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824"/>
  <workbookPr showInkAnnotation="0" updateLinks="never"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/Users/dof_joshua_willter/Desktop/"/>
    </mc:Choice>
  </mc:AlternateContent>
  <xr:revisionPtr revIDLastSave="0" documentId="8_{5F598CE8-414C-6C4B-89BE-8461F688261C}" xr6:coauthVersionLast="47" xr6:coauthVersionMax="47" xr10:uidLastSave="{00000000-0000-0000-0000-000000000000}"/>
  <workbookProtection workbookAlgorithmName="SHA-512" workbookHashValue="HXUyppYOedR57cxCZT5QauBHQ2FDHSj1ec5l9JbkTGbQuXyuQzhSZ2souYXdbVDoHpvyYP0NoHbp3+Ex9u6ACw==" workbookSaltValue="QNm0zHl1J57ckZPC0EpD+w==" workbookSpinCount="100000" lockStructure="1"/>
  <bookViews>
    <workbookView xWindow="0" yWindow="760" windowWidth="34560" windowHeight="20360" tabRatio="912" activeTab="2" xr2:uid="{00000000-000D-0000-FFFF-FFFF00000000}"/>
  </bookViews>
  <sheets>
    <sheet name="3.60 Checklist" sheetId="95" r:id="rId1"/>
    <sheet name="3.60 Contribution Adjustment " sheetId="86" r:id="rId2"/>
    <sheet name="3.60 Fund Split" sheetId="87" r:id="rId3"/>
    <sheet name="3.60 Crossties" sheetId="89" r:id="rId4"/>
    <sheet name="UCM" sheetId="97" state="hidden" r:id="rId5"/>
    <sheet name="Category List" sheetId="98" state="hidden" r:id="rId6"/>
    <sheet name="Dimension Lookup" sheetId="58" state="hidden" r:id="rId7"/>
  </sheets>
  <definedNames>
    <definedName name="______X1" localSheetId="3">#REF!</definedName>
    <definedName name="______X1" localSheetId="5">#REF!</definedName>
    <definedName name="______X1">#REF!</definedName>
    <definedName name="______X11" localSheetId="3">#REF!</definedName>
    <definedName name="______X11" localSheetId="2">#REF!</definedName>
    <definedName name="______X11">#REF!</definedName>
    <definedName name="_____Mo12" localSheetId="3">#REF!</definedName>
    <definedName name="_____Mo12" localSheetId="2">#REF!</definedName>
    <definedName name="_____Mo12">#REF!</definedName>
    <definedName name="_____Mo5" localSheetId="3">#REF!</definedName>
    <definedName name="_____Mo5" localSheetId="2">#REF!</definedName>
    <definedName name="_____Mo5">#REF!</definedName>
    <definedName name="_____mo7" localSheetId="3">#REF!</definedName>
    <definedName name="_____mo7" localSheetId="2">#REF!</definedName>
    <definedName name="_____mo7">#REF!</definedName>
    <definedName name="_____X1" localSheetId="3">#REF!</definedName>
    <definedName name="_____X1" localSheetId="2">#REF!</definedName>
    <definedName name="_____X1">#REF!</definedName>
    <definedName name="_____X11" localSheetId="3">#REF!</definedName>
    <definedName name="_____X11" localSheetId="2">#REF!</definedName>
    <definedName name="_____X11">#REF!</definedName>
    <definedName name="____Mo12" localSheetId="3">#REF!</definedName>
    <definedName name="____Mo12" localSheetId="2">#REF!</definedName>
    <definedName name="____Mo12">#REF!</definedName>
    <definedName name="____Mo5" localSheetId="3">#REF!</definedName>
    <definedName name="____Mo5" localSheetId="2">#REF!</definedName>
    <definedName name="____Mo5">#REF!</definedName>
    <definedName name="____mo7" localSheetId="3">#REF!</definedName>
    <definedName name="____mo7" localSheetId="2">#REF!</definedName>
    <definedName name="____mo7">#REF!</definedName>
    <definedName name="____X1" localSheetId="3">#REF!</definedName>
    <definedName name="____X1" localSheetId="2">#REF!</definedName>
    <definedName name="____X1">#REF!</definedName>
    <definedName name="____X11" localSheetId="3">#REF!</definedName>
    <definedName name="____X11" localSheetId="2">#REF!</definedName>
    <definedName name="____X11">#REF!</definedName>
    <definedName name="___Mo12" localSheetId="3">#REF!</definedName>
    <definedName name="___Mo12" localSheetId="2">#REF!</definedName>
    <definedName name="___Mo12">#REF!</definedName>
    <definedName name="___Mo5" localSheetId="3">#REF!</definedName>
    <definedName name="___Mo5" localSheetId="2">#REF!</definedName>
    <definedName name="___Mo5">#REF!</definedName>
    <definedName name="___mo7" localSheetId="3">#REF!</definedName>
    <definedName name="___mo7" localSheetId="2">#REF!</definedName>
    <definedName name="___mo7">#REF!</definedName>
    <definedName name="___X1" localSheetId="3">#REF!</definedName>
    <definedName name="___X1" localSheetId="2">#REF!</definedName>
    <definedName name="___X1">#REF!</definedName>
    <definedName name="___X11" localSheetId="3">#REF!</definedName>
    <definedName name="___X11" localSheetId="2">#REF!</definedName>
    <definedName name="___X11">#REF!</definedName>
    <definedName name="__Mo12" localSheetId="3">#REF!</definedName>
    <definedName name="__Mo12" localSheetId="2">#REF!</definedName>
    <definedName name="__Mo12">#REF!</definedName>
    <definedName name="__Mo5" localSheetId="3">#REF!</definedName>
    <definedName name="__Mo5" localSheetId="2">#REF!</definedName>
    <definedName name="__Mo5">#REF!</definedName>
    <definedName name="__mo7" localSheetId="3">#REF!</definedName>
    <definedName name="__mo7" localSheetId="2">#REF!</definedName>
    <definedName name="__mo7">#REF!</definedName>
    <definedName name="__X1" localSheetId="3">#REF!</definedName>
    <definedName name="__X1" localSheetId="2">#REF!</definedName>
    <definedName name="__X1">#REF!</definedName>
    <definedName name="__X11" localSheetId="3">#REF!</definedName>
    <definedName name="__X11" localSheetId="2">#REF!</definedName>
    <definedName name="__X11">#REF!</definedName>
    <definedName name="_5150640_Retirement___Judges_and_Justices" localSheetId="5">'Category List'!$A$3:$A$6</definedName>
    <definedName name="_5150640_Retirement___Judges_and_Justices">#REF!</definedName>
    <definedName name="_xlnm._FilterDatabase" localSheetId="1" hidden="1">'3.60 Contribution Adjustment '!$A$23:$L$24</definedName>
    <definedName name="_xlnm._FilterDatabase" localSheetId="4" hidden="1">UCM!$A$1:$D$1730</definedName>
    <definedName name="_mo12" localSheetId="3">#REF!</definedName>
    <definedName name="_mo12" localSheetId="2">#REF!</definedName>
    <definedName name="_mo12">#REF!</definedName>
    <definedName name="_MO5" localSheetId="3">#REF!</definedName>
    <definedName name="_MO5" localSheetId="2">#REF!</definedName>
    <definedName name="_MO5">#REF!</definedName>
    <definedName name="_mo67">#REF!</definedName>
    <definedName name="_mo7" localSheetId="3">#REF!</definedName>
    <definedName name="_mo7" localSheetId="2">#REF!</definedName>
    <definedName name="_mo7">#REF!</definedName>
    <definedName name="_Sort" localSheetId="3" hidden="1">#REF!</definedName>
    <definedName name="_Sort" localSheetId="2" hidden="1">#REF!</definedName>
    <definedName name="_Sort" hidden="1">#REF!</definedName>
    <definedName name="_X1" localSheetId="3">#REF!</definedName>
    <definedName name="_X1" localSheetId="2">#REF!</definedName>
    <definedName name="_X1">#REF!</definedName>
    <definedName name="_X11" localSheetId="3">#REF!</definedName>
    <definedName name="_X11" localSheetId="2">#REF!</definedName>
    <definedName name="_X11">#REF!</definedName>
    <definedName name="_X3">#REF!</definedName>
    <definedName name="ALJI">#REF!</definedName>
    <definedName name="dental" localSheetId="3">#REF!</definedName>
    <definedName name="dental" localSheetId="2">#REF!</definedName>
    <definedName name="dental">#REF!</definedName>
    <definedName name="EstdPos501BU12_13UniformParks" localSheetId="3">#REF!</definedName>
    <definedName name="EstdPos501BU12_13UniformParks" localSheetId="2">#REF!</definedName>
    <definedName name="EstdPos501BU12_13UniformParks">#REF!</definedName>
    <definedName name="ExternalData_1" localSheetId="6" hidden="1">'Dimension Lookup'!$A$1:$A$320</definedName>
    <definedName name="Fund">#REF!</definedName>
    <definedName name="FUND_CODE">#REF!</definedName>
    <definedName name="Funds" localSheetId="3">#REF!</definedName>
    <definedName name="Funds" localSheetId="2">#REF!</definedName>
    <definedName name="Funds">#REF!</definedName>
    <definedName name="GSI">#REF!</definedName>
    <definedName name="III" localSheetId="3">#REF!</definedName>
    <definedName name="III">#REF!</definedName>
    <definedName name="IV" localSheetId="3">#REF!</definedName>
    <definedName name="IV">#REF!</definedName>
    <definedName name="jj" localSheetId="3">#REF!</definedName>
    <definedName name="jj" localSheetId="2">#REF!</definedName>
    <definedName name="jj">#REF!</definedName>
    <definedName name="jjj" localSheetId="3">#REF!</definedName>
    <definedName name="jjj" localSheetId="2">#REF!</definedName>
    <definedName name="jjj">#REF!</definedName>
    <definedName name="Job_Class" localSheetId="5">#REF!</definedName>
    <definedName name="Job_Class">#REF!</definedName>
    <definedName name="Lookup_Entity">'Dimension Lookup'!$A$2:$A$338</definedName>
    <definedName name="Lookup_ENY" localSheetId="5">#REF!</definedName>
    <definedName name="Lookup_ENY">'Dimension Lookup'!$F$13:$F$84</definedName>
    <definedName name="Lookup_Fund" localSheetId="5">#REF!</definedName>
    <definedName name="Lookup_Fund">'Dimension Lookup'!$B$2:$B$3781</definedName>
    <definedName name="Lookup_NonAddbyCat" localSheetId="5">#REF!</definedName>
    <definedName name="Lookup_NonAddbyCat">'Dimension Lookup'!$H$2:$H$364</definedName>
    <definedName name="Lookup_Program" localSheetId="5">#REF!</definedName>
    <definedName name="Lookup_Program">'Dimension Lookup'!$D$2:$D$1537</definedName>
    <definedName name="Lookup_Reference" localSheetId="5">#REF!</definedName>
    <definedName name="Lookup_Reference">'Dimension Lookup'!$C$2:$C$1001</definedName>
    <definedName name="Lookup_Reimbursements" localSheetId="5">#REF!</definedName>
    <definedName name="Lookup_Reimbursements">'Dimension Lookup'!$J$2:$J$7</definedName>
    <definedName name="Lookup_RequestbyCategory" localSheetId="5">#REF!</definedName>
    <definedName name="Lookup_RequestbyCategory">'Dimension Lookup'!$H$2:$H$362</definedName>
    <definedName name="Lookup_Revenue">'Dimension Lookup'!$I$2:$I$234</definedName>
    <definedName name="Med" localSheetId="3">#REF!</definedName>
    <definedName name="Med" localSheetId="2">#REF!</definedName>
    <definedName name="Med">#REF!</definedName>
    <definedName name="MedaSS" localSheetId="3">#REF!</definedName>
    <definedName name="MedaSS" localSheetId="2">#REF!</definedName>
    <definedName name="MedaSS">#REF!</definedName>
    <definedName name="MedOnly" localSheetId="3">#REF!</definedName>
    <definedName name="MedOnly" localSheetId="2">#REF!</definedName>
    <definedName name="MedOnly">#REF!</definedName>
    <definedName name="MedwSS" localSheetId="3">#REF!</definedName>
    <definedName name="MedwSS" localSheetId="2">#REF!</definedName>
    <definedName name="MedwSS">#REF!</definedName>
    <definedName name="Misc" localSheetId="3">#REF!</definedName>
    <definedName name="Misc" localSheetId="2">#REF!</definedName>
    <definedName name="Misc">#REF!</definedName>
    <definedName name="MO" localSheetId="3">#REF!</definedName>
    <definedName name="MO" localSheetId="2">#REF!</definedName>
    <definedName name="MO">#REF!</definedName>
    <definedName name="Position_Summary" localSheetId="5">#REF!</definedName>
    <definedName name="Position_Summary">'Dimension Lookup'!$K$2:$K$5</definedName>
    <definedName name="Qry183_501BU12_13_Parks_CDF_Uniform" localSheetId="3">#REF!</definedName>
    <definedName name="Qry183_501BU12_13_Parks_CDF_Uniform" localSheetId="2">#REF!</definedName>
    <definedName name="Qry183_501BU12_13_Parks_CDF_Uniform">#REF!</definedName>
    <definedName name="Qry183_501BU12_13_ParksUniform" localSheetId="3">#REF!</definedName>
    <definedName name="Qry183_501BU12_13_ParksUniform" localSheetId="2">#REF!</definedName>
    <definedName name="Qry183_501BU12_13_ParksUniform">#REF!</definedName>
    <definedName name="QryPosBen701BU12_13Uniform" localSheetId="3">#REF!</definedName>
    <definedName name="QryPosBen701BU12_13Uniform" localSheetId="2">#REF!</definedName>
    <definedName name="QryPosBen701BU12_13Uniform">#REF!</definedName>
    <definedName name="QryTbl183DepAtGIII_IV" localSheetId="3">#REF!</definedName>
    <definedName name="QryTbl183DepAtGIII_IV" localSheetId="2">#REF!</definedName>
    <definedName name="QryTbl183DepAtGIII_IV">#REF!</definedName>
    <definedName name="Query_from_HYDEV1_Excel" localSheetId="6" hidden="1">'Dimension Lookup'!$B$1:$B$1182</definedName>
    <definedName name="Query_from_HYDEV1_Excel_1" localSheetId="6" hidden="1">'Dimension Lookup'!$C$1:$C$998</definedName>
    <definedName name="Query_from_HYDEV1_Excel_2" localSheetId="6" hidden="1">'Dimension Lookup'!$D$1:$D$2252</definedName>
    <definedName name="Query_from_HYDEV1_Excel_3" localSheetId="6" hidden="1">'Dimension Lookup'!$E$1:$E$593</definedName>
    <definedName name="QyEstPos501BU4CallCtrPay" localSheetId="3">#REF!</definedName>
    <definedName name="QyEstPos501BU4CallCtrPay" localSheetId="2">#REF!</definedName>
    <definedName name="QyEstPos501BU4CallCtrPay">#REF!</definedName>
    <definedName name="Safety" localSheetId="3">#REF!</definedName>
    <definedName name="Safety" localSheetId="2">#REF!</definedName>
    <definedName name="Safety">#REF!</definedName>
    <definedName name="SelectPostion" localSheetId="5">#REF!</definedName>
    <definedName name="SelectPostion">'Dimension Lookup'!$L$2:$L$101</definedName>
    <definedName name="SSA" localSheetId="3">#REF!</definedName>
    <definedName name="SSA" localSheetId="2">#REF!</definedName>
    <definedName name="SSA">#REF!</definedName>
    <definedName name="TABLE">#REF!</definedName>
    <definedName name="ttwo" localSheetId="3">#REF!</definedName>
    <definedName name="ttwo">#REF!</definedName>
    <definedName name="X" localSheetId="3">#REF!</definedName>
    <definedName name="X">#REF!</definedName>
    <definedName name="YearDim">'Dimension Lookup'!$G$2:$G$12</definedName>
    <definedName name="Z_E958146D_DB01_4245_9C2F_F3B6328757F2_.wvu.Cols" localSheetId="1" hidden="1">'3.60 Contribution Adjustment '!$N:$Q</definedName>
    <definedName name="Z_E958146D_DB01_4245_9C2F_F3B6328757F2_.wvu.FilterData" localSheetId="1" hidden="1">'3.60 Contribution Adjustment '!$A$23:$L$24</definedName>
    <definedName name="Z_E958146D_DB01_4245_9C2F_F3B6328757F2_.wvu.Rows" localSheetId="3" hidden="1">'3.60 Crossties'!#REF!</definedName>
    <definedName name="Z_E958146D_DB01_4245_9C2F_F3B6328757F2_.wvu.Rows" localSheetId="2" hidden="1">'3.60 Fund Split'!$19:$57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2" i="87" l="1"/>
  <c r="H13" i="87"/>
  <c r="H14" i="87"/>
  <c r="H15" i="87"/>
  <c r="H16" i="87"/>
  <c r="H17" i="87"/>
  <c r="H18" i="87"/>
  <c r="H19" i="87"/>
  <c r="H20" i="87"/>
  <c r="H21" i="87"/>
  <c r="H22" i="87"/>
  <c r="H23" i="87"/>
  <c r="H24" i="87"/>
  <c r="H25" i="87"/>
  <c r="H26" i="87"/>
  <c r="H27" i="87"/>
  <c r="H28" i="87"/>
  <c r="H29" i="87"/>
  <c r="H30" i="87"/>
  <c r="H31" i="87"/>
  <c r="H32" i="87"/>
  <c r="H33" i="87"/>
  <c r="H34" i="87"/>
  <c r="H35" i="87"/>
  <c r="H36" i="87"/>
  <c r="H37" i="87"/>
  <c r="H38" i="87"/>
  <c r="H39" i="87"/>
  <c r="H40" i="87"/>
  <c r="H41" i="87"/>
  <c r="H42" i="87"/>
  <c r="H43" i="87"/>
  <c r="H44" i="87"/>
  <c r="H45" i="87"/>
  <c r="H46" i="87"/>
  <c r="H47" i="87"/>
  <c r="H48" i="87"/>
  <c r="H49" i="87"/>
  <c r="H50" i="87"/>
  <c r="H51" i="87"/>
  <c r="H52" i="87"/>
  <c r="H53" i="87"/>
  <c r="H54" i="87"/>
  <c r="H55" i="87"/>
  <c r="H56" i="87"/>
  <c r="H57" i="87"/>
  <c r="H58" i="87"/>
  <c r="H59" i="87"/>
  <c r="H60" i="87"/>
  <c r="H61" i="87"/>
  <c r="H62" i="87"/>
  <c r="H63" i="87"/>
  <c r="H64" i="87"/>
  <c r="H65" i="87"/>
  <c r="H66" i="87"/>
  <c r="H67" i="87"/>
  <c r="H68" i="87"/>
  <c r="H69" i="87"/>
  <c r="H70" i="87"/>
  <c r="H71" i="87"/>
  <c r="H72" i="87"/>
  <c r="H73" i="87"/>
  <c r="H74" i="87"/>
  <c r="H75" i="87"/>
  <c r="H76" i="87"/>
  <c r="H77" i="87"/>
  <c r="H78" i="87"/>
  <c r="H79" i="87"/>
  <c r="H80" i="87"/>
  <c r="H81" i="87"/>
  <c r="H82" i="87"/>
  <c r="H83" i="87"/>
  <c r="H84" i="87"/>
  <c r="H85" i="87"/>
  <c r="H86" i="87"/>
  <c r="H87" i="87"/>
  <c r="H88" i="87"/>
  <c r="H89" i="87"/>
  <c r="H90" i="87"/>
  <c r="H91" i="87"/>
  <c r="H92" i="87"/>
  <c r="H93" i="87"/>
  <c r="H94" i="87"/>
  <c r="H95" i="87"/>
  <c r="H96" i="87"/>
  <c r="H97" i="87"/>
  <c r="H98" i="87"/>
  <c r="H99" i="87"/>
  <c r="H100" i="87"/>
  <c r="H101" i="87"/>
  <c r="H102" i="87"/>
  <c r="H103" i="87"/>
  <c r="H104" i="87"/>
  <c r="H105" i="87"/>
  <c r="H106" i="87"/>
  <c r="H107" i="87"/>
  <c r="H108" i="87"/>
  <c r="H109" i="87"/>
  <c r="H110" i="87"/>
  <c r="H111" i="87"/>
  <c r="H112" i="87"/>
  <c r="H113" i="87"/>
  <c r="H114" i="87"/>
  <c r="H115" i="87"/>
  <c r="H116" i="87"/>
  <c r="H117" i="87"/>
  <c r="H118" i="87"/>
  <c r="H119" i="87"/>
  <c r="H120" i="87"/>
  <c r="H121" i="87"/>
  <c r="H122" i="87"/>
  <c r="H123" i="87"/>
  <c r="H124" i="87"/>
  <c r="H125" i="87"/>
  <c r="H126" i="87"/>
  <c r="H127" i="87"/>
  <c r="H128" i="87"/>
  <c r="H129" i="87"/>
  <c r="H130" i="87"/>
  <c r="H131" i="87"/>
  <c r="H132" i="87"/>
  <c r="H133" i="87"/>
  <c r="H134" i="87"/>
  <c r="H135" i="87"/>
  <c r="H136" i="87"/>
  <c r="H137" i="87"/>
  <c r="H138" i="87"/>
  <c r="H139" i="87"/>
  <c r="H140" i="87"/>
  <c r="H141" i="87"/>
  <c r="H142" i="87"/>
  <c r="H143" i="87"/>
  <c r="H144" i="87"/>
  <c r="H145" i="87"/>
  <c r="H146" i="87"/>
  <c r="H147" i="87"/>
  <c r="H148" i="87"/>
  <c r="H149" i="87"/>
  <c r="H150" i="87"/>
  <c r="H151" i="87"/>
  <c r="H152" i="87"/>
  <c r="H153" i="87"/>
  <c r="H154" i="87"/>
  <c r="H155" i="87"/>
  <c r="H156" i="87"/>
  <c r="H157" i="87"/>
  <c r="H158" i="87"/>
  <c r="H159" i="87"/>
  <c r="H160" i="87"/>
  <c r="H161" i="87"/>
  <c r="H162" i="87"/>
  <c r="H163" i="87"/>
  <c r="H164" i="87"/>
  <c r="H165" i="87"/>
  <c r="H166" i="87"/>
  <c r="H167" i="87"/>
  <c r="H168" i="87"/>
  <c r="H169" i="87"/>
  <c r="H170" i="87"/>
  <c r="H171" i="87"/>
  <c r="H172" i="87"/>
  <c r="H173" i="87"/>
  <c r="H174" i="87"/>
  <c r="H175" i="87"/>
  <c r="H176" i="87"/>
  <c r="H177" i="87"/>
  <c r="H178" i="87"/>
  <c r="H179" i="87"/>
  <c r="H180" i="87"/>
  <c r="H181" i="87"/>
  <c r="H182" i="87"/>
  <c r="H183" i="87"/>
  <c r="H184" i="87"/>
  <c r="H185" i="87"/>
  <c r="H186" i="87"/>
  <c r="H187" i="87"/>
  <c r="H188" i="87"/>
  <c r="H189" i="87"/>
  <c r="H190" i="87"/>
  <c r="H191" i="87"/>
  <c r="H192" i="87"/>
  <c r="H193" i="87"/>
  <c r="H194" i="87"/>
  <c r="H195" i="87"/>
  <c r="H196" i="87"/>
  <c r="H197" i="87"/>
  <c r="H198" i="87"/>
  <c r="H199" i="87"/>
  <c r="H200" i="87"/>
  <c r="H201" i="87"/>
  <c r="H202" i="87"/>
  <c r="H203" i="87"/>
  <c r="H204" i="87"/>
  <c r="H205" i="87"/>
  <c r="H206" i="87"/>
  <c r="H207" i="87"/>
  <c r="H208" i="87"/>
  <c r="H209" i="87"/>
  <c r="H210" i="87"/>
  <c r="H211" i="87"/>
  <c r="H212" i="87"/>
  <c r="H213" i="87"/>
  <c r="H214" i="87"/>
  <c r="H215" i="87"/>
  <c r="H216" i="87"/>
  <c r="H217" i="87"/>
  <c r="H218" i="87"/>
  <c r="H219" i="87"/>
  <c r="H220" i="87"/>
  <c r="H221" i="87"/>
  <c r="H222" i="87"/>
  <c r="H223" i="87"/>
  <c r="H224" i="87"/>
  <c r="H225" i="87"/>
  <c r="H226" i="87"/>
  <c r="H227" i="87"/>
  <c r="H228" i="87"/>
  <c r="H229" i="87"/>
  <c r="H230" i="87"/>
  <c r="H231" i="87"/>
  <c r="H232" i="87"/>
  <c r="H233" i="87"/>
  <c r="H234" i="87"/>
  <c r="H235" i="87"/>
  <c r="H236" i="87"/>
  <c r="H237" i="87"/>
  <c r="H238" i="87"/>
  <c r="H239" i="87"/>
  <c r="H240" i="87"/>
  <c r="H241" i="87"/>
  <c r="H242" i="87"/>
  <c r="H243" i="87"/>
  <c r="H244" i="87"/>
  <c r="H245" i="87"/>
  <c r="H246" i="87"/>
  <c r="H247" i="87"/>
  <c r="H248" i="87"/>
  <c r="H249" i="87"/>
  <c r="H250" i="87"/>
  <c r="H251" i="87"/>
  <c r="H252" i="87"/>
  <c r="H253" i="87"/>
  <c r="H254" i="87"/>
  <c r="H255" i="87"/>
  <c r="H256" i="87"/>
  <c r="H257" i="87"/>
  <c r="H258" i="87"/>
  <c r="H259" i="87"/>
  <c r="H260" i="87"/>
  <c r="H261" i="87"/>
  <c r="H262" i="87"/>
  <c r="H263" i="87"/>
  <c r="H264" i="87"/>
  <c r="H265" i="87"/>
  <c r="H266" i="87"/>
  <c r="H267" i="87"/>
  <c r="H268" i="87"/>
  <c r="H269" i="87"/>
  <c r="H270" i="87"/>
  <c r="H271" i="87"/>
  <c r="H272" i="87"/>
  <c r="H273" i="87"/>
  <c r="H274" i="87"/>
  <c r="H275" i="87"/>
  <c r="H276" i="87"/>
  <c r="H277" i="87"/>
  <c r="H278" i="87"/>
  <c r="H279" i="87"/>
  <c r="H280" i="87"/>
  <c r="H281" i="87"/>
  <c r="H282" i="87"/>
  <c r="H283" i="87"/>
  <c r="H284" i="87"/>
  <c r="H285" i="87"/>
  <c r="H286" i="87"/>
  <c r="H287" i="87"/>
  <c r="H288" i="87"/>
  <c r="H289" i="87"/>
  <c r="H290" i="87"/>
  <c r="H291" i="87"/>
  <c r="H292" i="87"/>
  <c r="H293" i="87"/>
  <c r="H294" i="87"/>
  <c r="H295" i="87"/>
  <c r="H296" i="87"/>
  <c r="H297" i="87"/>
  <c r="H298" i="87"/>
  <c r="H299" i="87"/>
  <c r="H300" i="87"/>
  <c r="H301" i="87"/>
  <c r="H302" i="87"/>
  <c r="H303" i="87"/>
  <c r="H304" i="87"/>
  <c r="H305" i="87"/>
  <c r="H306" i="87"/>
  <c r="H307" i="87"/>
  <c r="H308" i="87"/>
  <c r="H309" i="87"/>
  <c r="H310" i="87"/>
  <c r="H311" i="87"/>
  <c r="H312" i="87"/>
  <c r="H313" i="87"/>
  <c r="H314" i="87"/>
  <c r="H315" i="87"/>
  <c r="H316" i="87"/>
  <c r="H317" i="87"/>
  <c r="H318" i="87"/>
  <c r="H319" i="87"/>
  <c r="H320" i="87"/>
  <c r="H321" i="87"/>
  <c r="H322" i="87"/>
  <c r="H323" i="87"/>
  <c r="H324" i="87"/>
  <c r="H325" i="87"/>
  <c r="H326" i="87"/>
  <c r="H327" i="87"/>
  <c r="H328" i="87"/>
  <c r="H329" i="87"/>
  <c r="H330" i="87"/>
  <c r="H331" i="87"/>
  <c r="H332" i="87"/>
  <c r="H333" i="87"/>
  <c r="H334" i="87"/>
  <c r="H335" i="87"/>
  <c r="H336" i="87"/>
  <c r="H337" i="87"/>
  <c r="H338" i="87"/>
  <c r="H339" i="87"/>
  <c r="H340" i="87"/>
  <c r="H341" i="87"/>
  <c r="H342" i="87"/>
  <c r="H343" i="87"/>
  <c r="H344" i="87"/>
  <c r="H345" i="87"/>
  <c r="H346" i="87"/>
  <c r="H347" i="87"/>
  <c r="H348" i="87"/>
  <c r="H349" i="87"/>
  <c r="H350" i="87"/>
  <c r="H351" i="87"/>
  <c r="H352" i="87"/>
  <c r="H353" i="87"/>
  <c r="H354" i="87"/>
  <c r="H355" i="87"/>
  <c r="H356" i="87"/>
  <c r="H357" i="87"/>
  <c r="H358" i="87"/>
  <c r="H359" i="87"/>
  <c r="H360" i="87"/>
  <c r="H361" i="87"/>
  <c r="H362" i="87"/>
  <c r="H363" i="87"/>
  <c r="H364" i="87"/>
  <c r="H365" i="87"/>
  <c r="H366" i="87"/>
  <c r="H367" i="87"/>
  <c r="H368" i="87"/>
  <c r="H369" i="87"/>
  <c r="H370" i="87"/>
  <c r="H371" i="87"/>
  <c r="H372" i="87"/>
  <c r="H373" i="87"/>
  <c r="H374" i="87"/>
  <c r="H375" i="87"/>
  <c r="H376" i="87"/>
  <c r="H377" i="87"/>
  <c r="H378" i="87"/>
  <c r="H379" i="87"/>
  <c r="H380" i="87"/>
  <c r="H381" i="87"/>
  <c r="H382" i="87"/>
  <c r="H383" i="87"/>
  <c r="H384" i="87"/>
  <c r="H385" i="87"/>
  <c r="H386" i="87"/>
  <c r="H387" i="87"/>
  <c r="H388" i="87"/>
  <c r="H389" i="87"/>
  <c r="H390" i="87"/>
  <c r="H391" i="87"/>
  <c r="H392" i="87"/>
  <c r="H393" i="87"/>
  <c r="H394" i="87"/>
  <c r="H395" i="87"/>
  <c r="H396" i="87"/>
  <c r="H397" i="87"/>
  <c r="H398" i="87"/>
  <c r="H399" i="87"/>
  <c r="H400" i="87"/>
  <c r="H401" i="87"/>
  <c r="H402" i="87"/>
  <c r="H403" i="87"/>
  <c r="H404" i="87"/>
  <c r="H405" i="87"/>
  <c r="H406" i="87"/>
  <c r="H407" i="87"/>
  <c r="H408" i="87"/>
  <c r="H409" i="87"/>
  <c r="H410" i="87"/>
  <c r="H411" i="87"/>
  <c r="H412" i="87"/>
  <c r="H413" i="87"/>
  <c r="H414" i="87"/>
  <c r="H415" i="87"/>
  <c r="H416" i="87"/>
  <c r="H417" i="87"/>
  <c r="H418" i="87"/>
  <c r="H419" i="87"/>
  <c r="H420" i="87"/>
  <c r="H421" i="87"/>
  <c r="H422" i="87"/>
  <c r="H423" i="87"/>
  <c r="H424" i="87"/>
  <c r="H425" i="87"/>
  <c r="H426" i="87"/>
  <c r="H427" i="87"/>
  <c r="H428" i="87"/>
  <c r="H429" i="87"/>
  <c r="H430" i="87"/>
  <c r="H431" i="87"/>
  <c r="H432" i="87"/>
  <c r="H433" i="87"/>
  <c r="H434" i="87"/>
  <c r="H435" i="87"/>
  <c r="H436" i="87"/>
  <c r="H437" i="87"/>
  <c r="H438" i="87"/>
  <c r="H439" i="87"/>
  <c r="H440" i="87"/>
  <c r="H441" i="87"/>
  <c r="H442" i="87"/>
  <c r="H443" i="87"/>
  <c r="H444" i="87"/>
  <c r="H445" i="87"/>
  <c r="H446" i="87"/>
  <c r="H447" i="87"/>
  <c r="H448" i="87"/>
  <c r="H449" i="87"/>
  <c r="H450" i="87"/>
  <c r="H451" i="87"/>
  <c r="H452" i="87"/>
  <c r="H453" i="87"/>
  <c r="H454" i="87"/>
  <c r="H455" i="87"/>
  <c r="H456" i="87"/>
  <c r="H457" i="87"/>
  <c r="H458" i="87"/>
  <c r="H459" i="87"/>
  <c r="H460" i="87"/>
  <c r="H461" i="87"/>
  <c r="H462" i="87"/>
  <c r="H463" i="87"/>
  <c r="H464" i="87"/>
  <c r="H465" i="87"/>
  <c r="H466" i="87"/>
  <c r="H467" i="87"/>
  <c r="H468" i="87"/>
  <c r="H469" i="87"/>
  <c r="H470" i="87"/>
  <c r="H471" i="87"/>
  <c r="H472" i="87"/>
  <c r="H473" i="87"/>
  <c r="H474" i="87"/>
  <c r="H475" i="87"/>
  <c r="H476" i="87"/>
  <c r="H477" i="87"/>
  <c r="H478" i="87"/>
  <c r="H479" i="87"/>
  <c r="H480" i="87"/>
  <c r="H481" i="87"/>
  <c r="H482" i="87"/>
  <c r="H483" i="87"/>
  <c r="H484" i="87"/>
  <c r="H485" i="87"/>
  <c r="H486" i="87"/>
  <c r="H487" i="87"/>
  <c r="H488" i="87"/>
  <c r="H489" i="87"/>
  <c r="H490" i="87"/>
  <c r="H491" i="87"/>
  <c r="H492" i="87"/>
  <c r="H493" i="87"/>
  <c r="H494" i="87"/>
  <c r="H495" i="87"/>
  <c r="H496" i="87"/>
  <c r="H497" i="87"/>
  <c r="H498" i="87"/>
  <c r="H499" i="87"/>
  <c r="H500" i="87"/>
  <c r="H501" i="87"/>
  <c r="H502" i="87"/>
  <c r="H503" i="87"/>
  <c r="H504" i="87"/>
  <c r="H505" i="87"/>
  <c r="H506" i="87"/>
  <c r="H507" i="87"/>
  <c r="H508" i="87"/>
  <c r="H509" i="87"/>
  <c r="H510" i="87"/>
  <c r="F3" i="97"/>
  <c r="F4" i="97"/>
  <c r="F5" i="97"/>
  <c r="F6" i="97"/>
  <c r="F7" i="97"/>
  <c r="F8" i="97"/>
  <c r="F9" i="97"/>
  <c r="F10" i="97"/>
  <c r="F11" i="97"/>
  <c r="F12" i="97"/>
  <c r="F13" i="97"/>
  <c r="F14" i="97"/>
  <c r="F15" i="97"/>
  <c r="F16" i="97"/>
  <c r="F17" i="97"/>
  <c r="F18" i="97"/>
  <c r="F19" i="97"/>
  <c r="F20" i="97"/>
  <c r="F21" i="97"/>
  <c r="F22" i="97"/>
  <c r="F23" i="97"/>
  <c r="F24" i="97"/>
  <c r="F25" i="97"/>
  <c r="F26" i="97"/>
  <c r="F27" i="97"/>
  <c r="F28" i="97"/>
  <c r="F29" i="97"/>
  <c r="F30" i="97"/>
  <c r="F31" i="97"/>
  <c r="F32" i="97"/>
  <c r="F33" i="97"/>
  <c r="F34" i="97"/>
  <c r="F35" i="97"/>
  <c r="F36" i="97"/>
  <c r="F37" i="97"/>
  <c r="F38" i="97"/>
  <c r="F39" i="97"/>
  <c r="F40" i="97"/>
  <c r="F41" i="97"/>
  <c r="F42" i="97"/>
  <c r="F43" i="97"/>
  <c r="F44" i="97"/>
  <c r="F45" i="97"/>
  <c r="F46" i="97"/>
  <c r="F47" i="97"/>
  <c r="F48" i="97"/>
  <c r="F49" i="97"/>
  <c r="F50" i="97"/>
  <c r="F51" i="97"/>
  <c r="F52" i="97"/>
  <c r="F53" i="97"/>
  <c r="F54" i="97"/>
  <c r="F55" i="97"/>
  <c r="F56" i="97"/>
  <c r="F57" i="97"/>
  <c r="F58" i="97"/>
  <c r="F59" i="97"/>
  <c r="F60" i="97"/>
  <c r="F61" i="97"/>
  <c r="F62" i="97"/>
  <c r="F63" i="97"/>
  <c r="F64" i="97"/>
  <c r="F65" i="97"/>
  <c r="F66" i="97"/>
  <c r="F67" i="97"/>
  <c r="F68" i="97"/>
  <c r="F69" i="97"/>
  <c r="F70" i="97"/>
  <c r="F71" i="97"/>
  <c r="F72" i="97"/>
  <c r="F73" i="97"/>
  <c r="F74" i="97"/>
  <c r="F75" i="97"/>
  <c r="F76" i="97"/>
  <c r="F77" i="97"/>
  <c r="F78" i="97"/>
  <c r="F79" i="97"/>
  <c r="F80" i="97"/>
  <c r="F81" i="97"/>
  <c r="F82" i="97"/>
  <c r="F83" i="97"/>
  <c r="F84" i="97"/>
  <c r="F85" i="97"/>
  <c r="F86" i="97"/>
  <c r="F87" i="97"/>
  <c r="F88" i="97"/>
  <c r="F89" i="97"/>
  <c r="F90" i="97"/>
  <c r="F91" i="97"/>
  <c r="F92" i="97"/>
  <c r="F93" i="97"/>
  <c r="F94" i="97"/>
  <c r="F95" i="97"/>
  <c r="F96" i="97"/>
  <c r="F97" i="97"/>
  <c r="F98" i="97"/>
  <c r="F99" i="97"/>
  <c r="F100" i="97"/>
  <c r="F101" i="97"/>
  <c r="F102" i="97"/>
  <c r="F103" i="97"/>
  <c r="F104" i="97"/>
  <c r="F105" i="97"/>
  <c r="F106" i="97"/>
  <c r="F107" i="97"/>
  <c r="F108" i="97"/>
  <c r="F109" i="97"/>
  <c r="F110" i="97"/>
  <c r="F111" i="97"/>
  <c r="F112" i="97"/>
  <c r="F113" i="97"/>
  <c r="F114" i="97"/>
  <c r="F115" i="97"/>
  <c r="F116" i="97"/>
  <c r="F117" i="97"/>
  <c r="F118" i="97"/>
  <c r="F119" i="97"/>
  <c r="F120" i="97"/>
  <c r="F121" i="97"/>
  <c r="F122" i="97"/>
  <c r="F123" i="97"/>
  <c r="F124" i="97"/>
  <c r="F125" i="97"/>
  <c r="F126" i="97"/>
  <c r="F127" i="97"/>
  <c r="F128" i="97"/>
  <c r="F129" i="97"/>
  <c r="F130" i="97"/>
  <c r="F131" i="97"/>
  <c r="F132" i="97"/>
  <c r="F133" i="97"/>
  <c r="F134" i="97"/>
  <c r="F135" i="97"/>
  <c r="F136" i="97"/>
  <c r="F137" i="97"/>
  <c r="F138" i="97"/>
  <c r="F139" i="97"/>
  <c r="F140" i="97"/>
  <c r="F141" i="97"/>
  <c r="F142" i="97"/>
  <c r="F143" i="97"/>
  <c r="F144" i="97"/>
  <c r="F145" i="97"/>
  <c r="F146" i="97"/>
  <c r="F147" i="97"/>
  <c r="F148" i="97"/>
  <c r="F149" i="97"/>
  <c r="F150" i="97"/>
  <c r="F151" i="97"/>
  <c r="F152" i="97"/>
  <c r="F153" i="97"/>
  <c r="F154" i="97"/>
  <c r="F155" i="97"/>
  <c r="F156" i="97"/>
  <c r="F157" i="97"/>
  <c r="F158" i="97"/>
  <c r="F159" i="97"/>
  <c r="F160" i="97"/>
  <c r="F161" i="97"/>
  <c r="F162" i="97"/>
  <c r="F163" i="97"/>
  <c r="F164" i="97"/>
  <c r="F165" i="97"/>
  <c r="F166" i="97"/>
  <c r="F167" i="97"/>
  <c r="F168" i="97"/>
  <c r="F169" i="97"/>
  <c r="F170" i="97"/>
  <c r="F171" i="97"/>
  <c r="F172" i="97"/>
  <c r="F173" i="97"/>
  <c r="F174" i="97"/>
  <c r="F175" i="97"/>
  <c r="F176" i="97"/>
  <c r="F177" i="97"/>
  <c r="F178" i="97"/>
  <c r="F179" i="97"/>
  <c r="F180" i="97"/>
  <c r="F181" i="97"/>
  <c r="F182" i="97"/>
  <c r="F183" i="97"/>
  <c r="F184" i="97"/>
  <c r="F185" i="97"/>
  <c r="F186" i="97"/>
  <c r="F187" i="97"/>
  <c r="F188" i="97"/>
  <c r="F189" i="97"/>
  <c r="F190" i="97"/>
  <c r="F191" i="97"/>
  <c r="F192" i="97"/>
  <c r="F193" i="97"/>
  <c r="F194" i="97"/>
  <c r="F195" i="97"/>
  <c r="F196" i="97"/>
  <c r="F197" i="97"/>
  <c r="F198" i="97"/>
  <c r="F199" i="97"/>
  <c r="F200" i="97"/>
  <c r="F201" i="97"/>
  <c r="F202" i="97"/>
  <c r="F203" i="97"/>
  <c r="F204" i="97"/>
  <c r="F205" i="97"/>
  <c r="F206" i="97"/>
  <c r="F207" i="97"/>
  <c r="F208" i="97"/>
  <c r="F209" i="97"/>
  <c r="F210" i="97"/>
  <c r="F211" i="97"/>
  <c r="F212" i="97"/>
  <c r="F213" i="97"/>
  <c r="F214" i="97"/>
  <c r="F215" i="97"/>
  <c r="F216" i="97"/>
  <c r="F217" i="97"/>
  <c r="F218" i="97"/>
  <c r="F219" i="97"/>
  <c r="F220" i="97"/>
  <c r="F221" i="97"/>
  <c r="F222" i="97"/>
  <c r="F223" i="97"/>
  <c r="F224" i="97"/>
  <c r="F225" i="97"/>
  <c r="F226" i="97"/>
  <c r="F227" i="97"/>
  <c r="F228" i="97"/>
  <c r="F229" i="97"/>
  <c r="F230" i="97"/>
  <c r="F231" i="97"/>
  <c r="F232" i="97"/>
  <c r="F233" i="97"/>
  <c r="F234" i="97"/>
  <c r="F235" i="97"/>
  <c r="F236" i="97"/>
  <c r="F237" i="97"/>
  <c r="F238" i="97"/>
  <c r="F239" i="97"/>
  <c r="F240" i="97"/>
  <c r="F241" i="97"/>
  <c r="F242" i="97"/>
  <c r="F243" i="97"/>
  <c r="F244" i="97"/>
  <c r="F245" i="97"/>
  <c r="F246" i="97"/>
  <c r="F247" i="97"/>
  <c r="F248" i="97"/>
  <c r="F249" i="97"/>
  <c r="F250" i="97"/>
  <c r="F251" i="97"/>
  <c r="F252" i="97"/>
  <c r="F253" i="97"/>
  <c r="F254" i="97"/>
  <c r="F255" i="97"/>
  <c r="F256" i="97"/>
  <c r="F257" i="97"/>
  <c r="F258" i="97"/>
  <c r="F259" i="97"/>
  <c r="F260" i="97"/>
  <c r="F261" i="97"/>
  <c r="F262" i="97"/>
  <c r="F263" i="97"/>
  <c r="F264" i="97"/>
  <c r="F265" i="97"/>
  <c r="F266" i="97"/>
  <c r="F267" i="97"/>
  <c r="F268" i="97"/>
  <c r="F269" i="97"/>
  <c r="F270" i="97"/>
  <c r="F271" i="97"/>
  <c r="F272" i="97"/>
  <c r="F273" i="97"/>
  <c r="F274" i="97"/>
  <c r="F275" i="97"/>
  <c r="F276" i="97"/>
  <c r="F277" i="97"/>
  <c r="F278" i="97"/>
  <c r="F279" i="97"/>
  <c r="F280" i="97"/>
  <c r="F281" i="97"/>
  <c r="F282" i="97"/>
  <c r="F283" i="97"/>
  <c r="F284" i="97"/>
  <c r="F285" i="97"/>
  <c r="F286" i="97"/>
  <c r="F287" i="97"/>
  <c r="F288" i="97"/>
  <c r="F289" i="97"/>
  <c r="F290" i="97"/>
  <c r="F291" i="97"/>
  <c r="F292" i="97"/>
  <c r="F293" i="97"/>
  <c r="F294" i="97"/>
  <c r="F295" i="97"/>
  <c r="F296" i="97"/>
  <c r="F297" i="97"/>
  <c r="F298" i="97"/>
  <c r="F299" i="97"/>
  <c r="F300" i="97"/>
  <c r="F301" i="97"/>
  <c r="F302" i="97"/>
  <c r="F303" i="97"/>
  <c r="F304" i="97"/>
  <c r="F305" i="97"/>
  <c r="F306" i="97"/>
  <c r="F307" i="97"/>
  <c r="F308" i="97"/>
  <c r="F309" i="97"/>
  <c r="F310" i="97"/>
  <c r="F311" i="97"/>
  <c r="F312" i="97"/>
  <c r="F313" i="97"/>
  <c r="F314" i="97"/>
  <c r="F315" i="97"/>
  <c r="F316" i="97"/>
  <c r="F317" i="97"/>
  <c r="F318" i="97"/>
  <c r="F319" i="97"/>
  <c r="F320" i="97"/>
  <c r="F321" i="97"/>
  <c r="F322" i="97"/>
  <c r="F323" i="97"/>
  <c r="F324" i="97"/>
  <c r="F325" i="97"/>
  <c r="F326" i="97"/>
  <c r="F327" i="97"/>
  <c r="F328" i="97"/>
  <c r="F329" i="97"/>
  <c r="F330" i="97"/>
  <c r="F331" i="97"/>
  <c r="F332" i="97"/>
  <c r="F333" i="97"/>
  <c r="F334" i="97"/>
  <c r="F335" i="97"/>
  <c r="F336" i="97"/>
  <c r="F337" i="97"/>
  <c r="F338" i="97"/>
  <c r="F339" i="97"/>
  <c r="F340" i="97"/>
  <c r="F341" i="97"/>
  <c r="F342" i="97"/>
  <c r="F343" i="97"/>
  <c r="F344" i="97"/>
  <c r="F345" i="97"/>
  <c r="F346" i="97"/>
  <c r="F347" i="97"/>
  <c r="F348" i="97"/>
  <c r="F349" i="97"/>
  <c r="F350" i="97"/>
  <c r="F351" i="97"/>
  <c r="F352" i="97"/>
  <c r="F353" i="97"/>
  <c r="F354" i="97"/>
  <c r="F355" i="97"/>
  <c r="F356" i="97"/>
  <c r="F357" i="97"/>
  <c r="F358" i="97"/>
  <c r="F359" i="97"/>
  <c r="F360" i="97"/>
  <c r="F361" i="97"/>
  <c r="F362" i="97"/>
  <c r="F363" i="97"/>
  <c r="F364" i="97"/>
  <c r="F365" i="97"/>
  <c r="F366" i="97"/>
  <c r="F367" i="97"/>
  <c r="F368" i="97"/>
  <c r="F369" i="97"/>
  <c r="F370" i="97"/>
  <c r="F371" i="97"/>
  <c r="F372" i="97"/>
  <c r="F373" i="97"/>
  <c r="F374" i="97"/>
  <c r="F375" i="97"/>
  <c r="F376" i="97"/>
  <c r="F377" i="97"/>
  <c r="F378" i="97"/>
  <c r="F379" i="97"/>
  <c r="F380" i="97"/>
  <c r="F381" i="97"/>
  <c r="F382" i="97"/>
  <c r="F383" i="97"/>
  <c r="F384" i="97"/>
  <c r="F385" i="97"/>
  <c r="F386" i="97"/>
  <c r="F387" i="97"/>
  <c r="F388" i="97"/>
  <c r="F389" i="97"/>
  <c r="F390" i="97"/>
  <c r="F391" i="97"/>
  <c r="F392" i="97"/>
  <c r="F393" i="97"/>
  <c r="F394" i="97"/>
  <c r="F395" i="97"/>
  <c r="F396" i="97"/>
  <c r="F397" i="97"/>
  <c r="F398" i="97"/>
  <c r="F399" i="97"/>
  <c r="F400" i="97"/>
  <c r="F401" i="97"/>
  <c r="F402" i="97"/>
  <c r="F403" i="97"/>
  <c r="F404" i="97"/>
  <c r="F405" i="97"/>
  <c r="F406" i="97"/>
  <c r="F407" i="97"/>
  <c r="F408" i="97"/>
  <c r="F409" i="97"/>
  <c r="F410" i="97"/>
  <c r="F411" i="97"/>
  <c r="F412" i="97"/>
  <c r="F413" i="97"/>
  <c r="F414" i="97"/>
  <c r="F415" i="97"/>
  <c r="F416" i="97"/>
  <c r="F417" i="97"/>
  <c r="F418" i="97"/>
  <c r="F419" i="97"/>
  <c r="F420" i="97"/>
  <c r="F421" i="97"/>
  <c r="F422" i="97"/>
  <c r="F423" i="97"/>
  <c r="F424" i="97"/>
  <c r="F425" i="97"/>
  <c r="F426" i="97"/>
  <c r="F427" i="97"/>
  <c r="F428" i="97"/>
  <c r="F429" i="97"/>
  <c r="F430" i="97"/>
  <c r="F431" i="97"/>
  <c r="F432" i="97"/>
  <c r="F433" i="97"/>
  <c r="F434" i="97"/>
  <c r="F435" i="97"/>
  <c r="F436" i="97"/>
  <c r="F437" i="97"/>
  <c r="F438" i="97"/>
  <c r="F439" i="97"/>
  <c r="F440" i="97"/>
  <c r="F441" i="97"/>
  <c r="F442" i="97"/>
  <c r="F443" i="97"/>
  <c r="F444" i="97"/>
  <c r="F445" i="97"/>
  <c r="F446" i="97"/>
  <c r="F447" i="97"/>
  <c r="F448" i="97"/>
  <c r="F449" i="97"/>
  <c r="F450" i="97"/>
  <c r="F451" i="97"/>
  <c r="F452" i="97"/>
  <c r="F453" i="97"/>
  <c r="F454" i="97"/>
  <c r="F455" i="97"/>
  <c r="F456" i="97"/>
  <c r="F457" i="97"/>
  <c r="F458" i="97"/>
  <c r="F459" i="97"/>
  <c r="F460" i="97"/>
  <c r="F461" i="97"/>
  <c r="F462" i="97"/>
  <c r="F463" i="97"/>
  <c r="F464" i="97"/>
  <c r="F465" i="97"/>
  <c r="F466" i="97"/>
  <c r="F467" i="97"/>
  <c r="F468" i="97"/>
  <c r="F469" i="97"/>
  <c r="F470" i="97"/>
  <c r="F471" i="97"/>
  <c r="F472" i="97"/>
  <c r="F473" i="97"/>
  <c r="F474" i="97"/>
  <c r="F475" i="97"/>
  <c r="F476" i="97"/>
  <c r="F477" i="97"/>
  <c r="F478" i="97"/>
  <c r="F479" i="97"/>
  <c r="F480" i="97"/>
  <c r="F481" i="97"/>
  <c r="F482" i="97"/>
  <c r="F483" i="97"/>
  <c r="F484" i="97"/>
  <c r="F485" i="97"/>
  <c r="F486" i="97"/>
  <c r="F487" i="97"/>
  <c r="F488" i="97"/>
  <c r="F489" i="97"/>
  <c r="F490" i="97"/>
  <c r="F491" i="97"/>
  <c r="F492" i="97"/>
  <c r="F493" i="97"/>
  <c r="F494" i="97"/>
  <c r="F495" i="97"/>
  <c r="F496" i="97"/>
  <c r="F497" i="97"/>
  <c r="F498" i="97"/>
  <c r="F499" i="97"/>
  <c r="F500" i="97"/>
  <c r="F501" i="97"/>
  <c r="F502" i="97"/>
  <c r="F503" i="97"/>
  <c r="F504" i="97"/>
  <c r="F505" i="97"/>
  <c r="F506" i="97"/>
  <c r="F507" i="97"/>
  <c r="F508" i="97"/>
  <c r="F509" i="97"/>
  <c r="F510" i="97"/>
  <c r="F511" i="97"/>
  <c r="F512" i="97"/>
  <c r="F513" i="97"/>
  <c r="F514" i="97"/>
  <c r="F515" i="97"/>
  <c r="F516" i="97"/>
  <c r="F517" i="97"/>
  <c r="F518" i="97"/>
  <c r="F519" i="97"/>
  <c r="F520" i="97"/>
  <c r="F521" i="97"/>
  <c r="F522" i="97"/>
  <c r="F523" i="97"/>
  <c r="F524" i="97"/>
  <c r="F525" i="97"/>
  <c r="F526" i="97"/>
  <c r="F527" i="97"/>
  <c r="F528" i="97"/>
  <c r="F529" i="97"/>
  <c r="F530" i="97"/>
  <c r="F531" i="97"/>
  <c r="F532" i="97"/>
  <c r="F533" i="97"/>
  <c r="F534" i="97"/>
  <c r="F535" i="97"/>
  <c r="F536" i="97"/>
  <c r="F537" i="97"/>
  <c r="F538" i="97"/>
  <c r="F539" i="97"/>
  <c r="F540" i="97"/>
  <c r="F541" i="97"/>
  <c r="F542" i="97"/>
  <c r="F543" i="97"/>
  <c r="F544" i="97"/>
  <c r="F545" i="97"/>
  <c r="F546" i="97"/>
  <c r="F547" i="97"/>
  <c r="F548" i="97"/>
  <c r="F549" i="97"/>
  <c r="F550" i="97"/>
  <c r="F551" i="97"/>
  <c r="F552" i="97"/>
  <c r="F553" i="97"/>
  <c r="F554" i="97"/>
  <c r="F555" i="97"/>
  <c r="F556" i="97"/>
  <c r="F557" i="97"/>
  <c r="F558" i="97"/>
  <c r="F559" i="97"/>
  <c r="F560" i="97"/>
  <c r="F561" i="97"/>
  <c r="F562" i="97"/>
  <c r="F563" i="97"/>
  <c r="F564" i="97"/>
  <c r="F565" i="97"/>
  <c r="F566" i="97"/>
  <c r="F567" i="97"/>
  <c r="F568" i="97"/>
  <c r="F569" i="97"/>
  <c r="F570" i="97"/>
  <c r="F571" i="97"/>
  <c r="F572" i="97"/>
  <c r="F573" i="97"/>
  <c r="F574" i="97"/>
  <c r="F575" i="97"/>
  <c r="F576" i="97"/>
  <c r="F577" i="97"/>
  <c r="F578" i="97"/>
  <c r="F579" i="97"/>
  <c r="F580" i="97"/>
  <c r="F581" i="97"/>
  <c r="F582" i="97"/>
  <c r="F583" i="97"/>
  <c r="F584" i="97"/>
  <c r="F585" i="97"/>
  <c r="F586" i="97"/>
  <c r="F587" i="97"/>
  <c r="F588" i="97"/>
  <c r="F589" i="97"/>
  <c r="F590" i="97"/>
  <c r="F591" i="97"/>
  <c r="F592" i="97"/>
  <c r="F593" i="97"/>
  <c r="F594" i="97"/>
  <c r="F595" i="97"/>
  <c r="F596" i="97"/>
  <c r="F597" i="97"/>
  <c r="F598" i="97"/>
  <c r="F599" i="97"/>
  <c r="F600" i="97"/>
  <c r="F601" i="97"/>
  <c r="F602" i="97"/>
  <c r="F603" i="97"/>
  <c r="F604" i="97"/>
  <c r="F605" i="97"/>
  <c r="F606" i="97"/>
  <c r="F607" i="97"/>
  <c r="F608" i="97"/>
  <c r="F609" i="97"/>
  <c r="F610" i="97"/>
  <c r="F611" i="97"/>
  <c r="F612" i="97"/>
  <c r="F613" i="97"/>
  <c r="F614" i="97"/>
  <c r="F615" i="97"/>
  <c r="F616" i="97"/>
  <c r="F617" i="97"/>
  <c r="F618" i="97"/>
  <c r="F619" i="97"/>
  <c r="F620" i="97"/>
  <c r="F621" i="97"/>
  <c r="F622" i="97"/>
  <c r="F623" i="97"/>
  <c r="F624" i="97"/>
  <c r="F625" i="97"/>
  <c r="F626" i="97"/>
  <c r="F627" i="97"/>
  <c r="F628" i="97"/>
  <c r="F629" i="97"/>
  <c r="F630" i="97"/>
  <c r="F631" i="97"/>
  <c r="F632" i="97"/>
  <c r="F633" i="97"/>
  <c r="F634" i="97"/>
  <c r="F635" i="97"/>
  <c r="F636" i="97"/>
  <c r="F637" i="97"/>
  <c r="F638" i="97"/>
  <c r="F639" i="97"/>
  <c r="F640" i="97"/>
  <c r="F641" i="97"/>
  <c r="F642" i="97"/>
  <c r="F643" i="97"/>
  <c r="F644" i="97"/>
  <c r="F645" i="97"/>
  <c r="F646" i="97"/>
  <c r="F647" i="97"/>
  <c r="F648" i="97"/>
  <c r="F649" i="97"/>
  <c r="F650" i="97"/>
  <c r="F651" i="97"/>
  <c r="F652" i="97"/>
  <c r="F653" i="97"/>
  <c r="F654" i="97"/>
  <c r="F655" i="97"/>
  <c r="F656" i="97"/>
  <c r="F657" i="97"/>
  <c r="F658" i="97"/>
  <c r="F659" i="97"/>
  <c r="F660" i="97"/>
  <c r="F661" i="97"/>
  <c r="F662" i="97"/>
  <c r="F663" i="97"/>
  <c r="F664" i="97"/>
  <c r="F665" i="97"/>
  <c r="F666" i="97"/>
  <c r="F667" i="97"/>
  <c r="F668" i="97"/>
  <c r="F669" i="97"/>
  <c r="F670" i="97"/>
  <c r="F671" i="97"/>
  <c r="F672" i="97"/>
  <c r="F673" i="97"/>
  <c r="F674" i="97"/>
  <c r="F675" i="97"/>
  <c r="F676" i="97"/>
  <c r="F677" i="97"/>
  <c r="F678" i="97"/>
  <c r="F679" i="97"/>
  <c r="F680" i="97"/>
  <c r="F681" i="97"/>
  <c r="F682" i="97"/>
  <c r="F683" i="97"/>
  <c r="F684" i="97"/>
  <c r="F685" i="97"/>
  <c r="F686" i="97"/>
  <c r="F687" i="97"/>
  <c r="F688" i="97"/>
  <c r="F689" i="97"/>
  <c r="F690" i="97"/>
  <c r="F691" i="97"/>
  <c r="F692" i="97"/>
  <c r="F693" i="97"/>
  <c r="F694" i="97"/>
  <c r="F695" i="97"/>
  <c r="F696" i="97"/>
  <c r="F697" i="97"/>
  <c r="F698" i="97"/>
  <c r="F699" i="97"/>
  <c r="F700" i="97"/>
  <c r="F701" i="97"/>
  <c r="F702" i="97"/>
  <c r="F703" i="97"/>
  <c r="F704" i="97"/>
  <c r="F705" i="97"/>
  <c r="F706" i="97"/>
  <c r="F707" i="97"/>
  <c r="F708" i="97"/>
  <c r="F709" i="97"/>
  <c r="F710" i="97"/>
  <c r="F711" i="97"/>
  <c r="F712" i="97"/>
  <c r="F713" i="97"/>
  <c r="F714" i="97"/>
  <c r="F715" i="97"/>
  <c r="F716" i="97"/>
  <c r="F717" i="97"/>
  <c r="F718" i="97"/>
  <c r="F719" i="97"/>
  <c r="F720" i="97"/>
  <c r="F721" i="97"/>
  <c r="F722" i="97"/>
  <c r="F723" i="97"/>
  <c r="F724" i="97"/>
  <c r="F725" i="97"/>
  <c r="F726" i="97"/>
  <c r="F727" i="97"/>
  <c r="F728" i="97"/>
  <c r="F729" i="97"/>
  <c r="F730" i="97"/>
  <c r="F731" i="97"/>
  <c r="F732" i="97"/>
  <c r="F733" i="97"/>
  <c r="F734" i="97"/>
  <c r="F735" i="97"/>
  <c r="F736" i="97"/>
  <c r="F737" i="97"/>
  <c r="F738" i="97"/>
  <c r="F739" i="97"/>
  <c r="F740" i="97"/>
  <c r="F741" i="97"/>
  <c r="F742" i="97"/>
  <c r="F743" i="97"/>
  <c r="F744" i="97"/>
  <c r="F745" i="97"/>
  <c r="F746" i="97"/>
  <c r="F747" i="97"/>
  <c r="F748" i="97"/>
  <c r="F749" i="97"/>
  <c r="F750" i="97"/>
  <c r="F751" i="97"/>
  <c r="F752" i="97"/>
  <c r="F753" i="97"/>
  <c r="F754" i="97"/>
  <c r="F755" i="97"/>
  <c r="F756" i="97"/>
  <c r="F757" i="97"/>
  <c r="F758" i="97"/>
  <c r="F759" i="97"/>
  <c r="F760" i="97"/>
  <c r="F761" i="97"/>
  <c r="F762" i="97"/>
  <c r="F763" i="97"/>
  <c r="F764" i="97"/>
  <c r="F765" i="97"/>
  <c r="F766" i="97"/>
  <c r="F767" i="97"/>
  <c r="F768" i="97"/>
  <c r="F769" i="97"/>
  <c r="F770" i="97"/>
  <c r="F771" i="97"/>
  <c r="F772" i="97"/>
  <c r="F773" i="97"/>
  <c r="F774" i="97"/>
  <c r="F775" i="97"/>
  <c r="F776" i="97"/>
  <c r="F777" i="97"/>
  <c r="F778" i="97"/>
  <c r="F779" i="97"/>
  <c r="F780" i="97"/>
  <c r="F781" i="97"/>
  <c r="F782" i="97"/>
  <c r="F783" i="97"/>
  <c r="F784" i="97"/>
  <c r="F785" i="97"/>
  <c r="F786" i="97"/>
  <c r="F787" i="97"/>
  <c r="F788" i="97"/>
  <c r="F789" i="97"/>
  <c r="F790" i="97"/>
  <c r="F791" i="97"/>
  <c r="F792" i="97"/>
  <c r="F793" i="97"/>
  <c r="F794" i="97"/>
  <c r="F795" i="97"/>
  <c r="F796" i="97"/>
  <c r="F797" i="97"/>
  <c r="F798" i="97"/>
  <c r="F799" i="97"/>
  <c r="F800" i="97"/>
  <c r="F801" i="97"/>
  <c r="F802" i="97"/>
  <c r="F803" i="97"/>
  <c r="F804" i="97"/>
  <c r="F805" i="97"/>
  <c r="F806" i="97"/>
  <c r="F807" i="97"/>
  <c r="F808" i="97"/>
  <c r="F809" i="97"/>
  <c r="F810" i="97"/>
  <c r="F811" i="97"/>
  <c r="F812" i="97"/>
  <c r="F813" i="97"/>
  <c r="F814" i="97"/>
  <c r="F815" i="97"/>
  <c r="F816" i="97"/>
  <c r="F817" i="97"/>
  <c r="F818" i="97"/>
  <c r="F819" i="97"/>
  <c r="F820" i="97"/>
  <c r="F821" i="97"/>
  <c r="F822" i="97"/>
  <c r="F823" i="97"/>
  <c r="F824" i="97"/>
  <c r="F825" i="97"/>
  <c r="F826" i="97"/>
  <c r="F827" i="97"/>
  <c r="F828" i="97"/>
  <c r="F829" i="97"/>
  <c r="F830" i="97"/>
  <c r="F831" i="97"/>
  <c r="F832" i="97"/>
  <c r="F833" i="97"/>
  <c r="F834" i="97"/>
  <c r="F835" i="97"/>
  <c r="F836" i="97"/>
  <c r="F837" i="97"/>
  <c r="F838" i="97"/>
  <c r="F839" i="97"/>
  <c r="F840" i="97"/>
  <c r="F841" i="97"/>
  <c r="F842" i="97"/>
  <c r="F843" i="97"/>
  <c r="F844" i="97"/>
  <c r="F845" i="97"/>
  <c r="F846" i="97"/>
  <c r="F847" i="97"/>
  <c r="F848" i="97"/>
  <c r="F849" i="97"/>
  <c r="F850" i="97"/>
  <c r="F851" i="97"/>
  <c r="F852" i="97"/>
  <c r="F853" i="97"/>
  <c r="F854" i="97"/>
  <c r="F855" i="97"/>
  <c r="F856" i="97"/>
  <c r="F857" i="97"/>
  <c r="F858" i="97"/>
  <c r="F859" i="97"/>
  <c r="F860" i="97"/>
  <c r="F861" i="97"/>
  <c r="F862" i="97"/>
  <c r="F863" i="97"/>
  <c r="F864" i="97"/>
  <c r="F865" i="97"/>
  <c r="F866" i="97"/>
  <c r="F867" i="97"/>
  <c r="F868" i="97"/>
  <c r="F869" i="97"/>
  <c r="F870" i="97"/>
  <c r="F871" i="97"/>
  <c r="F872" i="97"/>
  <c r="F873" i="97"/>
  <c r="F874" i="97"/>
  <c r="F875" i="97"/>
  <c r="F876" i="97"/>
  <c r="F877" i="97"/>
  <c r="F878" i="97"/>
  <c r="F879" i="97"/>
  <c r="F880" i="97"/>
  <c r="F881" i="97"/>
  <c r="F882" i="97"/>
  <c r="F883" i="97"/>
  <c r="F884" i="97"/>
  <c r="F885" i="97"/>
  <c r="F886" i="97"/>
  <c r="F887" i="97"/>
  <c r="F888" i="97"/>
  <c r="F889" i="97"/>
  <c r="F890" i="97"/>
  <c r="F891" i="97"/>
  <c r="F892" i="97"/>
  <c r="F893" i="97"/>
  <c r="F894" i="97"/>
  <c r="F895" i="97"/>
  <c r="F896" i="97"/>
  <c r="F897" i="97"/>
  <c r="F898" i="97"/>
  <c r="F899" i="97"/>
  <c r="F900" i="97"/>
  <c r="F901" i="97"/>
  <c r="F902" i="97"/>
  <c r="F903" i="97"/>
  <c r="F904" i="97"/>
  <c r="F905" i="97"/>
  <c r="F906" i="97"/>
  <c r="F907" i="97"/>
  <c r="F908" i="97"/>
  <c r="F909" i="97"/>
  <c r="F910" i="97"/>
  <c r="F911" i="97"/>
  <c r="F912" i="97"/>
  <c r="F913" i="97"/>
  <c r="F914" i="97"/>
  <c r="F915" i="97"/>
  <c r="F916" i="97"/>
  <c r="F917" i="97"/>
  <c r="F918" i="97"/>
  <c r="F919" i="97"/>
  <c r="F920" i="97"/>
  <c r="F921" i="97"/>
  <c r="F922" i="97"/>
  <c r="F923" i="97"/>
  <c r="F924" i="97"/>
  <c r="F925" i="97"/>
  <c r="F926" i="97"/>
  <c r="F927" i="97"/>
  <c r="F928" i="97"/>
  <c r="F929" i="97"/>
  <c r="F930" i="97"/>
  <c r="F931" i="97"/>
  <c r="F932" i="97"/>
  <c r="F933" i="97"/>
  <c r="F934" i="97"/>
  <c r="F935" i="97"/>
  <c r="F936" i="97"/>
  <c r="F937" i="97"/>
  <c r="F938" i="97"/>
  <c r="F939" i="97"/>
  <c r="F940" i="97"/>
  <c r="F941" i="97"/>
  <c r="F942" i="97"/>
  <c r="F943" i="97"/>
  <c r="F944" i="97"/>
  <c r="F945" i="97"/>
  <c r="F946" i="97"/>
  <c r="F947" i="97"/>
  <c r="F948" i="97"/>
  <c r="F949" i="97"/>
  <c r="F950" i="97"/>
  <c r="F951" i="97"/>
  <c r="F952" i="97"/>
  <c r="F953" i="97"/>
  <c r="F954" i="97"/>
  <c r="F955" i="97"/>
  <c r="F956" i="97"/>
  <c r="F957" i="97"/>
  <c r="F958" i="97"/>
  <c r="F959" i="97"/>
  <c r="F960" i="97"/>
  <c r="F961" i="97"/>
  <c r="F962" i="97"/>
  <c r="F963" i="97"/>
  <c r="F964" i="97"/>
  <c r="F965" i="97"/>
  <c r="F966" i="97"/>
  <c r="F967" i="97"/>
  <c r="F968" i="97"/>
  <c r="F969" i="97"/>
  <c r="F970" i="97"/>
  <c r="F971" i="97"/>
  <c r="F972" i="97"/>
  <c r="F973" i="97"/>
  <c r="F974" i="97"/>
  <c r="F975" i="97"/>
  <c r="F976" i="97"/>
  <c r="F977" i="97"/>
  <c r="F978" i="97"/>
  <c r="F979" i="97"/>
  <c r="F980" i="97"/>
  <c r="F981" i="97"/>
  <c r="F982" i="97"/>
  <c r="F983" i="97"/>
  <c r="F984" i="97"/>
  <c r="F985" i="97"/>
  <c r="F986" i="97"/>
  <c r="F987" i="97"/>
  <c r="F988" i="97"/>
  <c r="F989" i="97"/>
  <c r="F990" i="97"/>
  <c r="F991" i="97"/>
  <c r="F992" i="97"/>
  <c r="F993" i="97"/>
  <c r="F994" i="97"/>
  <c r="F995" i="97"/>
  <c r="F996" i="97"/>
  <c r="F997" i="97"/>
  <c r="F998" i="97"/>
  <c r="F999" i="97"/>
  <c r="F1000" i="97"/>
  <c r="F1001" i="97"/>
  <c r="F1002" i="97"/>
  <c r="F1003" i="97"/>
  <c r="F1004" i="97"/>
  <c r="F1005" i="97"/>
  <c r="F1006" i="97"/>
  <c r="F1007" i="97"/>
  <c r="F1008" i="97"/>
  <c r="F1009" i="97"/>
  <c r="F1010" i="97"/>
  <c r="F1011" i="97"/>
  <c r="F1012" i="97"/>
  <c r="F1013" i="97"/>
  <c r="F1014" i="97"/>
  <c r="F1015" i="97"/>
  <c r="F1016" i="97"/>
  <c r="F1017" i="97"/>
  <c r="F1018" i="97"/>
  <c r="F1019" i="97"/>
  <c r="F1020" i="97"/>
  <c r="F1021" i="97"/>
  <c r="F1022" i="97"/>
  <c r="F1023" i="97"/>
  <c r="F1024" i="97"/>
  <c r="F1025" i="97"/>
  <c r="F1026" i="97"/>
  <c r="F1027" i="97"/>
  <c r="F1028" i="97"/>
  <c r="F1029" i="97"/>
  <c r="F1030" i="97"/>
  <c r="F1031" i="97"/>
  <c r="F1032" i="97"/>
  <c r="F1033" i="97"/>
  <c r="F1034" i="97"/>
  <c r="F1035" i="97"/>
  <c r="F1036" i="97"/>
  <c r="F1037" i="97"/>
  <c r="F1038" i="97"/>
  <c r="F1039" i="97"/>
  <c r="F1040" i="97"/>
  <c r="F1041" i="97"/>
  <c r="F1042" i="97"/>
  <c r="F1043" i="97"/>
  <c r="F1044" i="97"/>
  <c r="F1045" i="97"/>
  <c r="F1046" i="97"/>
  <c r="F1047" i="97"/>
  <c r="F1048" i="97"/>
  <c r="F1049" i="97"/>
  <c r="F1050" i="97"/>
  <c r="F1051" i="97"/>
  <c r="F1052" i="97"/>
  <c r="F1053" i="97"/>
  <c r="F1054" i="97"/>
  <c r="F1055" i="97"/>
  <c r="F1056" i="97"/>
  <c r="F1057" i="97"/>
  <c r="F1058" i="97"/>
  <c r="F1059" i="97"/>
  <c r="F1060" i="97"/>
  <c r="F1061" i="97"/>
  <c r="F1062" i="97"/>
  <c r="F1063" i="97"/>
  <c r="F1064" i="97"/>
  <c r="F1065" i="97"/>
  <c r="F1066" i="97"/>
  <c r="F1067" i="97"/>
  <c r="F1068" i="97"/>
  <c r="F1069" i="97"/>
  <c r="F1070" i="97"/>
  <c r="F1071" i="97"/>
  <c r="F1072" i="97"/>
  <c r="F1073" i="97"/>
  <c r="F1074" i="97"/>
  <c r="F1075" i="97"/>
  <c r="F1076" i="97"/>
  <c r="F1077" i="97"/>
  <c r="F1078" i="97"/>
  <c r="F1079" i="97"/>
  <c r="F1080" i="97"/>
  <c r="F1081" i="97"/>
  <c r="F1082" i="97"/>
  <c r="F1083" i="97"/>
  <c r="F1084" i="97"/>
  <c r="F1085" i="97"/>
  <c r="F1086" i="97"/>
  <c r="F1087" i="97"/>
  <c r="F1088" i="97"/>
  <c r="F1089" i="97"/>
  <c r="F1090" i="97"/>
  <c r="F1091" i="97"/>
  <c r="F1092" i="97"/>
  <c r="F1093" i="97"/>
  <c r="F1094" i="97"/>
  <c r="F1095" i="97"/>
  <c r="F1096" i="97"/>
  <c r="F1097" i="97"/>
  <c r="F1098" i="97"/>
  <c r="F1099" i="97"/>
  <c r="F1100" i="97"/>
  <c r="F1101" i="97"/>
  <c r="F1102" i="97"/>
  <c r="F1103" i="97"/>
  <c r="F1104" i="97"/>
  <c r="F1105" i="97"/>
  <c r="F1106" i="97"/>
  <c r="F1107" i="97"/>
  <c r="F1108" i="97"/>
  <c r="F1109" i="97"/>
  <c r="F1110" i="97"/>
  <c r="F1111" i="97"/>
  <c r="F1112" i="97"/>
  <c r="F1113" i="97"/>
  <c r="F1114" i="97"/>
  <c r="F1115" i="97"/>
  <c r="F1116" i="97"/>
  <c r="F1117" i="97"/>
  <c r="F1118" i="97"/>
  <c r="F1119" i="97"/>
  <c r="F1120" i="97"/>
  <c r="F1121" i="97"/>
  <c r="F1122" i="97"/>
  <c r="F1123" i="97"/>
  <c r="F1124" i="97"/>
  <c r="F1125" i="97"/>
  <c r="F1126" i="97"/>
  <c r="F1127" i="97"/>
  <c r="F1128" i="97"/>
  <c r="F1129" i="97"/>
  <c r="F1130" i="97"/>
  <c r="F1131" i="97"/>
  <c r="F1132" i="97"/>
  <c r="F1133" i="97"/>
  <c r="F1134" i="97"/>
  <c r="F1135" i="97"/>
  <c r="F1136" i="97"/>
  <c r="F1137" i="97"/>
  <c r="F1138" i="97"/>
  <c r="F1139" i="97"/>
  <c r="F1140" i="97"/>
  <c r="F1141" i="97"/>
  <c r="F1142" i="97"/>
  <c r="F1143" i="97"/>
  <c r="F1144" i="97"/>
  <c r="F1145" i="97"/>
  <c r="F1146" i="97"/>
  <c r="F1147" i="97"/>
  <c r="F1148" i="97"/>
  <c r="F1149" i="97"/>
  <c r="F1150" i="97"/>
  <c r="F1151" i="97"/>
  <c r="F1152" i="97"/>
  <c r="F1153" i="97"/>
  <c r="F1154" i="97"/>
  <c r="F1155" i="97"/>
  <c r="F1156" i="97"/>
  <c r="F1157" i="97"/>
  <c r="F1158" i="97"/>
  <c r="F1159" i="97"/>
  <c r="F1160" i="97"/>
  <c r="F1161" i="97"/>
  <c r="F1162" i="97"/>
  <c r="F1163" i="97"/>
  <c r="F1164" i="97"/>
  <c r="F1165" i="97"/>
  <c r="F1166" i="97"/>
  <c r="F1167" i="97"/>
  <c r="F1168" i="97"/>
  <c r="F1169" i="97"/>
  <c r="F1170" i="97"/>
  <c r="F1171" i="97"/>
  <c r="F1172" i="97"/>
  <c r="F1173" i="97"/>
  <c r="F1174" i="97"/>
  <c r="F1175" i="97"/>
  <c r="F1176" i="97"/>
  <c r="F1177" i="97"/>
  <c r="F1178" i="97"/>
  <c r="F1179" i="97"/>
  <c r="F1180" i="97"/>
  <c r="F1181" i="97"/>
  <c r="F1182" i="97"/>
  <c r="F1183" i="97"/>
  <c r="F1184" i="97"/>
  <c r="F1185" i="97"/>
  <c r="F1186" i="97"/>
  <c r="F1187" i="97"/>
  <c r="F1188" i="97"/>
  <c r="F1189" i="97"/>
  <c r="F1190" i="97"/>
  <c r="F1191" i="97"/>
  <c r="F1192" i="97"/>
  <c r="F1193" i="97"/>
  <c r="F1194" i="97"/>
  <c r="F1195" i="97"/>
  <c r="F1196" i="97"/>
  <c r="F1197" i="97"/>
  <c r="F1198" i="97"/>
  <c r="F1199" i="97"/>
  <c r="F1200" i="97"/>
  <c r="F1201" i="97"/>
  <c r="F1202" i="97"/>
  <c r="F1203" i="97"/>
  <c r="F1204" i="97"/>
  <c r="F1205" i="97"/>
  <c r="F1206" i="97"/>
  <c r="F1207" i="97"/>
  <c r="F1208" i="97"/>
  <c r="F1209" i="97"/>
  <c r="F1210" i="97"/>
  <c r="F1211" i="97"/>
  <c r="F1212" i="97"/>
  <c r="F1213" i="97"/>
  <c r="F1214" i="97"/>
  <c r="F1215" i="97"/>
  <c r="F1216" i="97"/>
  <c r="F1217" i="97"/>
  <c r="F1218" i="97"/>
  <c r="F1219" i="97"/>
  <c r="F1220" i="97"/>
  <c r="F1221" i="97"/>
  <c r="F1222" i="97"/>
  <c r="F1223" i="97"/>
  <c r="F1224" i="97"/>
  <c r="F1225" i="97"/>
  <c r="F1226" i="97"/>
  <c r="F1227" i="97"/>
  <c r="F1228" i="97"/>
  <c r="F1229" i="97"/>
  <c r="F1230" i="97"/>
  <c r="F1231" i="97"/>
  <c r="F1232" i="97"/>
  <c r="F1233" i="97"/>
  <c r="F1234" i="97"/>
  <c r="F1235" i="97"/>
  <c r="F1236" i="97"/>
  <c r="F1237" i="97"/>
  <c r="F1238" i="97"/>
  <c r="F1239" i="97"/>
  <c r="F1240" i="97"/>
  <c r="F1241" i="97"/>
  <c r="F1242" i="97"/>
  <c r="F1243" i="97"/>
  <c r="F1244" i="97"/>
  <c r="F1245" i="97"/>
  <c r="F1246" i="97"/>
  <c r="F1247" i="97"/>
  <c r="F1248" i="97"/>
  <c r="F1249" i="97"/>
  <c r="F1250" i="97"/>
  <c r="F1251" i="97"/>
  <c r="F1252" i="97"/>
  <c r="F1253" i="97"/>
  <c r="F1254" i="97"/>
  <c r="F1255" i="97"/>
  <c r="F1256" i="97"/>
  <c r="F1257" i="97"/>
  <c r="F1258" i="97"/>
  <c r="F1259" i="97"/>
  <c r="F1260" i="97"/>
  <c r="F1261" i="97"/>
  <c r="F1262" i="97"/>
  <c r="F1263" i="97"/>
  <c r="F1264" i="97"/>
  <c r="F1265" i="97"/>
  <c r="F1266" i="97"/>
  <c r="F1267" i="97"/>
  <c r="F1268" i="97"/>
  <c r="F1269" i="97"/>
  <c r="F1270" i="97"/>
  <c r="F1271" i="97"/>
  <c r="F1272" i="97"/>
  <c r="F1273" i="97"/>
  <c r="F1274" i="97"/>
  <c r="F1275" i="97"/>
  <c r="F1276" i="97"/>
  <c r="F1277" i="97"/>
  <c r="F1278" i="97"/>
  <c r="F1279" i="97"/>
  <c r="F1280" i="97"/>
  <c r="F1281" i="97"/>
  <c r="F1282" i="97"/>
  <c r="F1283" i="97"/>
  <c r="F1284" i="97"/>
  <c r="F1285" i="97"/>
  <c r="F1286" i="97"/>
  <c r="F1287" i="97"/>
  <c r="F1288" i="97"/>
  <c r="F1289" i="97"/>
  <c r="F1290" i="97"/>
  <c r="F1291" i="97"/>
  <c r="F1292" i="97"/>
  <c r="F1293" i="97"/>
  <c r="F1294" i="97"/>
  <c r="F1295" i="97"/>
  <c r="F1296" i="97"/>
  <c r="F1297" i="97"/>
  <c r="F1298" i="97"/>
  <c r="F1299" i="97"/>
  <c r="F1300" i="97"/>
  <c r="F1301" i="97"/>
  <c r="F1302" i="97"/>
  <c r="F1303" i="97"/>
  <c r="F1304" i="97"/>
  <c r="F1305" i="97"/>
  <c r="F1306" i="97"/>
  <c r="F1307" i="97"/>
  <c r="F1308" i="97"/>
  <c r="F1309" i="97"/>
  <c r="F1310" i="97"/>
  <c r="F1311" i="97"/>
  <c r="F1312" i="97"/>
  <c r="F1313" i="97"/>
  <c r="F1314" i="97"/>
  <c r="F1315" i="97"/>
  <c r="F1316" i="97"/>
  <c r="F1317" i="97"/>
  <c r="F1318" i="97"/>
  <c r="F1319" i="97"/>
  <c r="F1320" i="97"/>
  <c r="F1321" i="97"/>
  <c r="F1322" i="97"/>
  <c r="F1323" i="97"/>
  <c r="F1324" i="97"/>
  <c r="F1325" i="97"/>
  <c r="F1326" i="97"/>
  <c r="F1327" i="97"/>
  <c r="F1328" i="97"/>
  <c r="F1329" i="97"/>
  <c r="F1330" i="97"/>
  <c r="F1331" i="97"/>
  <c r="F1332" i="97"/>
  <c r="F1333" i="97"/>
  <c r="F1334" i="97"/>
  <c r="F1335" i="97"/>
  <c r="F1336" i="97"/>
  <c r="F1337" i="97"/>
  <c r="F1338" i="97"/>
  <c r="F1339" i="97"/>
  <c r="F1340" i="97"/>
  <c r="F1341" i="97"/>
  <c r="F1342" i="97"/>
  <c r="F1343" i="97"/>
  <c r="F1344" i="97"/>
  <c r="F1345" i="97"/>
  <c r="F1346" i="97"/>
  <c r="F1347" i="97"/>
  <c r="F1348" i="97"/>
  <c r="F1349" i="97"/>
  <c r="F1350" i="97"/>
  <c r="F1351" i="97"/>
  <c r="F1352" i="97"/>
  <c r="F1353" i="97"/>
  <c r="F1354" i="97"/>
  <c r="F1355" i="97"/>
  <c r="F1356" i="97"/>
  <c r="F1357" i="97"/>
  <c r="F1358" i="97"/>
  <c r="F1359" i="97"/>
  <c r="F1360" i="97"/>
  <c r="F1361" i="97"/>
  <c r="F1362" i="97"/>
  <c r="F1363" i="97"/>
  <c r="F1364" i="97"/>
  <c r="F1365" i="97"/>
  <c r="F1366" i="97"/>
  <c r="F1367" i="97"/>
  <c r="F1368" i="97"/>
  <c r="F1369" i="97"/>
  <c r="F1370" i="97"/>
  <c r="F1371" i="97"/>
  <c r="F1372" i="97"/>
  <c r="F1373" i="97"/>
  <c r="F1374" i="97"/>
  <c r="F1375" i="97"/>
  <c r="F1376" i="97"/>
  <c r="F1377" i="97"/>
  <c r="F1378" i="97"/>
  <c r="F1379" i="97"/>
  <c r="F1380" i="97"/>
  <c r="F1381" i="97"/>
  <c r="F1382" i="97"/>
  <c r="F1383" i="97"/>
  <c r="F1384" i="97"/>
  <c r="F1385" i="97"/>
  <c r="F1386" i="97"/>
  <c r="F1387" i="97"/>
  <c r="F1388" i="97"/>
  <c r="F1389" i="97"/>
  <c r="F1390" i="97"/>
  <c r="F1391" i="97"/>
  <c r="F1392" i="97"/>
  <c r="F1393" i="97"/>
  <c r="F1394" i="97"/>
  <c r="F1395" i="97"/>
  <c r="F1396" i="97"/>
  <c r="F1397" i="97"/>
  <c r="F1398" i="97"/>
  <c r="F1399" i="97"/>
  <c r="F1400" i="97"/>
  <c r="F1401" i="97"/>
  <c r="F1402" i="97"/>
  <c r="F1403" i="97"/>
  <c r="F1404" i="97"/>
  <c r="F1405" i="97"/>
  <c r="F1406" i="97"/>
  <c r="F1407" i="97"/>
  <c r="F1408" i="97"/>
  <c r="F1409" i="97"/>
  <c r="F1410" i="97"/>
  <c r="F1411" i="97"/>
  <c r="F1412" i="97"/>
  <c r="F1413" i="97"/>
  <c r="F1414" i="97"/>
  <c r="F1415" i="97"/>
  <c r="F1416" i="97"/>
  <c r="F1417" i="97"/>
  <c r="F1418" i="97"/>
  <c r="F1419" i="97"/>
  <c r="F1420" i="97"/>
  <c r="F1421" i="97"/>
  <c r="F1422" i="97"/>
  <c r="F1423" i="97"/>
  <c r="F1424" i="97"/>
  <c r="F1425" i="97"/>
  <c r="F1426" i="97"/>
  <c r="F1427" i="97"/>
  <c r="F1428" i="97"/>
  <c r="F1429" i="97"/>
  <c r="F1430" i="97"/>
  <c r="F1431" i="97"/>
  <c r="F1432" i="97"/>
  <c r="F1433" i="97"/>
  <c r="F1434" i="97"/>
  <c r="F1435" i="97"/>
  <c r="F1436" i="97"/>
  <c r="F1437" i="97"/>
  <c r="F1438" i="97"/>
  <c r="F1439" i="97"/>
  <c r="F1440" i="97"/>
  <c r="F1441" i="97"/>
  <c r="F1442" i="97"/>
  <c r="F1443" i="97"/>
  <c r="F1444" i="97"/>
  <c r="F1445" i="97"/>
  <c r="F1446" i="97"/>
  <c r="F1447" i="97"/>
  <c r="F1448" i="97"/>
  <c r="F1449" i="97"/>
  <c r="F1450" i="97"/>
  <c r="F1451" i="97"/>
  <c r="F1452" i="97"/>
  <c r="F1453" i="97"/>
  <c r="F1454" i="97"/>
  <c r="F1455" i="97"/>
  <c r="F1456" i="97"/>
  <c r="F1457" i="97"/>
  <c r="F1458" i="97"/>
  <c r="F1459" i="97"/>
  <c r="F1460" i="97"/>
  <c r="F1461" i="97"/>
  <c r="F1462" i="97"/>
  <c r="F1463" i="97"/>
  <c r="F1464" i="97"/>
  <c r="F1465" i="97"/>
  <c r="F1466" i="97"/>
  <c r="F1467" i="97"/>
  <c r="F1468" i="97"/>
  <c r="F1469" i="97"/>
  <c r="F1470" i="97"/>
  <c r="F1471" i="97"/>
  <c r="F1472" i="97"/>
  <c r="F1473" i="97"/>
  <c r="F1474" i="97"/>
  <c r="F1475" i="97"/>
  <c r="F1476" i="97"/>
  <c r="F1477" i="97"/>
  <c r="F1478" i="97"/>
  <c r="F1479" i="97"/>
  <c r="F1480" i="97"/>
  <c r="F1481" i="97"/>
  <c r="F1482" i="97"/>
  <c r="F1483" i="97"/>
  <c r="F1484" i="97"/>
  <c r="F1485" i="97"/>
  <c r="F1486" i="97"/>
  <c r="F1487" i="97"/>
  <c r="F1488" i="97"/>
  <c r="F1489" i="97"/>
  <c r="F1490" i="97"/>
  <c r="F1491" i="97"/>
  <c r="F1492" i="97"/>
  <c r="F1493" i="97"/>
  <c r="F1494" i="97"/>
  <c r="F1495" i="97"/>
  <c r="F1496" i="97"/>
  <c r="F1497" i="97"/>
  <c r="F1498" i="97"/>
  <c r="F1499" i="97"/>
  <c r="F1500" i="97"/>
  <c r="F1501" i="97"/>
  <c r="F1502" i="97"/>
  <c r="F1503" i="97"/>
  <c r="F1504" i="97"/>
  <c r="F1505" i="97"/>
  <c r="F1506" i="97"/>
  <c r="F1507" i="97"/>
  <c r="F1508" i="97"/>
  <c r="F1509" i="97"/>
  <c r="F1510" i="97"/>
  <c r="F1511" i="97"/>
  <c r="F1512" i="97"/>
  <c r="F1513" i="97"/>
  <c r="F1514" i="97"/>
  <c r="F1515" i="97"/>
  <c r="F1516" i="97"/>
  <c r="F1517" i="97"/>
  <c r="F1518" i="97"/>
  <c r="F1519" i="97"/>
  <c r="F1520" i="97"/>
  <c r="F1521" i="97"/>
  <c r="F1522" i="97"/>
  <c r="F1523" i="97"/>
  <c r="F1524" i="97"/>
  <c r="F1525" i="97"/>
  <c r="F1526" i="97"/>
  <c r="F1527" i="97"/>
  <c r="F1528" i="97"/>
  <c r="F1529" i="97"/>
  <c r="F1530" i="97"/>
  <c r="F1531" i="97"/>
  <c r="F1532" i="97"/>
  <c r="F1533" i="97"/>
  <c r="F1534" i="97"/>
  <c r="F1535" i="97"/>
  <c r="F1536" i="97"/>
  <c r="F1537" i="97"/>
  <c r="F1538" i="97"/>
  <c r="F1539" i="97"/>
  <c r="F1540" i="97"/>
  <c r="F1541" i="97"/>
  <c r="F1542" i="97"/>
  <c r="F1543" i="97"/>
  <c r="F1544" i="97"/>
  <c r="F1545" i="97"/>
  <c r="F1546" i="97"/>
  <c r="F1547" i="97"/>
  <c r="F1548" i="97"/>
  <c r="F1549" i="97"/>
  <c r="F1550" i="97"/>
  <c r="F1551" i="97"/>
  <c r="F1552" i="97"/>
  <c r="F1553" i="97"/>
  <c r="F1554" i="97"/>
  <c r="F1555" i="97"/>
  <c r="F1556" i="97"/>
  <c r="F1557" i="97"/>
  <c r="F1558" i="97"/>
  <c r="F1559" i="97"/>
  <c r="F1560" i="97"/>
  <c r="F1561" i="97"/>
  <c r="F1562" i="97"/>
  <c r="F1563" i="97"/>
  <c r="F1564" i="97"/>
  <c r="F1565" i="97"/>
  <c r="F1566" i="97"/>
  <c r="F1567" i="97"/>
  <c r="F1568" i="97"/>
  <c r="F1569" i="97"/>
  <c r="F1570" i="97"/>
  <c r="F1571" i="97"/>
  <c r="F1572" i="97"/>
  <c r="F1573" i="97"/>
  <c r="F1574" i="97"/>
  <c r="F1575" i="97"/>
  <c r="F1576" i="97"/>
  <c r="F1577" i="97"/>
  <c r="F1578" i="97"/>
  <c r="F1579" i="97"/>
  <c r="F1580" i="97"/>
  <c r="F1581" i="97"/>
  <c r="F1582" i="97"/>
  <c r="F1583" i="97"/>
  <c r="F1584" i="97"/>
  <c r="F1585" i="97"/>
  <c r="F1586" i="97"/>
  <c r="F1587" i="97"/>
  <c r="F1588" i="97"/>
  <c r="F1589" i="97"/>
  <c r="F1590" i="97"/>
  <c r="F1591" i="97"/>
  <c r="F1592" i="97"/>
  <c r="F1593" i="97"/>
  <c r="F1594" i="97"/>
  <c r="F1595" i="97"/>
  <c r="F1596" i="97"/>
  <c r="F1597" i="97"/>
  <c r="F1598" i="97"/>
  <c r="F1599" i="97"/>
  <c r="F1600" i="97"/>
  <c r="F1601" i="97"/>
  <c r="F1602" i="97"/>
  <c r="F1603" i="97"/>
  <c r="F1604" i="97"/>
  <c r="F1605" i="97"/>
  <c r="F1606" i="97"/>
  <c r="F1607" i="97"/>
  <c r="F1608" i="97"/>
  <c r="F1609" i="97"/>
  <c r="F1610" i="97"/>
  <c r="F1611" i="97"/>
  <c r="F1612" i="97"/>
  <c r="F1613" i="97"/>
  <c r="F1614" i="97"/>
  <c r="F1615" i="97"/>
  <c r="F1616" i="97"/>
  <c r="F1617" i="97"/>
  <c r="F1618" i="97"/>
  <c r="F1619" i="97"/>
  <c r="F1620" i="97"/>
  <c r="F1621" i="97"/>
  <c r="F1622" i="97"/>
  <c r="F1623" i="97"/>
  <c r="F1624" i="97"/>
  <c r="F1625" i="97"/>
  <c r="F1626" i="97"/>
  <c r="F1627" i="97"/>
  <c r="F1628" i="97"/>
  <c r="F1629" i="97"/>
  <c r="F1630" i="97"/>
  <c r="F1631" i="97"/>
  <c r="F1632" i="97"/>
  <c r="F1633" i="97"/>
  <c r="F1634" i="97"/>
  <c r="F1635" i="97"/>
  <c r="F1636" i="97"/>
  <c r="F1637" i="97"/>
  <c r="F1638" i="97"/>
  <c r="F1639" i="97"/>
  <c r="F1640" i="97"/>
  <c r="F1641" i="97"/>
  <c r="F1642" i="97"/>
  <c r="F1643" i="97"/>
  <c r="F1644" i="97"/>
  <c r="F1645" i="97"/>
  <c r="F1646" i="97"/>
  <c r="F1647" i="97"/>
  <c r="F1648" i="97"/>
  <c r="F1649" i="97"/>
  <c r="F1650" i="97"/>
  <c r="F1651" i="97"/>
  <c r="F1652" i="97"/>
  <c r="F1653" i="97"/>
  <c r="F1654" i="97"/>
  <c r="F1655" i="97"/>
  <c r="F1656" i="97"/>
  <c r="F1657" i="97"/>
  <c r="F1658" i="97"/>
  <c r="F1659" i="97"/>
  <c r="F1660" i="97"/>
  <c r="F1661" i="97"/>
  <c r="F1662" i="97"/>
  <c r="F1663" i="97"/>
  <c r="F1664" i="97"/>
  <c r="F1665" i="97"/>
  <c r="F1666" i="97"/>
  <c r="F1667" i="97"/>
  <c r="F1668" i="97"/>
  <c r="F1669" i="97"/>
  <c r="F1670" i="97"/>
  <c r="F1671" i="97"/>
  <c r="F1672" i="97"/>
  <c r="F1673" i="97"/>
  <c r="F1674" i="97"/>
  <c r="F1675" i="97"/>
  <c r="F1676" i="97"/>
  <c r="F1677" i="97"/>
  <c r="F1678" i="97"/>
  <c r="F1679" i="97"/>
  <c r="F1680" i="97"/>
  <c r="F1681" i="97"/>
  <c r="F1682" i="97"/>
  <c r="F1683" i="97"/>
  <c r="F1684" i="97"/>
  <c r="F1685" i="97"/>
  <c r="F1686" i="97"/>
  <c r="F1687" i="97"/>
  <c r="F1688" i="97"/>
  <c r="F1689" i="97"/>
  <c r="F1690" i="97"/>
  <c r="F1691" i="97"/>
  <c r="F1692" i="97"/>
  <c r="F1693" i="97"/>
  <c r="F1694" i="97"/>
  <c r="F1695" i="97"/>
  <c r="F1696" i="97"/>
  <c r="F1697" i="97"/>
  <c r="F1698" i="97"/>
  <c r="F1699" i="97"/>
  <c r="F1700" i="97"/>
  <c r="F1701" i="97"/>
  <c r="F1702" i="97"/>
  <c r="F1703" i="97"/>
  <c r="F1704" i="97"/>
  <c r="F1705" i="97"/>
  <c r="F1706" i="97"/>
  <c r="F1707" i="97"/>
  <c r="F1708" i="97"/>
  <c r="F1709" i="97"/>
  <c r="F1710" i="97"/>
  <c r="F1711" i="97"/>
  <c r="F1712" i="97"/>
  <c r="F1713" i="97"/>
  <c r="F1714" i="97"/>
  <c r="F1715" i="97"/>
  <c r="F1716" i="97"/>
  <c r="F1717" i="97"/>
  <c r="F1718" i="97"/>
  <c r="F1719" i="97"/>
  <c r="F1720" i="97"/>
  <c r="F1721" i="97"/>
  <c r="F1722" i="97"/>
  <c r="F1723" i="97"/>
  <c r="F1724" i="97"/>
  <c r="F1725" i="97"/>
  <c r="F1726" i="97"/>
  <c r="F1727" i="97"/>
  <c r="F1728" i="97"/>
  <c r="F1729" i="97"/>
  <c r="F1730" i="97"/>
  <c r="F1731" i="97"/>
  <c r="F1732" i="97"/>
  <c r="F1733" i="97"/>
  <c r="F1734" i="97"/>
  <c r="F1735" i="97"/>
  <c r="F1736" i="97"/>
  <c r="F1737" i="97"/>
  <c r="F1738" i="97"/>
  <c r="F1739" i="97"/>
  <c r="F1740" i="97"/>
  <c r="F1741" i="97"/>
  <c r="F1742" i="97"/>
  <c r="F1743" i="97"/>
  <c r="F1744" i="97"/>
  <c r="F1745" i="97"/>
  <c r="F1746" i="97"/>
  <c r="F1747" i="97"/>
  <c r="F1748" i="97"/>
  <c r="F1749" i="97"/>
  <c r="F1750" i="97"/>
  <c r="F1751" i="97"/>
  <c r="F1752" i="97"/>
  <c r="F1753" i="97"/>
  <c r="F1754" i="97"/>
  <c r="F1755" i="97"/>
  <c r="F1756" i="97"/>
  <c r="F1757" i="97"/>
  <c r="F1758" i="97"/>
  <c r="F1759" i="97"/>
  <c r="F1760" i="97"/>
  <c r="F1761" i="97"/>
  <c r="F1762" i="97"/>
  <c r="F1763" i="97"/>
  <c r="F1764" i="97"/>
  <c r="F1765" i="97"/>
  <c r="F1766" i="97"/>
  <c r="F1767" i="97"/>
  <c r="F1768" i="97"/>
  <c r="F1769" i="97"/>
  <c r="F1770" i="97"/>
  <c r="F1771" i="97"/>
  <c r="F1772" i="97"/>
  <c r="F1773" i="97"/>
  <c r="F1774" i="97"/>
  <c r="F1775" i="97"/>
  <c r="F1776" i="97"/>
  <c r="F1777" i="97"/>
  <c r="F1778" i="97"/>
  <c r="F1779" i="97"/>
  <c r="F1780" i="97"/>
  <c r="F2" i="97"/>
  <c r="H11" i="87"/>
  <c r="B21" i="86" l="1"/>
  <c r="J19" i="86"/>
  <c r="L19" i="86" s="1"/>
  <c r="D19" i="86"/>
  <c r="J18" i="86"/>
  <c r="L18" i="86" s="1"/>
  <c r="D18" i="86"/>
  <c r="A4" i="86"/>
  <c r="I511" i="87" l="1"/>
  <c r="E211" i="87" l="1"/>
  <c r="J211" i="87"/>
  <c r="E212" i="87"/>
  <c r="J212" i="87"/>
  <c r="E213" i="87"/>
  <c r="J213" i="87"/>
  <c r="E214" i="87"/>
  <c r="J214" i="87"/>
  <c r="E215" i="87"/>
  <c r="J215" i="87"/>
  <c r="E216" i="87"/>
  <c r="J216" i="87"/>
  <c r="E217" i="87"/>
  <c r="J217" i="87"/>
  <c r="E218" i="87"/>
  <c r="J218" i="87"/>
  <c r="E219" i="87"/>
  <c r="J219" i="87"/>
  <c r="E220" i="87"/>
  <c r="J220" i="87"/>
  <c r="E221" i="87"/>
  <c r="J221" i="87"/>
  <c r="E222" i="87"/>
  <c r="J222" i="87"/>
  <c r="E223" i="87"/>
  <c r="J223" i="87"/>
  <c r="E224" i="87"/>
  <c r="J224" i="87"/>
  <c r="E225" i="87"/>
  <c r="J225" i="87"/>
  <c r="E226" i="87"/>
  <c r="J226" i="87"/>
  <c r="E227" i="87"/>
  <c r="J227" i="87"/>
  <c r="E228" i="87"/>
  <c r="J228" i="87"/>
  <c r="E229" i="87"/>
  <c r="J229" i="87"/>
  <c r="E230" i="87"/>
  <c r="J230" i="87"/>
  <c r="E231" i="87"/>
  <c r="J231" i="87"/>
  <c r="E232" i="87"/>
  <c r="J232" i="87"/>
  <c r="E233" i="87"/>
  <c r="J233" i="87"/>
  <c r="E234" i="87"/>
  <c r="J234" i="87"/>
  <c r="E235" i="87"/>
  <c r="J235" i="87"/>
  <c r="E236" i="87"/>
  <c r="J236" i="87"/>
  <c r="E237" i="87"/>
  <c r="J237" i="87"/>
  <c r="E238" i="87"/>
  <c r="J238" i="87"/>
  <c r="E239" i="87"/>
  <c r="J239" i="87"/>
  <c r="E240" i="87"/>
  <c r="J240" i="87"/>
  <c r="E241" i="87"/>
  <c r="J241" i="87"/>
  <c r="E242" i="87"/>
  <c r="J242" i="87"/>
  <c r="E243" i="87"/>
  <c r="J243" i="87"/>
  <c r="E244" i="87"/>
  <c r="J244" i="87"/>
  <c r="E245" i="87"/>
  <c r="J245" i="87"/>
  <c r="E246" i="87"/>
  <c r="J246" i="87"/>
  <c r="E247" i="87"/>
  <c r="J247" i="87"/>
  <c r="E248" i="87"/>
  <c r="J248" i="87"/>
  <c r="E249" i="87"/>
  <c r="J249" i="87"/>
  <c r="E250" i="87"/>
  <c r="J250" i="87"/>
  <c r="E251" i="87"/>
  <c r="J251" i="87"/>
  <c r="E252" i="87"/>
  <c r="J252" i="87"/>
  <c r="E253" i="87"/>
  <c r="J253" i="87"/>
  <c r="E254" i="87"/>
  <c r="J254" i="87"/>
  <c r="E255" i="87"/>
  <c r="J255" i="87"/>
  <c r="E256" i="87"/>
  <c r="J256" i="87"/>
  <c r="E257" i="87"/>
  <c r="J257" i="87"/>
  <c r="E258" i="87"/>
  <c r="J258" i="87"/>
  <c r="E259" i="87"/>
  <c r="J259" i="87"/>
  <c r="E260" i="87"/>
  <c r="J260" i="87"/>
  <c r="E261" i="87"/>
  <c r="J261" i="87"/>
  <c r="E262" i="87"/>
  <c r="J262" i="87"/>
  <c r="E263" i="87"/>
  <c r="J263" i="87"/>
  <c r="E264" i="87"/>
  <c r="J264" i="87"/>
  <c r="E265" i="87"/>
  <c r="J265" i="87"/>
  <c r="E266" i="87"/>
  <c r="J266" i="87"/>
  <c r="E267" i="87"/>
  <c r="J267" i="87"/>
  <c r="E268" i="87"/>
  <c r="J268" i="87"/>
  <c r="E269" i="87"/>
  <c r="J269" i="87"/>
  <c r="E270" i="87"/>
  <c r="J270" i="87"/>
  <c r="E271" i="87"/>
  <c r="J271" i="87"/>
  <c r="E272" i="87"/>
  <c r="J272" i="87"/>
  <c r="E273" i="87"/>
  <c r="J273" i="87"/>
  <c r="E274" i="87"/>
  <c r="J274" i="87"/>
  <c r="E275" i="87"/>
  <c r="J275" i="87"/>
  <c r="E276" i="87"/>
  <c r="J276" i="87"/>
  <c r="E277" i="87"/>
  <c r="J277" i="87"/>
  <c r="E278" i="87"/>
  <c r="J278" i="87"/>
  <c r="E279" i="87"/>
  <c r="J279" i="87"/>
  <c r="E280" i="87"/>
  <c r="J280" i="87"/>
  <c r="E281" i="87"/>
  <c r="J281" i="87"/>
  <c r="E282" i="87"/>
  <c r="J282" i="87"/>
  <c r="E283" i="87"/>
  <c r="J283" i="87"/>
  <c r="E284" i="87"/>
  <c r="J284" i="87"/>
  <c r="E285" i="87"/>
  <c r="J285" i="87"/>
  <c r="E286" i="87"/>
  <c r="J286" i="87"/>
  <c r="E287" i="87"/>
  <c r="J287" i="87"/>
  <c r="E288" i="87"/>
  <c r="J288" i="87"/>
  <c r="E289" i="87"/>
  <c r="J289" i="87"/>
  <c r="E290" i="87"/>
  <c r="J290" i="87"/>
  <c r="E291" i="87"/>
  <c r="J291" i="87"/>
  <c r="E292" i="87"/>
  <c r="J292" i="87"/>
  <c r="E293" i="87"/>
  <c r="J293" i="87"/>
  <c r="E294" i="87"/>
  <c r="J294" i="87"/>
  <c r="E295" i="87"/>
  <c r="J295" i="87"/>
  <c r="E296" i="87"/>
  <c r="J296" i="87"/>
  <c r="E297" i="87"/>
  <c r="J297" i="87"/>
  <c r="E298" i="87"/>
  <c r="J298" i="87"/>
  <c r="E299" i="87"/>
  <c r="J299" i="87"/>
  <c r="E300" i="87"/>
  <c r="J300" i="87"/>
  <c r="E301" i="87"/>
  <c r="J301" i="87"/>
  <c r="E302" i="87"/>
  <c r="J302" i="87"/>
  <c r="E303" i="87"/>
  <c r="J303" i="87"/>
  <c r="E304" i="87"/>
  <c r="J304" i="87"/>
  <c r="E305" i="87"/>
  <c r="J305" i="87"/>
  <c r="E306" i="87"/>
  <c r="J306" i="87"/>
  <c r="E307" i="87"/>
  <c r="J307" i="87"/>
  <c r="E308" i="87"/>
  <c r="J308" i="87"/>
  <c r="E309" i="87"/>
  <c r="J309" i="87"/>
  <c r="E310" i="87"/>
  <c r="J310" i="87"/>
  <c r="E311" i="87"/>
  <c r="J311" i="87"/>
  <c r="E312" i="87"/>
  <c r="J312" i="87"/>
  <c r="E313" i="87"/>
  <c r="J313" i="87"/>
  <c r="E314" i="87"/>
  <c r="J314" i="87"/>
  <c r="E315" i="87"/>
  <c r="J315" i="87"/>
  <c r="E316" i="87"/>
  <c r="J316" i="87"/>
  <c r="E317" i="87"/>
  <c r="J317" i="87"/>
  <c r="E318" i="87"/>
  <c r="J318" i="87"/>
  <c r="E319" i="87"/>
  <c r="J319" i="87"/>
  <c r="E320" i="87"/>
  <c r="J320" i="87"/>
  <c r="E321" i="87"/>
  <c r="J321" i="87"/>
  <c r="E322" i="87"/>
  <c r="J322" i="87"/>
  <c r="E323" i="87"/>
  <c r="J323" i="87"/>
  <c r="E324" i="87"/>
  <c r="J324" i="87"/>
  <c r="E325" i="87"/>
  <c r="J325" i="87"/>
  <c r="E326" i="87"/>
  <c r="J326" i="87"/>
  <c r="E327" i="87"/>
  <c r="J327" i="87"/>
  <c r="E328" i="87"/>
  <c r="J328" i="87"/>
  <c r="E329" i="87"/>
  <c r="J329" i="87"/>
  <c r="E330" i="87"/>
  <c r="J330" i="87"/>
  <c r="E331" i="87"/>
  <c r="J331" i="87"/>
  <c r="E332" i="87"/>
  <c r="J332" i="87"/>
  <c r="E333" i="87"/>
  <c r="J333" i="87"/>
  <c r="E334" i="87"/>
  <c r="J334" i="87"/>
  <c r="E335" i="87"/>
  <c r="J335" i="87"/>
  <c r="E336" i="87"/>
  <c r="J336" i="87"/>
  <c r="E337" i="87"/>
  <c r="J337" i="87"/>
  <c r="E338" i="87"/>
  <c r="J338" i="87"/>
  <c r="E339" i="87"/>
  <c r="J339" i="87"/>
  <c r="E340" i="87"/>
  <c r="J340" i="87"/>
  <c r="E341" i="87"/>
  <c r="J341" i="87"/>
  <c r="E342" i="87"/>
  <c r="J342" i="87"/>
  <c r="E343" i="87"/>
  <c r="J343" i="87"/>
  <c r="E344" i="87"/>
  <c r="J344" i="87"/>
  <c r="E345" i="87"/>
  <c r="J345" i="87"/>
  <c r="E346" i="87"/>
  <c r="J346" i="87"/>
  <c r="E347" i="87"/>
  <c r="J347" i="87"/>
  <c r="E348" i="87"/>
  <c r="J348" i="87"/>
  <c r="E349" i="87"/>
  <c r="J349" i="87"/>
  <c r="E350" i="87"/>
  <c r="J350" i="87"/>
  <c r="E351" i="87"/>
  <c r="J351" i="87"/>
  <c r="E352" i="87"/>
  <c r="J352" i="87"/>
  <c r="E353" i="87"/>
  <c r="J353" i="87"/>
  <c r="E354" i="87"/>
  <c r="J354" i="87"/>
  <c r="E355" i="87"/>
  <c r="J355" i="87"/>
  <c r="E356" i="87"/>
  <c r="J356" i="87"/>
  <c r="E357" i="87"/>
  <c r="J357" i="87"/>
  <c r="E358" i="87"/>
  <c r="J358" i="87"/>
  <c r="E359" i="87"/>
  <c r="J359" i="87"/>
  <c r="E360" i="87"/>
  <c r="J360" i="87"/>
  <c r="E361" i="87"/>
  <c r="J361" i="87"/>
  <c r="E362" i="87"/>
  <c r="J362" i="87"/>
  <c r="E363" i="87"/>
  <c r="J363" i="87"/>
  <c r="E364" i="87"/>
  <c r="J364" i="87"/>
  <c r="E365" i="87"/>
  <c r="J365" i="87"/>
  <c r="E366" i="87"/>
  <c r="J366" i="87"/>
  <c r="E367" i="87"/>
  <c r="J367" i="87"/>
  <c r="E368" i="87"/>
  <c r="J368" i="87"/>
  <c r="E369" i="87"/>
  <c r="J369" i="87"/>
  <c r="E370" i="87"/>
  <c r="J370" i="87"/>
  <c r="E371" i="87"/>
  <c r="J371" i="87"/>
  <c r="E372" i="87"/>
  <c r="J372" i="87"/>
  <c r="E373" i="87"/>
  <c r="J373" i="87"/>
  <c r="E374" i="87"/>
  <c r="J374" i="87"/>
  <c r="E375" i="87"/>
  <c r="J375" i="87"/>
  <c r="E376" i="87"/>
  <c r="J376" i="87"/>
  <c r="E377" i="87"/>
  <c r="J377" i="87"/>
  <c r="E378" i="87"/>
  <c r="J378" i="87"/>
  <c r="E379" i="87"/>
  <c r="J379" i="87"/>
  <c r="E380" i="87"/>
  <c r="J380" i="87"/>
  <c r="E381" i="87"/>
  <c r="J381" i="87"/>
  <c r="E382" i="87"/>
  <c r="J382" i="87"/>
  <c r="E383" i="87"/>
  <c r="J383" i="87"/>
  <c r="E384" i="87"/>
  <c r="J384" i="87"/>
  <c r="E385" i="87"/>
  <c r="J385" i="87"/>
  <c r="E386" i="87"/>
  <c r="J386" i="87"/>
  <c r="E387" i="87"/>
  <c r="J387" i="87"/>
  <c r="E388" i="87"/>
  <c r="J388" i="87"/>
  <c r="E389" i="87"/>
  <c r="J389" i="87"/>
  <c r="E390" i="87"/>
  <c r="J390" i="87"/>
  <c r="E391" i="87"/>
  <c r="J391" i="87"/>
  <c r="E392" i="87"/>
  <c r="J392" i="87"/>
  <c r="E393" i="87"/>
  <c r="J393" i="87"/>
  <c r="E394" i="87"/>
  <c r="J394" i="87"/>
  <c r="E395" i="87"/>
  <c r="J395" i="87"/>
  <c r="E396" i="87"/>
  <c r="J396" i="87"/>
  <c r="E397" i="87"/>
  <c r="J397" i="87"/>
  <c r="E398" i="87"/>
  <c r="J398" i="87"/>
  <c r="E399" i="87"/>
  <c r="J399" i="87"/>
  <c r="E400" i="87"/>
  <c r="J400" i="87"/>
  <c r="E401" i="87"/>
  <c r="J401" i="87"/>
  <c r="E402" i="87"/>
  <c r="J402" i="87"/>
  <c r="E403" i="87"/>
  <c r="J403" i="87"/>
  <c r="E404" i="87"/>
  <c r="J404" i="87"/>
  <c r="E405" i="87"/>
  <c r="J405" i="87"/>
  <c r="E406" i="87"/>
  <c r="J406" i="87"/>
  <c r="E407" i="87"/>
  <c r="J407" i="87"/>
  <c r="E408" i="87"/>
  <c r="J408" i="87"/>
  <c r="E409" i="87"/>
  <c r="J409" i="87"/>
  <c r="E410" i="87"/>
  <c r="J410" i="87"/>
  <c r="E411" i="87"/>
  <c r="J411" i="87"/>
  <c r="E412" i="87"/>
  <c r="J412" i="87"/>
  <c r="E413" i="87"/>
  <c r="J413" i="87"/>
  <c r="E414" i="87"/>
  <c r="J414" i="87"/>
  <c r="E415" i="87"/>
  <c r="J415" i="87"/>
  <c r="E416" i="87"/>
  <c r="J416" i="87"/>
  <c r="E417" i="87"/>
  <c r="J417" i="87"/>
  <c r="E418" i="87"/>
  <c r="J418" i="87"/>
  <c r="E419" i="87"/>
  <c r="J419" i="87"/>
  <c r="E420" i="87"/>
  <c r="J420" i="87"/>
  <c r="E421" i="87"/>
  <c r="J421" i="87"/>
  <c r="E422" i="87"/>
  <c r="J422" i="87"/>
  <c r="E423" i="87"/>
  <c r="J423" i="87"/>
  <c r="E424" i="87"/>
  <c r="J424" i="87"/>
  <c r="E425" i="87"/>
  <c r="J425" i="87"/>
  <c r="E426" i="87"/>
  <c r="J426" i="87"/>
  <c r="E427" i="87"/>
  <c r="J427" i="87"/>
  <c r="E428" i="87"/>
  <c r="J428" i="87"/>
  <c r="E429" i="87"/>
  <c r="J429" i="87"/>
  <c r="E430" i="87"/>
  <c r="J430" i="87"/>
  <c r="E431" i="87"/>
  <c r="J431" i="87"/>
  <c r="E432" i="87"/>
  <c r="J432" i="87"/>
  <c r="E433" i="87"/>
  <c r="J433" i="87"/>
  <c r="E434" i="87"/>
  <c r="J434" i="87"/>
  <c r="E435" i="87"/>
  <c r="J435" i="87"/>
  <c r="E436" i="87"/>
  <c r="J436" i="87"/>
  <c r="E437" i="87"/>
  <c r="J437" i="87"/>
  <c r="E438" i="87"/>
  <c r="J438" i="87"/>
  <c r="E439" i="87"/>
  <c r="J439" i="87"/>
  <c r="E440" i="87"/>
  <c r="J440" i="87"/>
  <c r="E441" i="87"/>
  <c r="J441" i="87"/>
  <c r="E442" i="87"/>
  <c r="J442" i="87"/>
  <c r="E443" i="87"/>
  <c r="J443" i="87"/>
  <c r="E444" i="87"/>
  <c r="J444" i="87"/>
  <c r="E445" i="87"/>
  <c r="J445" i="87"/>
  <c r="E446" i="87"/>
  <c r="J446" i="87"/>
  <c r="E447" i="87"/>
  <c r="J447" i="87"/>
  <c r="E448" i="87"/>
  <c r="J448" i="87"/>
  <c r="E449" i="87"/>
  <c r="J449" i="87"/>
  <c r="E450" i="87"/>
  <c r="J450" i="87"/>
  <c r="E451" i="87"/>
  <c r="J451" i="87"/>
  <c r="E452" i="87"/>
  <c r="J452" i="87"/>
  <c r="E453" i="87"/>
  <c r="J453" i="87"/>
  <c r="E454" i="87"/>
  <c r="J454" i="87"/>
  <c r="E455" i="87"/>
  <c r="J455" i="87"/>
  <c r="E456" i="87"/>
  <c r="J456" i="87"/>
  <c r="E457" i="87"/>
  <c r="J457" i="87"/>
  <c r="E458" i="87"/>
  <c r="J458" i="87"/>
  <c r="E459" i="87"/>
  <c r="J459" i="87"/>
  <c r="E460" i="87"/>
  <c r="J460" i="87"/>
  <c r="E461" i="87"/>
  <c r="J461" i="87"/>
  <c r="E462" i="87"/>
  <c r="J462" i="87"/>
  <c r="E463" i="87"/>
  <c r="J463" i="87"/>
  <c r="E464" i="87"/>
  <c r="J464" i="87"/>
  <c r="E465" i="87"/>
  <c r="J465" i="87"/>
  <c r="E466" i="87"/>
  <c r="J466" i="87"/>
  <c r="E467" i="87"/>
  <c r="J467" i="87"/>
  <c r="E468" i="87"/>
  <c r="J468" i="87"/>
  <c r="E469" i="87"/>
  <c r="J469" i="87"/>
  <c r="E470" i="87"/>
  <c r="J470" i="87"/>
  <c r="E471" i="87"/>
  <c r="J471" i="87"/>
  <c r="E472" i="87"/>
  <c r="J472" i="87"/>
  <c r="E473" i="87"/>
  <c r="J473" i="87"/>
  <c r="E474" i="87"/>
  <c r="J474" i="87"/>
  <c r="E475" i="87"/>
  <c r="J475" i="87"/>
  <c r="E476" i="87"/>
  <c r="J476" i="87"/>
  <c r="E477" i="87"/>
  <c r="J477" i="87"/>
  <c r="E478" i="87"/>
  <c r="J478" i="87"/>
  <c r="E479" i="87"/>
  <c r="J479" i="87"/>
  <c r="E480" i="87"/>
  <c r="J480" i="87"/>
  <c r="E481" i="87"/>
  <c r="J481" i="87"/>
  <c r="E482" i="87"/>
  <c r="J482" i="87"/>
  <c r="E483" i="87"/>
  <c r="J483" i="87"/>
  <c r="E484" i="87"/>
  <c r="J484" i="87"/>
  <c r="E485" i="87"/>
  <c r="J485" i="87"/>
  <c r="E486" i="87"/>
  <c r="J486" i="87"/>
  <c r="E487" i="87"/>
  <c r="J487" i="87"/>
  <c r="E488" i="87"/>
  <c r="J488" i="87"/>
  <c r="E489" i="87"/>
  <c r="J489" i="87"/>
  <c r="E490" i="87"/>
  <c r="J490" i="87"/>
  <c r="E491" i="87"/>
  <c r="J491" i="87"/>
  <c r="E492" i="87"/>
  <c r="J492" i="87"/>
  <c r="E493" i="87"/>
  <c r="J493" i="87"/>
  <c r="E494" i="87"/>
  <c r="J494" i="87"/>
  <c r="E495" i="87"/>
  <c r="J495" i="87"/>
  <c r="E496" i="87"/>
  <c r="J496" i="87"/>
  <c r="E497" i="87"/>
  <c r="J497" i="87"/>
  <c r="E498" i="87"/>
  <c r="J498" i="87"/>
  <c r="E499" i="87"/>
  <c r="J499" i="87"/>
  <c r="E500" i="87"/>
  <c r="J500" i="87"/>
  <c r="E501" i="87"/>
  <c r="J501" i="87"/>
  <c r="E502" i="87"/>
  <c r="J502" i="87"/>
  <c r="E503" i="87"/>
  <c r="J503" i="87"/>
  <c r="E504" i="87"/>
  <c r="J504" i="87"/>
  <c r="E505" i="87"/>
  <c r="J505" i="87"/>
  <c r="E506" i="87"/>
  <c r="J506" i="87"/>
  <c r="E507" i="87"/>
  <c r="J507" i="87"/>
  <c r="E508" i="87"/>
  <c r="J508" i="87"/>
  <c r="E509" i="87"/>
  <c r="J509" i="87"/>
  <c r="E510" i="87"/>
  <c r="J510" i="87"/>
  <c r="I518" i="87" l="1"/>
  <c r="I516" i="87"/>
  <c r="I515" i="87"/>
  <c r="I517" i="87"/>
  <c r="H1" i="89"/>
  <c r="E12" i="87" l="1"/>
  <c r="E13" i="87"/>
  <c r="E14" i="87"/>
  <c r="E15" i="87"/>
  <c r="E16" i="87"/>
  <c r="E17" i="87"/>
  <c r="E18" i="87"/>
  <c r="E19" i="87"/>
  <c r="E20" i="87"/>
  <c r="E21" i="87"/>
  <c r="E22" i="87"/>
  <c r="E23" i="87"/>
  <c r="E24" i="87"/>
  <c r="E25" i="87"/>
  <c r="E26" i="87"/>
  <c r="E27" i="87"/>
  <c r="E28" i="87"/>
  <c r="E29" i="87"/>
  <c r="E30" i="87"/>
  <c r="E31" i="87"/>
  <c r="E32" i="87"/>
  <c r="E33" i="87"/>
  <c r="E34" i="87"/>
  <c r="E35" i="87"/>
  <c r="E36" i="87"/>
  <c r="E37" i="87"/>
  <c r="E38" i="87"/>
  <c r="E39" i="87"/>
  <c r="E40" i="87"/>
  <c r="E205" i="87"/>
  <c r="J207" i="87"/>
  <c r="E207" i="87"/>
  <c r="J206" i="87"/>
  <c r="E206" i="87"/>
  <c r="J205" i="87"/>
  <c r="J204" i="87"/>
  <c r="E204" i="87"/>
  <c r="J203" i="87"/>
  <c r="E203" i="87"/>
  <c r="J201" i="87"/>
  <c r="E201" i="87"/>
  <c r="J200" i="87"/>
  <c r="E200" i="87"/>
  <c r="J199" i="87"/>
  <c r="E199" i="87"/>
  <c r="J198" i="87"/>
  <c r="E198" i="87"/>
  <c r="J197" i="87"/>
  <c r="E197" i="87"/>
  <c r="J196" i="87"/>
  <c r="E196" i="87"/>
  <c r="J195" i="87"/>
  <c r="E195" i="87"/>
  <c r="J194" i="87"/>
  <c r="E194" i="87"/>
  <c r="J193" i="87"/>
  <c r="E193" i="87"/>
  <c r="J192" i="87"/>
  <c r="E192" i="87"/>
  <c r="J191" i="87"/>
  <c r="E191" i="87"/>
  <c r="J190" i="87"/>
  <c r="E190" i="87"/>
  <c r="J189" i="87"/>
  <c r="E189" i="87"/>
  <c r="J188" i="87"/>
  <c r="E188" i="87"/>
  <c r="J178" i="87"/>
  <c r="E178" i="87"/>
  <c r="J177" i="87"/>
  <c r="E177" i="87"/>
  <c r="J176" i="87"/>
  <c r="E176" i="87"/>
  <c r="J175" i="87"/>
  <c r="E175" i="87"/>
  <c r="J174" i="87"/>
  <c r="E174" i="87"/>
  <c r="J173" i="87"/>
  <c r="E173" i="87"/>
  <c r="J172" i="87"/>
  <c r="E172" i="87"/>
  <c r="J171" i="87"/>
  <c r="E171" i="87"/>
  <c r="J170" i="87"/>
  <c r="E170" i="87"/>
  <c r="J169" i="87"/>
  <c r="E169" i="87"/>
  <c r="J110" i="87"/>
  <c r="E110" i="87"/>
  <c r="J109" i="87"/>
  <c r="E109" i="87"/>
  <c r="J108" i="87"/>
  <c r="E108" i="87"/>
  <c r="J107" i="87"/>
  <c r="E107" i="87"/>
  <c r="J106" i="87"/>
  <c r="E106" i="87"/>
  <c r="J105" i="87"/>
  <c r="E105" i="87"/>
  <c r="J104" i="87"/>
  <c r="E104" i="87"/>
  <c r="J103" i="87"/>
  <c r="E103" i="87"/>
  <c r="J102" i="87"/>
  <c r="E102" i="87"/>
  <c r="J101" i="87"/>
  <c r="E101" i="87"/>
  <c r="J100" i="87"/>
  <c r="E100" i="87"/>
  <c r="J99" i="87"/>
  <c r="E99" i="87"/>
  <c r="J98" i="87"/>
  <c r="E98" i="87"/>
  <c r="J97" i="87"/>
  <c r="E97" i="87"/>
  <c r="J96" i="87"/>
  <c r="E96" i="87"/>
  <c r="J95" i="87"/>
  <c r="E95" i="87"/>
  <c r="J94" i="87"/>
  <c r="E94" i="87"/>
  <c r="J127" i="87"/>
  <c r="E127" i="87"/>
  <c r="J126" i="87"/>
  <c r="E126" i="87"/>
  <c r="J125" i="87"/>
  <c r="E125" i="87"/>
  <c r="J124" i="87"/>
  <c r="E124" i="87"/>
  <c r="J123" i="87"/>
  <c r="E123" i="87"/>
  <c r="J122" i="87"/>
  <c r="E122" i="87"/>
  <c r="J121" i="87"/>
  <c r="E121" i="87"/>
  <c r="J120" i="87"/>
  <c r="E120" i="87"/>
  <c r="J119" i="87"/>
  <c r="E119" i="87"/>
  <c r="J118" i="87"/>
  <c r="E118" i="87"/>
  <c r="J117" i="87"/>
  <c r="E117" i="87"/>
  <c r="J116" i="87"/>
  <c r="E116" i="87"/>
  <c r="J115" i="87"/>
  <c r="E115" i="87"/>
  <c r="J114" i="87"/>
  <c r="E114" i="87"/>
  <c r="J113" i="87"/>
  <c r="E113" i="87"/>
  <c r="J112" i="87"/>
  <c r="E112" i="87"/>
  <c r="J111" i="87"/>
  <c r="E111" i="87"/>
  <c r="J144" i="87"/>
  <c r="E144" i="87"/>
  <c r="J143" i="87"/>
  <c r="E143" i="87"/>
  <c r="J142" i="87"/>
  <c r="E142" i="87"/>
  <c r="J141" i="87"/>
  <c r="E141" i="87"/>
  <c r="J140" i="87"/>
  <c r="E140" i="87"/>
  <c r="J139" i="87"/>
  <c r="E139" i="87"/>
  <c r="J138" i="87"/>
  <c r="E138" i="87"/>
  <c r="J137" i="87"/>
  <c r="E137" i="87"/>
  <c r="J136" i="87"/>
  <c r="E136" i="87"/>
  <c r="J135" i="87"/>
  <c r="E135" i="87"/>
  <c r="J134" i="87"/>
  <c r="E134" i="87"/>
  <c r="J133" i="87"/>
  <c r="E133" i="87"/>
  <c r="J132" i="87"/>
  <c r="E132" i="87"/>
  <c r="J131" i="87"/>
  <c r="E131" i="87"/>
  <c r="J130" i="87"/>
  <c r="E130" i="87"/>
  <c r="J129" i="87"/>
  <c r="E129" i="87"/>
  <c r="J128" i="87"/>
  <c r="E128" i="87"/>
  <c r="E41" i="87" l="1"/>
  <c r="E42" i="87"/>
  <c r="E43" i="87"/>
  <c r="E44" i="87"/>
  <c r="E45" i="87"/>
  <c r="E46" i="87"/>
  <c r="E47" i="87"/>
  <c r="E48" i="87"/>
  <c r="E49" i="87"/>
  <c r="E50" i="87"/>
  <c r="E51" i="87"/>
  <c r="E52" i="87"/>
  <c r="E53" i="87"/>
  <c r="E54" i="87"/>
  <c r="E55" i="87"/>
  <c r="E56" i="87"/>
  <c r="E57" i="87"/>
  <c r="E58" i="87"/>
  <c r="E59" i="87"/>
  <c r="E60" i="87"/>
  <c r="E61" i="87"/>
  <c r="E62" i="87"/>
  <c r="E63" i="87"/>
  <c r="E64" i="87"/>
  <c r="E65" i="87"/>
  <c r="E66" i="87"/>
  <c r="E67" i="87"/>
  <c r="E68" i="87"/>
  <c r="E69" i="87"/>
  <c r="E70" i="87"/>
  <c r="E71" i="87"/>
  <c r="E72" i="87"/>
  <c r="E73" i="87"/>
  <c r="E74" i="87"/>
  <c r="E75" i="87"/>
  <c r="E76" i="87"/>
  <c r="E77" i="87"/>
  <c r="E78" i="87"/>
  <c r="E79" i="87"/>
  <c r="E80" i="87"/>
  <c r="E81" i="87"/>
  <c r="E82" i="87"/>
  <c r="E83" i="87"/>
  <c r="E84" i="87"/>
  <c r="E85" i="87"/>
  <c r="E86" i="87"/>
  <c r="E87" i="87"/>
  <c r="E88" i="87"/>
  <c r="E89" i="87"/>
  <c r="E90" i="87"/>
  <c r="E91" i="87"/>
  <c r="E92" i="87"/>
  <c r="E93" i="87"/>
  <c r="E145" i="87"/>
  <c r="E146" i="87"/>
  <c r="E147" i="87"/>
  <c r="E148" i="87"/>
  <c r="E149" i="87"/>
  <c r="E150" i="87"/>
  <c r="E151" i="87"/>
  <c r="E152" i="87"/>
  <c r="E153" i="87"/>
  <c r="E154" i="87"/>
  <c r="E155" i="87"/>
  <c r="E156" i="87"/>
  <c r="E157" i="87"/>
  <c r="E158" i="87"/>
  <c r="E159" i="87"/>
  <c r="E160" i="87"/>
  <c r="E161" i="87"/>
  <c r="E162" i="87"/>
  <c r="E163" i="87"/>
  <c r="E164" i="87"/>
  <c r="E165" i="87"/>
  <c r="E166" i="87"/>
  <c r="E167" i="87"/>
  <c r="E168" i="87"/>
  <c r="E179" i="87"/>
  <c r="E180" i="87"/>
  <c r="E181" i="87"/>
  <c r="E182" i="87"/>
  <c r="E183" i="87"/>
  <c r="E184" i="87"/>
  <c r="E185" i="87"/>
  <c r="E186" i="87"/>
  <c r="E187" i="87"/>
  <c r="E202" i="87"/>
  <c r="E208" i="87"/>
  <c r="E209" i="87"/>
  <c r="E210" i="87"/>
  <c r="E11" i="87"/>
  <c r="A7" i="89" l="1"/>
  <c r="A5" i="89"/>
  <c r="A7" i="87"/>
  <c r="A5" i="87"/>
  <c r="A6" i="86"/>
  <c r="A530" i="87"/>
  <c r="A29" i="86"/>
  <c r="H2" i="89"/>
  <c r="J2" i="87"/>
  <c r="J1" i="87"/>
  <c r="L2" i="86"/>
  <c r="L1" i="86"/>
  <c r="J210" i="87" l="1"/>
  <c r="J209" i="87"/>
  <c r="J208" i="87"/>
  <c r="J202" i="87"/>
  <c r="J187" i="87"/>
  <c r="J186" i="87"/>
  <c r="J185" i="87"/>
  <c r="J184" i="87"/>
  <c r="J183" i="87"/>
  <c r="J182" i="87"/>
  <c r="J181" i="87"/>
  <c r="J180" i="87"/>
  <c r="J179" i="87"/>
  <c r="J168" i="87"/>
  <c r="J167" i="87"/>
  <c r="J166" i="87"/>
  <c r="J165" i="87"/>
  <c r="J164" i="87"/>
  <c r="J163" i="87"/>
  <c r="J162" i="87"/>
  <c r="J161" i="87" l="1"/>
  <c r="J160" i="87"/>
  <c r="J159" i="87"/>
  <c r="J158" i="87"/>
  <c r="J157" i="87"/>
  <c r="J156" i="87"/>
  <c r="J155" i="87"/>
  <c r="J154" i="87"/>
  <c r="J153" i="87"/>
  <c r="J152" i="87"/>
  <c r="J151" i="87"/>
  <c r="J150" i="87"/>
  <c r="J149" i="87"/>
  <c r="J148" i="87"/>
  <c r="J147" i="87"/>
  <c r="J146" i="87"/>
  <c r="J145" i="87"/>
  <c r="J93" i="87"/>
  <c r="J92" i="87"/>
  <c r="J91" i="87"/>
  <c r="J90" i="87"/>
  <c r="J89" i="87"/>
  <c r="J88" i="87"/>
  <c r="J87" i="87"/>
  <c r="J86" i="87"/>
  <c r="J85" i="87"/>
  <c r="J84" i="87"/>
  <c r="J83" i="87"/>
  <c r="J82" i="87"/>
  <c r="J81" i="87"/>
  <c r="J80" i="87"/>
  <c r="J79" i="87"/>
  <c r="J78" i="87"/>
  <c r="J77" i="87"/>
  <c r="J76" i="87"/>
  <c r="J75" i="87"/>
  <c r="J74" i="87"/>
  <c r="J73" i="87"/>
  <c r="J72" i="87"/>
  <c r="J71" i="87"/>
  <c r="J70" i="87"/>
  <c r="J69" i="87"/>
  <c r="J68" i="87"/>
  <c r="J67" i="87"/>
  <c r="J66" i="87"/>
  <c r="J65" i="87"/>
  <c r="J64" i="87"/>
  <c r="J63" i="87"/>
  <c r="J62" i="87"/>
  <c r="J61" i="87"/>
  <c r="J60" i="87"/>
  <c r="J59" i="87"/>
  <c r="J58" i="87"/>
  <c r="J17" i="87" l="1"/>
  <c r="J517" i="87" l="1"/>
  <c r="J518" i="87"/>
  <c r="J516" i="87"/>
  <c r="J515" i="87"/>
  <c r="D12" i="86" l="1"/>
  <c r="D13" i="86"/>
  <c r="D14" i="86"/>
  <c r="D15" i="86"/>
  <c r="D16" i="86"/>
  <c r="D17" i="86"/>
  <c r="D11" i="86"/>
  <c r="D21" i="86" l="1"/>
  <c r="J12" i="87"/>
  <c r="J13" i="87"/>
  <c r="J14" i="87"/>
  <c r="J15" i="87"/>
  <c r="J16" i="87"/>
  <c r="J18" i="87"/>
  <c r="J19" i="87"/>
  <c r="J20" i="87"/>
  <c r="J21" i="87"/>
  <c r="J22" i="87"/>
  <c r="J23" i="87"/>
  <c r="J24" i="87"/>
  <c r="J25" i="87"/>
  <c r="J26" i="87"/>
  <c r="J27" i="87"/>
  <c r="J28" i="87"/>
  <c r="J29" i="87"/>
  <c r="J30" i="87"/>
  <c r="J31" i="87"/>
  <c r="J32" i="87"/>
  <c r="J33" i="87"/>
  <c r="J34" i="87"/>
  <c r="J35" i="87"/>
  <c r="J36" i="87"/>
  <c r="J37" i="87"/>
  <c r="J38" i="87"/>
  <c r="J39" i="87"/>
  <c r="J40" i="87"/>
  <c r="J41" i="87"/>
  <c r="J42" i="87"/>
  <c r="J43" i="87"/>
  <c r="J44" i="87"/>
  <c r="J45" i="87"/>
  <c r="J46" i="87"/>
  <c r="J47" i="87"/>
  <c r="J48" i="87"/>
  <c r="J49" i="87"/>
  <c r="J50" i="87"/>
  <c r="J51" i="87"/>
  <c r="J52" i="87"/>
  <c r="J53" i="87"/>
  <c r="J54" i="87"/>
  <c r="J55" i="87"/>
  <c r="J56" i="87"/>
  <c r="J57" i="87"/>
  <c r="J11" i="87"/>
  <c r="J511" i="87" s="1"/>
  <c r="J17" i="86" l="1"/>
  <c r="L17" i="86" s="1"/>
  <c r="J16" i="86"/>
  <c r="L16" i="86" s="1"/>
  <c r="J15" i="86"/>
  <c r="L15" i="86" s="1"/>
  <c r="J14" i="86"/>
  <c r="L14" i="86" s="1"/>
  <c r="J13" i="86"/>
  <c r="L13" i="86" s="1"/>
  <c r="J12" i="86"/>
  <c r="L12" i="86" s="1"/>
  <c r="J11" i="86"/>
  <c r="L11" i="86" s="1"/>
  <c r="L21" i="86" l="1"/>
  <c r="D24" i="86"/>
  <c r="F24" i="86"/>
  <c r="H24" i="86" l="1"/>
  <c r="I520" i="87"/>
  <c r="H15" i="89" s="1"/>
  <c r="J24" i="86"/>
  <c r="L24" i="86" l="1"/>
  <c r="H13" i="89"/>
  <c r="I521" i="87"/>
  <c r="N24" i="86" s="1"/>
  <c r="J520" i="87"/>
  <c r="J521" i="87" l="1"/>
  <c r="H14" i="89"/>
  <c r="H12" i="89"/>
</calcChain>
</file>

<file path=xl/sharedStrings.xml><?xml version="1.0" encoding="utf-8"?>
<sst xmlns="http://schemas.openxmlformats.org/spreadsheetml/2006/main" count="15539" uniqueCount="11957">
  <si>
    <t>Attachment 1</t>
  </si>
  <si>
    <t>CS 3.60 Employer Retirement Rate Workbook Checklist</t>
  </si>
  <si>
    <t>1234</t>
  </si>
  <si>
    <t>Business Unit (Org Code)</t>
  </si>
  <si>
    <t>Dept XXXX</t>
  </si>
  <si>
    <t>Department Name</t>
  </si>
  <si>
    <t>CS 3.60 Fund Split Worksheet</t>
  </si>
  <si>
    <t xml:space="preserve">1. Verify the program/subprogram used by the accounting office, which is generally what is displayed in </t>
  </si>
  <si>
    <t>2. Category Code 51506XX (Retirement) must be used.</t>
  </si>
  <si>
    <t>3. All Budget Year amounts equal Current Year amounts.</t>
  </si>
  <si>
    <t xml:space="preserve">program/category spending those funds. </t>
  </si>
  <si>
    <t xml:space="preserve">to show the positive total being distributed to a particular program, Program 9900200 (negative </t>
  </si>
  <si>
    <t xml:space="preserve">adjustment) and Category 5342500 to reflect the total distributed cost, and the Program (positive </t>
  </si>
  <si>
    <t>adjustment) that pays for various distributed costs with Category 5342500.</t>
  </si>
  <si>
    <t>properly to SCO's legacy system prior to submitting to Finance.</t>
  </si>
  <si>
    <t>CS 3.60 Employer Retirement Rate Crossties</t>
  </si>
  <si>
    <t>1. All crossties equal 0.</t>
  </si>
  <si>
    <t>Hyperion Entries and BBA Upload Templates</t>
  </si>
  <si>
    <r>
      <t xml:space="preserve">2. </t>
    </r>
    <r>
      <rPr>
        <b/>
        <sz val="11"/>
        <color theme="1"/>
        <rFont val="Calibri"/>
        <family val="2"/>
        <scheme val="minor"/>
      </rPr>
      <t>BR Title</t>
    </r>
    <r>
      <rPr>
        <sz val="11"/>
        <color theme="1"/>
        <rFont val="Calibri"/>
        <family val="2"/>
        <scheme val="minor"/>
      </rPr>
      <t>: For purposes of this BL, “Section 3.60 Pension Contribution Adjustment” must be used.</t>
    </r>
  </si>
  <si>
    <r>
      <t xml:space="preserve">3. </t>
    </r>
    <r>
      <rPr>
        <b/>
        <sz val="11"/>
        <color theme="1"/>
        <rFont val="Calibri"/>
        <family val="2"/>
        <scheme val="minor"/>
      </rPr>
      <t>BBA Type</t>
    </r>
    <r>
      <rPr>
        <sz val="11"/>
        <color theme="1"/>
        <rFont val="Calibri"/>
        <family val="2"/>
        <scheme val="minor"/>
      </rPr>
      <t>: For purposes of this BL, “Retirement Rate Adjustments” must be selected.</t>
    </r>
  </si>
  <si>
    <r>
      <t xml:space="preserve">5. </t>
    </r>
    <r>
      <rPr>
        <b/>
        <sz val="11"/>
        <color theme="1"/>
        <rFont val="Calibri"/>
        <family val="2"/>
        <scheme val="minor"/>
      </rPr>
      <t>Category Codes</t>
    </r>
    <r>
      <rPr>
        <sz val="11"/>
        <color theme="1"/>
        <rFont val="Calibri"/>
        <family val="2"/>
        <scheme val="minor"/>
      </rPr>
      <t>: For purposes of this BL, Category 51506XX (Retirement) must be used.</t>
    </r>
  </si>
  <si>
    <t>6. Must be entered in whole dollars and rounded to thousands (e.g., $1,987 should be rounded to $2,000).</t>
  </si>
  <si>
    <r>
      <t xml:space="preserve">7. </t>
    </r>
    <r>
      <rPr>
        <b/>
        <sz val="11"/>
        <color theme="1"/>
        <rFont val="Calibri"/>
        <family val="2"/>
        <scheme val="minor"/>
      </rPr>
      <t>Reimbursements</t>
    </r>
    <r>
      <rPr>
        <sz val="11"/>
        <color theme="1"/>
        <rFont val="Calibri"/>
        <family val="2"/>
        <scheme val="minor"/>
      </rPr>
      <t xml:space="preserve">: Fund 0995 must be used to schedule reimbursements to the associated </t>
    </r>
  </si>
  <si>
    <r>
      <t xml:space="preserve">8. </t>
    </r>
    <r>
      <rPr>
        <b/>
        <sz val="11"/>
        <color theme="1"/>
        <rFont val="Calibri"/>
        <family val="2"/>
        <scheme val="minor"/>
      </rPr>
      <t>Distributed Administration Costs</t>
    </r>
    <r>
      <rPr>
        <sz val="11"/>
        <color theme="1"/>
        <rFont val="Calibri"/>
        <family val="2"/>
        <scheme val="minor"/>
      </rPr>
      <t xml:space="preserve">:  Use Program 9900100 (positive adjustment) and Category 51506XX </t>
    </r>
  </si>
  <si>
    <t xml:space="preserve">9. All Hyperion adjustments must be approved by departmental accounting management to ensure that all </t>
  </si>
  <si>
    <t>items will post properly to SCO's legacy system prior to submitting to Finance.</t>
  </si>
  <si>
    <t>FINANCE USE ONLY</t>
  </si>
  <si>
    <t>Budget Analyst ______________________________________</t>
  </si>
  <si>
    <t>phone extension _____________________</t>
  </si>
  <si>
    <t>(please print)</t>
  </si>
  <si>
    <t>Principal ___________________________________________</t>
  </si>
  <si>
    <t>ECU Analyst _______________________</t>
  </si>
  <si>
    <r>
      <t xml:space="preserve">CS 3.60 Employer Retirement Rate Contribution Adjustment Worksheet </t>
    </r>
    <r>
      <rPr>
        <b/>
        <sz val="10"/>
        <rFont val="Arial"/>
        <family val="2"/>
      </rPr>
      <t>(Whole Dollars—Rounded to Nearest Thousands)</t>
    </r>
  </si>
  <si>
    <t>- A -</t>
  </si>
  <si>
    <t>- B -</t>
  </si>
  <si>
    <t>- C -</t>
  </si>
  <si>
    <t>- D -</t>
  </si>
  <si>
    <t>- E -</t>
  </si>
  <si>
    <t>- F -</t>
  </si>
  <si>
    <t>CALPERS
MEMBERSHIP
CATEGORY</t>
  </si>
  <si>
    <t>RETIREMENT CONTRIBUTION AMOUNT 
(A X C)</t>
  </si>
  <si>
    <t>2024-25 RETIREMENT CONTRIBUTION RATES</t>
  </si>
  <si>
    <t>RETIREMENT CONTRIBUTION ADJUSTMENT 
(A X E)</t>
  </si>
  <si>
    <t xml:space="preserve">Miscellaneous, Tier 1     </t>
  </si>
  <si>
    <t>CSU, Miscellaneous, Tier 1</t>
  </si>
  <si>
    <t xml:space="preserve">Miscellaneous, Tier 2     </t>
  </si>
  <si>
    <t>Industrial</t>
  </si>
  <si>
    <t>Safety</t>
  </si>
  <si>
    <t xml:space="preserve">Peace Officer/Firefighter   </t>
  </si>
  <si>
    <t>CSU, Peace Officer/Firefighter</t>
  </si>
  <si>
    <t>Highway Patrol</t>
  </si>
  <si>
    <t>TOTAL:</t>
  </si>
  <si>
    <t>3.60 Adjustment</t>
  </si>
  <si>
    <t>General Fund</t>
  </si>
  <si>
    <t>Special Fund</t>
  </si>
  <si>
    <t>Non-Govt Cost Fund</t>
  </si>
  <si>
    <t>Reimbursements</t>
  </si>
  <si>
    <t>Total, All Funds</t>
  </si>
  <si>
    <t>Total, Net of Reimbursements</t>
  </si>
  <si>
    <t>Current Year Total By Fund Class</t>
  </si>
  <si>
    <t xml:space="preserve">***Please note all highlighted cells retrieve data from cells contained in this sheet and/or workbook.***  </t>
  </si>
  <si>
    <r>
      <rPr>
        <b/>
        <vertAlign val="superscript"/>
        <sz val="9"/>
        <rFont val="Arial"/>
        <family val="2"/>
      </rPr>
      <t>a</t>
    </r>
    <r>
      <rPr>
        <b/>
        <sz val="9"/>
        <rFont val="Arial"/>
        <family val="2"/>
      </rPr>
      <t>Figures are in whole dollars rounded to the nearest thousand.</t>
    </r>
  </si>
  <si>
    <r>
      <t xml:space="preserve">CS 3.60 Fund Split Worksheet
</t>
    </r>
    <r>
      <rPr>
        <b/>
        <sz val="10"/>
        <rFont val="Arial"/>
        <family val="2"/>
      </rPr>
      <t>(Whole Dollars—Rounded to Nearest Thousands)</t>
    </r>
    <r>
      <rPr>
        <b/>
        <vertAlign val="superscript"/>
        <sz val="10"/>
        <rFont val="Arial"/>
        <family val="2"/>
      </rPr>
      <t>c</t>
    </r>
  </si>
  <si>
    <t>BU</t>
  </si>
  <si>
    <t>Ref Code</t>
  </si>
  <si>
    <t>Fund Code</t>
  </si>
  <si>
    <r>
      <t>Item</t>
    </r>
    <r>
      <rPr>
        <b/>
        <vertAlign val="superscript"/>
        <sz val="10"/>
        <rFont val="Arial"/>
        <family val="2"/>
      </rPr>
      <t>a</t>
    </r>
  </si>
  <si>
    <r>
      <t>Program
Code</t>
    </r>
    <r>
      <rPr>
        <b/>
        <vertAlign val="superscript"/>
        <sz val="10"/>
        <rFont val="Arial"/>
        <family val="2"/>
      </rPr>
      <t>a</t>
    </r>
  </si>
  <si>
    <r>
      <t>Category</t>
    </r>
    <r>
      <rPr>
        <b/>
        <vertAlign val="superscript"/>
        <sz val="10"/>
        <rFont val="Arial"/>
        <family val="2"/>
      </rPr>
      <t>a</t>
    </r>
  </si>
  <si>
    <r>
      <t>FUND CLASS</t>
    </r>
    <r>
      <rPr>
        <b/>
        <vertAlign val="superscript"/>
        <sz val="10"/>
        <rFont val="Arial"/>
        <family val="2"/>
      </rPr>
      <t>b</t>
    </r>
    <r>
      <rPr>
        <b/>
        <sz val="10"/>
        <rFont val="Arial"/>
        <family val="2"/>
      </rPr>
      <t xml:space="preserve"> </t>
    </r>
  </si>
  <si>
    <r>
      <t>BUDGET YEAR BASELINE RETIREMENT
ADJUSTMENTS</t>
    </r>
    <r>
      <rPr>
        <b/>
        <vertAlign val="superscript"/>
        <sz val="10"/>
        <rFont val="Arial"/>
        <family val="2"/>
      </rPr>
      <t>c</t>
    </r>
  </si>
  <si>
    <t>Total</t>
  </si>
  <si>
    <t>2024-25</t>
  </si>
  <si>
    <t>2025-26</t>
  </si>
  <si>
    <t>GF</t>
  </si>
  <si>
    <t>SF</t>
  </si>
  <si>
    <t>NGC</t>
  </si>
  <si>
    <t>R</t>
  </si>
  <si>
    <t>Total, Net Reimbursements</t>
  </si>
  <si>
    <r>
      <t>a</t>
    </r>
    <r>
      <rPr>
        <sz val="9"/>
        <rFont val="Arial"/>
        <family val="2"/>
      </rPr>
      <t xml:space="preserve"> Enter the Business Unit (BU), reference code, fund code, and category code for each Appropriation Item.  </t>
    </r>
  </si>
  <si>
    <r>
      <t>b</t>
    </r>
    <r>
      <rPr>
        <sz val="9"/>
        <rFont val="Arial"/>
        <family val="2"/>
      </rPr>
      <t xml:space="preserve"> </t>
    </r>
    <r>
      <rPr>
        <b/>
        <sz val="9"/>
        <rFont val="Arial"/>
        <family val="2"/>
      </rPr>
      <t>Please refer to the Uniform Codes Manual to ensure that the fund classification is correct.  Reimbursements will be identified separately.</t>
    </r>
  </si>
  <si>
    <t xml:space="preserve">GF, SF, NGC, or R will be used for the fund classification in this column. The federal funds and bond funds will be classified as nongovernmental cost funds. </t>
  </si>
  <si>
    <r>
      <t>c</t>
    </r>
    <r>
      <rPr>
        <sz val="9"/>
        <rFont val="Arial"/>
        <family val="2"/>
      </rPr>
      <t xml:space="preserve"> Figures are in whole dollars rounded to the nearest thousand. For example, $1,987 should be rounded to $2,000.</t>
    </r>
  </si>
  <si>
    <r>
      <rPr>
        <sz val="9"/>
        <rFont val="Arial"/>
        <family val="2"/>
      </rPr>
      <t>*</t>
    </r>
    <r>
      <rPr>
        <vertAlign val="superscript"/>
        <sz val="9"/>
        <rFont val="Arial"/>
        <family val="2"/>
      </rPr>
      <t xml:space="preserve"> </t>
    </r>
    <r>
      <rPr>
        <sz val="9"/>
        <rFont val="Arial"/>
        <family val="2"/>
      </rPr>
      <t xml:space="preserve">Unhide additional lines if necessary.  Be sure to maintain formulas and totals by unhiding rows the line before the total. </t>
    </r>
  </si>
  <si>
    <t xml:space="preserve">***Please note all highlighted cells retrieve data from cells contained in this sheet and/or workbook***  </t>
  </si>
  <si>
    <t>Description</t>
  </si>
  <si>
    <t>CS 3.60 Fund Split Total CY - Total All Funds CY</t>
  </si>
  <si>
    <t>Fund Class</t>
  </si>
  <si>
    <t>LongTitle</t>
  </si>
  <si>
    <t>Source Code</t>
  </si>
  <si>
    <t>0001</t>
  </si>
  <si>
    <t>G</t>
  </si>
  <si>
    <t>A</t>
  </si>
  <si>
    <t>0002</t>
  </si>
  <si>
    <t>Property Acquisition Law Money Account</t>
  </si>
  <si>
    <t>S</t>
  </si>
  <si>
    <t>0003</t>
  </si>
  <si>
    <t>Motor Vehicle Parking Facilities Moneys Account</t>
  </si>
  <si>
    <t>0004</t>
  </si>
  <si>
    <t>Breast Cancer Fund</t>
  </si>
  <si>
    <t>O</t>
  </si>
  <si>
    <t>0005</t>
  </si>
  <si>
    <t>Safe Neighborhood Parks, Clean Water, Clean Air and Coastal Protection Bond Fund</t>
  </si>
  <si>
    <t>B</t>
  </si>
  <si>
    <t>0006</t>
  </si>
  <si>
    <t>Disability Access Account</t>
  </si>
  <si>
    <t>0007</t>
  </si>
  <si>
    <t>Breast Cancer Research Account, Breast Cancer Fund</t>
  </si>
  <si>
    <t>0008</t>
  </si>
  <si>
    <t>Boxers Pension Account</t>
  </si>
  <si>
    <t>0009</t>
  </si>
  <si>
    <t>Breast Cancer Control Account, Breast Cancer Fund</t>
  </si>
  <si>
    <t>0010</t>
  </si>
  <si>
    <t>Hazardous Materials Enforcement and Training Account</t>
  </si>
  <si>
    <t>0012</t>
  </si>
  <si>
    <t>Attorney General Antitrust Account</t>
  </si>
  <si>
    <t>0013</t>
  </si>
  <si>
    <t>Federal Receipts Account, Hazardous Waste Control Account</t>
  </si>
  <si>
    <t>0014</t>
  </si>
  <si>
    <t>Hazardous Waste Control Account</t>
  </si>
  <si>
    <t>0015</t>
  </si>
  <si>
    <t>Firearms Safety Training Fund Special Account</t>
  </si>
  <si>
    <t>0016</t>
  </si>
  <si>
    <t>Subsequent Injuries Benefits Trust Fund</t>
  </si>
  <si>
    <t>P</t>
  </si>
  <si>
    <t>0017</t>
  </si>
  <si>
    <t>Fingerprint Fees Account</t>
  </si>
  <si>
    <t>0018</t>
  </si>
  <si>
    <t>Site Remediation Account</t>
  </si>
  <si>
    <t>0019</t>
  </si>
  <si>
    <t>Trustline Voluntary Registration Fund</t>
  </si>
  <si>
    <t>0020</t>
  </si>
  <si>
    <t>California State Law Library Special Account</t>
  </si>
  <si>
    <t>0021</t>
  </si>
  <si>
    <t>State Enterprise Loan Fund</t>
  </si>
  <si>
    <t>W</t>
  </si>
  <si>
    <t>0022</t>
  </si>
  <si>
    <t>State Emergency Telephone Number Account</t>
  </si>
  <si>
    <t>0023</t>
  </si>
  <si>
    <t>Farmworker Remedial Account</t>
  </si>
  <si>
    <t>0024</t>
  </si>
  <si>
    <t>State Board of Guide Dogs for the Blind Fund</t>
  </si>
  <si>
    <t>0025</t>
  </si>
  <si>
    <t>Leaking Underground Storage Tank Cost Recovery Fund</t>
  </si>
  <si>
    <t>0026</t>
  </si>
  <si>
    <t>State Motor Vehicle Insurance Account</t>
  </si>
  <si>
    <t>0027</t>
  </si>
  <si>
    <t>Tax Relief and Refund Account</t>
  </si>
  <si>
    <t>0028</t>
  </si>
  <si>
    <t>Unified Program Account</t>
  </si>
  <si>
    <t>0029</t>
  </si>
  <si>
    <t>Nuclear Planning Assessment Special Account</t>
  </si>
  <si>
    <t>0030</t>
  </si>
  <si>
    <t>County School Service Fund Contingency Account</t>
  </si>
  <si>
    <t>0031</t>
  </si>
  <si>
    <t>State Agricultural and Forestry Residue Utilization Account</t>
  </si>
  <si>
    <t>0032</t>
  </si>
  <si>
    <t>Firearm Safety Account</t>
  </si>
  <si>
    <t>0033</t>
  </si>
  <si>
    <t>State Energy Conservation Assistance Account</t>
  </si>
  <si>
    <t>0034</t>
  </si>
  <si>
    <t>Geothermal Resources Development Account</t>
  </si>
  <si>
    <t>0035</t>
  </si>
  <si>
    <t>Surface Mining and Reclamation Account</t>
  </si>
  <si>
    <t>0036</t>
  </si>
  <si>
    <t>Special Account for Capital Outlay</t>
  </si>
  <si>
    <t>0039</t>
  </si>
  <si>
    <t>Contingency Reserve for Economic Uncertainties Account</t>
  </si>
  <si>
    <t>0040</t>
  </si>
  <si>
    <t>State Transportation Fund</t>
  </si>
  <si>
    <t>T</t>
  </si>
  <si>
    <t>0041</t>
  </si>
  <si>
    <t>Aeronautics Account, State Transportation Fund</t>
  </si>
  <si>
    <t>0042</t>
  </si>
  <si>
    <t>State Highway Account, State Transportation Fund</t>
  </si>
  <si>
    <t>0043</t>
  </si>
  <si>
    <t>Bikeway Account, State Transportation Fund</t>
  </si>
  <si>
    <t>0044</t>
  </si>
  <si>
    <t>Motor Vehicle Account, State Transportation Fund</t>
  </si>
  <si>
    <t>0045</t>
  </si>
  <si>
    <t>Bicycle Transportation Account, State Transportation Fund</t>
  </si>
  <si>
    <t>0046</t>
  </si>
  <si>
    <t>Public Transportation Account, State Transportation Fund</t>
  </si>
  <si>
    <t>0047</t>
  </si>
  <si>
    <t>Abandoned Railroad Account, State Transportation Fund</t>
  </si>
  <si>
    <t>0048</t>
  </si>
  <si>
    <t>Transportation Revolving Account, State Transportation Fund</t>
  </si>
  <si>
    <t>0049</t>
  </si>
  <si>
    <t>Toll Bridge Revenues Account, State Transportation Fund</t>
  </si>
  <si>
    <t>0050</t>
  </si>
  <si>
    <t>Colorado River Management Account</t>
  </si>
  <si>
    <t>0051</t>
  </si>
  <si>
    <t>Propane Safety Inspection and Enforcement Program Trust Fund</t>
  </si>
  <si>
    <t>0052</t>
  </si>
  <si>
    <t>Local Airport Loan Account</t>
  </si>
  <si>
    <t>0053</t>
  </si>
  <si>
    <t>State Highway Construction Revolving Account, State Transportation Fund</t>
  </si>
  <si>
    <t>0054</t>
  </si>
  <si>
    <t>New Motor Vehicle Board Account</t>
  </si>
  <si>
    <t>0055</t>
  </si>
  <si>
    <t>Mass Transit Revolving Account, State Transportation Fund</t>
  </si>
  <si>
    <t>0056</t>
  </si>
  <si>
    <t>Seismic Safety Retrofit Account, State Transportation Fund</t>
  </si>
  <si>
    <t>0057</t>
  </si>
  <si>
    <t>SS Baton Rouge Victory Memorial Plaque</t>
  </si>
  <si>
    <t>0058</t>
  </si>
  <si>
    <t>Rail Accident Prevention and Response Fund</t>
  </si>
  <si>
    <t>0059</t>
  </si>
  <si>
    <t>Hazardous Spill Prevention Account, Rail Accident Prevention and Response Fund</t>
  </si>
  <si>
    <t>0060</t>
  </si>
  <si>
    <t>Transportation Tax Fund</t>
  </si>
  <si>
    <t>0061</t>
  </si>
  <si>
    <t>Motor Vehicle Fuel Account, Transportation Tax Fund</t>
  </si>
  <si>
    <t>0062</t>
  </si>
  <si>
    <t>Highway Users Tax Account, Transportation Tax Fund</t>
  </si>
  <si>
    <t>0063</t>
  </si>
  <si>
    <t>Motor Vehicle Transportation Tax Account,Transportation Tax Fund</t>
  </si>
  <si>
    <t>0064</t>
  </si>
  <si>
    <t>Motor Vehicle License Fee Account, Transportation Tax Fund</t>
  </si>
  <si>
    <t>0065</t>
  </si>
  <si>
    <t>Illegal Drug Lab Cleanup Account</t>
  </si>
  <si>
    <t>0066</t>
  </si>
  <si>
    <t>Sale of Tobacco to Minors Control Account</t>
  </si>
  <si>
    <t>0067</t>
  </si>
  <si>
    <t>State Corporations Fund</t>
  </si>
  <si>
    <t>0068</t>
  </si>
  <si>
    <t>Diesel Fuel Trust Fund</t>
  </si>
  <si>
    <t>0069</t>
  </si>
  <si>
    <t>Barbering and Cosmetology Contingent Fund</t>
  </si>
  <si>
    <t>0070</t>
  </si>
  <si>
    <t>Occupational Lead Poisoning Prevention Account</t>
  </si>
  <si>
    <t>0071</t>
  </si>
  <si>
    <t>Yosemite Foundation Account, California Environmental License Plate Fund</t>
  </si>
  <si>
    <t>0072</t>
  </si>
  <si>
    <t>California Collegiate License Plate Fund</t>
  </si>
  <si>
    <t>0073</t>
  </si>
  <si>
    <t>Resources License Plate Fund</t>
  </si>
  <si>
    <t>0074</t>
  </si>
  <si>
    <t>Medical Waste Management Fund</t>
  </si>
  <si>
    <t>0075</t>
  </si>
  <si>
    <t>Radiation Control Fund</t>
  </si>
  <si>
    <t>0076</t>
  </si>
  <si>
    <t>Tissue Bank License Fund</t>
  </si>
  <si>
    <t>0077</t>
  </si>
  <si>
    <t>State Employee Scholarship Fund</t>
  </si>
  <si>
    <t>0078</t>
  </si>
  <si>
    <t>Graphic Design License Plate Account</t>
  </si>
  <si>
    <t>0079</t>
  </si>
  <si>
    <t>Industrial Medicine Fund</t>
  </si>
  <si>
    <t>0080</t>
  </si>
  <si>
    <t>Childhood Lead Poisoning Prevention Fund</t>
  </si>
  <si>
    <t>0081</t>
  </si>
  <si>
    <t>Alcohol Beverage Control Fund</t>
  </si>
  <si>
    <t>E</t>
  </si>
  <si>
    <t>0082</t>
  </si>
  <si>
    <t>Export Document Program Fund</t>
  </si>
  <si>
    <t>0083</t>
  </si>
  <si>
    <t>Veterans Service Office Fund</t>
  </si>
  <si>
    <t>0084</t>
  </si>
  <si>
    <t>Corporation Tax Fund</t>
  </si>
  <si>
    <t>0085</t>
  </si>
  <si>
    <t>Estate Tax Fund</t>
  </si>
  <si>
    <t>0086</t>
  </si>
  <si>
    <t>Cigarette Tax Fund</t>
  </si>
  <si>
    <t>0087</t>
  </si>
  <si>
    <t>School Safety Account</t>
  </si>
  <si>
    <t>0088</t>
  </si>
  <si>
    <t>Gift Tax Fund</t>
  </si>
  <si>
    <t>0089</t>
  </si>
  <si>
    <t>Inheritance Tax Fund</t>
  </si>
  <si>
    <t>0090</t>
  </si>
  <si>
    <t>Insurance Tax Fund</t>
  </si>
  <si>
    <t>0091</t>
  </si>
  <si>
    <t>Personal Income Tax Fund</t>
  </si>
  <si>
    <t>0092</t>
  </si>
  <si>
    <t>Radon Contractor Certification Fund</t>
  </si>
  <si>
    <t>0093</t>
  </si>
  <si>
    <t>Construction Management Education Account (CMEA)</t>
  </si>
  <si>
    <t>0094</t>
  </si>
  <si>
    <t>Retail Sales Tax Fund</t>
  </si>
  <si>
    <t>0095</t>
  </si>
  <si>
    <t>Insurance Fund</t>
  </si>
  <si>
    <t>0096</t>
  </si>
  <si>
    <t>Cal-OSHA Targeted Inspection and Consultation Fund</t>
  </si>
  <si>
    <t>0097</t>
  </si>
  <si>
    <t>Highway Carriers Uniform Business License Tax Fund</t>
  </si>
  <si>
    <t>0098</t>
  </si>
  <si>
    <t>Clinical Laboratory Improvement Fund</t>
  </si>
  <si>
    <t>0099</t>
  </si>
  <si>
    <t>Health Statistics Special Fund</t>
  </si>
  <si>
    <t>0100</t>
  </si>
  <si>
    <t>California Used Oil Recycling Fund</t>
  </si>
  <si>
    <t>0101</t>
  </si>
  <si>
    <t>School Facilities Fee Assistance Fund</t>
  </si>
  <si>
    <t>0102</t>
  </si>
  <si>
    <t>State Fire Marshal Licensing and Certification Fund</t>
  </si>
  <si>
    <t>0103</t>
  </si>
  <si>
    <t>Administrative Claiming Fund</t>
  </si>
  <si>
    <t>0104</t>
  </si>
  <si>
    <t>San Joaquin River Conservancy Fund</t>
  </si>
  <si>
    <t>0105</t>
  </si>
  <si>
    <t>Oil Refinery &amp; Chemical Plant Safety Fund, California</t>
  </si>
  <si>
    <t>0106</t>
  </si>
  <si>
    <t>Department of Pesticide Regulation Fund</t>
  </si>
  <si>
    <t>0107</t>
  </si>
  <si>
    <t>Abandoned Vehicle Trust Fund</t>
  </si>
  <si>
    <t>0108</t>
  </si>
  <si>
    <t>Acupuncture Fund</t>
  </si>
  <si>
    <t>0109</t>
  </si>
  <si>
    <t>Adoption Information Fund</t>
  </si>
  <si>
    <t>0110</t>
  </si>
  <si>
    <t>Department of Agriculture Fund</t>
  </si>
  <si>
    <t>0111</t>
  </si>
  <si>
    <t>Department of Agriculture Account, Department of Food and Agriculture Fund</t>
  </si>
  <si>
    <t>0112</t>
  </si>
  <si>
    <t>Agricultural Pest Control Research Account</t>
  </si>
  <si>
    <t>0113</t>
  </si>
  <si>
    <t>Missing Children Reward Fund</t>
  </si>
  <si>
    <t>0114</t>
  </si>
  <si>
    <t>Auctioneer Commission Fund</t>
  </si>
  <si>
    <t>0115</t>
  </si>
  <si>
    <t>Air Pollution Control Fund</t>
  </si>
  <si>
    <t>0116</t>
  </si>
  <si>
    <t>Wine Safety Fund</t>
  </si>
  <si>
    <t>0117</t>
  </si>
  <si>
    <t>Alcoholic Beverage Control Appeals Fund</t>
  </si>
  <si>
    <t>0118</t>
  </si>
  <si>
    <t>Registered Veterinary Technician Examining Committee Fund</t>
  </si>
  <si>
    <t>0119</t>
  </si>
  <si>
    <t>1998 State School Facilities Fund</t>
  </si>
  <si>
    <t>0120</t>
  </si>
  <si>
    <t>CA Mexican American Vets Memorial Beaut and Enhnc Acct</t>
  </si>
  <si>
    <t>0121</t>
  </si>
  <si>
    <t>Hospital Building Fund</t>
  </si>
  <si>
    <t>0122</t>
  </si>
  <si>
    <t>Emergency Food Assistance Program Fund</t>
  </si>
  <si>
    <t>0123</t>
  </si>
  <si>
    <t>Rural Economic Development Fund</t>
  </si>
  <si>
    <t>0124</t>
  </si>
  <si>
    <t>California Agricultural Export Promotion Account</t>
  </si>
  <si>
    <t>0125</t>
  </si>
  <si>
    <t>Assembly Operating Fund</t>
  </si>
  <si>
    <t>0126</t>
  </si>
  <si>
    <t>State Audit Fund</t>
  </si>
  <si>
    <t>0127</t>
  </si>
  <si>
    <t>California State University, Channel Islands Site Authority Fund</t>
  </si>
  <si>
    <t>0128</t>
  </si>
  <si>
    <t>Low and Moderate Income Housing Fund</t>
  </si>
  <si>
    <t>0129</t>
  </si>
  <si>
    <t>Water Device Certification Special Account</t>
  </si>
  <si>
    <t>0130</t>
  </si>
  <si>
    <t>AWOL Abatement Program Fund</t>
  </si>
  <si>
    <t>0131</t>
  </si>
  <si>
    <t>Foster Family Home and Small Family Home Insurance Fund</t>
  </si>
  <si>
    <t>0132</t>
  </si>
  <si>
    <t>Workers Compensation Managed Care Fund</t>
  </si>
  <si>
    <t>0133</t>
  </si>
  <si>
    <t>California Beverage Container Recycling Fund</t>
  </si>
  <si>
    <t>0134</t>
  </si>
  <si>
    <t>Redemption Bonus Account, California Beverage Container Recycling Fund</t>
  </si>
  <si>
    <t>0135</t>
  </si>
  <si>
    <t>AIDS Vaccine Research and Development Grant Fund</t>
  </si>
  <si>
    <t>0136</t>
  </si>
  <si>
    <t>State Banking Fund</t>
  </si>
  <si>
    <t>0137</t>
  </si>
  <si>
    <t>State Vital Record Improvement Account</t>
  </si>
  <si>
    <t>0138</t>
  </si>
  <si>
    <t>Commercial Motor Carrier Safety Enforcement Fund</t>
  </si>
  <si>
    <t>0139</t>
  </si>
  <si>
    <t>Driving Under-the-Influence Program Licensing Trust Fund</t>
  </si>
  <si>
    <t>0140</t>
  </si>
  <si>
    <t>California Environmental License Plate Fund</t>
  </si>
  <si>
    <t>0141</t>
  </si>
  <si>
    <t>Soil Conservation Fund</t>
  </si>
  <si>
    <t>0142</t>
  </si>
  <si>
    <t>Department of Justice Sexual Habitual Offender Fund</t>
  </si>
  <si>
    <t>0143</t>
  </si>
  <si>
    <t>California Health Data and Planning Fund</t>
  </si>
  <si>
    <t>0144</t>
  </si>
  <si>
    <t>California Water Fund</t>
  </si>
  <si>
    <t>0145</t>
  </si>
  <si>
    <t>Commerce Marketing Fund</t>
  </si>
  <si>
    <t>0146</t>
  </si>
  <si>
    <t>Capital Outlay Fund for Public Higher Education</t>
  </si>
  <si>
    <t>0147</t>
  </si>
  <si>
    <t>Calfiornia Unitary Fund</t>
  </si>
  <si>
    <t>0148</t>
  </si>
  <si>
    <t>AIDS Clinical Trails Testing Fund</t>
  </si>
  <si>
    <t>0149</t>
  </si>
  <si>
    <t>AIDS Vaccine Victims Compensation Fund</t>
  </si>
  <si>
    <t>0150</t>
  </si>
  <si>
    <t>AIDS Vaccine Guaranteed Purchase Fund</t>
  </si>
  <si>
    <t>0151</t>
  </si>
  <si>
    <t>Community Services Development Account</t>
  </si>
  <si>
    <t>0152</t>
  </si>
  <si>
    <t>State Board of Chiropractic Examiners Fund</t>
  </si>
  <si>
    <t>0153</t>
  </si>
  <si>
    <t>San Gabriel and Lower Los Angeles Riversand Mountains Conservancy Fund</t>
  </si>
  <si>
    <t>0154</t>
  </si>
  <si>
    <t>Ridesharing Vanpool Revolving Loan Fund</t>
  </si>
  <si>
    <t>0155</t>
  </si>
  <si>
    <t>Senior Citizens Housing Annuity Account</t>
  </si>
  <si>
    <t>0156</t>
  </si>
  <si>
    <t>California Heritage Fund</t>
  </si>
  <si>
    <t>0157</t>
  </si>
  <si>
    <t>Collection Agency Fund</t>
  </si>
  <si>
    <t>0158</t>
  </si>
  <si>
    <t>Travel Seller Fund</t>
  </si>
  <si>
    <t>0159</t>
  </si>
  <si>
    <t>State Trial Court Improvement and Modernization Fund</t>
  </si>
  <si>
    <t>0160</t>
  </si>
  <si>
    <t>Operating Funds of the Assembly and Senate</t>
  </si>
  <si>
    <t>0161</t>
  </si>
  <si>
    <t>Local Project Account for Non-Transient Spending, California Unitary Fund</t>
  </si>
  <si>
    <t>0162</t>
  </si>
  <si>
    <t>Future Infrastructure State Targeted Account, California Unitary Fund</t>
  </si>
  <si>
    <t>0163</t>
  </si>
  <si>
    <t>Continuing Care Provider Fee Fund</t>
  </si>
  <si>
    <t>0164</t>
  </si>
  <si>
    <t>Teachers' Replacement Benefits Program Fund</t>
  </si>
  <si>
    <t>0165</t>
  </si>
  <si>
    <t>Ronald Regan Presidential Library Account</t>
  </si>
  <si>
    <t>0166</t>
  </si>
  <si>
    <t>Certification Account, Consumer Affairs Fund</t>
  </si>
  <si>
    <t>0167</t>
  </si>
  <si>
    <t>Delinquent Tax Collection Fund</t>
  </si>
  <si>
    <t>0168</t>
  </si>
  <si>
    <t>Structural Pest Control Research Fund</t>
  </si>
  <si>
    <t>0169</t>
  </si>
  <si>
    <t>California Debt Limit Allocation Committee Fund</t>
  </si>
  <si>
    <t>0170</t>
  </si>
  <si>
    <t>Corrections Training Fund</t>
  </si>
  <si>
    <t>0171</t>
  </si>
  <si>
    <t>California Debt and Investment Advisory Commission Fund</t>
  </si>
  <si>
    <t>0172</t>
  </si>
  <si>
    <t>Developmental Disabilities Program Development Fund</t>
  </si>
  <si>
    <t>0173</t>
  </si>
  <si>
    <t>Competitive Technology Fund</t>
  </si>
  <si>
    <t>0174</t>
  </si>
  <si>
    <t>Clandestine Drug Lab Clean-Up Account</t>
  </si>
  <si>
    <t>0175</t>
  </si>
  <si>
    <t>Dispensing Opticians Fund</t>
  </si>
  <si>
    <t>0176</t>
  </si>
  <si>
    <t>Delta Flood Protection Fund</t>
  </si>
  <si>
    <t>0177</t>
  </si>
  <si>
    <t>Food Safety Fund</t>
  </si>
  <si>
    <t>0178</t>
  </si>
  <si>
    <t>Driver Training Penalty Assessment Fund</t>
  </si>
  <si>
    <t>0179</t>
  </si>
  <si>
    <t>Environmental Laboratory Improvement Fund</t>
  </si>
  <si>
    <t>0180</t>
  </si>
  <si>
    <t>Northern California Veterans Cemetery Master Development Fund</t>
  </si>
  <si>
    <t>0181</t>
  </si>
  <si>
    <t>Registered Nurse Education Fund</t>
  </si>
  <si>
    <t>0182</t>
  </si>
  <si>
    <t>State Department of Health Services Electromagnetic Fields Study Fund</t>
  </si>
  <si>
    <t>0183</t>
  </si>
  <si>
    <t>Environmental Enhancement and Mitigation Program Fund</t>
  </si>
  <si>
    <t>0184</t>
  </si>
  <si>
    <t>Employment Development Department Benefit Audit Fund</t>
  </si>
  <si>
    <t>0185</t>
  </si>
  <si>
    <t>Employment Development Department Contingent Fund</t>
  </si>
  <si>
    <t>0186</t>
  </si>
  <si>
    <t>Energy Resources Surcharge Fund</t>
  </si>
  <si>
    <t>0187</t>
  </si>
  <si>
    <t>Environmental Education Fund</t>
  </si>
  <si>
    <t>0188</t>
  </si>
  <si>
    <t>Energy and Resources Fund</t>
  </si>
  <si>
    <t>0189</t>
  </si>
  <si>
    <t>Energy Account, Energy and Recources Fund</t>
  </si>
  <si>
    <t>0190</t>
  </si>
  <si>
    <t>Resources Account, Energy and Resources Fund</t>
  </si>
  <si>
    <t>0191</t>
  </si>
  <si>
    <t>Fair and Exposition Fund</t>
  </si>
  <si>
    <t>0192</t>
  </si>
  <si>
    <t>Satellite Wagering Account</t>
  </si>
  <si>
    <t>0193</t>
  </si>
  <si>
    <t>Waste Discharge Permit Fund</t>
  </si>
  <si>
    <t>0194</t>
  </si>
  <si>
    <t>Emergency Medical Services Training Program Approval Fund</t>
  </si>
  <si>
    <t>0195</t>
  </si>
  <si>
    <t>Conservatorship Registry Fund</t>
  </si>
  <si>
    <t>0196</t>
  </si>
  <si>
    <t>Asset Forfeiture Distribution Fund</t>
  </si>
  <si>
    <t>0197</t>
  </si>
  <si>
    <t>Rural Health Care Equity Trust Fund</t>
  </si>
  <si>
    <t>0198</t>
  </si>
  <si>
    <t>California Fire and Arson Training Fund</t>
  </si>
  <si>
    <t>0199</t>
  </si>
  <si>
    <t>California Fireworks Licensing Fund</t>
  </si>
  <si>
    <t>0200</t>
  </si>
  <si>
    <t>Fish and Game Preservation Fund</t>
  </si>
  <si>
    <t>0201</t>
  </si>
  <si>
    <t>Medical Providers Interim Payment Fund</t>
  </si>
  <si>
    <t>F</t>
  </si>
  <si>
    <t>0202</t>
  </si>
  <si>
    <t>Fisheries Restoration Account, Fish and Game Preservation Fund</t>
  </si>
  <si>
    <t>0203</t>
  </si>
  <si>
    <t>Genetic Disease Testing Fund</t>
  </si>
  <si>
    <t>0204</t>
  </si>
  <si>
    <t>Commercial Salmon Stamp Account, Fish and Game Preservation Fund</t>
  </si>
  <si>
    <t>0205</t>
  </si>
  <si>
    <t>Geology and Geophysics Account, Professional Engineers and Land Surveyors Fund</t>
  </si>
  <si>
    <t>0206</t>
  </si>
  <si>
    <t>Oil Spill Emergency Response Account</t>
  </si>
  <si>
    <t>0207</t>
  </si>
  <si>
    <t>Fish and Wildlife Pollution Account</t>
  </si>
  <si>
    <t>0208</t>
  </si>
  <si>
    <t>Hearing Aid Dispensers Account of the Speech-Language Pathology &amp; Audiology Fund</t>
  </si>
  <si>
    <t>0209</t>
  </si>
  <si>
    <t>California Hazardous Liquid Pipeline Safety Fund</t>
  </si>
  <si>
    <t>0210</t>
  </si>
  <si>
    <t>Outpatient Setting Fund of the Medical Board of California</t>
  </si>
  <si>
    <t>0211</t>
  </si>
  <si>
    <t>California Waterfowl Habitat Preservation Account, Fish and Game Preservation Fd</t>
  </si>
  <si>
    <t>0212</t>
  </si>
  <si>
    <t>Marine Invasive Species Control Fund</t>
  </si>
  <si>
    <t>0213</t>
  </si>
  <si>
    <t>Native Species Conservation and Enhancement Acct, Fish and Game Preservation Fd</t>
  </si>
  <si>
    <t>0214</t>
  </si>
  <si>
    <t>Restitution Fund</t>
  </si>
  <si>
    <t>0215</t>
  </si>
  <si>
    <t>Industrial Development Fund</t>
  </si>
  <si>
    <t>0216</t>
  </si>
  <si>
    <t>Industrial Relations Construction Industry Enforcement Fund</t>
  </si>
  <si>
    <t>0217</t>
  </si>
  <si>
    <t>0218</t>
  </si>
  <si>
    <t>Rural Development Fund</t>
  </si>
  <si>
    <t>0219</t>
  </si>
  <si>
    <t>Lifetime License Trust Account, Fish and Game Preservation Fund</t>
  </si>
  <si>
    <t>0220</t>
  </si>
  <si>
    <t>California National Guard MIlitary Museum Fund</t>
  </si>
  <si>
    <t>0221</t>
  </si>
  <si>
    <t>Industrial Loan Special Fund</t>
  </si>
  <si>
    <t>0222</t>
  </si>
  <si>
    <t>Workplace Health and Safety Revolving Fund</t>
  </si>
  <si>
    <t>0223</t>
  </si>
  <si>
    <t>Workers Compensation Administration Revolving Fund</t>
  </si>
  <si>
    <t>0224</t>
  </si>
  <si>
    <t>Food Safety Account, Department of Pesticide Regulation Fund</t>
  </si>
  <si>
    <t>0225</t>
  </si>
  <si>
    <t>Environmental Protection Trust Fund</t>
  </si>
  <si>
    <t>0226</t>
  </si>
  <si>
    <t>California Tire Recycling Management Fund</t>
  </si>
  <si>
    <t>0227</t>
  </si>
  <si>
    <t>Low-Level Radioactive Waste Disposal Fund</t>
  </si>
  <si>
    <t>0228</t>
  </si>
  <si>
    <t>Secretary of States Business Fees Fund</t>
  </si>
  <si>
    <t>0229</t>
  </si>
  <si>
    <t>Dry Cleaning Fund</t>
  </si>
  <si>
    <t>0230</t>
  </si>
  <si>
    <t>Cigarette and Tobacco Products Surtax Fund</t>
  </si>
  <si>
    <t>0231</t>
  </si>
  <si>
    <t>Health Education Account, Cigarette and Tobacco Products Surtax Fund</t>
  </si>
  <si>
    <t>0232</t>
  </si>
  <si>
    <t>Hospital Services Account Cigarette and Tobacco Products Surtax Fund</t>
  </si>
  <si>
    <t>0233</t>
  </si>
  <si>
    <t>Physician Services Account, Cigarette and Tobacco Products Surtax Fund</t>
  </si>
  <si>
    <t>0234</t>
  </si>
  <si>
    <t>Research Account, Cigarette and Tobacco Products Surtax Fund</t>
  </si>
  <si>
    <t>0235</t>
  </si>
  <si>
    <t>Public Resources Account, Cigarette and Tobacco Products Surtax Fund</t>
  </si>
  <si>
    <t>0236</t>
  </si>
  <si>
    <t>Unallocated Account, Cigarette and Tobacco Products Surtax Fund</t>
  </si>
  <si>
    <t>0237</t>
  </si>
  <si>
    <t>Sacramento-San Joaquin Delta Protection Fund</t>
  </si>
  <si>
    <t>0238</t>
  </si>
  <si>
    <t>Northern California Veterans Cemetery Perpetual Maintenance Fund</t>
  </si>
  <si>
    <t>0239</t>
  </si>
  <si>
    <t>Private Security Services Fund</t>
  </si>
  <si>
    <t>0240</t>
  </si>
  <si>
    <t>Local Agency Deposit Security Fund</t>
  </si>
  <si>
    <t>0241</t>
  </si>
  <si>
    <t>Local Public Prosecutors and Public Defenders Training Fund</t>
  </si>
  <si>
    <t>0242</t>
  </si>
  <si>
    <t>Court Collection Account</t>
  </si>
  <si>
    <t>0243</t>
  </si>
  <si>
    <t>Narcotic Treatment Program Licensing Trust Fund</t>
  </si>
  <si>
    <t>0244</t>
  </si>
  <si>
    <t>Environmental Water Fund</t>
  </si>
  <si>
    <t>0245</t>
  </si>
  <si>
    <t>Mobilehome Parks and Special Occupancy Parks Revolving Fund</t>
  </si>
  <si>
    <t>0246</t>
  </si>
  <si>
    <t>Protective Services Fund</t>
  </si>
  <si>
    <t>0247</t>
  </si>
  <si>
    <t>Drinking Water Operator Certification Special Account</t>
  </si>
  <si>
    <t>0248</t>
  </si>
  <si>
    <t>Long Term Management Strategy Study Fund</t>
  </si>
  <si>
    <t>0249</t>
  </si>
  <si>
    <t>California Individual and Family Supplemental Grant Fund</t>
  </si>
  <si>
    <t>0250</t>
  </si>
  <si>
    <t>Office of Emergency Svcs Disaster Admin Support Acct, Natural Disaster Assist Fd</t>
  </si>
  <si>
    <t>0251</t>
  </si>
  <si>
    <t>Public Facilities &amp; Local Agency Disaster Resp Acct, Natural Disaster Assist Fd</t>
  </si>
  <si>
    <t>0252</t>
  </si>
  <si>
    <t>Disaster Assistance Fund</t>
  </si>
  <si>
    <t>0253</t>
  </si>
  <si>
    <t>Domestic Violence Fund</t>
  </si>
  <si>
    <t>0254</t>
  </si>
  <si>
    <t>Street amd Highway Account, Natural Disaster Assistance Fund</t>
  </si>
  <si>
    <t>0255</t>
  </si>
  <si>
    <t>Department of Justice DNA Testing Fund</t>
  </si>
  <si>
    <t>0256</t>
  </si>
  <si>
    <t>Sexual Predator Public Information Account</t>
  </si>
  <si>
    <t>0257</t>
  </si>
  <si>
    <t>Earthquake Emergency Investigations Account, Disaster Assistance Fund</t>
  </si>
  <si>
    <t>0258</t>
  </si>
  <si>
    <t>Work and Family Fund</t>
  </si>
  <si>
    <t>0259</t>
  </si>
  <si>
    <t>Supplemental Contributions Program Fund</t>
  </si>
  <si>
    <t>0260</t>
  </si>
  <si>
    <t>Nursing Home Administrators State License Examining Fund</t>
  </si>
  <si>
    <t>0261</t>
  </si>
  <si>
    <t>Off Highway License Fee Fund</t>
  </si>
  <si>
    <t>0262</t>
  </si>
  <si>
    <t>Habitat Conservation Fund</t>
  </si>
  <si>
    <t>0263</t>
  </si>
  <si>
    <t>Off-Highway Vehicle Trust Fund</t>
  </si>
  <si>
    <t>0264</t>
  </si>
  <si>
    <t>Osteopathic Medical Board of California Contingent Fund</t>
  </si>
  <si>
    <t>0265</t>
  </si>
  <si>
    <t>Conservation and Enforcement Services Account, Off-Highway Vehicle Trust Fund</t>
  </si>
  <si>
    <t>0266</t>
  </si>
  <si>
    <t>Inland Wetlands Conservation Fund, Wildlife Restoration Fund</t>
  </si>
  <si>
    <t>0267</t>
  </si>
  <si>
    <t>Exposition Park Improvement Fund</t>
  </si>
  <si>
    <t>0268</t>
  </si>
  <si>
    <t>Peace Officers Training Fund</t>
  </si>
  <si>
    <t>0269</t>
  </si>
  <si>
    <t>Glass Processing Fee Account, California Beverage Container Recycling Fund</t>
  </si>
  <si>
    <t>0270</t>
  </si>
  <si>
    <t>Technical Assistance Fund</t>
  </si>
  <si>
    <t>0271</t>
  </si>
  <si>
    <t>Certification Fund</t>
  </si>
  <si>
    <t>0272</t>
  </si>
  <si>
    <t>Infant Botulism Treatment and Prevention Fund</t>
  </si>
  <si>
    <t>0273</t>
  </si>
  <si>
    <t>Long Term Management Strategy CompletionFund</t>
  </si>
  <si>
    <t>0274</t>
  </si>
  <si>
    <t>Business Reinvestment Fund</t>
  </si>
  <si>
    <t>0275</t>
  </si>
  <si>
    <t>Hazardous and Idle-Deserted Well Abatement Fund</t>
  </si>
  <si>
    <t>0276</t>
  </si>
  <si>
    <t>Penalty Account, California Beverage Container Recycling Fund</t>
  </si>
  <si>
    <t>0277</t>
  </si>
  <si>
    <t>Bi-metal Processing Fee Account, California Beverage Container Recycling Fund</t>
  </si>
  <si>
    <t>0278</t>
  </si>
  <si>
    <t>PET Processing Fee Account, California Beverage Container Recycling Fund</t>
  </si>
  <si>
    <t>0279</t>
  </si>
  <si>
    <t>Child Health and Safety Fund</t>
  </si>
  <si>
    <t>0280</t>
  </si>
  <si>
    <t>Physician Assistant Fund</t>
  </si>
  <si>
    <t>0281</t>
  </si>
  <si>
    <t>RecyclingMarketDevelopRvlvgLoanSubaccount,IntegratedWasteManagementAcct</t>
  </si>
  <si>
    <t>0282</t>
  </si>
  <si>
    <t>Bay Protection and Toxic Cleanup Fund</t>
  </si>
  <si>
    <t>0283</t>
  </si>
  <si>
    <t>Targeted Case Management Claiming Fund</t>
  </si>
  <si>
    <t>0284</t>
  </si>
  <si>
    <t>Loss Control Certification Fund</t>
  </si>
  <si>
    <t>0285</t>
  </si>
  <si>
    <t>California Residential Earthquake Recovery Fund</t>
  </si>
  <si>
    <t>0286</t>
  </si>
  <si>
    <t>Lake Tahoe Conservancy Account</t>
  </si>
  <si>
    <t>0287</t>
  </si>
  <si>
    <t>Youth Pilot Program Fund</t>
  </si>
  <si>
    <t>0288</t>
  </si>
  <si>
    <t>International Student Exchange Visitor Placement Organizations Fund</t>
  </si>
  <si>
    <t>0289</t>
  </si>
  <si>
    <t>State HICAP Fund</t>
  </si>
  <si>
    <t>0290</t>
  </si>
  <si>
    <t>Board of Pilot Commissioners Special Fund</t>
  </si>
  <si>
    <t>0292</t>
  </si>
  <si>
    <t>Motor Carriers Permit Fund</t>
  </si>
  <si>
    <t>0293</t>
  </si>
  <si>
    <t>Motor Carriers Safety Improvement Fund</t>
  </si>
  <si>
    <t>0294</t>
  </si>
  <si>
    <t>Removal and Remedial Action Account</t>
  </si>
  <si>
    <t>0295</t>
  </si>
  <si>
    <t>Board of Podiatric Medicine Fund</t>
  </si>
  <si>
    <t>0296</t>
  </si>
  <si>
    <t>Coachella Valley Mountains Conservancy Fund</t>
  </si>
  <si>
    <t>0297</t>
  </si>
  <si>
    <t>Community and Economic Development Fund</t>
  </si>
  <si>
    <t>0298</t>
  </si>
  <si>
    <t>Financial Institutions Fund</t>
  </si>
  <si>
    <t>0299</t>
  </si>
  <si>
    <t>Credit Union Fund</t>
  </si>
  <si>
    <t>0300</t>
  </si>
  <si>
    <t>Professional Forester Registration Fund</t>
  </si>
  <si>
    <t>0301</t>
  </si>
  <si>
    <t>Playground Safety and Recycling Account</t>
  </si>
  <si>
    <t>0303</t>
  </si>
  <si>
    <t>Asbestos Training and Consultant Certification Fund</t>
  </si>
  <si>
    <t>0304</t>
  </si>
  <si>
    <t>Back Wages and Taxes Account</t>
  </si>
  <si>
    <t>0305</t>
  </si>
  <si>
    <t>Private Postsecondary Education Administration Fund</t>
  </si>
  <si>
    <t>0306</t>
  </si>
  <si>
    <t>Safe Drinking Water Account</t>
  </si>
  <si>
    <t>0307</t>
  </si>
  <si>
    <t>Professions and Vocations Fund</t>
  </si>
  <si>
    <t>0308</t>
  </si>
  <si>
    <t>Earthquake Risk Reduction Fund of 1996</t>
  </si>
  <si>
    <t>0309</t>
  </si>
  <si>
    <t>Perinatal Insurance Fund</t>
  </si>
  <si>
    <t>0310</t>
  </si>
  <si>
    <t>Psychology Fund</t>
  </si>
  <si>
    <t>0311</t>
  </si>
  <si>
    <t>Traumatic Brain Injury Fund</t>
  </si>
  <si>
    <t>0312</t>
  </si>
  <si>
    <t>Emergency Medical Services Personnel Fund</t>
  </si>
  <si>
    <t>0313</t>
  </si>
  <si>
    <t>Major Risk Medical Insurance Fund</t>
  </si>
  <si>
    <t>0314</t>
  </si>
  <si>
    <t>Diesel Emission Reduction Fund</t>
  </si>
  <si>
    <t>0315</t>
  </si>
  <si>
    <t>Aging Information and Education Fund</t>
  </si>
  <si>
    <t>0316</t>
  </si>
  <si>
    <t>San Francisco Bay Area Conservancy Program Acct, St Coastal Conservancy Fd</t>
  </si>
  <si>
    <t>0317</t>
  </si>
  <si>
    <t>Real Estate Fund</t>
  </si>
  <si>
    <t>0318</t>
  </si>
  <si>
    <t>Collins-Dugan California Conservation Corps Reimbursement Account</t>
  </si>
  <si>
    <t>0319</t>
  </si>
  <si>
    <t>Respiratory Care Fund</t>
  </si>
  <si>
    <t>0320</t>
  </si>
  <si>
    <t>Oil Spill Prevention and Administration Fund</t>
  </si>
  <si>
    <t>0321</t>
  </si>
  <si>
    <t>Oil Spill Response Trust Fund</t>
  </si>
  <si>
    <t>0322</t>
  </si>
  <si>
    <t>Environmental Enhancement Fund</t>
  </si>
  <si>
    <t>0323</t>
  </si>
  <si>
    <t>Commodity Merchant Account</t>
  </si>
  <si>
    <t>0324</t>
  </si>
  <si>
    <t>Telephonic Seller of a Commodity or a Commodity Contract Account</t>
  </si>
  <si>
    <t>0325</t>
  </si>
  <si>
    <t>Electronic and Appliance Repair Fund</t>
  </si>
  <si>
    <t>0326</t>
  </si>
  <si>
    <t>Athletic Commission Fund</t>
  </si>
  <si>
    <t>0327</t>
  </si>
  <si>
    <t>Court Interpreters Fund</t>
  </si>
  <si>
    <t>0328</t>
  </si>
  <si>
    <t>Public School Planning, Design, and Construction Review Revolving Fund</t>
  </si>
  <si>
    <t>0329</t>
  </si>
  <si>
    <t>Vehicle License Collection Account, Local Revenue Fund</t>
  </si>
  <si>
    <t>0330</t>
  </si>
  <si>
    <t>Local Revenue Fund</t>
  </si>
  <si>
    <t>0331</t>
  </si>
  <si>
    <t>Sales Tax Account, Local Revenue Fund</t>
  </si>
  <si>
    <t>0332</t>
  </si>
  <si>
    <t>Vehicle License Fee Account, Local Revenue Fund</t>
  </si>
  <si>
    <t>0333</t>
  </si>
  <si>
    <t>Sales Tax Growth Account, Local Revenue Fund</t>
  </si>
  <si>
    <t>0334</t>
  </si>
  <si>
    <t>Vehicle License Fee Growth Account</t>
  </si>
  <si>
    <t>0335</t>
  </si>
  <si>
    <t>Registered Environmental Health Specialist Fund</t>
  </si>
  <si>
    <t>0336</t>
  </si>
  <si>
    <t>Mine Reclamation Account</t>
  </si>
  <si>
    <t>0337</t>
  </si>
  <si>
    <t>Savings Association Special Regulatory Fund</t>
  </si>
  <si>
    <t>0338</t>
  </si>
  <si>
    <t>Strong-Motion Instrumentation and Seismic Hazards Mapping Fund</t>
  </si>
  <si>
    <t>0339</t>
  </si>
  <si>
    <t>Community College Faculty and Staff Development Fund</t>
  </si>
  <si>
    <t>0340</t>
  </si>
  <si>
    <t>Faculty and Staff Diversity Fund</t>
  </si>
  <si>
    <t>0341</t>
  </si>
  <si>
    <t>Tideland Oil Revenue Account, State School Building Lease - Purchase Fund</t>
  </si>
  <si>
    <t>0342</t>
  </si>
  <si>
    <t>State School Fund</t>
  </si>
  <si>
    <t>0343</t>
  </si>
  <si>
    <t>Lease Facilities Revenue Account, State School Building Lease - Purchase Fund</t>
  </si>
  <si>
    <t>0344</t>
  </si>
  <si>
    <t>State School Building Lease - Purchase Fund</t>
  </si>
  <si>
    <t>0345</t>
  </si>
  <si>
    <t>School Building Safety Fund</t>
  </si>
  <si>
    <t>0346</t>
  </si>
  <si>
    <t>Revolving Loan Account, State School Building Lease - Purchase Fund</t>
  </si>
  <si>
    <t>0347</t>
  </si>
  <si>
    <t>School Land Bank Fund</t>
  </si>
  <si>
    <t>0348</t>
  </si>
  <si>
    <t>Senate Operating Fund</t>
  </si>
  <si>
    <t>0349</t>
  </si>
  <si>
    <t>Educational Telecommunication Fund</t>
  </si>
  <si>
    <t>0350</t>
  </si>
  <si>
    <t>In-Home Supportive Service Registry Model Subaccount, Sales Tax Account</t>
  </si>
  <si>
    <t>0351</t>
  </si>
  <si>
    <t>Mental Health Subaccount, Sales Tax Account</t>
  </si>
  <si>
    <t>0352</t>
  </si>
  <si>
    <t>Social Services Subaccount, Sales Tax Account</t>
  </si>
  <si>
    <t>0353</t>
  </si>
  <si>
    <t>Health Subaccount, Sales Tax Account</t>
  </si>
  <si>
    <t>0354</t>
  </si>
  <si>
    <t>Caseload Subaccount, Sales Tax Growth Account</t>
  </si>
  <si>
    <t>0355</t>
  </si>
  <si>
    <t>Indigent Health Equity Subaccount, SalesTax Growth Account</t>
  </si>
  <si>
    <t>0356</t>
  </si>
  <si>
    <t>Community Health Equity Subaccount, Sales Tax Growth Account</t>
  </si>
  <si>
    <t>0357</t>
  </si>
  <si>
    <t>Mental Health Equity Subaccount, Sales Tax Growth Account</t>
  </si>
  <si>
    <t>0358</t>
  </si>
  <si>
    <t>State Hospital Mental Health Equity Subaccount, Sales Tax Growth Account</t>
  </si>
  <si>
    <t>0359</t>
  </si>
  <si>
    <t>County Medical Services Program Subaccount, Sales Tax Growth Account</t>
  </si>
  <si>
    <t>0360</t>
  </si>
  <si>
    <t>State Mandates Claims Fund</t>
  </si>
  <si>
    <t>0361</t>
  </si>
  <si>
    <t>General Growth Subaccount, Sales Tax Growth Account</t>
  </si>
  <si>
    <t>0362</t>
  </si>
  <si>
    <t>Base Restoration Subaccount, Sales Tax Growth Account</t>
  </si>
  <si>
    <t>0363</t>
  </si>
  <si>
    <t>Special Equity Subaccount, Sales Tax Growth Account</t>
  </si>
  <si>
    <t>0364</t>
  </si>
  <si>
    <t>American Heritage Rodeo Foundation License Plate Account, General Fund</t>
  </si>
  <si>
    <t>0365</t>
  </si>
  <si>
    <t>Historic Property Maintenance Fund</t>
  </si>
  <si>
    <t>0366</t>
  </si>
  <si>
    <t>Indian Gaming Revenue Sharing Trust Fund</t>
  </si>
  <si>
    <t>0367</t>
  </si>
  <si>
    <t>Indian Gaming Special Distribution Fund</t>
  </si>
  <si>
    <t>0368</t>
  </si>
  <si>
    <t>Asbestos Consultant Certification,Asbestos Training and Consultant Certification</t>
  </si>
  <si>
    <t>0369</t>
  </si>
  <si>
    <t>Asbestos Training Approval, Asbestos Training and Consultant Certification Fd</t>
  </si>
  <si>
    <t>0371</t>
  </si>
  <si>
    <t>CA Beach &amp; Coastal Enhancement Acct, CA Environmental License Plate Fd</t>
  </si>
  <si>
    <t>0372</t>
  </si>
  <si>
    <t>Disaster Relief Fund</t>
  </si>
  <si>
    <t>0373</t>
  </si>
  <si>
    <t>San Francisco-Oakland Bay Bridge and I-880 Cypress Structure Disaster Fund</t>
  </si>
  <si>
    <t>0374</t>
  </si>
  <si>
    <t>Special Fund for Economic Uncertainties</t>
  </si>
  <si>
    <t>0375</t>
  </si>
  <si>
    <t>Disaster Response-Emerg Operations Acc, Special Fund for Economic Uncertainties</t>
  </si>
  <si>
    <t>0376</t>
  </si>
  <si>
    <t>Speech-Language Pathology and Audiology and Hearing Aid Dispensers Fund</t>
  </si>
  <si>
    <t>0377</t>
  </si>
  <si>
    <t>1987 Higher Education Earthquake Acct, Disaster Resp - Emerg Operations Acct</t>
  </si>
  <si>
    <t>0378</t>
  </si>
  <si>
    <t>False Claims Act Fund</t>
  </si>
  <si>
    <t>0379</t>
  </si>
  <si>
    <t>State Historic Building Code Fund</t>
  </si>
  <si>
    <t>0380</t>
  </si>
  <si>
    <t>State Dental Auxiliary Fund</t>
  </si>
  <si>
    <t>0381</t>
  </si>
  <si>
    <t>Public Interest Research, Development, and Demonstration Fund</t>
  </si>
  <si>
    <t>0382</t>
  </si>
  <si>
    <t>Renewable Resource Trust Fund</t>
  </si>
  <si>
    <t>0383</t>
  </si>
  <si>
    <t>Natural Resources Infrastructure Fund</t>
  </si>
  <si>
    <t>0384</t>
  </si>
  <si>
    <t>The Salmon and Steelhead Trout Restoration Account</t>
  </si>
  <si>
    <t>0385</t>
  </si>
  <si>
    <t>The Fish and Wildlife Resources Stewardship Account</t>
  </si>
  <si>
    <t>0386</t>
  </si>
  <si>
    <t>Solid Waste Disposal Site Cleanup Trust Fund</t>
  </si>
  <si>
    <t>0387</t>
  </si>
  <si>
    <t>Integrated Waste Management Account, Integrated Waste Management Fund</t>
  </si>
  <si>
    <t>0389</t>
  </si>
  <si>
    <t>Integrated Waste Management Fund</t>
  </si>
  <si>
    <t>0390</t>
  </si>
  <si>
    <t>State School Construction Fund</t>
  </si>
  <si>
    <t>0391</t>
  </si>
  <si>
    <t>State Parks and Recreation Fund</t>
  </si>
  <si>
    <t>0392</t>
  </si>
  <si>
    <t>0393</t>
  </si>
  <si>
    <t>Job Creation Investment Fund</t>
  </si>
  <si>
    <t>0394</t>
  </si>
  <si>
    <t>Fines and Forfeitures Account, State Parks and Recreation Fund</t>
  </si>
  <si>
    <t>0395</t>
  </si>
  <si>
    <t>Coastal Zone Constructional Conversion Account, State Parks &amp; Recreation Fund</t>
  </si>
  <si>
    <t>0396</t>
  </si>
  <si>
    <t>Self-Insurance Plans Fund</t>
  </si>
  <si>
    <t>0397</t>
  </si>
  <si>
    <t>California State Police Fund</t>
  </si>
  <si>
    <t>0398</t>
  </si>
  <si>
    <t>Strong-Motion Instrumentation Special Fund</t>
  </si>
  <si>
    <t>0399</t>
  </si>
  <si>
    <t>Structural Pest Control Education and Enforcement Fund</t>
  </si>
  <si>
    <t>0400</t>
  </si>
  <si>
    <t>Real Estate Appraisers Regulation Fund</t>
  </si>
  <si>
    <t>0402</t>
  </si>
  <si>
    <t>Safe, Clean, Reliable Water Supply Fund</t>
  </si>
  <si>
    <t>0403</t>
  </si>
  <si>
    <t>Delta Improvement Account</t>
  </si>
  <si>
    <t>0404</t>
  </si>
  <si>
    <t>Central Valley Project Improvement Subaccount</t>
  </si>
  <si>
    <t>0405</t>
  </si>
  <si>
    <t>Bay-Delta Agreement Subaccount</t>
  </si>
  <si>
    <t>0406</t>
  </si>
  <si>
    <t>Tax Preparers Fund</t>
  </si>
  <si>
    <t>0407</t>
  </si>
  <si>
    <t>Teacher Credentials Fund</t>
  </si>
  <si>
    <t>0408</t>
  </si>
  <si>
    <t>Test Development and Administration Account, Teacher Credentials Fund</t>
  </si>
  <si>
    <t>0409</t>
  </si>
  <si>
    <t>Delta Levee Rehabilitation Subaccount</t>
  </si>
  <si>
    <t>0410</t>
  </si>
  <si>
    <t>Transcript Reimbursement Fund</t>
  </si>
  <si>
    <t>0411</t>
  </si>
  <si>
    <t>Residential Care Facilities for Persons with Chronic Life Threatening Illness Fd</t>
  </si>
  <si>
    <t>0412</t>
  </si>
  <si>
    <t>Transportation Rate Fund</t>
  </si>
  <si>
    <t>0413</t>
  </si>
  <si>
    <t>South Delta Barriers Subaccount</t>
  </si>
  <si>
    <t>0414</t>
  </si>
  <si>
    <t>Delta Recreation Subaccount</t>
  </si>
  <si>
    <t>0415</t>
  </si>
  <si>
    <t>CALFED Subaccount</t>
  </si>
  <si>
    <t>0416</t>
  </si>
  <si>
    <t>Clean Water and Water Recycling Account</t>
  </si>
  <si>
    <t>0417</t>
  </si>
  <si>
    <t>State Revolving Fund Loan Subaccount</t>
  </si>
  <si>
    <t>0418</t>
  </si>
  <si>
    <t>Small Communities Grant Subaccount</t>
  </si>
  <si>
    <t>0419</t>
  </si>
  <si>
    <t>Water Recycling Subaccount</t>
  </si>
  <si>
    <t>0421</t>
  </si>
  <si>
    <t>Vehicle Inspection and Repair Fund</t>
  </si>
  <si>
    <t>0422</t>
  </si>
  <si>
    <t>Drainage Management Subaccount</t>
  </si>
  <si>
    <t>0423</t>
  </si>
  <si>
    <t>Delta Tributary Watershed Subaccount</t>
  </si>
  <si>
    <t>0424</t>
  </si>
  <si>
    <t>Seawater Intrusion Control Subaccount</t>
  </si>
  <si>
    <t>0425</t>
  </si>
  <si>
    <t>Victim - Witness Assistance Fund</t>
  </si>
  <si>
    <t>0426</t>
  </si>
  <si>
    <t>Energy Efficiency Improvements Loan Fund</t>
  </si>
  <si>
    <t>0427</t>
  </si>
  <si>
    <t>Clean Fuels Account</t>
  </si>
  <si>
    <t>0428</t>
  </si>
  <si>
    <t>Hazardous Waste Management Planning Subaccount</t>
  </si>
  <si>
    <t>0429</t>
  </si>
  <si>
    <t>Local Jurisdiction Energy Assistance Account</t>
  </si>
  <si>
    <t>0430</t>
  </si>
  <si>
    <t>Hazardous Waste Enforcement Training Fund</t>
  </si>
  <si>
    <t>0431</t>
  </si>
  <si>
    <t>Local Agency Technical Assistance Account</t>
  </si>
  <si>
    <t>0433</t>
  </si>
  <si>
    <t>Methane Gas Hazard Reduction Account</t>
  </si>
  <si>
    <t>0434</t>
  </si>
  <si>
    <t>Air Toxics Inventory and Assessment Account</t>
  </si>
  <si>
    <t>0436</t>
  </si>
  <si>
    <t>Underground Storage Tank Tester Account</t>
  </si>
  <si>
    <t>0437</t>
  </si>
  <si>
    <t>State Assistance For Fire Equipment Account</t>
  </si>
  <si>
    <t>0438</t>
  </si>
  <si>
    <t>Supercomputer Center Account</t>
  </si>
  <si>
    <t>0439</t>
  </si>
  <si>
    <t>Underground Storage Tank Cleanup Fund</t>
  </si>
  <si>
    <t>0440</t>
  </si>
  <si>
    <t>Petroleum Underground Storage Tank Financing Account</t>
  </si>
  <si>
    <t>0441</t>
  </si>
  <si>
    <t>Waste Management Incentive Account</t>
  </si>
  <si>
    <t>0442</t>
  </si>
  <si>
    <t>California Olympic Training Account</t>
  </si>
  <si>
    <t>0443</t>
  </si>
  <si>
    <t>Lake Tahoe Water Quality Subaccount</t>
  </si>
  <si>
    <t>0444</t>
  </si>
  <si>
    <t>Water Supply Reliability Account</t>
  </si>
  <si>
    <t>0445</t>
  </si>
  <si>
    <t>Feasibility Projects Subaccount</t>
  </si>
  <si>
    <t>0446</t>
  </si>
  <si>
    <t>Water Conservation and Groundwater Recharge Subaccount</t>
  </si>
  <si>
    <t>0447</t>
  </si>
  <si>
    <t>Wildlife Restoration Fund</t>
  </si>
  <si>
    <t>0448</t>
  </si>
  <si>
    <t>Occupancy Compliance Monitoring Account,Tax Credit Allocation Fee Account</t>
  </si>
  <si>
    <t>0449</t>
  </si>
  <si>
    <t>Winter Recreation Fund</t>
  </si>
  <si>
    <t>0450</t>
  </si>
  <si>
    <t>Seismic Gas Valve Certification Fee Account</t>
  </si>
  <si>
    <t>0451</t>
  </si>
  <si>
    <t>Manufactured Home License Fee Account</t>
  </si>
  <si>
    <t>0452</t>
  </si>
  <si>
    <t>Elevator Safety Account</t>
  </si>
  <si>
    <t>0453</t>
  </si>
  <si>
    <t>Pressure Vessel Account</t>
  </si>
  <si>
    <t>0454</t>
  </si>
  <si>
    <t>Hazardous Substance Account</t>
  </si>
  <si>
    <t>0455</t>
  </si>
  <si>
    <t>Hazardous Substance Subaccount</t>
  </si>
  <si>
    <t>0456</t>
  </si>
  <si>
    <t>Expedited Site Remediation Trust Fund</t>
  </si>
  <si>
    <t>0457</t>
  </si>
  <si>
    <t>Tax Credit Allocation Fee Account</t>
  </si>
  <si>
    <t>0458</t>
  </si>
  <si>
    <t>Site Operation and Maintenance Account, Hazardous Substances Account</t>
  </si>
  <si>
    <t>0459</t>
  </si>
  <si>
    <t>Telephone Medical Advice Services Fund</t>
  </si>
  <si>
    <t>0460</t>
  </si>
  <si>
    <t>Dealers Record of Sale Special Account</t>
  </si>
  <si>
    <t>0461</t>
  </si>
  <si>
    <t>Public Utilities Commission Transportation Reimbursement Account</t>
  </si>
  <si>
    <t>0462</t>
  </si>
  <si>
    <t>Public Utilities Commission Utilities Reimbursement Account</t>
  </si>
  <si>
    <t>0463</t>
  </si>
  <si>
    <t>Roberti-Z'berg Urban Open-Space and Recreation Program Account</t>
  </si>
  <si>
    <t>0464</t>
  </si>
  <si>
    <t>California High-Cost Fund-A Administrative Committee Fund</t>
  </si>
  <si>
    <t>0465</t>
  </si>
  <si>
    <t>Energy Resources Programs Account</t>
  </si>
  <si>
    <t>0466</t>
  </si>
  <si>
    <t>California State Fair Police Special Account</t>
  </si>
  <si>
    <t>0467</t>
  </si>
  <si>
    <t>State Notes Expense Account</t>
  </si>
  <si>
    <t>0468</t>
  </si>
  <si>
    <t>Los Angeles County Medical Assistance Grant Account</t>
  </si>
  <si>
    <t>0469</t>
  </si>
  <si>
    <t>Narcotics Assistance and Relinquishment by Criminal Offender Fund, General Fund</t>
  </si>
  <si>
    <t>0470</t>
  </si>
  <si>
    <t>California High-Cost Fund-B Administrative Committee Fund</t>
  </si>
  <si>
    <t>0471</t>
  </si>
  <si>
    <t>Universal Lifeline Telephone Service Trust Administrative Committee Fund</t>
  </si>
  <si>
    <t>0472</t>
  </si>
  <si>
    <t>Child Care and Development Facilities Direct Loan Fund</t>
  </si>
  <si>
    <t>0473</t>
  </si>
  <si>
    <t>Vietnam Veterans Memorial Account</t>
  </si>
  <si>
    <t>0474</t>
  </si>
  <si>
    <t>Child Care and Development Facilities Loan Guaranty Fund</t>
  </si>
  <si>
    <t>0475</t>
  </si>
  <si>
    <t>Underground Storage Tank Fund</t>
  </si>
  <si>
    <t>0476</t>
  </si>
  <si>
    <t>Child Care Facilities Revolving Fund</t>
  </si>
  <si>
    <t>0477</t>
  </si>
  <si>
    <t>Gaming Registration License Fee Account, General Fund</t>
  </si>
  <si>
    <t>0478</t>
  </si>
  <si>
    <t>Vectorborne Disease Account</t>
  </si>
  <si>
    <t>0479</t>
  </si>
  <si>
    <t>Energy Technologies Research, Development and Demonstration Account</t>
  </si>
  <si>
    <t>0480</t>
  </si>
  <si>
    <t>Health Facilities License Fee Account</t>
  </si>
  <si>
    <t>0481</t>
  </si>
  <si>
    <t>Garment Manufacturers Special Account</t>
  </si>
  <si>
    <t>0482</t>
  </si>
  <si>
    <t>Surface Impoundment Assessment Account</t>
  </si>
  <si>
    <t>0483</t>
  </si>
  <si>
    <t>Deaf and Disabled Telecommunications Program Administrative Committee Fund</t>
  </si>
  <si>
    <t>0484</t>
  </si>
  <si>
    <t>Hazardous Substance Clearing Account</t>
  </si>
  <si>
    <t>0485</t>
  </si>
  <si>
    <t>Armory Discretionary Improvement Account</t>
  </si>
  <si>
    <t>0486</t>
  </si>
  <si>
    <t>Emergency Clean Water Grant Fund</t>
  </si>
  <si>
    <t>0487</t>
  </si>
  <si>
    <t>Financial Responsibility Penalty Account</t>
  </si>
  <si>
    <t>0488</t>
  </si>
  <si>
    <t>Veterans Memorial Account</t>
  </si>
  <si>
    <t>0489</t>
  </si>
  <si>
    <t>Rice Straw Demonstration Project Grant Fund</t>
  </si>
  <si>
    <t>0490</t>
  </si>
  <si>
    <t>Hazardous Waste Injection Well Account</t>
  </si>
  <si>
    <t>0491</t>
  </si>
  <si>
    <t>Payphone Service Providers Committee Fund</t>
  </si>
  <si>
    <t>0492</t>
  </si>
  <si>
    <t>State Athletic Commission Neurological Examination Account</t>
  </si>
  <si>
    <t>0493</t>
  </si>
  <si>
    <t>California Teleconnect Fund Administrative Committee Fund</t>
  </si>
  <si>
    <t>0494</t>
  </si>
  <si>
    <t>Other - Unallocated Special Funds</t>
  </si>
  <si>
    <t>X</t>
  </si>
  <si>
    <t>0496</t>
  </si>
  <si>
    <t>Developmental Disabilities Services Account</t>
  </si>
  <si>
    <t>0497</t>
  </si>
  <si>
    <t>Local Government Geothermal Res Revolving Subacct, Geothermal Res Dev Acct</t>
  </si>
  <si>
    <t>0498</t>
  </si>
  <si>
    <t>Higher Education Fees and Income-CSU</t>
  </si>
  <si>
    <t>0499</t>
  </si>
  <si>
    <t>Pending New Special Funds</t>
  </si>
  <si>
    <t>V</t>
  </si>
  <si>
    <t>0500</t>
  </si>
  <si>
    <t>Antioch and Carquinez Strait Bridge Toll Revenue Fund</t>
  </si>
  <si>
    <t>0501</t>
  </si>
  <si>
    <t>California Housing Finance Fund</t>
  </si>
  <si>
    <t>0502</t>
  </si>
  <si>
    <t>California Water Resources Development Bond Fund</t>
  </si>
  <si>
    <t>0503</t>
  </si>
  <si>
    <t>California National Guard Members' Farm and Home Building Fund of 1978</t>
  </si>
  <si>
    <t>0504</t>
  </si>
  <si>
    <t>Carquinez Straits Bridge Construction Fund</t>
  </si>
  <si>
    <t>0505</t>
  </si>
  <si>
    <t>Affordable Student Housing Revolving Fund</t>
  </si>
  <si>
    <t>0506</t>
  </si>
  <si>
    <t>Central Valley Water Project Construction Fund</t>
  </si>
  <si>
    <t>0507</t>
  </si>
  <si>
    <t>Central Valley Water Project Revenue Fund</t>
  </si>
  <si>
    <t>0508</t>
  </si>
  <si>
    <t>Senior Citizens Housing Assistance Fund</t>
  </si>
  <si>
    <t>0509</t>
  </si>
  <si>
    <t>Revenue Bond Account, California Residential Earthquake Recovery Fund</t>
  </si>
  <si>
    <t>0510</t>
  </si>
  <si>
    <t>California Exposition and State Fair Enterprise Fund</t>
  </si>
  <si>
    <t>0511</t>
  </si>
  <si>
    <t>Del Mar Grandstand Capital Reserve Account</t>
  </si>
  <si>
    <t>0512</t>
  </si>
  <si>
    <t>State Compensation Insurance Fund</t>
  </si>
  <si>
    <t>0513</t>
  </si>
  <si>
    <t>First-Time Home Buyers Fund</t>
  </si>
  <si>
    <t>0514</t>
  </si>
  <si>
    <t>Employment Training Fund</t>
  </si>
  <si>
    <t>0515</t>
  </si>
  <si>
    <t>Harbor Bond Sinking Fund</t>
  </si>
  <si>
    <t>0516</t>
  </si>
  <si>
    <t>Harbors and Watercraft Revolving Fund</t>
  </si>
  <si>
    <t>0517</t>
  </si>
  <si>
    <t>India Basin Sinking Fund</t>
  </si>
  <si>
    <t>0518</t>
  </si>
  <si>
    <t>Health Facility Construction Loan Insurance Fund</t>
  </si>
  <si>
    <t>0519</t>
  </si>
  <si>
    <t>Maritime Academy Continuing Education Revenue Fund</t>
  </si>
  <si>
    <t>0520</t>
  </si>
  <si>
    <t>New Antioch Bridge Construction Fund</t>
  </si>
  <si>
    <t>0521</t>
  </si>
  <si>
    <t>Rural Economic Development Infrastructure Revenue Bond Fund</t>
  </si>
  <si>
    <t>0523</t>
  </si>
  <si>
    <t>East Bay State Building Authority Fund</t>
  </si>
  <si>
    <t>0524</t>
  </si>
  <si>
    <t>Los Angeles State Building Authority Fund</t>
  </si>
  <si>
    <t>0525</t>
  </si>
  <si>
    <t>High Technology Education Revenue Bond Fund, Public Buildings Construction Fund</t>
  </si>
  <si>
    <t>0526</t>
  </si>
  <si>
    <t>California School Finance Authority Fund</t>
  </si>
  <si>
    <t>0527</t>
  </si>
  <si>
    <t>Richmond-San Rafael Toll Revenue Fund</t>
  </si>
  <si>
    <t>0528</t>
  </si>
  <si>
    <t>California Alternative Energy Authority Fund</t>
  </si>
  <si>
    <t>0529</t>
  </si>
  <si>
    <t>San Diego-Coronado Bridge Cosntruction Fund</t>
  </si>
  <si>
    <t>0530</t>
  </si>
  <si>
    <t>Mobilehome Park Purchase Fund</t>
  </si>
  <si>
    <t>0532</t>
  </si>
  <si>
    <t>California Small Business Bond Insurance Reserve Fund</t>
  </si>
  <si>
    <t>0533</t>
  </si>
  <si>
    <t>California Small Business Bond Insurance Corporation Operations</t>
  </si>
  <si>
    <t>0534</t>
  </si>
  <si>
    <t>New Prison Construction Revenue Fund</t>
  </si>
  <si>
    <t>0535</t>
  </si>
  <si>
    <t>CA Main Street Program</t>
  </si>
  <si>
    <t>0536</t>
  </si>
  <si>
    <t>San Diego Coronado Toll Revenue Fund</t>
  </si>
  <si>
    <t>0537</t>
  </si>
  <si>
    <t>Capitol Area Development Fund</t>
  </si>
  <si>
    <t>0538</t>
  </si>
  <si>
    <t>San Francisco State Building Fund</t>
  </si>
  <si>
    <t>0539</t>
  </si>
  <si>
    <t>Oakland State Building Authority Fund</t>
  </si>
  <si>
    <t>0540</t>
  </si>
  <si>
    <t>San Francisco-Oakland Bay Bridge Construction Fund</t>
  </si>
  <si>
    <t>0541</t>
  </si>
  <si>
    <t>San Bernardino State Building Authority Fund</t>
  </si>
  <si>
    <t>0542</t>
  </si>
  <si>
    <t>San Francisco-Oakland Bay Bridge Toll Revenue Fund</t>
  </si>
  <si>
    <t>0543</t>
  </si>
  <si>
    <t>Local Projects Subaccount</t>
  </si>
  <si>
    <t>0544</t>
  </si>
  <si>
    <t>Sacramento Valley Water Management and Habitat Protection Subaccount</t>
  </si>
  <si>
    <t>0545</t>
  </si>
  <si>
    <t>River Parkway Subaccount</t>
  </si>
  <si>
    <t>0546</t>
  </si>
  <si>
    <t>Bay-Delta Ecosystem Restoration Account</t>
  </si>
  <si>
    <t>0547</t>
  </si>
  <si>
    <t>Flood Control and Prevention Account</t>
  </si>
  <si>
    <t>0548</t>
  </si>
  <si>
    <t>Title Insurance Fund</t>
  </si>
  <si>
    <t>0549</t>
  </si>
  <si>
    <t>Lrg Teaching Emphasis Hosp and Childrens Hosp Medi-Cal Med Educ Supp Pay Fd</t>
  </si>
  <si>
    <t>0550</t>
  </si>
  <si>
    <t>Medi-Cal Medical Education Supplemental Payment Fund</t>
  </si>
  <si>
    <t>0551</t>
  </si>
  <si>
    <t>Temporary Assistance for Needy Families Fund</t>
  </si>
  <si>
    <t>0552</t>
  </si>
  <si>
    <t>San Francisco Seawall Sinking Fund No 2</t>
  </si>
  <si>
    <t>0553</t>
  </si>
  <si>
    <t>San Francisco Seawall Sinking Fund No 3</t>
  </si>
  <si>
    <t>0554</t>
  </si>
  <si>
    <t>San Francisco Seawall Sinking Fund No 4</t>
  </si>
  <si>
    <t>0555</t>
  </si>
  <si>
    <t>Healthy Families Fund</t>
  </si>
  <si>
    <t>0556</t>
  </si>
  <si>
    <t>Judicial Administration Efficiency and Modernization Fund</t>
  </si>
  <si>
    <t>0557</t>
  </si>
  <si>
    <t>Toxic Substances Control Account</t>
  </si>
  <si>
    <t>0558</t>
  </si>
  <si>
    <t>Farm and Ranch Solid Waste Cleanup and Abatement Account</t>
  </si>
  <si>
    <t>0559</t>
  </si>
  <si>
    <t>Small Craft Harbor Bond Fund</t>
  </si>
  <si>
    <t>0560</t>
  </si>
  <si>
    <t>Small Craft Harbor Improvement Fund</t>
  </si>
  <si>
    <t>0561</t>
  </si>
  <si>
    <t>Riverside County Public Financing Authority Fund</t>
  </si>
  <si>
    <t>0562</t>
  </si>
  <si>
    <t>State Lottery Fund</t>
  </si>
  <si>
    <t>0563</t>
  </si>
  <si>
    <t>Scholarshare Program Trust Fund</t>
  </si>
  <si>
    <t>0564</t>
  </si>
  <si>
    <t>Scholarshare Administrative Fund</t>
  </si>
  <si>
    <t>0565</t>
  </si>
  <si>
    <t>State Coastal Conservancy Fund</t>
  </si>
  <si>
    <t>0566</t>
  </si>
  <si>
    <t>Department of Justice Child Abuse Fund</t>
  </si>
  <si>
    <t>0567</t>
  </si>
  <si>
    <t>Gambling Control Fund</t>
  </si>
  <si>
    <t>0568</t>
  </si>
  <si>
    <t>Tahoe Conservancy Fund</t>
  </si>
  <si>
    <t>0569</t>
  </si>
  <si>
    <t>Gambling Control Fines and Penalties Account</t>
  </si>
  <si>
    <t>0570</t>
  </si>
  <si>
    <t>Uninsured Employers Fund</t>
  </si>
  <si>
    <t>0571</t>
  </si>
  <si>
    <t>Uninsured Employers Benefits Trust Fund</t>
  </si>
  <si>
    <t>0572</t>
  </si>
  <si>
    <t>Stringfellow Insurance Proceeds Account</t>
  </si>
  <si>
    <t>0573</t>
  </si>
  <si>
    <t>State University Continuing Education Revenue Fund</t>
  </si>
  <si>
    <t>0574</t>
  </si>
  <si>
    <t>Higher Education Capital Outlay Bond Fund of 1998</t>
  </si>
  <si>
    <t>0575</t>
  </si>
  <si>
    <t>State College Dormitory Building Maintenance and Equipment Reserve Fund</t>
  </si>
  <si>
    <t>0576</t>
  </si>
  <si>
    <t>California State University Dormitory Construction Fund</t>
  </si>
  <si>
    <t>0577</t>
  </si>
  <si>
    <t>Abandoned Watercraft Abatement Fund</t>
  </si>
  <si>
    <t>0578</t>
  </si>
  <si>
    <t>California State University Dormitory Interest and Redemption Fund</t>
  </si>
  <si>
    <t>0579</t>
  </si>
  <si>
    <t>Welfare-to-Work Fund</t>
  </si>
  <si>
    <t>0580</t>
  </si>
  <si>
    <t>California State University Dormitory Revenue Fund</t>
  </si>
  <si>
    <t>0581</t>
  </si>
  <si>
    <t>California State University Facilities Revenue Fund</t>
  </si>
  <si>
    <t>0582</t>
  </si>
  <si>
    <t>High Polluter Repair or Removal Account</t>
  </si>
  <si>
    <t>0583</t>
  </si>
  <si>
    <t>State University Parking Revenue Fund</t>
  </si>
  <si>
    <t>0585</t>
  </si>
  <si>
    <t>Counties Children &amp; Families Account, California Children &amp; Families Trust Fund</t>
  </si>
  <si>
    <t>0586</t>
  </si>
  <si>
    <t>Toll Bridge Construction Fund</t>
  </si>
  <si>
    <t>0587</t>
  </si>
  <si>
    <t>Family Law Trust Fund</t>
  </si>
  <si>
    <t>0588</t>
  </si>
  <si>
    <t>Unemployment Compensation Disability Fund</t>
  </si>
  <si>
    <t>0589</t>
  </si>
  <si>
    <t>Cancer Research Fund</t>
  </si>
  <si>
    <t>0590</t>
  </si>
  <si>
    <t>Veterans Debenture Revenue Fund</t>
  </si>
  <si>
    <t>0591</t>
  </si>
  <si>
    <t>Veterans Indemnity Fund</t>
  </si>
  <si>
    <t>0592</t>
  </si>
  <si>
    <t>Veterans Farm and Home Building Fund of 1943</t>
  </si>
  <si>
    <t>0593</t>
  </si>
  <si>
    <t>Coastal Access Account, State Coastal Conservancy Fund</t>
  </si>
  <si>
    <t>0594</t>
  </si>
  <si>
    <t>Veterans Farm and Home Building Fund of 1970</t>
  </si>
  <si>
    <t>0595</t>
  </si>
  <si>
    <t>Vincent Thomas Bridge Construction Fund</t>
  </si>
  <si>
    <t>0596</t>
  </si>
  <si>
    <t>Vincent Thomas Toll Revenue Fund</t>
  </si>
  <si>
    <t>0597</t>
  </si>
  <si>
    <t>High Technology Theft Apprehension and Prosecution Program Trust Fund</t>
  </si>
  <si>
    <t>0598</t>
  </si>
  <si>
    <t>Public School Facilities Fund</t>
  </si>
  <si>
    <t>0599</t>
  </si>
  <si>
    <t>Treasury Accountablilty-Calstars Systems</t>
  </si>
  <si>
    <t>0600</t>
  </si>
  <si>
    <t>Vending Stand Fund</t>
  </si>
  <si>
    <t>0601</t>
  </si>
  <si>
    <t>Department of Agriculture Building Fund</t>
  </si>
  <si>
    <t>0602</t>
  </si>
  <si>
    <t>Architecture Revolving Fund</t>
  </si>
  <si>
    <t>0603</t>
  </si>
  <si>
    <t>California Fairs Insurance Fund</t>
  </si>
  <si>
    <t>0604</t>
  </si>
  <si>
    <t>Armory Fund</t>
  </si>
  <si>
    <t>0605</t>
  </si>
  <si>
    <t>Ballot Paper Revolving Fund</t>
  </si>
  <si>
    <t>0606</t>
  </si>
  <si>
    <t>Charter School Revolving Loan Fund</t>
  </si>
  <si>
    <t>0607</t>
  </si>
  <si>
    <t>Nonrepresented State Employees Long-Term Disability Insurance Fund</t>
  </si>
  <si>
    <t>0608</t>
  </si>
  <si>
    <t>Equipment Service Fund</t>
  </si>
  <si>
    <t>0609</t>
  </si>
  <si>
    <t>California Industries for the Blind Manufacturing Fund</t>
  </si>
  <si>
    <t>0610</t>
  </si>
  <si>
    <t>Orientation Center for the Blind Trust Fund</t>
  </si>
  <si>
    <t>0611</t>
  </si>
  <si>
    <t>Community College District Organization Revolving Fund</t>
  </si>
  <si>
    <t>0612</t>
  </si>
  <si>
    <t>Sacramento City Financing Authority Fund</t>
  </si>
  <si>
    <t>0613</t>
  </si>
  <si>
    <t>California Board for Energy Efficiency Fund</t>
  </si>
  <si>
    <t>0614</t>
  </si>
  <si>
    <t>Low-Income Governing Board Fund</t>
  </si>
  <si>
    <t>0615</t>
  </si>
  <si>
    <t>State Peace Officer's and Firefighters' Defined Contribution Plan Fund</t>
  </si>
  <si>
    <t>0616</t>
  </si>
  <si>
    <t>County Formation Revolving Fund</t>
  </si>
  <si>
    <t>0617</t>
  </si>
  <si>
    <t>State Water Pollution Control Revolving Fund</t>
  </si>
  <si>
    <t>0618</t>
  </si>
  <si>
    <t>Federal Revolving Loan Fund Account, State Water Pollution Control</t>
  </si>
  <si>
    <t>0619</t>
  </si>
  <si>
    <t>State Revolving Loan Account, State Water Pollution Control</t>
  </si>
  <si>
    <t>0620</t>
  </si>
  <si>
    <t>0621</t>
  </si>
  <si>
    <t>California Veterans Memorial Registry Fund</t>
  </si>
  <si>
    <t>0622</t>
  </si>
  <si>
    <t>Drinking Water Treatment and Research Fund</t>
  </si>
  <si>
    <t>0623</t>
  </si>
  <si>
    <t>California Children and Families First Trust Fund</t>
  </si>
  <si>
    <t>0624</t>
  </si>
  <si>
    <t>Equipment Management Revolving Fund</t>
  </si>
  <si>
    <t>0625</t>
  </si>
  <si>
    <t>Administration Account</t>
  </si>
  <si>
    <t>0626</t>
  </si>
  <si>
    <t>Water System Reliability Account</t>
  </si>
  <si>
    <t>0627</t>
  </si>
  <si>
    <t>Source Protection Account</t>
  </si>
  <si>
    <t>0628</t>
  </si>
  <si>
    <t>Small System Technical Assistance Account</t>
  </si>
  <si>
    <t>0629</t>
  </si>
  <si>
    <t>Safe Drinking Water State Revolving Fund</t>
  </si>
  <si>
    <t>0630</t>
  </si>
  <si>
    <t>General Obligation Bond Expense Revolving Fund</t>
  </si>
  <si>
    <t>0631</t>
  </si>
  <si>
    <t>Mass Media Communications Account, California Children and Families Trust Fund</t>
  </si>
  <si>
    <t>0632</t>
  </si>
  <si>
    <t>California Health and Human Services Agency Data Center Revolving Fund</t>
  </si>
  <si>
    <t>0634</t>
  </si>
  <si>
    <t>Education Account, California Children and Families Trust Fund</t>
  </si>
  <si>
    <t>0635</t>
  </si>
  <si>
    <t>Rural Predevelopment Loan Fund</t>
  </si>
  <si>
    <t>0636</t>
  </si>
  <si>
    <t>Child Care Account, California Children and Families Trust Fund</t>
  </si>
  <si>
    <t>0637</t>
  </si>
  <si>
    <t>Research and Development Account, California Children and Families Trust Fund</t>
  </si>
  <si>
    <t>0638</t>
  </si>
  <si>
    <t>Administration Account, California Children and Families Trust Fund</t>
  </si>
  <si>
    <t>0639</t>
  </si>
  <si>
    <t>Unallocated Account, California Children and Families Trust Fund</t>
  </si>
  <si>
    <t>0640</t>
  </si>
  <si>
    <t>Regional Burn and Trauma Center Fund</t>
  </si>
  <si>
    <t>0641</t>
  </si>
  <si>
    <t>Domestic Violence Restraining Order Reimbursement Fund</t>
  </si>
  <si>
    <t>0642</t>
  </si>
  <si>
    <t>Domestic Violence Training and Education Fund</t>
  </si>
  <si>
    <t>0643</t>
  </si>
  <si>
    <t>Upper Newport Bay Ecological Reserve Maintenance and Preservation Fund</t>
  </si>
  <si>
    <t>0644</t>
  </si>
  <si>
    <t>General Cash Revolving Fund</t>
  </si>
  <si>
    <t>0645</t>
  </si>
  <si>
    <t>Structural Pest Control Device Fund</t>
  </si>
  <si>
    <t>0646</t>
  </si>
  <si>
    <t>State Parks System Deferred Maintenance Account</t>
  </si>
  <si>
    <t>0647</t>
  </si>
  <si>
    <t>Marine Life and Marine Reserve Management Account</t>
  </si>
  <si>
    <t>0648</t>
  </si>
  <si>
    <t>Mobilehome-Manufactured Home Revolving Fund</t>
  </si>
  <si>
    <t>0649</t>
  </si>
  <si>
    <t>California Infrastructure and Economic Development Bank Fund</t>
  </si>
  <si>
    <t>0650</t>
  </si>
  <si>
    <t>Toll Bridge Seismic Retrofit Account, State Transportation Fund</t>
  </si>
  <si>
    <t>0652</t>
  </si>
  <si>
    <t>Old Age and Survivors Insurance Revolving Fund</t>
  </si>
  <si>
    <t>0653</t>
  </si>
  <si>
    <t>Seismic Retrofit Bond Fund of 1996</t>
  </si>
  <si>
    <t>0654</t>
  </si>
  <si>
    <t>Opportunity Work Center Revolving Fund</t>
  </si>
  <si>
    <t>0655</t>
  </si>
  <si>
    <t>Education Technology Trust Fund</t>
  </si>
  <si>
    <t>0656</t>
  </si>
  <si>
    <t>Unallocated General Obligation Bond Commercial Paper Fund</t>
  </si>
  <si>
    <t>0657</t>
  </si>
  <si>
    <t>School Facilities March 1996 Bond Acct, State School Building Lease-Purchase Fd</t>
  </si>
  <si>
    <t>0658</t>
  </si>
  <si>
    <t>Higher Education Capital Outlay Bond Fund of 1996</t>
  </si>
  <si>
    <t>0659</t>
  </si>
  <si>
    <t>Public Safety Bond Fund of 1996</t>
  </si>
  <si>
    <t>0660</t>
  </si>
  <si>
    <t>Public Buildings Construction Fund</t>
  </si>
  <si>
    <t>0661</t>
  </si>
  <si>
    <t>Public School District Organization Revolving Fund</t>
  </si>
  <si>
    <t>0662</t>
  </si>
  <si>
    <t>Revolving Loan Fund</t>
  </si>
  <si>
    <t>0663</t>
  </si>
  <si>
    <t>Physicians Contract Back Account, Physicians Services Account</t>
  </si>
  <si>
    <t>0665</t>
  </si>
  <si>
    <t>Rehabilitation Revolving Loan Guarantee Fund</t>
  </si>
  <si>
    <t>0666</t>
  </si>
  <si>
    <t>Service Revolving Fund</t>
  </si>
  <si>
    <t>0667</t>
  </si>
  <si>
    <t>Rural Health Services Reinsurance Account</t>
  </si>
  <si>
    <t>0668</t>
  </si>
  <si>
    <t>Public Buildings Construction Fund Subaccount</t>
  </si>
  <si>
    <t>0669</t>
  </si>
  <si>
    <t>Supported Employment Revolving Loan Guarantee Account</t>
  </si>
  <si>
    <t>0670</t>
  </si>
  <si>
    <t>State Clean Water Grants Administrative Revolving Fund</t>
  </si>
  <si>
    <t>0671</t>
  </si>
  <si>
    <t>Rural Health Services Account</t>
  </si>
  <si>
    <t>0672</t>
  </si>
  <si>
    <t>Child Health and Disability Prevention Treatment Account</t>
  </si>
  <si>
    <t>0673</t>
  </si>
  <si>
    <t>Passenger Equipment Acquisition Fund</t>
  </si>
  <si>
    <t>0674</t>
  </si>
  <si>
    <t>State Expenditure Revolving Fund</t>
  </si>
  <si>
    <t>0675</t>
  </si>
  <si>
    <t>State Payroll Revolving Fund</t>
  </si>
  <si>
    <t>0676</t>
  </si>
  <si>
    <t>Ridesharing Vanpool Revolving Loan and Grant Fund</t>
  </si>
  <si>
    <t>0677</t>
  </si>
  <si>
    <t>State Personnel Board Cooperative Personnel Services Revolving Fund</t>
  </si>
  <si>
    <t>0678</t>
  </si>
  <si>
    <t>Prison Industries Revolving Fund</t>
  </si>
  <si>
    <t>0679</t>
  </si>
  <si>
    <t>State Water Quality Control Fund</t>
  </si>
  <si>
    <t>0680</t>
  </si>
  <si>
    <t>Surplus Property Revolving Fund</t>
  </si>
  <si>
    <t>0681</t>
  </si>
  <si>
    <t>Surplus Money Investment Fund</t>
  </si>
  <si>
    <t>0682</t>
  </si>
  <si>
    <t>Inmate and WardConstruction Revolving Account, Prison Industries Revolving Fund</t>
  </si>
  <si>
    <t>0683</t>
  </si>
  <si>
    <t>Stephen P. Teale Data Center Revolving Fund</t>
  </si>
  <si>
    <t>0684</t>
  </si>
  <si>
    <t>New Industries Revolving Account, Prison Industries Revolving Fund</t>
  </si>
  <si>
    <t>0685</t>
  </si>
  <si>
    <t>University of California Teaching Hospital Revolving Fund</t>
  </si>
  <si>
    <t>0686</t>
  </si>
  <si>
    <t>Clean Water Bond Guarantee Fund</t>
  </si>
  <si>
    <t>0687</t>
  </si>
  <si>
    <t>Donated Food Revolving Fund</t>
  </si>
  <si>
    <t>0688</t>
  </si>
  <si>
    <t>Small and Rural Hospital Supplemental Payments Fund</t>
  </si>
  <si>
    <t>0689</t>
  </si>
  <si>
    <t>California Disaster Housing Repair Fund</t>
  </si>
  <si>
    <t>0690</t>
  </si>
  <si>
    <t>Employment Development Department Building Fund</t>
  </si>
  <si>
    <t>0691</t>
  </si>
  <si>
    <t>Water Resources Revolving Fund</t>
  </si>
  <si>
    <t>0692</t>
  </si>
  <si>
    <t>Water Resources Control Board Revolving Fund</t>
  </si>
  <si>
    <t>0693</t>
  </si>
  <si>
    <t>Emergency Services and Supplemental Payments Fund</t>
  </si>
  <si>
    <t>0694</t>
  </si>
  <si>
    <t>Petroleum Financing Collection Acct, CA Economic Development Grant &amp; Loan Fd</t>
  </si>
  <si>
    <t>0695</t>
  </si>
  <si>
    <t>Grant and Loan Collection Acct, CA Economic Development Grant &amp; Loan Fund</t>
  </si>
  <si>
    <t>0696</t>
  </si>
  <si>
    <t>Welfare Advance Fund</t>
  </si>
  <si>
    <t>0697</t>
  </si>
  <si>
    <t>Family Housing Demonstration Account, Rental Housing Construction Fund</t>
  </si>
  <si>
    <t>N</t>
  </si>
  <si>
    <t>0698</t>
  </si>
  <si>
    <t>Home Purchase Assistance Fund</t>
  </si>
  <si>
    <t>0700</t>
  </si>
  <si>
    <t>Governor's Residence Account</t>
  </si>
  <si>
    <t>0701</t>
  </si>
  <si>
    <t>Veterans Home Fund</t>
  </si>
  <si>
    <t>0702</t>
  </si>
  <si>
    <t>Consumer Affairs Fund, Professions and Vocations Fund</t>
  </si>
  <si>
    <t>0703</t>
  </si>
  <si>
    <t>Clean Air and Transportation Improvement Fund</t>
  </si>
  <si>
    <t>0704</t>
  </si>
  <si>
    <t>Accountancy Fund, Professions and Vocations Fund</t>
  </si>
  <si>
    <t>0705</t>
  </si>
  <si>
    <t>Higher Education Capital Outlay Bond Fund of 1992</t>
  </si>
  <si>
    <t>0706</t>
  </si>
  <si>
    <t>California Architects Board Fund</t>
  </si>
  <si>
    <t>0707</t>
  </si>
  <si>
    <t>California Safe Drinking Water Fund</t>
  </si>
  <si>
    <t>0708</t>
  </si>
  <si>
    <t>School Facilities Bond Act, November 1990, St School Bldg Lease-Purchase Fd</t>
  </si>
  <si>
    <t>0710</t>
  </si>
  <si>
    <t>Hazardous Substance Cleanup Fund</t>
  </si>
  <si>
    <t>0711</t>
  </si>
  <si>
    <t>1986 County Correctional Facility Capital Expenditure Fund</t>
  </si>
  <si>
    <t>0713</t>
  </si>
  <si>
    <t>State Board of Barber Examiners Fund</t>
  </si>
  <si>
    <t>0714</t>
  </si>
  <si>
    <t>Roberti Affordable Housing Fund</t>
  </si>
  <si>
    <t>0715</t>
  </si>
  <si>
    <t>SSC Development Fund</t>
  </si>
  <si>
    <t>0716</t>
  </si>
  <si>
    <t>Community Parklands Fund</t>
  </si>
  <si>
    <t>0717</t>
  </si>
  <si>
    <t>Cemetery and Funeral Fund</t>
  </si>
  <si>
    <t>0718</t>
  </si>
  <si>
    <t>Health Science Facilities Construction Program Fund</t>
  </si>
  <si>
    <t>0720</t>
  </si>
  <si>
    <t>Lake Tahoe Acquisitions Fund</t>
  </si>
  <si>
    <t>0721</t>
  </si>
  <si>
    <t>Parkland Fund of 1980</t>
  </si>
  <si>
    <t>0722</t>
  </si>
  <si>
    <t>Parkland Fund of 1984</t>
  </si>
  <si>
    <t>0723</t>
  </si>
  <si>
    <t>New Prison Construction Fund</t>
  </si>
  <si>
    <t>0724</t>
  </si>
  <si>
    <t>1984 Prison Construction Fund</t>
  </si>
  <si>
    <t>0725</t>
  </si>
  <si>
    <t>County Jail Capital Expenditure Fund - Bond Act of 1981</t>
  </si>
  <si>
    <t>0726</t>
  </si>
  <si>
    <t>Public School Building Loan Fund</t>
  </si>
  <si>
    <t>0727</t>
  </si>
  <si>
    <t>County Jail Capital Expenditure Fund - Bond Act of 1984</t>
  </si>
  <si>
    <t>0728</t>
  </si>
  <si>
    <t>Recreation and Fish and Wildlife Enhancement Fund</t>
  </si>
  <si>
    <t>0729</t>
  </si>
  <si>
    <t>Senior Center Bond Act Fund</t>
  </si>
  <si>
    <t>0730</t>
  </si>
  <si>
    <t>State Coastal Conservancy Fund of 1984</t>
  </si>
  <si>
    <t>0732</t>
  </si>
  <si>
    <t>State Beach, Park, Recreational, and Historical Facilities Fund</t>
  </si>
  <si>
    <t>0733</t>
  </si>
  <si>
    <t>State Beach, Park, Recreational, and Historical Facilities Fund of 1974</t>
  </si>
  <si>
    <t>0734</t>
  </si>
  <si>
    <t>State Clean Water Fund</t>
  </si>
  <si>
    <t>0735</t>
  </si>
  <si>
    <t>Contractors License Fund</t>
  </si>
  <si>
    <t>0736</t>
  </si>
  <si>
    <t>State Construction Program Fund</t>
  </si>
  <si>
    <t>0737</t>
  </si>
  <si>
    <t>State Clean Water and Water Conservation Fund</t>
  </si>
  <si>
    <t>0738</t>
  </si>
  <si>
    <t>Board of Cosmetology Contingent Fund</t>
  </si>
  <si>
    <t>0739</t>
  </si>
  <si>
    <t>State School Building Aid Fund</t>
  </si>
  <si>
    <t>0740</t>
  </si>
  <si>
    <t>1984 State Clean Water Bond Fund</t>
  </si>
  <si>
    <t>0741</t>
  </si>
  <si>
    <t>State Dentistry Fund</t>
  </si>
  <si>
    <t>0742</t>
  </si>
  <si>
    <t>State Urban and Coastal Park Fund</t>
  </si>
  <si>
    <t>0743</t>
  </si>
  <si>
    <t>Bond Proceeds Account, State School Building Lease-Purchase Fund</t>
  </si>
  <si>
    <t>0744</t>
  </si>
  <si>
    <t>1986 Water Conservation and Water Quality Bond Fund</t>
  </si>
  <si>
    <t>0745</t>
  </si>
  <si>
    <t>School Facilities Bond Act of 1992-June</t>
  </si>
  <si>
    <t>0746</t>
  </si>
  <si>
    <t>1986 Prison Construction Fund</t>
  </si>
  <si>
    <t>0747</t>
  </si>
  <si>
    <t>1988 Prison Construction Fund</t>
  </si>
  <si>
    <t>0748</t>
  </si>
  <si>
    <t>Fish and Wildlife Habitat Enhancement Fund</t>
  </si>
  <si>
    <t>0749</t>
  </si>
  <si>
    <t>Refunding Escrow Fund</t>
  </si>
  <si>
    <t>0750</t>
  </si>
  <si>
    <t>State Funeral Directors and Embalmers Fund</t>
  </si>
  <si>
    <t>0751</t>
  </si>
  <si>
    <t>1990 Prison Construction Fund</t>
  </si>
  <si>
    <t>0752</t>
  </si>
  <si>
    <t>Home Furnishings and Thermal Insulation Fund</t>
  </si>
  <si>
    <t>0753</t>
  </si>
  <si>
    <t>Dry Cleaning Account, Bureau of Home Furnishings Fund</t>
  </si>
  <si>
    <t>0755</t>
  </si>
  <si>
    <t>Licensed Midwifery Fund</t>
  </si>
  <si>
    <t>0756</t>
  </si>
  <si>
    <t>Passenger Rail Bond Fund of 1990</t>
  </si>
  <si>
    <t>0757</t>
  </si>
  <si>
    <t>California Board of Architectural Examiners - Landscape Architects Fund</t>
  </si>
  <si>
    <t>0758</t>
  </si>
  <si>
    <t>Contingent Fund of the Medical Board of California</t>
  </si>
  <si>
    <t>0759</t>
  </si>
  <si>
    <t>Physical Therapy Fund</t>
  </si>
  <si>
    <t>0761</t>
  </si>
  <si>
    <t>Board of Registered Nursing Fund, Professions and Vocations Fund</t>
  </si>
  <si>
    <t>0762</t>
  </si>
  <si>
    <t>Oil Spill Bond Expense Account, Oil Spill Prevention and Administration Fund</t>
  </si>
  <si>
    <t>0763</t>
  </si>
  <si>
    <t>State Optometry Fund, Professions and Vocations Fund</t>
  </si>
  <si>
    <t>0764</t>
  </si>
  <si>
    <t>1988 Clean Water and Water Reclamation Fund</t>
  </si>
  <si>
    <t>0765</t>
  </si>
  <si>
    <t>School Facilities Bond Act of 1992 - Nov</t>
  </si>
  <si>
    <t>0767</t>
  </si>
  <si>
    <t>Pharmacy Board Contingent Fund, Professions and Vocations Fund</t>
  </si>
  <si>
    <t>0768</t>
  </si>
  <si>
    <t>Earthquake Safety and Public Buildings Rehabilitation Fund of 1990</t>
  </si>
  <si>
    <t>0769</t>
  </si>
  <si>
    <t>Private Investigator Fund</t>
  </si>
  <si>
    <t>0770</t>
  </si>
  <si>
    <t>Professional Engineer's, Land Surveyor's, and Geologist's Fund</t>
  </si>
  <si>
    <t>0771</t>
  </si>
  <si>
    <t>Court Reporters Fund</t>
  </si>
  <si>
    <t>0773</t>
  </si>
  <si>
    <t>Behavioral Science Examiners Fund, Professions and Vocations Fund</t>
  </si>
  <si>
    <t>0774</t>
  </si>
  <si>
    <t>School Facilities June 1990 Bond Acct, St School Building Lease-Purchase Fd</t>
  </si>
  <si>
    <t>0775</t>
  </si>
  <si>
    <t>Structural Pest Control Fund</t>
  </si>
  <si>
    <t>0776</t>
  </si>
  <si>
    <t>School Facilities November 1988 Bond Acct, St School Bldg Lease-Purchase Fd</t>
  </si>
  <si>
    <t>0777</t>
  </si>
  <si>
    <t>Veterinary Medical Board Contingent Fund</t>
  </si>
  <si>
    <t>0778</t>
  </si>
  <si>
    <t>Vocational Nurse &amp; Psychiatric Technician Examiners Fd, Professions &amp; Vocat Fd</t>
  </si>
  <si>
    <t>0779</t>
  </si>
  <si>
    <t>Vocational Nursing and Psychiatric Technicians Fund</t>
  </si>
  <si>
    <t>0780</t>
  </si>
  <si>
    <t>Psychiatric Technicians Account, Vocational Nursing and Psychiatric Technicians</t>
  </si>
  <si>
    <t>0782</t>
  </si>
  <si>
    <t>Higher Education Capital Outlay Bond Fund</t>
  </si>
  <si>
    <t>0783</t>
  </si>
  <si>
    <t>Federal Student Loan Reserve Fund</t>
  </si>
  <si>
    <t>0784</t>
  </si>
  <si>
    <t>Student Loan Operating Fund</t>
  </si>
  <si>
    <t>0785</t>
  </si>
  <si>
    <t>1988 Higher Education Capital Outlay Bond</t>
  </si>
  <si>
    <t>0786</t>
  </si>
  <si>
    <t>California Wildlife, Coastal and Park Land Conservation Fund of 1988</t>
  </si>
  <si>
    <t>0787</t>
  </si>
  <si>
    <t>Wildlife and Natural Areas Conservtion Fund</t>
  </si>
  <si>
    <t>0788</t>
  </si>
  <si>
    <t>CA Earthquake Safety and Housing Rehabilitation Bond Acct, Hous Rehab Loan Fd</t>
  </si>
  <si>
    <t>0789</t>
  </si>
  <si>
    <t>School Facilities June 1988 Bond Acct, State School Building Lease-Purchase Fd</t>
  </si>
  <si>
    <t>0790</t>
  </si>
  <si>
    <t>1988 Water Conservation Fund</t>
  </si>
  <si>
    <t>0791</t>
  </si>
  <si>
    <t>June 1990 Higher Education Capital Outlay Bond Fund</t>
  </si>
  <si>
    <t>0793</t>
  </si>
  <si>
    <t>California Safe Drinking Water Fund of 1988</t>
  </si>
  <si>
    <t>0794</t>
  </si>
  <si>
    <t>California Library Construction and Renovation Fund</t>
  </si>
  <si>
    <t>0795</t>
  </si>
  <si>
    <t>Pending New Select Bond Fund</t>
  </si>
  <si>
    <t>0796</t>
  </si>
  <si>
    <t>1988 County Correctional Facility Capital Expenditure and Youth Facility Bond Fd</t>
  </si>
  <si>
    <t>0797</t>
  </si>
  <si>
    <t>Unallocated Bond Funds - Select</t>
  </si>
  <si>
    <t>0798</t>
  </si>
  <si>
    <t>Unallocated Bonds Funds - Non Select</t>
  </si>
  <si>
    <t>0799</t>
  </si>
  <si>
    <t>Pending New Non-Governmental Funds</t>
  </si>
  <si>
    <t>0800</t>
  </si>
  <si>
    <t>United States Olympic Committee Fund</t>
  </si>
  <si>
    <t>0801</t>
  </si>
  <si>
    <t>California Small Business Development Center Fund</t>
  </si>
  <si>
    <t>0802</t>
  </si>
  <si>
    <t>Supplemental Roll Administrative Cost Fund</t>
  </si>
  <si>
    <t>0803</t>
  </si>
  <si>
    <t>State Children's Trust Fund</t>
  </si>
  <si>
    <t>0804</t>
  </si>
  <si>
    <t>Industrial Innovation Fund</t>
  </si>
  <si>
    <t>0805</t>
  </si>
  <si>
    <t>California Rail Passenger Financing Commission Fund</t>
  </si>
  <si>
    <t>0807</t>
  </si>
  <si>
    <t>Underage Pregnancy Prevention Fund</t>
  </si>
  <si>
    <t>0808</t>
  </si>
  <si>
    <t>Computer Software Refund Fund</t>
  </si>
  <si>
    <t>0809</t>
  </si>
  <si>
    <t>Export Finance Fund</t>
  </si>
  <si>
    <t>0810</t>
  </si>
  <si>
    <t>County Health Facilities Financing Assistance Fund</t>
  </si>
  <si>
    <t>0811</t>
  </si>
  <si>
    <t>Displaced Homemaker Emergency Loan Fund</t>
  </si>
  <si>
    <t>0812</t>
  </si>
  <si>
    <t>Reader Employment Fund</t>
  </si>
  <si>
    <t>0813</t>
  </si>
  <si>
    <t>Self - Help Housing Fund</t>
  </si>
  <si>
    <t>0814</t>
  </si>
  <si>
    <t>California State Lottery Education Fund</t>
  </si>
  <si>
    <t>0815</t>
  </si>
  <si>
    <t>Judges Retirement Fund</t>
  </si>
  <si>
    <t>I</t>
  </si>
  <si>
    <t>0816</t>
  </si>
  <si>
    <t>Audit Repayment Trust Fund</t>
  </si>
  <si>
    <t>0818</t>
  </si>
  <si>
    <t>State Employees' Dental Care Fund</t>
  </si>
  <si>
    <t>0819</t>
  </si>
  <si>
    <t>California State University Employees' Dental Care Fund</t>
  </si>
  <si>
    <t>0820</t>
  </si>
  <si>
    <t>Legislators Retirement Fund</t>
  </si>
  <si>
    <t>0821</t>
  </si>
  <si>
    <t>Flexelect Benefit Fund</t>
  </si>
  <si>
    <t>0822</t>
  </si>
  <si>
    <t>Public Employees Health Care Fund (PEHCF)</t>
  </si>
  <si>
    <t>0823</t>
  </si>
  <si>
    <t>California Alzheimers Disease and Related Disorders Research Fund</t>
  </si>
  <si>
    <t>0824</t>
  </si>
  <si>
    <t>California Export Promotion Account, California State World Trade Commission Fd</t>
  </si>
  <si>
    <t>0826</t>
  </si>
  <si>
    <t>Superfund Bond Trust Fund</t>
  </si>
  <si>
    <t>0827</t>
  </si>
  <si>
    <t>Milk Producers Security Trust Fund</t>
  </si>
  <si>
    <t>0828</t>
  </si>
  <si>
    <t>Hazardous Waste Reduction Loan Acct, CA Economic Develop Grant &amp; Loan Fd</t>
  </si>
  <si>
    <t>0829</t>
  </si>
  <si>
    <t>Health Professions Education Fund</t>
  </si>
  <si>
    <t>0830</t>
  </si>
  <si>
    <t>Public Employees Retirement Fund</t>
  </si>
  <si>
    <t>0831</t>
  </si>
  <si>
    <t>California State Lottery Education Fund California Youth Authority</t>
  </si>
  <si>
    <t>0832</t>
  </si>
  <si>
    <t>State Employees' Dependent Care Assistance and Health Care</t>
  </si>
  <si>
    <t>0833</t>
  </si>
  <si>
    <t>Annuitants Health Care Coverage Fund</t>
  </si>
  <si>
    <t>0834</t>
  </si>
  <si>
    <t>Medi-Cal Inpatient Payment Adjustment Fund</t>
  </si>
  <si>
    <t>0835</t>
  </si>
  <si>
    <t>Teachers' Retirement Fund</t>
  </si>
  <si>
    <t>0836</t>
  </si>
  <si>
    <t>Teachers' Retirement Fund Account</t>
  </si>
  <si>
    <t>0837</t>
  </si>
  <si>
    <t>Retirees Purchasing Power Protection Account</t>
  </si>
  <si>
    <t>0838</t>
  </si>
  <si>
    <t>California Maritime Academy Trust Fund</t>
  </si>
  <si>
    <t>0839</t>
  </si>
  <si>
    <t>California State University Lottery Education Fund</t>
  </si>
  <si>
    <t>0840</t>
  </si>
  <si>
    <t>California Motorcyclist Safety Fund</t>
  </si>
  <si>
    <t>0841</t>
  </si>
  <si>
    <t>Community Colleges Investment Fund for Innovation</t>
  </si>
  <si>
    <t>0842</t>
  </si>
  <si>
    <t>Orphan Share Reimbursement Trust Fund</t>
  </si>
  <si>
    <t>0843</t>
  </si>
  <si>
    <t>California Housing Trust Fund</t>
  </si>
  <si>
    <t>0844</t>
  </si>
  <si>
    <t>Collins-Dugan California Conservation Corps Fund</t>
  </si>
  <si>
    <t>0845</t>
  </si>
  <si>
    <t>Carl Moyer Memorial Air Quality Standards Attainment Trust Fund</t>
  </si>
  <si>
    <t>0846</t>
  </si>
  <si>
    <t>Public Awards Fund</t>
  </si>
  <si>
    <t>0847</t>
  </si>
  <si>
    <t>Asset Forfeiture Fund</t>
  </si>
  <si>
    <t>0848</t>
  </si>
  <si>
    <t>California Health Care for the Indigent Program Acct, County Health Services Fd</t>
  </si>
  <si>
    <t>0849</t>
  </si>
  <si>
    <t>Replacement Benefit Custodial Fund</t>
  </si>
  <si>
    <t>0850</t>
  </si>
  <si>
    <t>Lighting Device Fund</t>
  </si>
  <si>
    <t>0851</t>
  </si>
  <si>
    <t>Auxiliary State School Fund</t>
  </si>
  <si>
    <t>0852</t>
  </si>
  <si>
    <t>Federal Revenue Sharing Fund</t>
  </si>
  <si>
    <t>0853</t>
  </si>
  <si>
    <t>Petroleum Violation Escrow Account</t>
  </si>
  <si>
    <t>0854</t>
  </si>
  <si>
    <t>Katz Schoolbus Fund</t>
  </si>
  <si>
    <t>0855</t>
  </si>
  <si>
    <t>Used Oil Collection Demonstration Grant</t>
  </si>
  <si>
    <t>0856</t>
  </si>
  <si>
    <t>Guaranteed Return Trip Fund</t>
  </si>
  <si>
    <t>0857</t>
  </si>
  <si>
    <t>Energy Efficiency Technology Revolving Fund</t>
  </si>
  <si>
    <t>0858</t>
  </si>
  <si>
    <t>Recreational Trails Fund</t>
  </si>
  <si>
    <t>0859</t>
  </si>
  <si>
    <t>0860</t>
  </si>
  <si>
    <t>California Traffic Safety Program Fund</t>
  </si>
  <si>
    <t>0861</t>
  </si>
  <si>
    <t>Public Health Federal Fund</t>
  </si>
  <si>
    <t>0862</t>
  </si>
  <si>
    <t>State Child Care Facilities Fund</t>
  </si>
  <si>
    <t>0863</t>
  </si>
  <si>
    <t>State Child Care Capital Outlay Fund</t>
  </si>
  <si>
    <t>0864</t>
  </si>
  <si>
    <t>Lake Tahoe Assistance Fund</t>
  </si>
  <si>
    <t>0865</t>
  </si>
  <si>
    <t>Mental Health Managed Care Deposit Fund</t>
  </si>
  <si>
    <t>0866</t>
  </si>
  <si>
    <t>California Olympic Training Fund</t>
  </si>
  <si>
    <t>0867</t>
  </si>
  <si>
    <t>California Farmland Conservancy Program Fund</t>
  </si>
  <si>
    <t>0868</t>
  </si>
  <si>
    <t>Office of Statewide Health Planning and Development Fund</t>
  </si>
  <si>
    <t>0869</t>
  </si>
  <si>
    <t>Consolidated Work Program Fund</t>
  </si>
  <si>
    <t>0870</t>
  </si>
  <si>
    <t>Unemployment Administration Fund</t>
  </si>
  <si>
    <t>0871</t>
  </si>
  <si>
    <t>Unemployment Fund</t>
  </si>
  <si>
    <t>0872</t>
  </si>
  <si>
    <t>Mental Health Facilities Fund, State Hospital Account</t>
  </si>
  <si>
    <t>0873</t>
  </si>
  <si>
    <t>Mental Health Facilites Fund, Institutions for Mental Disease Account</t>
  </si>
  <si>
    <t>0874</t>
  </si>
  <si>
    <t>United States Flood Control Receipts Fund</t>
  </si>
  <si>
    <t>0875</t>
  </si>
  <si>
    <t>California Military Museum Fund</t>
  </si>
  <si>
    <t>0876</t>
  </si>
  <si>
    <t>D.A.R.E. California (Drug Abuse Resistance Education) Fund</t>
  </si>
  <si>
    <t>0877</t>
  </si>
  <si>
    <t>DMV Local Agency Collection Fund</t>
  </si>
  <si>
    <t>0878</t>
  </si>
  <si>
    <t>United States Forest Reserve Fund</t>
  </si>
  <si>
    <t>0879</t>
  </si>
  <si>
    <t>Local Police Protection Fund</t>
  </si>
  <si>
    <t>0880</t>
  </si>
  <si>
    <t>Cash Balance Fund</t>
  </si>
  <si>
    <t>0881</t>
  </si>
  <si>
    <t>CA Animal Hlth &amp; Food Safety Lab &amp; Cntr for Equine Hlth Acct, Fair &amp; Expo Fd</t>
  </si>
  <si>
    <t>0882</t>
  </si>
  <si>
    <t>United States Grazing Fees Fund</t>
  </si>
  <si>
    <t>0883</t>
  </si>
  <si>
    <t>Public Employees Long-Term Care Fund</t>
  </si>
  <si>
    <t>0884</t>
  </si>
  <si>
    <t>Judges' Retirement System II Fund</t>
  </si>
  <si>
    <t>0885</t>
  </si>
  <si>
    <t>Public Employees' Deferred Compensation Fund</t>
  </si>
  <si>
    <t>0886</t>
  </si>
  <si>
    <t>California Seniors Special Fund</t>
  </si>
  <si>
    <t>0887</t>
  </si>
  <si>
    <t>Vocational Education Federal Fund</t>
  </si>
  <si>
    <t>0888</t>
  </si>
  <si>
    <t>State Legalization Impact Assistance Fund</t>
  </si>
  <si>
    <t>0889</t>
  </si>
  <si>
    <t>Vocational Rehabilitation Federal Fund</t>
  </si>
  <si>
    <t>0890</t>
  </si>
  <si>
    <t>Federal Trust Fund</t>
  </si>
  <si>
    <t>0891</t>
  </si>
  <si>
    <t>Federal Trust Fund -- Appropriated</t>
  </si>
  <si>
    <t>0892</t>
  </si>
  <si>
    <t>Warrant Payment Fund</t>
  </si>
  <si>
    <t>0895</t>
  </si>
  <si>
    <t>Federal Funds - Not In State Treasury</t>
  </si>
  <si>
    <t>0896</t>
  </si>
  <si>
    <t>County Medical Services Program Account County Health Services Fund</t>
  </si>
  <si>
    <t>0897</t>
  </si>
  <si>
    <t>Los Angeles County Medical Assistance Grant Account, County Health Services</t>
  </si>
  <si>
    <t>0898</t>
  </si>
  <si>
    <t>County Health Services Fund</t>
  </si>
  <si>
    <t>0899</t>
  </si>
  <si>
    <t>County Health Account, County Health Services Fund</t>
  </si>
  <si>
    <t>0900</t>
  </si>
  <si>
    <t>Local Health Capital Expenditure AccountCounty Health Services Fund</t>
  </si>
  <si>
    <t>0901</t>
  </si>
  <si>
    <t>Medically Indigent Services Account County Health Services Fund</t>
  </si>
  <si>
    <t>0902</t>
  </si>
  <si>
    <t>California State Mining and Mineral Museum Fund</t>
  </si>
  <si>
    <t>0903</t>
  </si>
  <si>
    <t>State Penalty Fund</t>
  </si>
  <si>
    <t>0904</t>
  </si>
  <si>
    <t>California Health Facilities Financing Authority Fund</t>
  </si>
  <si>
    <t>0905</t>
  </si>
  <si>
    <t>California Election Campaign Fund</t>
  </si>
  <si>
    <t>0906</t>
  </si>
  <si>
    <t>California Heritage Preservation Fund</t>
  </si>
  <si>
    <t>0907</t>
  </si>
  <si>
    <t>California Public Broadcasting Fund</t>
  </si>
  <si>
    <t>0908</t>
  </si>
  <si>
    <t>School Employees Fund</t>
  </si>
  <si>
    <t>0909</t>
  </si>
  <si>
    <t>Community College Fund for Instructional Improvement</t>
  </si>
  <si>
    <t>0910</t>
  </si>
  <si>
    <t>Condemnation Deposits Fund</t>
  </si>
  <si>
    <t>0911</t>
  </si>
  <si>
    <t>Educational Facilities Authority Fund</t>
  </si>
  <si>
    <t>0912</t>
  </si>
  <si>
    <t>Health Care Deposit Fund</t>
  </si>
  <si>
    <t>0913</t>
  </si>
  <si>
    <t>Industrial Relations Unpaid Wage Fund</t>
  </si>
  <si>
    <t>0914</t>
  </si>
  <si>
    <t>Bay Fill Clean-Up and Abatement Fund</t>
  </si>
  <si>
    <t>0915</t>
  </si>
  <si>
    <t>Deferred Compensation Plan Fund</t>
  </si>
  <si>
    <t>0916</t>
  </si>
  <si>
    <t>California Housing Loan Insurance Fund</t>
  </si>
  <si>
    <t>0917</t>
  </si>
  <si>
    <t>Inmate Welfare Fund</t>
  </si>
  <si>
    <t>0918</t>
  </si>
  <si>
    <t>California Small Business Expansion Fund</t>
  </si>
  <si>
    <t>0919</t>
  </si>
  <si>
    <t>Birth Defects Research Fund</t>
  </si>
  <si>
    <t>0920</t>
  </si>
  <si>
    <t>Litigation Deposits Fund</t>
  </si>
  <si>
    <t>0921</t>
  </si>
  <si>
    <t>Public Library Fund</t>
  </si>
  <si>
    <t>0922</t>
  </si>
  <si>
    <t>California Economic Development Grant and Loan Fund</t>
  </si>
  <si>
    <t>0923</t>
  </si>
  <si>
    <t>Immunization Adverse Reaction Fund</t>
  </si>
  <si>
    <t>0924</t>
  </si>
  <si>
    <t>Local Agency Investment Fund</t>
  </si>
  <si>
    <t>0925</t>
  </si>
  <si>
    <t>CA Community Colleges Business Resource Assist &amp; Innovation Network Trust Fd</t>
  </si>
  <si>
    <t>0926</t>
  </si>
  <si>
    <t>Local Agency Emergency Loan Fund</t>
  </si>
  <si>
    <t>0927</t>
  </si>
  <si>
    <t>Joe Serna, Jr. Farmworker Housing Grant Fund</t>
  </si>
  <si>
    <t>0928</t>
  </si>
  <si>
    <t>Forest Resources Improvement Fund</t>
  </si>
  <si>
    <t>0929</t>
  </si>
  <si>
    <t>Housing Rehabilitation Loan Fund</t>
  </si>
  <si>
    <t>0930</t>
  </si>
  <si>
    <t>Pollution Control Financing Authority Fund</t>
  </si>
  <si>
    <t>0931</t>
  </si>
  <si>
    <t>Local Agency Code Enforcement and Rehabilitaion Fund</t>
  </si>
  <si>
    <t>0932</t>
  </si>
  <si>
    <t>Trial Court Trust Fund</t>
  </si>
  <si>
    <t>0933</t>
  </si>
  <si>
    <t>Managed Care Fund</t>
  </si>
  <si>
    <t>0934</t>
  </si>
  <si>
    <t>Local Agency Reimbursement Fund</t>
  </si>
  <si>
    <t>0935</t>
  </si>
  <si>
    <t>Local Agency Indebtedness Fund</t>
  </si>
  <si>
    <t>0936</t>
  </si>
  <si>
    <t>Homeownership Assistance Fund</t>
  </si>
  <si>
    <t>0937</t>
  </si>
  <si>
    <t>Small Business Loan Reserve Fund</t>
  </si>
  <si>
    <t>0938</t>
  </si>
  <si>
    <t>Rental Housing Construction Fund</t>
  </si>
  <si>
    <t>0939</t>
  </si>
  <si>
    <t>Nutrition Reserve Fund</t>
  </si>
  <si>
    <t>0940</t>
  </si>
  <si>
    <t>Bosco-Keene Renewable Resources Investment Fund</t>
  </si>
  <si>
    <t>0941</t>
  </si>
  <si>
    <t>Santa Monica Mountains Conservancy Fund</t>
  </si>
  <si>
    <t>0942</t>
  </si>
  <si>
    <t>Special Deposit Fund</t>
  </si>
  <si>
    <t>0943</t>
  </si>
  <si>
    <t>Land Bank Fund</t>
  </si>
  <si>
    <t>0944</t>
  </si>
  <si>
    <t>Special Interest Stopping Place Fund</t>
  </si>
  <si>
    <t>0945</t>
  </si>
  <si>
    <t>California Breast Cancer Research Fund</t>
  </si>
  <si>
    <t>0946</t>
  </si>
  <si>
    <t>Student Security Trust Fund</t>
  </si>
  <si>
    <t>0947</t>
  </si>
  <si>
    <t>California State University Special Projects Fund</t>
  </si>
  <si>
    <t>0948</t>
  </si>
  <si>
    <t>California State University Trust Fund</t>
  </si>
  <si>
    <t>0949</t>
  </si>
  <si>
    <t>State Fair Contingent Fund</t>
  </si>
  <si>
    <t>0950</t>
  </si>
  <si>
    <t>Public Employees Contingency Reserve Fund</t>
  </si>
  <si>
    <t>0951</t>
  </si>
  <si>
    <t>State Guaranteed Loan Reserved Fund</t>
  </si>
  <si>
    <t>0952</t>
  </si>
  <si>
    <t>State Park Contingent Fund</t>
  </si>
  <si>
    <t>0953</t>
  </si>
  <si>
    <t>Alfred E. Alquist Earthquake Fund</t>
  </si>
  <si>
    <t>0954</t>
  </si>
  <si>
    <t>Student Loan Authority Fund</t>
  </si>
  <si>
    <t>0955</t>
  </si>
  <si>
    <t>State Instructional Materials Fund</t>
  </si>
  <si>
    <t>0956</t>
  </si>
  <si>
    <t>State School Site Utilization Fund</t>
  </si>
  <si>
    <t>0957</t>
  </si>
  <si>
    <t>Voluntary Alliance Uniting Employers Fund</t>
  </si>
  <si>
    <t>0958</t>
  </si>
  <si>
    <t>California Women's Business Ownership Fund</t>
  </si>
  <si>
    <t>0959</t>
  </si>
  <si>
    <t>Foster Children and Parent Training Fund</t>
  </si>
  <si>
    <t>0960</t>
  </si>
  <si>
    <t>Student Tuition Recovery Fund</t>
  </si>
  <si>
    <t>0961</t>
  </si>
  <si>
    <t>State School Deferred Maintenance Fund</t>
  </si>
  <si>
    <t>0962</t>
  </si>
  <si>
    <t>Volunteer Firefighter Length of Service Award Fund</t>
  </si>
  <si>
    <t>0963</t>
  </si>
  <si>
    <t>Teacher Tax Sheltered Annuity Fund</t>
  </si>
  <si>
    <t>0964</t>
  </si>
  <si>
    <t>Mediterranean Fruit Fly Claims Fund</t>
  </si>
  <si>
    <t>0965</t>
  </si>
  <si>
    <t>Timber Tax Fund</t>
  </si>
  <si>
    <t>0966</t>
  </si>
  <si>
    <t>Local Public Safety Fund</t>
  </si>
  <si>
    <t>0967</t>
  </si>
  <si>
    <t>Timber Tax Reserve Fund</t>
  </si>
  <si>
    <t>0968</t>
  </si>
  <si>
    <t>Interim Public Safety Account, Local Public Safety Fund</t>
  </si>
  <si>
    <t>0969</t>
  </si>
  <si>
    <t>Public Safety Account, Local Public Safety Fund</t>
  </si>
  <si>
    <t>0970</t>
  </si>
  <si>
    <t>Unclaimed Property Fund</t>
  </si>
  <si>
    <t>0971</t>
  </si>
  <si>
    <t>Targeted Supplemental Fund</t>
  </si>
  <si>
    <t>0972</t>
  </si>
  <si>
    <t>Manufactured Home Recovery Fund</t>
  </si>
  <si>
    <t>0973</t>
  </si>
  <si>
    <t>Asbestos Abatement Fund</t>
  </si>
  <si>
    <t>0974</t>
  </si>
  <si>
    <t>California Peace Officer Memorial Foundation Fund</t>
  </si>
  <si>
    <t>0975</t>
  </si>
  <si>
    <t>California Public School Library Protection Fund</t>
  </si>
  <si>
    <t>0976</t>
  </si>
  <si>
    <t>California Home Loan Mortgage Fund</t>
  </si>
  <si>
    <t>0977</t>
  </si>
  <si>
    <t>Resident-Run Housing Revolving Fund</t>
  </si>
  <si>
    <t>0979</t>
  </si>
  <si>
    <t>California Firefighters Memorial Fund</t>
  </si>
  <si>
    <t>0980</t>
  </si>
  <si>
    <t>Predevelopment Loan Fund</t>
  </si>
  <si>
    <t>0981</t>
  </si>
  <si>
    <t>California State World Trade Commission Fund</t>
  </si>
  <si>
    <t>0982</t>
  </si>
  <si>
    <t>California Urban Waterfront Area Restoration Fund</t>
  </si>
  <si>
    <t>0983</t>
  </si>
  <si>
    <t>California Fund for Senior Citizens</t>
  </si>
  <si>
    <t>0984</t>
  </si>
  <si>
    <t>Rural Community Facility Grant Fund</t>
  </si>
  <si>
    <t>0985</t>
  </si>
  <si>
    <t>Emergency Housing and Assistance Fund</t>
  </si>
  <si>
    <t>0986</t>
  </si>
  <si>
    <t>Local Property Tax Revenues</t>
  </si>
  <si>
    <t>0987</t>
  </si>
  <si>
    <t>Toll Bridge Funds</t>
  </si>
  <si>
    <t>0988</t>
  </si>
  <si>
    <t>Other - Unallocated Non-Governmental Cost Funds</t>
  </si>
  <si>
    <t>0989</t>
  </si>
  <si>
    <t>Proprietary Funds Outside the Centralized Treasury System</t>
  </si>
  <si>
    <t>0990</t>
  </si>
  <si>
    <t>Fiduciary Funds Outside the Centralized Treasury System</t>
  </si>
  <si>
    <t>0991</t>
  </si>
  <si>
    <t>County Funds--Unclassified</t>
  </si>
  <si>
    <t>C</t>
  </si>
  <si>
    <t>0992</t>
  </si>
  <si>
    <t>Higher Education Fees and Income</t>
  </si>
  <si>
    <t>0993</t>
  </si>
  <si>
    <t>University Funds--Unclassified</t>
  </si>
  <si>
    <t>U</t>
  </si>
  <si>
    <t>0994</t>
  </si>
  <si>
    <t>Other Unclassified Funds</t>
  </si>
  <si>
    <t>0995</t>
  </si>
  <si>
    <t>0996</t>
  </si>
  <si>
    <t>General Long-Term Debt Account</t>
  </si>
  <si>
    <t>0997</t>
  </si>
  <si>
    <t>Fund Code Reserved for CALSTARS-Gen Fund Fixed Asset Acct Group Reporting</t>
  </si>
  <si>
    <t>0998</t>
  </si>
  <si>
    <t>Office Revolving Fund--CALSTARS</t>
  </si>
  <si>
    <t>0999</t>
  </si>
  <si>
    <t>Suspense Fund</t>
  </si>
  <si>
    <t>1002</t>
  </si>
  <si>
    <t>Human Leukocyte Antigen Testing</t>
  </si>
  <si>
    <t>1003</t>
  </si>
  <si>
    <t>Cleanup Loans and Environmental Assistance to Neighborhoods Account</t>
  </si>
  <si>
    <t>1004</t>
  </si>
  <si>
    <t>City Successor to Vehicle License Fee Resulting from IRP Conformity Account</t>
  </si>
  <si>
    <t>1005</t>
  </si>
  <si>
    <t>County Successor to Vehicle License Fee Resulting from IRP Conformity Account</t>
  </si>
  <si>
    <t>1006</t>
  </si>
  <si>
    <t>Rural CUPA Reimbursement Account</t>
  </si>
  <si>
    <t>1007</t>
  </si>
  <si>
    <t>Tobacco Settlement Account</t>
  </si>
  <si>
    <t>1008</t>
  </si>
  <si>
    <t>Firearms Safety and Enforcement Special Fund</t>
  </si>
  <si>
    <t>1009</t>
  </si>
  <si>
    <t>Special Telephone Solicitors Fund</t>
  </si>
  <si>
    <t>1010</t>
  </si>
  <si>
    <t>Natural Heritage Preservation Tax Credit Reimbursement Account</t>
  </si>
  <si>
    <t>1011</t>
  </si>
  <si>
    <t>Budget Stabilization Account</t>
  </si>
  <si>
    <t>1012</t>
  </si>
  <si>
    <t>Deficit Reduction Reserve Account</t>
  </si>
  <si>
    <t>1015</t>
  </si>
  <si>
    <t>Revenue Stabilization Fund</t>
  </si>
  <si>
    <t>1016</t>
  </si>
  <si>
    <t>Debt Retirement Fund</t>
  </si>
  <si>
    <t>1017</t>
  </si>
  <si>
    <t>Umbilical Cord Blood Collection Program Fund</t>
  </si>
  <si>
    <t>1018</t>
  </si>
  <si>
    <t>Lake Tahoe Science and Lake Improvement Account, General Fund</t>
  </si>
  <si>
    <t>1019</t>
  </si>
  <si>
    <t>Safety Net Reserve Fund</t>
  </si>
  <si>
    <t>1020</t>
  </si>
  <si>
    <t>Infrastructure Stabilization Fund</t>
  </si>
  <si>
    <t>1022</t>
  </si>
  <si>
    <t>Budget Deficit Savings Account</t>
  </si>
  <si>
    <t>1023</t>
  </si>
  <si>
    <t>CalWORKs Subaccount, Safety Net Reserve Fund</t>
  </si>
  <si>
    <t>1024</t>
  </si>
  <si>
    <t>Medi-Cal Subaccount, Safety Net Reserve Fund</t>
  </si>
  <si>
    <t>1025</t>
  </si>
  <si>
    <t>State Infrastructure and Maintenance Fund</t>
  </si>
  <si>
    <t>1026</t>
  </si>
  <si>
    <t>California Winter Rice Habitat Incentive Program Account</t>
  </si>
  <si>
    <t>1027</t>
  </si>
  <si>
    <t>Cal Preschool, Transitional Kindergarten, &amp; Full-Day Kindergarten Facilities Acc</t>
  </si>
  <si>
    <t>1028</t>
  </si>
  <si>
    <t>Rapid Response Reserve Fund</t>
  </si>
  <si>
    <t>1029</t>
  </si>
  <si>
    <t>The Public School System Stabilization Account</t>
  </si>
  <si>
    <t>1030</t>
  </si>
  <si>
    <t>Consumer Privacy Fund</t>
  </si>
  <si>
    <t>1031</t>
  </si>
  <si>
    <t>Cal Institute for Regenerative Medicine Licensing Revenues and Royalties Fund</t>
  </si>
  <si>
    <t>2500</t>
  </si>
  <si>
    <t>Pedestrian Safety Account, State Transportation Fund</t>
  </si>
  <si>
    <t>2501</t>
  </si>
  <si>
    <t>Local Transportation Loan Account, State Highway Account, State Transportation</t>
  </si>
  <si>
    <t>2502</t>
  </si>
  <si>
    <t>TTF, XXX</t>
  </si>
  <si>
    <t>2503</t>
  </si>
  <si>
    <t>SR-710 Rehabilitation Account</t>
  </si>
  <si>
    <t>2504</t>
  </si>
  <si>
    <t>Advance Mitigation Account, State Transportation Fund</t>
  </si>
  <si>
    <t>2505</t>
  </si>
  <si>
    <t>Rail Infrastructure Account, State Transportation Fund</t>
  </si>
  <si>
    <t>3000</t>
  </si>
  <si>
    <t>Financial Surety Account, Radiation Control Fund</t>
  </si>
  <si>
    <t>3001</t>
  </si>
  <si>
    <t>Public Beach Restoration Fund</t>
  </si>
  <si>
    <t>3002</t>
  </si>
  <si>
    <t>Electrician Certification Fund</t>
  </si>
  <si>
    <t>3003</t>
  </si>
  <si>
    <t>Permanent Amusement Ride Safety Inspection Fund</t>
  </si>
  <si>
    <t>3004</t>
  </si>
  <si>
    <t>Garment Industry Regulations Fund</t>
  </si>
  <si>
    <t>3005</t>
  </si>
  <si>
    <t>Film California First Fund</t>
  </si>
  <si>
    <t>3006</t>
  </si>
  <si>
    <t>Jobs-Housing Balance Improvement Account</t>
  </si>
  <si>
    <t>3007</t>
  </si>
  <si>
    <t>Traffic Congestion Relief Fund</t>
  </si>
  <si>
    <t>3008</t>
  </si>
  <si>
    <t>Transportation Investment Fund</t>
  </si>
  <si>
    <t>3009</t>
  </si>
  <si>
    <t>Transportation Infrastructure Fund</t>
  </si>
  <si>
    <t>3010</t>
  </si>
  <si>
    <t>Pierces Disease Management Account</t>
  </si>
  <si>
    <t>3011</t>
  </si>
  <si>
    <t>Special Reserve Fund for Vehicle License Fee Tax Relief</t>
  </si>
  <si>
    <t>3012</t>
  </si>
  <si>
    <t>Fire Safety Subaccount</t>
  </si>
  <si>
    <t>3013</t>
  </si>
  <si>
    <t>California Central Coast State Veterans Cemetery at Fort Ord Operations Fund</t>
  </si>
  <si>
    <t>3014</t>
  </si>
  <si>
    <t>Baldwin Hills Conservancy Fund</t>
  </si>
  <si>
    <t>3015</t>
  </si>
  <si>
    <t>Gas Consumption Surcharge Fund</t>
  </si>
  <si>
    <t>3016</t>
  </si>
  <si>
    <t>Missing Persons DNA Data Base Fund</t>
  </si>
  <si>
    <t>3017</t>
  </si>
  <si>
    <t>Occupational Therapy Fund</t>
  </si>
  <si>
    <t>3018</t>
  </si>
  <si>
    <t>Drug and Device Safety Fund</t>
  </si>
  <si>
    <t>3019</t>
  </si>
  <si>
    <t>Substance Abuse Treatment Trust Fund</t>
  </si>
  <si>
    <t>3020</t>
  </si>
  <si>
    <t>Tobacco Settlement Fund</t>
  </si>
  <si>
    <t>3021</t>
  </si>
  <si>
    <t>Agricultural Biomass Utilization Account</t>
  </si>
  <si>
    <t>3022</t>
  </si>
  <si>
    <t>Apprenticeship Training Contribution Fund</t>
  </si>
  <si>
    <t>3023</t>
  </si>
  <si>
    <t>WIC Manufacturer Rebate Fund</t>
  </si>
  <si>
    <t>3024</t>
  </si>
  <si>
    <t>Rigid Container Account</t>
  </si>
  <si>
    <t>3025</t>
  </si>
  <si>
    <t>Abandoned Mine Reclamation and Minerals Fund Subaccount, Mine Reclamation Accoun</t>
  </si>
  <si>
    <t>3027</t>
  </si>
  <si>
    <t>Trauma Care Fund</t>
  </si>
  <si>
    <t>3028</t>
  </si>
  <si>
    <t>Transitional Housing for Foster Youth Fund</t>
  </si>
  <si>
    <t>3029</t>
  </si>
  <si>
    <t>Golden Bear State Pharmacy Assistance Program Rebate Fund</t>
  </si>
  <si>
    <t>3030</t>
  </si>
  <si>
    <t>Workers Occupational Safety and Health Education Fund</t>
  </si>
  <si>
    <t>3031</t>
  </si>
  <si>
    <t>Workers' Compensation Return-to-Work Fund</t>
  </si>
  <si>
    <t>3032</t>
  </si>
  <si>
    <t>Forest Practice Regulatory Fund</t>
  </si>
  <si>
    <t>3033</t>
  </si>
  <si>
    <t>California Memorial Scholarship Fund</t>
  </si>
  <si>
    <t>3034</t>
  </si>
  <si>
    <t>Antiterrorism Fund</t>
  </si>
  <si>
    <t>3035</t>
  </si>
  <si>
    <t>Environmental Quality Assessment Fund</t>
  </si>
  <si>
    <t>3036</t>
  </si>
  <si>
    <t>3037</t>
  </si>
  <si>
    <t>State Court Facilities Construction Fund</t>
  </si>
  <si>
    <t>3038</t>
  </si>
  <si>
    <t>Community Revitalization Fee Fund</t>
  </si>
  <si>
    <t>3039</t>
  </si>
  <si>
    <t>Dentally Underserved Account</t>
  </si>
  <si>
    <t>3040</t>
  </si>
  <si>
    <t>Medically Underserved Account</t>
  </si>
  <si>
    <t>3041</t>
  </si>
  <si>
    <t>Address Confidentiality for Reproductive Health Care Services Fund</t>
  </si>
  <si>
    <t>3042</t>
  </si>
  <si>
    <t>Victims of Corporate Fraud Compensation Fund</t>
  </si>
  <si>
    <t>3043</t>
  </si>
  <si>
    <t>Health Professions Development Fund</t>
  </si>
  <si>
    <t>3044</t>
  </si>
  <si>
    <t>Poison Control System Fund</t>
  </si>
  <si>
    <t>3045</t>
  </si>
  <si>
    <t>California Indian Assistance Fund</t>
  </si>
  <si>
    <t>3046</t>
  </si>
  <si>
    <t>Oil, Gas, and Geothermal Administrative Fund</t>
  </si>
  <si>
    <t>3047</t>
  </si>
  <si>
    <t>Apprenticeship Fee Fund</t>
  </si>
  <si>
    <t>3048</t>
  </si>
  <si>
    <t>Enhanced State and Local Realignment Account</t>
  </si>
  <si>
    <t>3049</t>
  </si>
  <si>
    <t>County Share of Medi-Cal Costs Fund</t>
  </si>
  <si>
    <t>3050</t>
  </si>
  <si>
    <t>Employee Housing Inspection Fund</t>
  </si>
  <si>
    <t>3051</t>
  </si>
  <si>
    <t>Public Safety Surcharge Fund</t>
  </si>
  <si>
    <t>3052</t>
  </si>
  <si>
    <t>Political Reform Audit Fund</t>
  </si>
  <si>
    <t>3053</t>
  </si>
  <si>
    <t>Public Rights Law Enforcement Special Fund</t>
  </si>
  <si>
    <t>3054</t>
  </si>
  <si>
    <t>Health Care Benefits Fund</t>
  </si>
  <si>
    <t>3055</t>
  </si>
  <si>
    <t>County Health Initiative Matching Fund</t>
  </si>
  <si>
    <t>3056</t>
  </si>
  <si>
    <t>Safe Drinking Water and Toxic Enforcement Fund</t>
  </si>
  <si>
    <t>3057</t>
  </si>
  <si>
    <t>Dam Safety Fund</t>
  </si>
  <si>
    <t>3058</t>
  </si>
  <si>
    <t>Water Rights Fund</t>
  </si>
  <si>
    <t>3059</t>
  </si>
  <si>
    <t>Fiscal Recovery Fund</t>
  </si>
  <si>
    <t>3060</t>
  </si>
  <si>
    <t>Appellate Court Trust Fund</t>
  </si>
  <si>
    <t>3061</t>
  </si>
  <si>
    <t>Ratepayer Relief Fund</t>
  </si>
  <si>
    <t>3062</t>
  </si>
  <si>
    <t>Energy Facility License and Compliance Fund</t>
  </si>
  <si>
    <t>3063</t>
  </si>
  <si>
    <t>State Responsibility Area Fire Prevention Fund</t>
  </si>
  <si>
    <t>3064</t>
  </si>
  <si>
    <t>Mental Health Practitioner Education Fund</t>
  </si>
  <si>
    <t>3065</t>
  </si>
  <si>
    <t>Electronic Waste Recovery and Recycling Account, Integrated Waste Management Fun</t>
  </si>
  <si>
    <t>3066</t>
  </si>
  <si>
    <t>Court Facilities Trust Fund</t>
  </si>
  <si>
    <t>3067</t>
  </si>
  <si>
    <t>Cigarette and Tobacco Products Compliance Fund</t>
  </si>
  <si>
    <t>3068</t>
  </si>
  <si>
    <t>Vocational Nurse Education Fund</t>
  </si>
  <si>
    <t>3069</t>
  </si>
  <si>
    <t>Naturopathic Doctors Fund</t>
  </si>
  <si>
    <t>3070</t>
  </si>
  <si>
    <t>Nontoxic Dry Cleaning Incentive Trust Fund</t>
  </si>
  <si>
    <t>3071</t>
  </si>
  <si>
    <t>Car Wash Worker Restitution Fund</t>
  </si>
  <si>
    <t>3072</t>
  </si>
  <si>
    <t>Car Wash Worker Fund</t>
  </si>
  <si>
    <t>3073</t>
  </si>
  <si>
    <t>Board of Corrections Administration Fund</t>
  </si>
  <si>
    <t>3074</t>
  </si>
  <si>
    <t>Medical Marijuana Program Fund</t>
  </si>
  <si>
    <t>3075</t>
  </si>
  <si>
    <t>Unlawful Sales Reduction Fund</t>
  </si>
  <si>
    <t>3076</t>
  </si>
  <si>
    <t>Public Benefit Trust Fund</t>
  </si>
  <si>
    <t>3077</t>
  </si>
  <si>
    <t>California Main Street Program Fund</t>
  </si>
  <si>
    <t>3078</t>
  </si>
  <si>
    <t>Labor and Workforce Development Fund</t>
  </si>
  <si>
    <t>3079</t>
  </si>
  <si>
    <t>Childrens Medical Services Rebate Fund</t>
  </si>
  <si>
    <t>3080</t>
  </si>
  <si>
    <t>AIDS Drug Assistance Program Rebate Fund</t>
  </si>
  <si>
    <t>3081</t>
  </si>
  <si>
    <t>Cannery Inspection Fund</t>
  </si>
  <si>
    <t>3082</t>
  </si>
  <si>
    <t>School Facilities Emergency Repair Account</t>
  </si>
  <si>
    <t>3083</t>
  </si>
  <si>
    <t>Welcome Center Fund</t>
  </si>
  <si>
    <t>3084</t>
  </si>
  <si>
    <t>State Certified Unified Program Agency Account</t>
  </si>
  <si>
    <t>3085</t>
  </si>
  <si>
    <t>Mental Health Services Fund</t>
  </si>
  <si>
    <t>3086</t>
  </si>
  <si>
    <t>DNA Identification Fund</t>
  </si>
  <si>
    <t>3087</t>
  </si>
  <si>
    <t>Unfair Competition Law Fund</t>
  </si>
  <si>
    <t>3088</t>
  </si>
  <si>
    <t>Registry of Charitable Trusts Fund</t>
  </si>
  <si>
    <t>3089</t>
  </si>
  <si>
    <t>Public Utilities Commission Public Advocate's Office Account</t>
  </si>
  <si>
    <t>3090</t>
  </si>
  <si>
    <t>Deficit Recovery Bond Retirement Sinking Fund Subaccount, BSA</t>
  </si>
  <si>
    <t>3091</t>
  </si>
  <si>
    <t>Certified Access Specialist Fund</t>
  </si>
  <si>
    <t>3092</t>
  </si>
  <si>
    <t>Gap Repayment Fund</t>
  </si>
  <si>
    <t>3093</t>
  </si>
  <si>
    <t>Transportation Deferred Investment Fund</t>
  </si>
  <si>
    <t>3094</t>
  </si>
  <si>
    <t>Self Directed Services Risk Pool Fund</t>
  </si>
  <si>
    <t>3095</t>
  </si>
  <si>
    <t>Film Promotion and Marketing Fund</t>
  </si>
  <si>
    <t>3096</t>
  </si>
  <si>
    <t>Nondesignated Public Hospital Supplemental Fund</t>
  </si>
  <si>
    <t>3097</t>
  </si>
  <si>
    <t>Private Hospital Supplemental Fund</t>
  </si>
  <si>
    <t>3098</t>
  </si>
  <si>
    <t>State Department of Public Health Licensing and Certification Program Fund</t>
  </si>
  <si>
    <t>3099</t>
  </si>
  <si>
    <t>Mental Health Facility Licensing Fund</t>
  </si>
  <si>
    <t>3100</t>
  </si>
  <si>
    <t>Department of Water Resources Electric Power Fund</t>
  </si>
  <si>
    <t>3101</t>
  </si>
  <si>
    <t>Analytical Laboratory Account, Department of Food and Agriculture Fund</t>
  </si>
  <si>
    <t>3102</t>
  </si>
  <si>
    <t>Acute Orphan Well Account, Oil, Gas, and Geothermal Administrative Fund</t>
  </si>
  <si>
    <t>3103</t>
  </si>
  <si>
    <t>Hatchery and Inland Fisheries Fund</t>
  </si>
  <si>
    <t>3104</t>
  </si>
  <si>
    <t>Coastal Wetlands Fund</t>
  </si>
  <si>
    <t>3105</t>
  </si>
  <si>
    <t>Non-Game Fish and Wildlife Program Account</t>
  </si>
  <si>
    <t>3106</t>
  </si>
  <si>
    <t>Wetlands and Riparian Habitat Conservation Account</t>
  </si>
  <si>
    <t>3107</t>
  </si>
  <si>
    <t>Transportation Debt Service Fund</t>
  </si>
  <si>
    <t>3108</t>
  </si>
  <si>
    <t>Professional Fiduciary Fund</t>
  </si>
  <si>
    <t>3109</t>
  </si>
  <si>
    <t>Natural Gas Subaccount,Public Interest Research,Development, &amp; Demonstration Fd</t>
  </si>
  <si>
    <t>3110</t>
  </si>
  <si>
    <t>Gambling Addiction Program Fund</t>
  </si>
  <si>
    <t>3111</t>
  </si>
  <si>
    <t>Retail Food Safety and Defense Fund</t>
  </si>
  <si>
    <t>3112</t>
  </si>
  <si>
    <t>Equality in Prevention and Services for Domestic Abuse Fund</t>
  </si>
  <si>
    <t>3113</t>
  </si>
  <si>
    <t>Residential and Outpatient Program Licensing Fund</t>
  </si>
  <si>
    <t>3114</t>
  </si>
  <si>
    <t>Birth Defects Monitoring Program Fund</t>
  </si>
  <si>
    <t>3115</t>
  </si>
  <si>
    <t>Youthful Offender Block Grant Fund</t>
  </si>
  <si>
    <t>3116</t>
  </si>
  <si>
    <t>Mass Transportation Fund</t>
  </si>
  <si>
    <t>3117</t>
  </si>
  <si>
    <t>Alternative and Renewable Fuel and Vehicle Technology Fund</t>
  </si>
  <si>
    <t>3118</t>
  </si>
  <si>
    <t>Voter Intimidation Restitution Fund</t>
  </si>
  <si>
    <t>3119</t>
  </si>
  <si>
    <t>Air Quality Improvement Fund</t>
  </si>
  <si>
    <t>3120</t>
  </si>
  <si>
    <t>State Fire Marshal Fireworks Enforcement and Disposal Fund</t>
  </si>
  <si>
    <t>3121</t>
  </si>
  <si>
    <t>Occupational Safety and Health Fund</t>
  </si>
  <si>
    <t>3122</t>
  </si>
  <si>
    <t>Enhanced Fleet Modernization Subaccount,High Polluter Repair or Removal Account</t>
  </si>
  <si>
    <t>3123</t>
  </si>
  <si>
    <t>Coastal Act Services Fund</t>
  </si>
  <si>
    <t>3124</t>
  </si>
  <si>
    <t>State Parks Preservation and Enhancement Fund</t>
  </si>
  <si>
    <t>3125</t>
  </si>
  <si>
    <t>Low Income Energy Care Discount Fund</t>
  </si>
  <si>
    <t>3126</t>
  </si>
  <si>
    <t>Low Income Energy Efficiency Fund</t>
  </si>
  <si>
    <t>3127</t>
  </si>
  <si>
    <t>Solar Initiative Fund, California</t>
  </si>
  <si>
    <t>3128</t>
  </si>
  <si>
    <t>Self Generation Incentive Program Fund</t>
  </si>
  <si>
    <t>3129</t>
  </si>
  <si>
    <t>Energy Efficiency Fund</t>
  </si>
  <si>
    <t>3130</t>
  </si>
  <si>
    <t>Inclosure Facilities Improvement Fund</t>
  </si>
  <si>
    <t>3131</t>
  </si>
  <si>
    <t>California Bingo Fund</t>
  </si>
  <si>
    <t>3132</t>
  </si>
  <si>
    <t>Charity Bingo Mitigation Fund</t>
  </si>
  <si>
    <t>3133</t>
  </si>
  <si>
    <t>Managed Care Administrative Fines and Penalties Fund</t>
  </si>
  <si>
    <t>3134</t>
  </si>
  <si>
    <t>School District Account, Underground Storage Tank Cleanup Fund</t>
  </si>
  <si>
    <t>3135</t>
  </si>
  <si>
    <t>State Trial Court Operations Trust Fund</t>
  </si>
  <si>
    <t>3136</t>
  </si>
  <si>
    <t>Foreclosure Consultant Regulation Fund</t>
  </si>
  <si>
    <t>3137</t>
  </si>
  <si>
    <t>Emergency Medical Technician Certification Fund</t>
  </si>
  <si>
    <t>3138</t>
  </si>
  <si>
    <t>Immediate and Critical Needs Account, State Court Facilities Construction Fund</t>
  </si>
  <si>
    <t>3139</t>
  </si>
  <si>
    <t>Specialized License Plate Fund</t>
  </si>
  <si>
    <t>3140</t>
  </si>
  <si>
    <t>State Dental Hygiene Fund</t>
  </si>
  <si>
    <t>3141</t>
  </si>
  <si>
    <t>California Advanced Services Fund</t>
  </si>
  <si>
    <t>3142</t>
  </si>
  <si>
    <t>State Dental Assistant Fund</t>
  </si>
  <si>
    <t>3144</t>
  </si>
  <si>
    <t>Building Standards Administration Special Revolving Fund</t>
  </si>
  <si>
    <t>3145</t>
  </si>
  <si>
    <t>Underground Storage Tank Petroleum Contamination Orphan Site Cleanup Fund</t>
  </si>
  <si>
    <t>3146</t>
  </si>
  <si>
    <t>Drug and Alcohol Prevention and Treatment Fund</t>
  </si>
  <si>
    <t>3147</t>
  </si>
  <si>
    <t>State Water Pollution Control Revolving Fund Small Community Grant Fund</t>
  </si>
  <si>
    <t>3148</t>
  </si>
  <si>
    <t>Children and Families Health and Human Services Fund</t>
  </si>
  <si>
    <t>3149</t>
  </si>
  <si>
    <t>Local Safety and Protection Account, Transportation Tax Fund</t>
  </si>
  <si>
    <t>3150</t>
  </si>
  <si>
    <t>State Public Works Enforcement Fund</t>
  </si>
  <si>
    <t>3151</t>
  </si>
  <si>
    <t>Internal Health Information Integrity Quality Improvement Account</t>
  </si>
  <si>
    <t>3152</t>
  </si>
  <si>
    <t>Labor Enforcement and Compliance Fund</t>
  </si>
  <si>
    <t>3153</t>
  </si>
  <si>
    <t>Horse Racing Fund</t>
  </si>
  <si>
    <t>3154</t>
  </si>
  <si>
    <t>State Park Access Fund</t>
  </si>
  <si>
    <t>3155</t>
  </si>
  <si>
    <t>Lead-Related Construction Fund</t>
  </si>
  <si>
    <t>3156</t>
  </si>
  <si>
    <t>Children's Health and Human Services Special Fund</t>
  </si>
  <si>
    <t>3157</t>
  </si>
  <si>
    <t>Recreational Health Fund</t>
  </si>
  <si>
    <t>3158</t>
  </si>
  <si>
    <t>Hospital Quality Assurance Revenue Fund</t>
  </si>
  <si>
    <t>3159</t>
  </si>
  <si>
    <t>Arts and Entertainment Fund</t>
  </si>
  <si>
    <t>3160</t>
  </si>
  <si>
    <t>Wastewater Operator Certification Fund</t>
  </si>
  <si>
    <t>3161</t>
  </si>
  <si>
    <t>Science Center Fund</t>
  </si>
  <si>
    <t>3162</t>
  </si>
  <si>
    <t>Gold Star License Plate Account, Specialized License Plate Fund</t>
  </si>
  <si>
    <t>3163</t>
  </si>
  <si>
    <t>California Health Information Technology and Exchange Fund</t>
  </si>
  <si>
    <t>3164</t>
  </si>
  <si>
    <t>Renewable Energy Resources Development Fee Trust Fund</t>
  </si>
  <si>
    <t>3165</t>
  </si>
  <si>
    <t>Enterprise Zone Fund</t>
  </si>
  <si>
    <t>3166</t>
  </si>
  <si>
    <t>Clean and Renewable Energy Business Financing Revolving Loan Fund</t>
  </si>
  <si>
    <t>3167</t>
  </si>
  <si>
    <t>Skilled Nursing Facility Quality and Accountability Fund</t>
  </si>
  <si>
    <t>3168</t>
  </si>
  <si>
    <t>Emergency Medical Air Transportation and Children's Coverage Fund</t>
  </si>
  <si>
    <t>3169</t>
  </si>
  <si>
    <t>Juvenile Reentry Fund</t>
  </si>
  <si>
    <t>3170</t>
  </si>
  <si>
    <t>Heritage Enrichment Resource Fund</t>
  </si>
  <si>
    <t>3171</t>
  </si>
  <si>
    <t>Local Revenue Fund 2011</t>
  </si>
  <si>
    <t>3172</t>
  </si>
  <si>
    <t>Public Hospital Investment, Improvement, and Incentive Fund</t>
  </si>
  <si>
    <t>3175</t>
  </si>
  <si>
    <t>California Health Trust Fund</t>
  </si>
  <si>
    <t>3176</t>
  </si>
  <si>
    <t>Trial Court Security Account, Local Revenue Fund 2011</t>
  </si>
  <si>
    <t>3177</t>
  </si>
  <si>
    <t>Local Community Corrections Account, Local Revenue Fund 2011</t>
  </si>
  <si>
    <t>3178</t>
  </si>
  <si>
    <t>Local Law Enforcement Services Account, Local Revenue Fund 2011</t>
  </si>
  <si>
    <t>3179</t>
  </si>
  <si>
    <t>Mental Health Account, Local Revenue Fund 2011</t>
  </si>
  <si>
    <t>3180</t>
  </si>
  <si>
    <t>District Attorney and Public Defender Account, Local Revenue Fund 2011</t>
  </si>
  <si>
    <t>3181</t>
  </si>
  <si>
    <t>Juvenile Justice Account, Local Revenue Fund 2011</t>
  </si>
  <si>
    <t>3182</t>
  </si>
  <si>
    <t>Health and Human Services Account, Local Revenue Fund 2011</t>
  </si>
  <si>
    <t>3183</t>
  </si>
  <si>
    <t>Reserve Account, Local Revenue Fund 2011</t>
  </si>
  <si>
    <t>3184</t>
  </si>
  <si>
    <t>Adult Protective Services Subaccount, Health and Human Services Account</t>
  </si>
  <si>
    <t>3185</t>
  </si>
  <si>
    <t>Child Welfare Services Subaccount, Health and Human Services Account</t>
  </si>
  <si>
    <t>3186</t>
  </si>
  <si>
    <t>Adoptions Subaccount, Health and Human Services Account</t>
  </si>
  <si>
    <t>3187</t>
  </si>
  <si>
    <t>Adoption Assistance Program Subaccount, Health and Human Services Account</t>
  </si>
  <si>
    <t>3188</t>
  </si>
  <si>
    <t>Child Abuse Prevention Subaccount, Health and Human Services Account</t>
  </si>
  <si>
    <t>3189</t>
  </si>
  <si>
    <t>Women and Childrens Residential Treatment Services Subaccount, HHSA</t>
  </si>
  <si>
    <t>3190</t>
  </si>
  <si>
    <t>Drug Court Subaccount, Health and Human Services Account</t>
  </si>
  <si>
    <t>3191</t>
  </si>
  <si>
    <t>Nondrug Medi-Cal Substance Abuse Treatment Services Subaccount, HHSA</t>
  </si>
  <si>
    <t>3192</t>
  </si>
  <si>
    <t>Drug Medi-Cal Subaccount, Health and Human Services Account</t>
  </si>
  <si>
    <t>3193</t>
  </si>
  <si>
    <t>Youthful Offender Block Grant Subaccount, Juvenile Justice Account</t>
  </si>
  <si>
    <t>3194</t>
  </si>
  <si>
    <t>Juvenile Reentry Grant Subaccount, Juvenile Justice Account</t>
  </si>
  <si>
    <t>3195</t>
  </si>
  <si>
    <t>Carpet Stewardship Account, Integrated Waste Management Fund</t>
  </si>
  <si>
    <t>3196</t>
  </si>
  <si>
    <t>Carpet Stewardship Penalty Subaccount, Integrated Waste Management Fund</t>
  </si>
  <si>
    <t>3197</t>
  </si>
  <si>
    <t>Undistributed Account, Local Revenue Fund 2011</t>
  </si>
  <si>
    <t>3198</t>
  </si>
  <si>
    <t>Foster Care Assistance Subaccount, Health and Human Services Account</t>
  </si>
  <si>
    <t>3199</t>
  </si>
  <si>
    <t>Foster Care Administration Subaccount, Health and Human Services Account</t>
  </si>
  <si>
    <t>3200</t>
  </si>
  <si>
    <t>CalWORKs Maintenance of Effort Subaccount, Sales Tax Account</t>
  </si>
  <si>
    <t>3201</t>
  </si>
  <si>
    <t>Low Income Health Program MCE Out-of-Network Emergency Care Services Fund</t>
  </si>
  <si>
    <t>3202</t>
  </si>
  <si>
    <t>Architectural Paint Stewardship Account, Integrated Waste Management Fund</t>
  </si>
  <si>
    <t>3203</t>
  </si>
  <si>
    <t>Architectural Paint Stewardship Penalty Subaccount, Integrated Waste Management</t>
  </si>
  <si>
    <t>3204</t>
  </si>
  <si>
    <t>Entertainment Work Permit Fund</t>
  </si>
  <si>
    <t>3205</t>
  </si>
  <si>
    <t>Appliance Efficiency Enforcement Subaccount, Energy Resources Programs Account</t>
  </si>
  <si>
    <t>3206</t>
  </si>
  <si>
    <t>Juvenile Justice Block Grant Fund</t>
  </si>
  <si>
    <t>3207</t>
  </si>
  <si>
    <t>Education Protection Account</t>
  </si>
  <si>
    <t>3209</t>
  </si>
  <si>
    <t>Health Plan Improvement Trust Fund</t>
  </si>
  <si>
    <t>3210</t>
  </si>
  <si>
    <t>Davis-Dolwig Account, California Water Resources Development Bond Fund</t>
  </si>
  <si>
    <t>3211</t>
  </si>
  <si>
    <t>Electric Program Investment Charge Fund</t>
  </si>
  <si>
    <t>3212</t>
  </si>
  <si>
    <t>Timber Regulation and Forest Restoration Fund</t>
  </si>
  <si>
    <t>3213</t>
  </si>
  <si>
    <t>Long-Term Care Quality Assurance Fund</t>
  </si>
  <si>
    <t>3214</t>
  </si>
  <si>
    <t>Support Services Account, Local Revenue Fund 2011</t>
  </si>
  <si>
    <t>3215</t>
  </si>
  <si>
    <t>Law Enforcement Services Account, Local Revenue Fund 2011</t>
  </si>
  <si>
    <t>3216</t>
  </si>
  <si>
    <t>Protective Services Subaccount, Support Services Account</t>
  </si>
  <si>
    <t>3217</t>
  </si>
  <si>
    <t>Behavioral Health Subaccount, Support Services Account</t>
  </si>
  <si>
    <t>3218</t>
  </si>
  <si>
    <t>Support Services Growth Subaccount, Sales and Use Tax Growth Account</t>
  </si>
  <si>
    <t>3219</t>
  </si>
  <si>
    <t>County Intervention Support Services Subaccount, Support Services Account</t>
  </si>
  <si>
    <t>3220</t>
  </si>
  <si>
    <t>Law Enforcement Services Growth Subaccount, Sales and Use Tax Growth Account</t>
  </si>
  <si>
    <t>3221</t>
  </si>
  <si>
    <t>Trial Court Security Subaccount, Law Enforcement Services Account</t>
  </si>
  <si>
    <t>3222</t>
  </si>
  <si>
    <t>Enhancing Law Enforcement Activities Subaccount, Law Enforcement Services Accoun</t>
  </si>
  <si>
    <t>3223</t>
  </si>
  <si>
    <t>Community Corrections Subaccount, Law Enforcement Services Account</t>
  </si>
  <si>
    <t>3224</t>
  </si>
  <si>
    <t>District Attorney and Public Defender Subaccount, Law Enforcement Services Acct</t>
  </si>
  <si>
    <t>3225</t>
  </si>
  <si>
    <t>Juvenile Justice Subaccount, Law Enforcement Services Account</t>
  </si>
  <si>
    <t>3226</t>
  </si>
  <si>
    <t>Juvenile Reentry Grant Special Account, Juvenile Justice Subaccount</t>
  </si>
  <si>
    <t>3227</t>
  </si>
  <si>
    <t>Youthful Offender Block Grant Special Account, Juvenile Justice Subaccount</t>
  </si>
  <si>
    <t>3228</t>
  </si>
  <si>
    <t>Greenhouse Gas Reduction Fund</t>
  </si>
  <si>
    <t>3229</t>
  </si>
  <si>
    <t>Sales and Use Tax Growth Account, Local Revenue Fund 2011</t>
  </si>
  <si>
    <t>3230</t>
  </si>
  <si>
    <t>Juvenile Justice Growth Special Account, Law Enforcement Services Growth Subacc</t>
  </si>
  <si>
    <t>3231</t>
  </si>
  <si>
    <t>Enhancing Law Enforcement Activities Growth Special Account, Enhancing Law Enfo</t>
  </si>
  <si>
    <t>3232</t>
  </si>
  <si>
    <t>District Attorney and Public Defender Growth Special Account, Law Enforcement S</t>
  </si>
  <si>
    <t>3233</t>
  </si>
  <si>
    <t>Community Corrections Growth Special Account, Law Enforcement Services Growth S</t>
  </si>
  <si>
    <t>3234</t>
  </si>
  <si>
    <t>Trial Court Security Growth Special Account, Law Enforcement Services Growth Su</t>
  </si>
  <si>
    <t>3235</t>
  </si>
  <si>
    <t>Behavioral Health Services Growth Special Account, Support Services Growth Subac</t>
  </si>
  <si>
    <t>3236</t>
  </si>
  <si>
    <t>Protective Services Growth Special Account, Support Services Growth Subaccount</t>
  </si>
  <si>
    <t>3237</t>
  </si>
  <si>
    <t>Cost of Implementation Account, Air Pollution Control Fund</t>
  </si>
  <si>
    <t>3238</t>
  </si>
  <si>
    <t>State Parks Revenue Incentive Subaccount, State Parks and Recreation Fund</t>
  </si>
  <si>
    <t>3239</t>
  </si>
  <si>
    <t>Women and Childrens Residential Treatment Services Special Account</t>
  </si>
  <si>
    <t>3240</t>
  </si>
  <si>
    <t>Secondhand Dealer and Pawnbroker Fund</t>
  </si>
  <si>
    <t>3241</t>
  </si>
  <si>
    <t>Coho Salmon Recovery Account, Fish and Game Preservation Fund</t>
  </si>
  <si>
    <t>3242</t>
  </si>
  <si>
    <t>Child Performer Services Permit Fund</t>
  </si>
  <si>
    <t>3243</t>
  </si>
  <si>
    <t>San Francisco Vehicle Assessment Fund</t>
  </si>
  <si>
    <t>3244</t>
  </si>
  <si>
    <t>Political Disclosure, Accountability, Transparency, and Access Fund</t>
  </si>
  <si>
    <t>3245</t>
  </si>
  <si>
    <t>Disability Access and Education Revolving Fund</t>
  </si>
  <si>
    <t>3246</t>
  </si>
  <si>
    <t>Civil Rights Enforcement and Litigation Fund</t>
  </si>
  <si>
    <t>3247</t>
  </si>
  <si>
    <t>Financial Aid Technical Assistance Fund</t>
  </si>
  <si>
    <t>3248</t>
  </si>
  <si>
    <t>Family Support Subaccount, Sales Tax Account</t>
  </si>
  <si>
    <t>3249</t>
  </si>
  <si>
    <t>Child Poverty and Family Supplemental Support Subaccount, Sales Tax Account</t>
  </si>
  <si>
    <t>3250</t>
  </si>
  <si>
    <t>Transportation Bond Direct Payment Account, Transportation Debt Service Fund</t>
  </si>
  <si>
    <t>3251</t>
  </si>
  <si>
    <t>Prepaid Mobile Telephony Services Surcharge Fund</t>
  </si>
  <si>
    <t>3252</t>
  </si>
  <si>
    <t>CURES Fund</t>
  </si>
  <si>
    <t>3253</t>
  </si>
  <si>
    <t>Made in California Fund</t>
  </si>
  <si>
    <t>3254</t>
  </si>
  <si>
    <t>Business Programs Modernization Fund</t>
  </si>
  <si>
    <t>3255</t>
  </si>
  <si>
    <t>Home Care Fund</t>
  </si>
  <si>
    <t>3256</t>
  </si>
  <si>
    <t>Specialized First Aid Training Program Approval Fund</t>
  </si>
  <si>
    <t>3257</t>
  </si>
  <si>
    <t>Used Mattress Recycling Fund</t>
  </si>
  <si>
    <t>3258</t>
  </si>
  <si>
    <t>Mattress Recovery and Recycling Penalty Account, Used Mattress Recycling Fund</t>
  </si>
  <si>
    <t>3259</t>
  </si>
  <si>
    <t>Recidivism Reduction Fund</t>
  </si>
  <si>
    <t>3260</t>
  </si>
  <si>
    <t>Regional Railroad Accident Preparedness and Immediate Response Fund</t>
  </si>
  <si>
    <t>3261</t>
  </si>
  <si>
    <t>Vessel Operator Certification Account, Harbors and Watercraft Revolving Fund</t>
  </si>
  <si>
    <t>3262</t>
  </si>
  <si>
    <t>Expedited Claim Account, Underground Storage Tank Cleanup Fund</t>
  </si>
  <si>
    <t>3263</t>
  </si>
  <si>
    <t>College Access Tax Credit Fund</t>
  </si>
  <si>
    <t>3264</t>
  </si>
  <si>
    <t>Site Cleanup Subaccount</t>
  </si>
  <si>
    <t>3265</t>
  </si>
  <si>
    <t>Prepaid MTS PUC Account</t>
  </si>
  <si>
    <t>3266</t>
  </si>
  <si>
    <t>Prepaid MTS 911 Account</t>
  </si>
  <si>
    <t>3267</t>
  </si>
  <si>
    <t>Reusable Grocery Bag Fund</t>
  </si>
  <si>
    <t>3268</t>
  </si>
  <si>
    <t>Senior Citizens and Disabled Citizens Property Tax Postponement Fund</t>
  </si>
  <si>
    <t>3269</t>
  </si>
  <si>
    <t>Cigarette Fire Safety and Firefighter Protection Fund</t>
  </si>
  <si>
    <t>3270</t>
  </si>
  <si>
    <t>Local Charges for Prepaid Mobile Telephony Service Fund</t>
  </si>
  <si>
    <t>3271</t>
  </si>
  <si>
    <t>3272</t>
  </si>
  <si>
    <t>California Domestic Violence Prevention Fund</t>
  </si>
  <si>
    <t>3273</t>
  </si>
  <si>
    <t>Employment Opportunity Fund</t>
  </si>
  <si>
    <t>3274</t>
  </si>
  <si>
    <t>Social Services Subaccount, Vehicle License Fee Account</t>
  </si>
  <si>
    <t>3275</t>
  </si>
  <si>
    <t>County Medical Services Program Subaccount, Vehicle License Fee Account</t>
  </si>
  <si>
    <t>3276</t>
  </si>
  <si>
    <t>CalWORKs Maintenance of Effort Subacount, Vehicle License Fee Account</t>
  </si>
  <si>
    <t>3277</t>
  </si>
  <si>
    <t>County Medical Services Program Growth Subaccount, Vehicle License Fee Growth Ac</t>
  </si>
  <si>
    <t>3278</t>
  </si>
  <si>
    <t>Mental Health Subaccount, Vehicle License Fee Account</t>
  </si>
  <si>
    <t>3279</t>
  </si>
  <si>
    <t>Health Subaccount, Vehicle License Fee Account</t>
  </si>
  <si>
    <t>3280</t>
  </si>
  <si>
    <t>General Growth Subaccount, Vehicle License Fee Growth Account</t>
  </si>
  <si>
    <t>3281</t>
  </si>
  <si>
    <t>Family Support Subaccount, Vehicle License Fee Account</t>
  </si>
  <si>
    <t>3282</t>
  </si>
  <si>
    <t>Child Poverty and Family Supplemental Support Subaccount, Vehicle License Fee Ac</t>
  </si>
  <si>
    <t>3283</t>
  </si>
  <si>
    <t>County Medical Services Program Subaccount, Sales Tax Account</t>
  </si>
  <si>
    <t>3284</t>
  </si>
  <si>
    <t>County Medical Services Program Growth Subaccount, Sales Tax Growth Account</t>
  </si>
  <si>
    <t>3285</t>
  </si>
  <si>
    <t>Electronic Recording Authorization Fund</t>
  </si>
  <si>
    <t>3286</t>
  </si>
  <si>
    <t>Safe Neighborhoods and Schools Fund</t>
  </si>
  <si>
    <t>3287</t>
  </si>
  <si>
    <t>Second Chance Fund</t>
  </si>
  <si>
    <t>3288</t>
  </si>
  <si>
    <t>Cannabis Control Fund</t>
  </si>
  <si>
    <t>3289</t>
  </si>
  <si>
    <t>Cemetery and Funeral Fd</t>
  </si>
  <si>
    <t>3290</t>
  </si>
  <si>
    <t>Road Maintenance and Rehabilitation Account, STF</t>
  </si>
  <si>
    <t>3291</t>
  </si>
  <si>
    <t>Trade Corridor Enhancement Account, STF</t>
  </si>
  <si>
    <t>3292</t>
  </si>
  <si>
    <t>State Project Infrastructure Fund</t>
  </si>
  <si>
    <t>3293</t>
  </si>
  <si>
    <t>Health and Human Services Special Fund</t>
  </si>
  <si>
    <t>3294</t>
  </si>
  <si>
    <t>Consumer Recovery Account</t>
  </si>
  <si>
    <t>3295</t>
  </si>
  <si>
    <t>Education and Research Account</t>
  </si>
  <si>
    <t>3296</t>
  </si>
  <si>
    <t>Flood Risk Management Fund</t>
  </si>
  <si>
    <t>3297</t>
  </si>
  <si>
    <t>Major League Sporting Event Raffle Fund</t>
  </si>
  <si>
    <t>3299</t>
  </si>
  <si>
    <t>Oil and Gas Environmental Remediation Account</t>
  </si>
  <si>
    <t>3300</t>
  </si>
  <si>
    <t>Ammunition Vendors Special Account</t>
  </si>
  <si>
    <t>3301</t>
  </si>
  <si>
    <t>Lead-Acid Battery Cleanup Fund</t>
  </si>
  <si>
    <t>3302</t>
  </si>
  <si>
    <t>Safe Energy Infrastructure and Excavation Fund</t>
  </si>
  <si>
    <t>3303</t>
  </si>
  <si>
    <t>Ammunition Safety and Enforcement Special Fund</t>
  </si>
  <si>
    <t>3304</t>
  </si>
  <si>
    <t>California Healthcare, Research and Prevention Tobacco Tax Act of 2016 Fund</t>
  </si>
  <si>
    <t>3305</t>
  </si>
  <si>
    <t>Healthcare Treatment Fund</t>
  </si>
  <si>
    <t>3306</t>
  </si>
  <si>
    <t>Graduate Medical Education Account, CA Healthcare, Research and Prevention Tobac</t>
  </si>
  <si>
    <t>3307</t>
  </si>
  <si>
    <t>State Dental Program Account, California Healthcare, Research and Prevention Tob</t>
  </si>
  <si>
    <t>3308</t>
  </si>
  <si>
    <t>Tobacco Law Enforcement Account, California Healthcare, Research and Prevention</t>
  </si>
  <si>
    <t>3309</t>
  </si>
  <si>
    <t>Tobacco Prevention and Control Programs Account, California Healthcare, Research</t>
  </si>
  <si>
    <t>3310</t>
  </si>
  <si>
    <t>Medical Research Program Account, California Healthcare, Research and Prevention</t>
  </si>
  <si>
    <t>3311</t>
  </si>
  <si>
    <t>Health Care Services Plan Fines and Penalties Fund</t>
  </si>
  <si>
    <t>3312</t>
  </si>
  <si>
    <t>Natural Resources and Parks Preservation Fund</t>
  </si>
  <si>
    <t>3313</t>
  </si>
  <si>
    <t>Southern California Veterans Cemetery Master Development Fund</t>
  </si>
  <si>
    <t>3314</t>
  </si>
  <si>
    <t>California Cannabis Tax Fund</t>
  </si>
  <si>
    <t>3315</t>
  </si>
  <si>
    <t>Household Movers Fund, Professions and Vocations Fund</t>
  </si>
  <si>
    <t>3316</t>
  </si>
  <si>
    <t>Pet Lover's Fund, Specialized License Plate Fund</t>
  </si>
  <si>
    <t>3317</t>
  </si>
  <si>
    <t>Building Homes and Jobs Trust Fund</t>
  </si>
  <si>
    <t>3318</t>
  </si>
  <si>
    <t>Department of Public Health Subaccount, Tobacco Law Enforcement Account, CA Heal</t>
  </si>
  <si>
    <t>3319</t>
  </si>
  <si>
    <t>Department of Tax and Fee Adminstration Subaccount, Tobacco Law Enforcement Acco</t>
  </si>
  <si>
    <t>3320</t>
  </si>
  <si>
    <t>Department of Justice Subaccount, Tobacco Law Enforcement Account, CA Healthcare</t>
  </si>
  <si>
    <t>3321</t>
  </si>
  <si>
    <t>Department of Education Subaccount, Tobacco Prevention and Control Programs Acco</t>
  </si>
  <si>
    <t>3322</t>
  </si>
  <si>
    <t>Department of Public Health Subaccount, Tobacco Prevention and Control Programs</t>
  </si>
  <si>
    <t>3323</t>
  </si>
  <si>
    <t>Medi-Cal Emergency Medical Transport Fund</t>
  </si>
  <si>
    <t>3324</t>
  </si>
  <si>
    <t>Safe and Affordable Drinking Water Fund</t>
  </si>
  <si>
    <t>3325</t>
  </si>
  <si>
    <t>County Intervention Support Services Subaccount, Support Services Account Local</t>
  </si>
  <si>
    <t>3326</t>
  </si>
  <si>
    <t>Safe Drinking Water Small Community Emergency Grant Fund</t>
  </si>
  <si>
    <t>3327</t>
  </si>
  <si>
    <t>Reversion Account Subaccount, Mental Health Services Fund</t>
  </si>
  <si>
    <t>3328</t>
  </si>
  <si>
    <t>Pharmaceutical and Sharps Stewardship Fund</t>
  </si>
  <si>
    <t>3329</t>
  </si>
  <si>
    <t>Mobilehome Dispute Resolution Fund</t>
  </si>
  <si>
    <t>3330</t>
  </si>
  <si>
    <t>TNC Access for All Fund</t>
  </si>
  <si>
    <t>3331</t>
  </si>
  <si>
    <t>Medi-Cal Drug Rebate Fund</t>
  </si>
  <si>
    <t>3333</t>
  </si>
  <si>
    <t>Cannabis Tax Fund - Department of Tax and Fee Administration</t>
  </si>
  <si>
    <t>3334</t>
  </si>
  <si>
    <t>The Health Care Services Special Fund</t>
  </si>
  <si>
    <t>3335</t>
  </si>
  <si>
    <t>Cannabis Tax Fund - Department of Cannabis Control</t>
  </si>
  <si>
    <t>3336</t>
  </si>
  <si>
    <t>Cannabis Tax Fund - Department of Food and Agriculture</t>
  </si>
  <si>
    <t>3337</t>
  </si>
  <si>
    <t>Cannabis Tax Fund - Department of Public Health</t>
  </si>
  <si>
    <t>3338</t>
  </si>
  <si>
    <t>Cannabis Tax Fund - Department of Fish and Wildlife</t>
  </si>
  <si>
    <t>3339</t>
  </si>
  <si>
    <t>Cannabis Tax Fund - State Water Resources Control Board</t>
  </si>
  <si>
    <t>3340</t>
  </si>
  <si>
    <t>Cannabis Tax Fund - Department of Pesticide Regulation</t>
  </si>
  <si>
    <t>3341</t>
  </si>
  <si>
    <t>Cannabis Tax Fund - State Controller's Office</t>
  </si>
  <si>
    <t>3342</t>
  </si>
  <si>
    <t>Cannabis Tax Fund - Department of Finance</t>
  </si>
  <si>
    <t>3343</t>
  </si>
  <si>
    <t>Cannabis Tax Fund - Legislative Analyst's Office</t>
  </si>
  <si>
    <t>3344</t>
  </si>
  <si>
    <t>Cannabis Tax Fund - Department of Industrial Relations</t>
  </si>
  <si>
    <t>3345</t>
  </si>
  <si>
    <t>Cannabis Tax Fund - Employment Development Department</t>
  </si>
  <si>
    <t>3346</t>
  </si>
  <si>
    <t>Cannabis Tax Fund - Department of Cannabis Control - Allocation 2</t>
  </si>
  <si>
    <t>3347</t>
  </si>
  <si>
    <t>Cannabis Tax Fund - California Highway Patrol - Allocation 2</t>
  </si>
  <si>
    <t>3348</t>
  </si>
  <si>
    <t>Cannabis Tax Fund - Governor's Office Business and Economic Development -Allocat</t>
  </si>
  <si>
    <t>3349</t>
  </si>
  <si>
    <t>Cannabis Tax Fund - University of California San Diego Center for Medicinal Cann</t>
  </si>
  <si>
    <t>3350</t>
  </si>
  <si>
    <t>Cannabis Tax Fund - Department of Health Care Services, Youth Education, Prevent</t>
  </si>
  <si>
    <t>3351</t>
  </si>
  <si>
    <t>Cannabis Tax Fund - Department of Fish and Wildlife, Environmental Restoration a</t>
  </si>
  <si>
    <t>3352</t>
  </si>
  <si>
    <t>Cannabis Tax Fund - Department of Parks and Recreation, Environmental Restoratio</t>
  </si>
  <si>
    <t>3353</t>
  </si>
  <si>
    <t>Cannabis Tax Fund - California Highway Patrol, State and Local Government Law En</t>
  </si>
  <si>
    <t>3354</t>
  </si>
  <si>
    <t>Cannabis Tax Fund - Board of State and Community Corrections, State and Local Go</t>
  </si>
  <si>
    <t>3356</t>
  </si>
  <si>
    <t>Pharmaceutical and Sharps Stewardship Penalty Account</t>
  </si>
  <si>
    <t>3357</t>
  </si>
  <si>
    <t>The Supportive Housing Program Subaccount, Mental Health Services Fund</t>
  </si>
  <si>
    <t>3358</t>
  </si>
  <si>
    <t>Truck Emission Check Fund</t>
  </si>
  <si>
    <t>3359</t>
  </si>
  <si>
    <t>Certification and Compliance Fund</t>
  </si>
  <si>
    <t>3360</t>
  </si>
  <si>
    <t>Financial Empowerment Fund</t>
  </si>
  <si>
    <t>3361</t>
  </si>
  <si>
    <t>California Earthquake Safety Fund</t>
  </si>
  <si>
    <t>3362</t>
  </si>
  <si>
    <t>PACE Oversight Fund of the State Department of Health Care Services</t>
  </si>
  <si>
    <t>3363</t>
  </si>
  <si>
    <t>Financial Protection Fund</t>
  </si>
  <si>
    <t>3364</t>
  </si>
  <si>
    <t>Department of Fish and Wildlife - California Environmental Quality Act Fund</t>
  </si>
  <si>
    <t>3365</t>
  </si>
  <si>
    <t>California Access to Housing and Services Fund</t>
  </si>
  <si>
    <t>3366</t>
  </si>
  <si>
    <t>California Electronic Cigarette Excise Tax Fund</t>
  </si>
  <si>
    <t>3371</t>
  </si>
  <si>
    <t>Aliso Canyon Recovery Account</t>
  </si>
  <si>
    <t>3372</t>
  </si>
  <si>
    <t>Data Brokers’ Registry Fund</t>
  </si>
  <si>
    <t>3373</t>
  </si>
  <si>
    <t>Building Initiative for Low-Emissions Development Program Fund</t>
  </si>
  <si>
    <t>3375</t>
  </si>
  <si>
    <t>Loan Repayment Program Account, Healthcare Treatment Fund</t>
  </si>
  <si>
    <t>3376</t>
  </si>
  <si>
    <t>Cannabis Tax Fund - Governor's Office of Business and Economic Development</t>
  </si>
  <si>
    <t>3377</t>
  </si>
  <si>
    <t>Center for Data Insights and Innovation Fund</t>
  </si>
  <si>
    <t>3378</t>
  </si>
  <si>
    <t>Small Business Hiring Credit Fund</t>
  </si>
  <si>
    <t>3379</t>
  </si>
  <si>
    <t>Golden State Stimulus Emergency Fund</t>
  </si>
  <si>
    <t>3380</t>
  </si>
  <si>
    <t>Horse and Jockey Safety and Welfare Account</t>
  </si>
  <si>
    <t>3381</t>
  </si>
  <si>
    <t>Health Care Affordability Reserve Fund</t>
  </si>
  <si>
    <t>3383</t>
  </si>
  <si>
    <t>Forced or Involuntary Sterilization Compensation Account</t>
  </si>
  <si>
    <t>3385</t>
  </si>
  <si>
    <t>Transgender Wellness and Equity Fund</t>
  </si>
  <si>
    <t>3387</t>
  </si>
  <si>
    <t>Certified Veteran Service Provider Program Fund</t>
  </si>
  <si>
    <t>3388</t>
  </si>
  <si>
    <t>Cannabis Fines and Penalties Account</t>
  </si>
  <si>
    <t>3389</t>
  </si>
  <si>
    <t>County Revenue Protection Fund</t>
  </si>
  <si>
    <t>3390</t>
  </si>
  <si>
    <t>Mercury Thermostat Collection Program Fund</t>
  </si>
  <si>
    <t>3391</t>
  </si>
  <si>
    <t>Small and Rural Hospital Relief Fund</t>
  </si>
  <si>
    <t>3392</t>
  </si>
  <si>
    <t>Nesting Bird Habitat Incentive Program Account, Fish and Game Preservation Fund</t>
  </si>
  <si>
    <t>3393</t>
  </si>
  <si>
    <t>California Desert Conservation Program Fund Account</t>
  </si>
  <si>
    <t>3394</t>
  </si>
  <si>
    <t>Cal Electronic Cigarette Excise Tax Fund, Health Professions Career Oppor Pgrm</t>
  </si>
  <si>
    <t>3395</t>
  </si>
  <si>
    <t>Cal Electronic Cigarette Excise Tax Fund, University of California Medical Edu</t>
  </si>
  <si>
    <t>3396</t>
  </si>
  <si>
    <t>Industrial Hemp Enrollment and Oversight Fund</t>
  </si>
  <si>
    <t>3397</t>
  </si>
  <si>
    <t>Opioid Settlements Fund</t>
  </si>
  <si>
    <t>3398</t>
  </si>
  <si>
    <t>California Emergency Relief Fund</t>
  </si>
  <si>
    <t>3399</t>
  </si>
  <si>
    <t>Better for Families Tax Refund Fund</t>
  </si>
  <si>
    <t>3400</t>
  </si>
  <si>
    <t>3401</t>
  </si>
  <si>
    <t>Medi-Cal Loan Repayment Program Special Fund</t>
  </si>
  <si>
    <t>3402</t>
  </si>
  <si>
    <t>Learning Recovery Emergency Fund</t>
  </si>
  <si>
    <t>3403</t>
  </si>
  <si>
    <t>California HOPE for Children Trust Accnt</t>
  </si>
  <si>
    <t>3404</t>
  </si>
  <si>
    <t>Mental Health Diversion Fund</t>
  </si>
  <si>
    <t>3405</t>
  </si>
  <si>
    <t>Seismic Retrofitting Program for Soft Story Multifamily Housing Fund</t>
  </si>
  <si>
    <t>3406</t>
  </si>
  <si>
    <t>Seismic Retrofitting Account</t>
  </si>
  <si>
    <t>3407</t>
  </si>
  <si>
    <t>California Plastic Pollution Mitigation Fund</t>
  </si>
  <si>
    <t>3408</t>
  </si>
  <si>
    <t>California Circular Economy Fund</t>
  </si>
  <si>
    <t>3409</t>
  </si>
  <si>
    <t>Digital Divide Account, California Teleconnect Fund Administrative Committee Fun</t>
  </si>
  <si>
    <t>3410</t>
  </si>
  <si>
    <t>Lithium Extraction Excise Tax Fund</t>
  </si>
  <si>
    <t>3411</t>
  </si>
  <si>
    <t>Broadband Loan Loss Reserve Fund</t>
  </si>
  <si>
    <t>3412</t>
  </si>
  <si>
    <t>Salton Sea Lithium Fund</t>
  </si>
  <si>
    <t>3413</t>
  </si>
  <si>
    <t>Diablo Canyon Extension Fund</t>
  </si>
  <si>
    <t>3414</t>
  </si>
  <si>
    <t>988 State Suicide and Behavioral Health Crisis Services Fund</t>
  </si>
  <si>
    <t>3415</t>
  </si>
  <si>
    <t>Fish and Wildlife Regional Conservation Investment Strategy Program Fund</t>
  </si>
  <si>
    <t>3416</t>
  </si>
  <si>
    <t>Covered Battery Recycling Fund</t>
  </si>
  <si>
    <t>3417</t>
  </si>
  <si>
    <t>Covered Electronic Waste Recycling Fee Subaccount, E. Waste Recovery and Recyc</t>
  </si>
  <si>
    <t>3418</t>
  </si>
  <si>
    <t>Covered Battery-Embedded Waste Recycling Fee Subaccount, E. Waste Recovery and R</t>
  </si>
  <si>
    <t>3419</t>
  </si>
  <si>
    <t>Mobilehome and Recreational Vehicle Park Training Fund</t>
  </si>
  <si>
    <t>3420</t>
  </si>
  <si>
    <t>Medi-Cal County Behavioral Health Fund</t>
  </si>
  <si>
    <t>3421</t>
  </si>
  <si>
    <t>California Tobacco Directory Fund</t>
  </si>
  <si>
    <t>3423</t>
  </si>
  <si>
    <t>Covered Battery Recycling Penalty Account</t>
  </si>
  <si>
    <t>3424</t>
  </si>
  <si>
    <t>CARE Act Accountability Fund</t>
  </si>
  <si>
    <t>3425</t>
  </si>
  <si>
    <t>Employee Housing Regulation Fund</t>
  </si>
  <si>
    <t>3427</t>
  </si>
  <si>
    <t>Army Facilities Agreement Program Income Fund</t>
  </si>
  <si>
    <t>3428</t>
  </si>
  <si>
    <t>Managed Care Enrollment Fund</t>
  </si>
  <si>
    <t>3429</t>
  </si>
  <si>
    <t>Prescribed Fire Claims Fund</t>
  </si>
  <si>
    <t>3430</t>
  </si>
  <si>
    <t>Western Joshua Tree Conservation Fund</t>
  </si>
  <si>
    <t>3431</t>
  </si>
  <si>
    <t>Medi-Cal Provider Payment Reserve Fund</t>
  </si>
  <si>
    <t>3432</t>
  </si>
  <si>
    <t>Distressed Hospital Loan Program Fund</t>
  </si>
  <si>
    <t>3433</t>
  </si>
  <si>
    <t>California Student Housing Revolving Loan Fund</t>
  </si>
  <si>
    <t>3434</t>
  </si>
  <si>
    <t>California Fire Response Fund</t>
  </si>
  <si>
    <t>3435</t>
  </si>
  <si>
    <t>Special District Fire Response Fund, California Fire Response Fund</t>
  </si>
  <si>
    <t>6000</t>
  </si>
  <si>
    <t>California Public Library Construction and Renovation Fund</t>
  </si>
  <si>
    <t>6001</t>
  </si>
  <si>
    <t>Safe Drinking Water, Clean Water, Watershed Protection &amp; Flood Protection Bd Fd</t>
  </si>
  <si>
    <t>6002</t>
  </si>
  <si>
    <t>Flood Protection Account</t>
  </si>
  <si>
    <t>6003</t>
  </si>
  <si>
    <t>Floodplain Mapping Subaccount</t>
  </si>
  <si>
    <t>6004</t>
  </si>
  <si>
    <t>Agriculture and Open Space Mapping Subaccount</t>
  </si>
  <si>
    <t>6005</t>
  </si>
  <si>
    <t>Flood Protection Corridor Subaccount</t>
  </si>
  <si>
    <t>6006</t>
  </si>
  <si>
    <t>Flood Control Subventions Subaccount</t>
  </si>
  <si>
    <t>6007</t>
  </si>
  <si>
    <t>Urban Stream Restoration Subaccount</t>
  </si>
  <si>
    <t>6008</t>
  </si>
  <si>
    <t>State Capital Protection Subaccount</t>
  </si>
  <si>
    <t>6009</t>
  </si>
  <si>
    <t>San Lorenzo River Flood Control Subaccount</t>
  </si>
  <si>
    <t>6010</t>
  </si>
  <si>
    <t>Yuba Feather Flood Protection Subaccount</t>
  </si>
  <si>
    <t>6011</t>
  </si>
  <si>
    <t>Arroyo Pasajero Watershed Subaccount</t>
  </si>
  <si>
    <t>6012</t>
  </si>
  <si>
    <t>Watershed Protection Account</t>
  </si>
  <si>
    <t>6013</t>
  </si>
  <si>
    <t>Watershed Protection Subaccount</t>
  </si>
  <si>
    <t>6014</t>
  </si>
  <si>
    <t>Water and Watershed Education Subaccount</t>
  </si>
  <si>
    <t>6015</t>
  </si>
  <si>
    <t>River Protection Subaccount</t>
  </si>
  <si>
    <t>6016</t>
  </si>
  <si>
    <t>Santa Ana River Watershed Subaccount</t>
  </si>
  <si>
    <t>6017</t>
  </si>
  <si>
    <t>Lake Elsinore and San Jacinto Watershed Subaccount</t>
  </si>
  <si>
    <t>6018</t>
  </si>
  <si>
    <t>Coastal Watershed Salmon Habitat Subaccount</t>
  </si>
  <si>
    <t>6019</t>
  </si>
  <si>
    <t>Nonpoint Source Pollution Control Subaccount</t>
  </si>
  <si>
    <t>6020</t>
  </si>
  <si>
    <t>6021</t>
  </si>
  <si>
    <t>Wastewater Construction Grant Subaccount</t>
  </si>
  <si>
    <t>6022</t>
  </si>
  <si>
    <t>Coastal Nonpoint Source Control Subaccount</t>
  </si>
  <si>
    <t>6023</t>
  </si>
  <si>
    <t>Water Conservation Account</t>
  </si>
  <si>
    <t>6024</t>
  </si>
  <si>
    <t>Water Supply, Reliability and Infrastructure Account</t>
  </si>
  <si>
    <t>6025</t>
  </si>
  <si>
    <t>Conjunctive Use Subaccount</t>
  </si>
  <si>
    <t>6026</t>
  </si>
  <si>
    <t>Bay-Delta Multipurpose Water Management Subaccount</t>
  </si>
  <si>
    <t>6027</t>
  </si>
  <si>
    <t>Interim Water Supply &amp; Water Quality Infrastructure &amp; Management Subaccount</t>
  </si>
  <si>
    <t>6028</t>
  </si>
  <si>
    <t>Higher Education Capital Outlay Bond Fund of 2002</t>
  </si>
  <si>
    <t>6029</t>
  </si>
  <si>
    <t>CA Clean Water, Clean Air, Safe Neighborhood Parks, &amp; Coastal Protection Fund</t>
  </si>
  <si>
    <t>6030</t>
  </si>
  <si>
    <t>Tobacco Securitization Fund</t>
  </si>
  <si>
    <t>6031</t>
  </si>
  <si>
    <t>Water Security, Clean Drinking Water, Coastal and Beach Protection Fund of 2002</t>
  </si>
  <si>
    <t>6032</t>
  </si>
  <si>
    <t>Voting Modernization Fund</t>
  </si>
  <si>
    <t>6033</t>
  </si>
  <si>
    <t>California Youth Soccer and Recreation Development Fund</t>
  </si>
  <si>
    <t>6034</t>
  </si>
  <si>
    <t>State Urban Parks and Healthy Communities Fund</t>
  </si>
  <si>
    <t>6035</t>
  </si>
  <si>
    <t>Santa Monica Bay Restoration Account</t>
  </si>
  <si>
    <t>6036</t>
  </si>
  <si>
    <t>School Facilities Fund, 2002 State</t>
  </si>
  <si>
    <t>6037</t>
  </si>
  <si>
    <t>Housing and Emergency Shelter Trust Fund</t>
  </si>
  <si>
    <t>6038</t>
  </si>
  <si>
    <t>Building Equity and Growth in Neighborhoods (BEGIN) Fund</t>
  </si>
  <si>
    <t>6039</t>
  </si>
  <si>
    <t>Preservation Opportunity Fund</t>
  </si>
  <si>
    <t>6040</t>
  </si>
  <si>
    <t>Charter School Facilities Account, 2002 State School Facilities Fund</t>
  </si>
  <si>
    <t>6041</t>
  </si>
  <si>
    <t>Higher Education Capital Outlay Bond Fund, 2004</t>
  </si>
  <si>
    <t>6042</t>
  </si>
  <si>
    <t>Pension Obligation Bond Fund</t>
  </si>
  <si>
    <t>6043</t>
  </si>
  <si>
    <t>High-Speed Passenger Train Bond Fund</t>
  </si>
  <si>
    <t>6044</t>
  </si>
  <si>
    <t>School Facilities Fund, 2004 State</t>
  </si>
  <si>
    <t>6045</t>
  </si>
  <si>
    <t>Economic Recovery Fund</t>
  </si>
  <si>
    <t>6046</t>
  </si>
  <si>
    <t>Children's Hospital Fund</t>
  </si>
  <si>
    <t>6047</t>
  </si>
  <si>
    <t>California Stem Cell Research and Cures Fund</t>
  </si>
  <si>
    <t>6048</t>
  </si>
  <si>
    <t>2006 University Capital Outlay Bond Fund</t>
  </si>
  <si>
    <t>6049</t>
  </si>
  <si>
    <t>2006 California Community College Capital Outlay Bond Fund</t>
  </si>
  <si>
    <t>6050</t>
  </si>
  <si>
    <t>Tobacco Asset Sales Revenue Fund</t>
  </si>
  <si>
    <t>6051</t>
  </si>
  <si>
    <t>SafeDrkWtr WtrQuality Supply FloodControl River CoastalProtectionFd of 2006</t>
  </si>
  <si>
    <t>6052</t>
  </si>
  <si>
    <t>Disaster Preparedness and Flood Prevention Bond Fund of 2006</t>
  </si>
  <si>
    <t>6053</t>
  </si>
  <si>
    <t>Highway Safety, Traffic Reduction, Air Quality, and Port Security Fund of 2006</t>
  </si>
  <si>
    <t>6054</t>
  </si>
  <si>
    <t>CA PortsInfrastructure,Security,&amp;AirQualityImprovementAcct,HSTRAQPS Fund of 2006</t>
  </si>
  <si>
    <t>6055</t>
  </si>
  <si>
    <t>Corridor Mobility Improvement Account, HSTRAQPS Fund of 2006</t>
  </si>
  <si>
    <t>6056</t>
  </si>
  <si>
    <t>Trade Corridors Improvement Fund</t>
  </si>
  <si>
    <t>6057</t>
  </si>
  <si>
    <t>2006 State School Facilities Fund</t>
  </si>
  <si>
    <t>6058</t>
  </si>
  <si>
    <t>TransFacilAcct,HwySafety,TrafficReduction,AirQuality,andPortSecurityFd of 2006</t>
  </si>
  <si>
    <t>6059</t>
  </si>
  <si>
    <t>PublicTransModernization,Improvement,&amp;ServiceEnhancementAcct,HSTRAQPS</t>
  </si>
  <si>
    <t>6060</t>
  </si>
  <si>
    <t>State-LoclPrtnrshpProgAcct,HwySfty,TrafficReduc,AirQualty,&amp;PrtSecurityFd of 2006</t>
  </si>
  <si>
    <t>6061</t>
  </si>
  <si>
    <t>TrnstSystSfty,Scrty&amp;DstrRespAcct,HwySfty,TrfcReduc,AirQulty&amp;PrtSecrtyFd of 2006</t>
  </si>
  <si>
    <t>6062</t>
  </si>
  <si>
    <t>LocalBridgeSeismicRetrofitAcct,HwySfty,TrafficReduc,AirQual&amp;PrtSecrtyFd of 2006</t>
  </si>
  <si>
    <t>6063</t>
  </si>
  <si>
    <t>Hwy-RailrdCrossingSftyAcct,HwySfty,TrafficReduc,AirQual&amp;PortSecurityFd of 2006</t>
  </si>
  <si>
    <t>6064</t>
  </si>
  <si>
    <t>HwySfty,Rehab,&amp;PresrvtnAcct,HwySfty,TrafficReduc,AirQual,&amp;PortSecurtyFd of 2006</t>
  </si>
  <si>
    <t>6065</t>
  </si>
  <si>
    <t>LclSts&amp;RdImprvnt,CngstnRlf,&amp;TrfcSaftyAcctOf2006,HwySfty,TrfcRdc,ArQlty,&amp;PrtScrty</t>
  </si>
  <si>
    <t>6066</t>
  </si>
  <si>
    <t>Housing and Emergency Shelter Trust Fund of 2006</t>
  </si>
  <si>
    <t>6067</t>
  </si>
  <si>
    <t>Affordable Housing Account, Housing and Emergency Shelter Trust Fund of 2006</t>
  </si>
  <si>
    <t>6068</t>
  </si>
  <si>
    <t>Affordable Housing Innovation Fund</t>
  </si>
  <si>
    <t>6069</t>
  </si>
  <si>
    <t>RegionalPlanning,Hsg,&amp;InfillIncentiveAcct,Hsg&amp;EmergencyShelterTrustFd of 2006</t>
  </si>
  <si>
    <t>6070</t>
  </si>
  <si>
    <t>Transit-OrientedDevelopmentAccount,Housing&amp;EmergencyShelterTrustFd of 2006</t>
  </si>
  <si>
    <t>6071</t>
  </si>
  <si>
    <t>HsgUrbanSuburban&amp;RuralParksAcct,Housing&amp;EmergencyShelterTrust Fd of 2006</t>
  </si>
  <si>
    <t>6072</t>
  </si>
  <si>
    <t>St Rte 99 Acct,Hgwy Safety,Traffic Reduction,Air Qlity,&amp; Port Sec Fd of 2006</t>
  </si>
  <si>
    <t>6073</t>
  </si>
  <si>
    <t>Prt&amp;Maritime Sec Acct,Hwy Safety,Traffic Reduction,Air Quality,&amp;Prt Sec of 2006</t>
  </si>
  <si>
    <t>6074</t>
  </si>
  <si>
    <t>2008 University Capital Outlay Bond Fund</t>
  </si>
  <si>
    <t>6075</t>
  </si>
  <si>
    <t>2008 California Community College Capital Outlay Bond Fund</t>
  </si>
  <si>
    <t>6076</t>
  </si>
  <si>
    <t>California Ocean Protection Trust Fund</t>
  </si>
  <si>
    <t>6077</t>
  </si>
  <si>
    <t>2008 Judicial Council Capital Outlay Bond Fund</t>
  </si>
  <si>
    <t>6078</t>
  </si>
  <si>
    <t>2008 Earthquake Safety and Public Buildings Rehabilitation Fund</t>
  </si>
  <si>
    <t>6079</t>
  </si>
  <si>
    <t>Children's Hospital Bond Act Fund</t>
  </si>
  <si>
    <t>6080</t>
  </si>
  <si>
    <t>Safe, Clean, and Reliable Drinking Water Supply Fund of 2012</t>
  </si>
  <si>
    <t>6081</t>
  </si>
  <si>
    <t>Veterans Bonds Payment Fund</t>
  </si>
  <si>
    <t>6082</t>
  </si>
  <si>
    <t>Housing for Veterans Fund</t>
  </si>
  <si>
    <t>6083</t>
  </si>
  <si>
    <t>Water Quality, Supply, and Infrastructure Improvement Fund of 2014</t>
  </si>
  <si>
    <t>6084</t>
  </si>
  <si>
    <t>No Place Like Home Fund</t>
  </si>
  <si>
    <t>6085</t>
  </si>
  <si>
    <t>California Border Environmental and Public Health Protection Fund</t>
  </si>
  <si>
    <t>6086</t>
  </si>
  <si>
    <t>2016 State School Facilities Fund</t>
  </si>
  <si>
    <t>6087</t>
  </si>
  <si>
    <t>2016 California Community College Capital Outlay Bond Fund</t>
  </si>
  <si>
    <t>6088</t>
  </si>
  <si>
    <t>California Drought, Water, Parks, Climate, Coastal Protection, and Outdoor Acces</t>
  </si>
  <si>
    <t>6089</t>
  </si>
  <si>
    <t>Affordable Housing Bond Act Trust Fund of 2018</t>
  </si>
  <si>
    <t>6090</t>
  </si>
  <si>
    <t>Children's Hospital Bond Act Fund of 2018</t>
  </si>
  <si>
    <t>6091</t>
  </si>
  <si>
    <t>California Stem Cell Research and Cures Fund of 2020</t>
  </si>
  <si>
    <t>6801</t>
  </si>
  <si>
    <t>Transportation Financing Subaccount, SHA, STF</t>
  </si>
  <si>
    <t>6802</t>
  </si>
  <si>
    <t>California Transportation Financing Authority Fund</t>
  </si>
  <si>
    <t>7499</t>
  </si>
  <si>
    <t>Tobacco Securitization Fund/ DO NOT USE</t>
  </si>
  <si>
    <t>7500</t>
  </si>
  <si>
    <t>Public Water System, Safe Drinking Water State Revolving Fund</t>
  </si>
  <si>
    <t>7501</t>
  </si>
  <si>
    <t>Auxiliary Organizations</t>
  </si>
  <si>
    <t>7502</t>
  </si>
  <si>
    <t>Demonstration Disproportionate Share Hospital Fund</t>
  </si>
  <si>
    <t>7503</t>
  </si>
  <si>
    <t>Health Care Support Fund</t>
  </si>
  <si>
    <t>7504</t>
  </si>
  <si>
    <t>South Los Angeles Medical Services Preservation Fund</t>
  </si>
  <si>
    <t>7505</t>
  </si>
  <si>
    <t>Revolving Loans Fund</t>
  </si>
  <si>
    <t>7895</t>
  </si>
  <si>
    <t>Extramural Federal Funds - Not in State Treasury</t>
  </si>
  <si>
    <t>7896</t>
  </si>
  <si>
    <t>8000</t>
  </si>
  <si>
    <t>Charter School Security Fund</t>
  </si>
  <si>
    <t>8001</t>
  </si>
  <si>
    <t>Teachers Health Benefits Fund</t>
  </si>
  <si>
    <t>8002</t>
  </si>
  <si>
    <t>National World War II Veterans Memorial Trust Fund</t>
  </si>
  <si>
    <t>8003</t>
  </si>
  <si>
    <t>Asthma and Lung Disease Research Fund</t>
  </si>
  <si>
    <t>8004</t>
  </si>
  <si>
    <t>Child Support Collections Recovery Fund</t>
  </si>
  <si>
    <t>8005</t>
  </si>
  <si>
    <t>Teachers Replacement Benefits Program Fund</t>
  </si>
  <si>
    <t>8006</t>
  </si>
  <si>
    <t>Lupus Foundation of America, California Chapters Fund</t>
  </si>
  <si>
    <t>8007</t>
  </si>
  <si>
    <t>Specialty Care Fund</t>
  </si>
  <si>
    <t>8008</t>
  </si>
  <si>
    <t>State Employees Pretax Parking Fund</t>
  </si>
  <si>
    <t>8009</t>
  </si>
  <si>
    <t>Agricultural Employee Relief Fund</t>
  </si>
  <si>
    <t>8010</t>
  </si>
  <si>
    <t>Organ and Tissue Donor Registry Fund</t>
  </si>
  <si>
    <t>8011</t>
  </si>
  <si>
    <t>Oak Woodlands Conservation Fund</t>
  </si>
  <si>
    <t>8012</t>
  </si>
  <si>
    <t>San Diego River Conservancy Fund</t>
  </si>
  <si>
    <t>8013</t>
  </si>
  <si>
    <t>Environmental Enforcement and Training Account</t>
  </si>
  <si>
    <t>8014</t>
  </si>
  <si>
    <t>California Pharmacist Scholarship and Loan Repayment Program Fund</t>
  </si>
  <si>
    <t>8015</t>
  </si>
  <si>
    <t>Public Health Protection from Indoor Mold Hazards Fund</t>
  </si>
  <si>
    <t>8016</t>
  </si>
  <si>
    <t>Energy Settlement Account</t>
  </si>
  <si>
    <t>8017</t>
  </si>
  <si>
    <t>California Missions Foundation Fund</t>
  </si>
  <si>
    <t>8018</t>
  </si>
  <si>
    <t>Salton Sea Restoration Fund</t>
  </si>
  <si>
    <t>8019</t>
  </si>
  <si>
    <t>Deficit Recovery Fund</t>
  </si>
  <si>
    <t>8020</t>
  </si>
  <si>
    <t>Environmental Education Account</t>
  </si>
  <si>
    <t>8021</t>
  </si>
  <si>
    <t>Unclaimed Property Fees Account, Unclaimed Property Fund</t>
  </si>
  <si>
    <t>8022</t>
  </si>
  <si>
    <t>California Military Family Relief Fund</t>
  </si>
  <si>
    <t>8023</t>
  </si>
  <si>
    <t>Child Welfare Services Program Improvement Fund</t>
  </si>
  <si>
    <t>8024</t>
  </si>
  <si>
    <t>Worker Safety Bilingual Investigative Support, Enforcement, and Training Account</t>
  </si>
  <si>
    <t>8025</t>
  </si>
  <si>
    <t>California Prostate Cancer Research Fund</t>
  </si>
  <si>
    <t>8026</t>
  </si>
  <si>
    <t>8027</t>
  </si>
  <si>
    <t>Gateway Fund</t>
  </si>
  <si>
    <t>8028</t>
  </si>
  <si>
    <t>Petroleum Financing Collection Account, California Economic Development Grant</t>
  </si>
  <si>
    <t>8029</t>
  </si>
  <si>
    <t>Coastal Trust Fund</t>
  </si>
  <si>
    <t>8031</t>
  </si>
  <si>
    <t>Child Support Payment Trust Fund</t>
  </si>
  <si>
    <t>8032</t>
  </si>
  <si>
    <t>Oil Trust Fund</t>
  </si>
  <si>
    <t>8033</t>
  </si>
  <si>
    <t>Distressed Hospital Fund</t>
  </si>
  <si>
    <t>8034</t>
  </si>
  <si>
    <t>Medically Underserved Account for Physicians, Health Professions Education Fund</t>
  </si>
  <si>
    <t>8035</t>
  </si>
  <si>
    <t>California Sexual Violence Victim Services Fund</t>
  </si>
  <si>
    <t>8036</t>
  </si>
  <si>
    <t>California Colorectal Cancer Prevention Fund</t>
  </si>
  <si>
    <t>8037</t>
  </si>
  <si>
    <t>Veterans' Quality of Life Fund</t>
  </si>
  <si>
    <t>8038</t>
  </si>
  <si>
    <t>Donate Life California Trust Subaccount</t>
  </si>
  <si>
    <t>8039</t>
  </si>
  <si>
    <t>Disaster Resistant Communities Account</t>
  </si>
  <si>
    <t>8040</t>
  </si>
  <si>
    <t>California Discount Prescription Drug Program Fund</t>
  </si>
  <si>
    <t>8041</t>
  </si>
  <si>
    <t>Teachers Deferred Compensation Fund</t>
  </si>
  <si>
    <t>8042</t>
  </si>
  <si>
    <t>403(b) Services Operating Account, Teachers' Deferred Compensation Fd</t>
  </si>
  <si>
    <t>8043</t>
  </si>
  <si>
    <t>Deferred Comp Services Operating Account, Teachers' Deferred Comp Fd</t>
  </si>
  <si>
    <t>8044</t>
  </si>
  <si>
    <t>Deferred Comp Investment Account, Teachers' Deferred Comp Fund</t>
  </si>
  <si>
    <t>8045</t>
  </si>
  <si>
    <t>403(b) Vendor Registry Operating Account, Teachers' Deferred Comp Fd</t>
  </si>
  <si>
    <t>8046</t>
  </si>
  <si>
    <t>Teachers Retirement Program Development Fund</t>
  </si>
  <si>
    <t>8047</t>
  </si>
  <si>
    <t>California Sea Otter Fund</t>
  </si>
  <si>
    <t>8048</t>
  </si>
  <si>
    <t>California Central Coast State Veterans Cemetery at Fort Ord Endowment Fund</t>
  </si>
  <si>
    <t>8049</t>
  </si>
  <si>
    <t>Vision Care Program for State Annuitants Fund</t>
  </si>
  <si>
    <t>8050</t>
  </si>
  <si>
    <t>California Methamphetamine Abuse Prevention Account</t>
  </si>
  <si>
    <t>8051</t>
  </si>
  <si>
    <t>Cash For College Fund</t>
  </si>
  <si>
    <t>8052</t>
  </si>
  <si>
    <t>Economic Development Fund, California</t>
  </si>
  <si>
    <t>8053</t>
  </si>
  <si>
    <t>ALS-Lou Gehrigs Disease Research Fund</t>
  </si>
  <si>
    <t>8054</t>
  </si>
  <si>
    <t>California Cancer Research Fund</t>
  </si>
  <si>
    <t>8055</t>
  </si>
  <si>
    <t>Municipal Shelter Spay-Neuter Fund</t>
  </si>
  <si>
    <t>8056</t>
  </si>
  <si>
    <t>California Ovarian Cancer Research Fund</t>
  </si>
  <si>
    <t>8058</t>
  </si>
  <si>
    <t>California Cultural and Historical Endowment Fund</t>
  </si>
  <si>
    <t>8059</t>
  </si>
  <si>
    <t>State Community Corrections Performance Incentive Fund</t>
  </si>
  <si>
    <t>8060</t>
  </si>
  <si>
    <t>Delta Investment Fund</t>
  </si>
  <si>
    <t>8061</t>
  </si>
  <si>
    <t>Sacramento-San Joaquin Delta Conservancy Fund</t>
  </si>
  <si>
    <t>8062</t>
  </si>
  <si>
    <t>Pooled Self-Insurance Fund</t>
  </si>
  <si>
    <t>8064</t>
  </si>
  <si>
    <t>Arts Council Fund</t>
  </si>
  <si>
    <t>8065</t>
  </si>
  <si>
    <t>Safely Surrendered Baby Fund</t>
  </si>
  <si>
    <t>8066</t>
  </si>
  <si>
    <t>California Police Activities League (CALPAL) Fund</t>
  </si>
  <si>
    <t>8067</t>
  </si>
  <si>
    <t>California Veterans Homes Fund</t>
  </si>
  <si>
    <t>8068</t>
  </si>
  <si>
    <t>California Financial Literacy Fund</t>
  </si>
  <si>
    <t>8069</t>
  </si>
  <si>
    <t>Child Victims of Human Trafficking Fund</t>
  </si>
  <si>
    <t>8070</t>
  </si>
  <si>
    <t>California Healthy Food Financing Initiative Fund</t>
  </si>
  <si>
    <t>8071</t>
  </si>
  <si>
    <t>National Mortgage Special Deposit Fund</t>
  </si>
  <si>
    <t>8072</t>
  </si>
  <si>
    <t>California State Park Enterprise Fund</t>
  </si>
  <si>
    <t>8073</t>
  </si>
  <si>
    <t>California Health Access Model Program Account, California Health Facilities Fi</t>
  </si>
  <si>
    <t>8074</t>
  </si>
  <si>
    <t>California Youth Leadership Fund</t>
  </si>
  <si>
    <t>8075</t>
  </si>
  <si>
    <t>School Supplies for Homeless Children Voluntary Tax Cont. Fund</t>
  </si>
  <si>
    <t>8076</t>
  </si>
  <si>
    <t>State Parks Protection Fund</t>
  </si>
  <si>
    <t>8077</t>
  </si>
  <si>
    <t>California YMCA Youth and Government Voluntary Tax Contribution Fund</t>
  </si>
  <si>
    <t>8078</t>
  </si>
  <si>
    <t>California Military Department Support Fund</t>
  </si>
  <si>
    <t>8079</t>
  </si>
  <si>
    <t>Women and Girls Fund</t>
  </si>
  <si>
    <t>8080</t>
  </si>
  <si>
    <t>Clean Energy Job Creation Fund</t>
  </si>
  <si>
    <t>8081</t>
  </si>
  <si>
    <t>CalSavers Retirement Savings Trust Program Fund</t>
  </si>
  <si>
    <t>8082</t>
  </si>
  <si>
    <t>Shingle Springs Band of Miwok Indians Trust Fund</t>
  </si>
  <si>
    <t>8083</t>
  </si>
  <si>
    <t>Stringfellow Residual Proceeds Account</t>
  </si>
  <si>
    <t>8084</t>
  </si>
  <si>
    <t>American Red Cross, California Chapters Fund</t>
  </si>
  <si>
    <t>8085</t>
  </si>
  <si>
    <t>Keep Arts in Schools Fund</t>
  </si>
  <si>
    <t>8086</t>
  </si>
  <si>
    <t>Protect Our Coast and Oceans Voluntary Tax Contribution Fund</t>
  </si>
  <si>
    <t>8087</t>
  </si>
  <si>
    <t>FI$Cal Consolidated Payment Fund</t>
  </si>
  <si>
    <t>8088</t>
  </si>
  <si>
    <t>Graton Mitigation Fund</t>
  </si>
  <si>
    <t>8089</t>
  </si>
  <si>
    <t>Tribal Nation Grant Fund</t>
  </si>
  <si>
    <t>8090</t>
  </si>
  <si>
    <t>California Arts Council Contribution and Donations Fund</t>
  </si>
  <si>
    <t>8091</t>
  </si>
  <si>
    <t>College Access Tax Credit Fd</t>
  </si>
  <si>
    <t>8092</t>
  </si>
  <si>
    <t>Habitat for Humanity Voluntary Tax Contribution Fund</t>
  </si>
  <si>
    <t>8093</t>
  </si>
  <si>
    <t>CA Sexual Violence Victim Services Fund</t>
  </si>
  <si>
    <t>8094</t>
  </si>
  <si>
    <t>California Senior Legislature Fund</t>
  </si>
  <si>
    <t>8095</t>
  </si>
  <si>
    <t>Histroic State Capitol Fund</t>
  </si>
  <si>
    <t>8096</t>
  </si>
  <si>
    <t>Department of Developmental Services Trust Fund</t>
  </si>
  <si>
    <t>8097</t>
  </si>
  <si>
    <t>Prevention of Animal Homelessness and Cruelty Fund</t>
  </si>
  <si>
    <t>8098</t>
  </si>
  <si>
    <t>CA Americans with Disabilities Act Small Business Capital Access Loan Program Fd</t>
  </si>
  <si>
    <t>8099</t>
  </si>
  <si>
    <t>Public Interest Attorney Loan Repayment Account</t>
  </si>
  <si>
    <t>8100</t>
  </si>
  <si>
    <t>Renewable Energy Loan Loss Reserve Fund</t>
  </si>
  <si>
    <t>8101</t>
  </si>
  <si>
    <t>California ABLE Administrative Fund</t>
  </si>
  <si>
    <t>8102</t>
  </si>
  <si>
    <t>California Seismic Safety Capital Access Loan Program Fund</t>
  </si>
  <si>
    <t>8103</t>
  </si>
  <si>
    <t>Type 1 Diabetes Research Fund</t>
  </si>
  <si>
    <t>8104</t>
  </si>
  <si>
    <t>California Domestic Violence Victims Fund</t>
  </si>
  <si>
    <t>8105</t>
  </si>
  <si>
    <t>Revive the Salton Sea Fund</t>
  </si>
  <si>
    <t>8106</t>
  </si>
  <si>
    <t>Special Olympics Fund</t>
  </si>
  <si>
    <t>8107</t>
  </si>
  <si>
    <t>Whole Person Care Pilot Special Fund</t>
  </si>
  <si>
    <t>8108</t>
  </si>
  <si>
    <t>Global Payment Program Special Fund</t>
  </si>
  <si>
    <t>8109</t>
  </si>
  <si>
    <t>Veterans' Home Morale, Welfare, and Recreation Special Fund</t>
  </si>
  <si>
    <t>8110</t>
  </si>
  <si>
    <t>Water Data Administration Fund</t>
  </si>
  <si>
    <t>8111</t>
  </si>
  <si>
    <t>CalSavers Retirement Savings Trust Administration Fund</t>
  </si>
  <si>
    <t>8113</t>
  </si>
  <si>
    <t>Designated Public Hospital Graduate Medical Education Special Fund</t>
  </si>
  <si>
    <t>8116</t>
  </si>
  <si>
    <t>Early Psychosis and Mood Disorder Detection and Intervention Fund</t>
  </si>
  <si>
    <t>8117</t>
  </si>
  <si>
    <t>Native California Wildlife Rehabilitation Voluntary Tax Contribution Fund</t>
  </si>
  <si>
    <t>8118</t>
  </si>
  <si>
    <t>Organ and Tissue Donor Registry Voluntary Tax Contribution Fund</t>
  </si>
  <si>
    <t>8119</t>
  </si>
  <si>
    <t>CalTap Endowment Fund</t>
  </si>
  <si>
    <t>8120</t>
  </si>
  <si>
    <t>Sierra Nevada Conservancy Fund</t>
  </si>
  <si>
    <t>8121</t>
  </si>
  <si>
    <t>Schools Not Prisons Voluntary Tax Contribution Fund</t>
  </si>
  <si>
    <t>8122</t>
  </si>
  <si>
    <t>National Alliance on Mental Illness California Voluntary Tax Contribution Fund</t>
  </si>
  <si>
    <t>8123</t>
  </si>
  <si>
    <t>California ABLE Program Fund</t>
  </si>
  <si>
    <t>8124</t>
  </si>
  <si>
    <t>Suicide Prevention Voluntary Contribution Fund</t>
  </si>
  <si>
    <t>8125</t>
  </si>
  <si>
    <t>California Outdoor Equity Account, State Parks and Recreation Fund</t>
  </si>
  <si>
    <t>8126</t>
  </si>
  <si>
    <t>College Student Health Center Sexual and Reproductive Health Preparation Fund</t>
  </si>
  <si>
    <t>8127</t>
  </si>
  <si>
    <t>California Kids Investment and Development Savings Program Fund</t>
  </si>
  <si>
    <t>8128</t>
  </si>
  <si>
    <t>Good Neighbor Authority Fund</t>
  </si>
  <si>
    <t>8129</t>
  </si>
  <si>
    <t>School Energy Efficiency Program Fund</t>
  </si>
  <si>
    <t>8130</t>
  </si>
  <si>
    <t>California Community and Neighborhood Tree Voluntary Tax Contribution Fund</t>
  </si>
  <si>
    <t>8131</t>
  </si>
  <si>
    <t>Mental Health Crisis Prevention Voluntary Tax Contribution Fund</t>
  </si>
  <si>
    <t>8132</t>
  </si>
  <si>
    <t>California Investment and Innovation Fund</t>
  </si>
  <si>
    <t>8133</t>
  </si>
  <si>
    <t>Southern California Veterans Cemetery Study Donation Fund</t>
  </si>
  <si>
    <t>8134</t>
  </si>
  <si>
    <t>California Reproductive Health Equity Fund</t>
  </si>
  <si>
    <t>8135</t>
  </si>
  <si>
    <t>Private Donations Account, Voluntary Offshore Wind and Coastal Resources Prot Fd</t>
  </si>
  <si>
    <t>8136</t>
  </si>
  <si>
    <t>Abortion Practical Support Fund</t>
  </si>
  <si>
    <t>8137</t>
  </si>
  <si>
    <t>Strategic Reliability Reserve Fund</t>
  </si>
  <si>
    <t>8500</t>
  </si>
  <si>
    <t>Federal Temporary High Risk Health Insurance Fund</t>
  </si>
  <si>
    <t>8501</t>
  </si>
  <si>
    <t>California Capital Access Fund</t>
  </si>
  <si>
    <t>8502</t>
  </si>
  <si>
    <t>LIHP Fund</t>
  </si>
  <si>
    <t>8503</t>
  </si>
  <si>
    <t>Clean and Renewable Energy Business Financing Revolving Loan Fund DO NOT USE</t>
  </si>
  <si>
    <t>8504</t>
  </si>
  <si>
    <t>Military Department Workers' Compensation Fund</t>
  </si>
  <si>
    <t>8505</t>
  </si>
  <si>
    <t>Coronavirus Relief Fund</t>
  </si>
  <si>
    <t>8506</t>
  </si>
  <si>
    <t>Coronavirus Fiscal Recovery Fund of 2021</t>
  </si>
  <si>
    <t>8507</t>
  </si>
  <si>
    <t>Home &amp; Community-Based Services American Rescue Plan Fund</t>
  </si>
  <si>
    <t>8508</t>
  </si>
  <si>
    <t>CalFresh E&amp;T Workers’ Compensation Fund</t>
  </si>
  <si>
    <t>8509</t>
  </si>
  <si>
    <t>Voluntary Offshore Wind and Coastal Resources Protection Fund</t>
  </si>
  <si>
    <t>8814</t>
  </si>
  <si>
    <t>Rape Kit Backlog Voluntary Tax Contribution Fund</t>
  </si>
  <si>
    <t>8815</t>
  </si>
  <si>
    <t>California Senior Citizen Advocacy Voluntary Tax Contribution Fund</t>
  </si>
  <si>
    <t>8817</t>
  </si>
  <si>
    <t>Native California Wildfire Rehabilitation Voluntary Tax Contribution Fund</t>
  </si>
  <si>
    <t>9250</t>
  </si>
  <si>
    <t>Boxers Pension Fund</t>
  </si>
  <si>
    <t>9251</t>
  </si>
  <si>
    <t>California Employers' Pension Prefunding Trust Fund</t>
  </si>
  <si>
    <t>9326</t>
  </si>
  <si>
    <t>California Consumer Power and Conservation Financing Authority Fund</t>
  </si>
  <si>
    <t>9328</t>
  </si>
  <si>
    <t>California Infrastructure Guarantee Trust Fund</t>
  </si>
  <si>
    <t>9329</t>
  </si>
  <si>
    <t>Chrome Plating Pollution Prevention Fund</t>
  </si>
  <si>
    <t>9330</t>
  </si>
  <si>
    <t>9331</t>
  </si>
  <si>
    <t>High-Speed Rail Property Fund</t>
  </si>
  <si>
    <t>9332</t>
  </si>
  <si>
    <t>9333</t>
  </si>
  <si>
    <t>Department of Water Resources Charge Fund</t>
  </si>
  <si>
    <t>9334</t>
  </si>
  <si>
    <t>Climate Catalyst Revolving Loan Fund</t>
  </si>
  <si>
    <t>9335</t>
  </si>
  <si>
    <t>Tax Revenue Anticipation Notes Program Subaccount, Cal School Finance Auth Fund</t>
  </si>
  <si>
    <t>9336</t>
  </si>
  <si>
    <t>California Dream for All Fund</t>
  </si>
  <si>
    <t>9337</t>
  </si>
  <si>
    <t>Pooled Transition Reserve Fund</t>
  </si>
  <si>
    <t>9338</t>
  </si>
  <si>
    <t>Department of Water Resources Electricity Supply Reliability Reserve Fund</t>
  </si>
  <si>
    <t>9339</t>
  </si>
  <si>
    <t>Demand Side Grid Support Account, Strategic Reliability Reserve Fund</t>
  </si>
  <si>
    <t>9726</t>
  </si>
  <si>
    <t>Child Support Services Advance Fund</t>
  </si>
  <si>
    <t>9727</t>
  </si>
  <si>
    <t>BEP Vendor Loan Interest Rate Buy-Down Fund</t>
  </si>
  <si>
    <t>9728</t>
  </si>
  <si>
    <t>Judicial Branch Workers Compensation Fund</t>
  </si>
  <si>
    <t>9729</t>
  </si>
  <si>
    <t>Parks Project Revolving Fund</t>
  </si>
  <si>
    <t>9730</t>
  </si>
  <si>
    <t>Technology Services Revolving Fund</t>
  </si>
  <si>
    <t>9731</t>
  </si>
  <si>
    <t>Legal Services Revolving Fund</t>
  </si>
  <si>
    <t>9732</t>
  </si>
  <si>
    <t>Office of Systems Integration Fund</t>
  </si>
  <si>
    <t>9733</t>
  </si>
  <si>
    <t>Court Facilities Architecture Revolving Fund</t>
  </si>
  <si>
    <t>9734</t>
  </si>
  <si>
    <t>2004 Charter School Facilities Account, 2004 State School Facilities Fund</t>
  </si>
  <si>
    <t>9735</t>
  </si>
  <si>
    <t>2006 Charter School Facilities Account, 2006 State School Facilities Fund</t>
  </si>
  <si>
    <t>9736</t>
  </si>
  <si>
    <t>Transit-Oriented Development Implementation Fund</t>
  </si>
  <si>
    <t>9737</t>
  </si>
  <si>
    <t>FISCal Internal Services Fund</t>
  </si>
  <si>
    <t>9739</t>
  </si>
  <si>
    <t>State Water Pollution Control Revolving Fund Administration Fund</t>
  </si>
  <si>
    <t>9740</t>
  </si>
  <si>
    <t>Central Service Cost Recovery Fund</t>
  </si>
  <si>
    <t>9741</t>
  </si>
  <si>
    <t>Energy Efficient State Property Revolving Fund</t>
  </si>
  <si>
    <t>9743</t>
  </si>
  <si>
    <t>State Agency Investment Fund</t>
  </si>
  <si>
    <t>9744</t>
  </si>
  <si>
    <t>Voluntary Investment Program Fund</t>
  </si>
  <si>
    <t>9745</t>
  </si>
  <si>
    <t>California Health and Human Services Automation Fund</t>
  </si>
  <si>
    <t>9746</t>
  </si>
  <si>
    <t>Natural Gas Services Program Fund</t>
  </si>
  <si>
    <t>9747</t>
  </si>
  <si>
    <t>CalRecycle Greenhouse Gas Reduction Revolving Loan Fund</t>
  </si>
  <si>
    <t>9748</t>
  </si>
  <si>
    <t>Energy Efficiency Retrofit State Revolving Fund</t>
  </si>
  <si>
    <t>9749</t>
  </si>
  <si>
    <t>CalConserve Water Use Efficiency Revolving Fund</t>
  </si>
  <si>
    <t>9750</t>
  </si>
  <si>
    <t>Immigrant Integration Fund</t>
  </si>
  <si>
    <t>9751</t>
  </si>
  <si>
    <t>Public Safety Communications Revolving Fund</t>
  </si>
  <si>
    <t>9752</t>
  </si>
  <si>
    <t>CAL-Fire Infrastructure Projects Revolving Fund</t>
  </si>
  <si>
    <t>9753</t>
  </si>
  <si>
    <t>Data and Innovation Services Revolving Fund</t>
  </si>
  <si>
    <t>9986</t>
  </si>
  <si>
    <t>Extramural Nonfederal Unclassified Funds</t>
  </si>
  <si>
    <t>9987</t>
  </si>
  <si>
    <t>Extramural Funds</t>
  </si>
  <si>
    <t>9993</t>
  </si>
  <si>
    <t>9994</t>
  </si>
  <si>
    <t>Category Codes (COA as of 7-23-2015)</t>
  </si>
  <si>
    <t>5150600-Retirement - General</t>
  </si>
  <si>
    <t>5150610-Retirement - Public Employees - Industrial</t>
  </si>
  <si>
    <t>5150620-Retirement - Public Employees - Safety</t>
  </si>
  <si>
    <t>5150630-Retirement - Public Employees - Miscellaneous</t>
  </si>
  <si>
    <t>5150640-Retirement - Judges and Justices</t>
  </si>
  <si>
    <t>5342500-Indirect Distributed Cost</t>
  </si>
  <si>
    <t>5342600-Departmental Services-Other</t>
  </si>
  <si>
    <t>Entity</t>
  </si>
  <si>
    <t>FUND</t>
  </si>
  <si>
    <t>REFERENCE</t>
  </si>
  <si>
    <t>PROGRAM</t>
  </si>
  <si>
    <t>Project</t>
  </si>
  <si>
    <t>ENY</t>
  </si>
  <si>
    <t>Year</t>
  </si>
  <si>
    <t>Expenditure By Category</t>
  </si>
  <si>
    <t>4 Revenues(Excluding Reimbursement)</t>
  </si>
  <si>
    <t>48 - Reimbursements</t>
  </si>
  <si>
    <t>Position Summary</t>
  </si>
  <si>
    <t>0001 - Major Revenue - DOF USE ONLY</t>
  </si>
  <si>
    <t>0001 - General Fund</t>
  </si>
  <si>
    <t>RF_001</t>
  </si>
  <si>
    <t>0100 - Senate</t>
  </si>
  <si>
    <t>No_Project</t>
  </si>
  <si>
    <t>ENY_2015</t>
  </si>
  <si>
    <t>2012-13</t>
  </si>
  <si>
    <t>5100000 - Earnings - Perm Civil Svc Empl</t>
  </si>
  <si>
    <t>4110200 - Excise Tax - Beer and Wine</t>
  </si>
  <si>
    <t>4800000 - Intradept Reim - Oth Unit PGM</t>
  </si>
  <si>
    <t>New Position 1</t>
  </si>
  <si>
    <t>0003 - Major Policy Revenue - DOF USE</t>
  </si>
  <si>
    <t>0002 - Property Acquisition Law Money</t>
  </si>
  <si>
    <t>RF_002</t>
  </si>
  <si>
    <t>0105 - Assembly</t>
  </si>
  <si>
    <t>ENY_2014</t>
  </si>
  <si>
    <t>2013-14</t>
  </si>
  <si>
    <t>5100100 - Merit Salary Adjustments</t>
  </si>
  <si>
    <t>4110201 - Excise Tax-Beer   Wine-refunds</t>
  </si>
  <si>
    <t>4810000 - Interdept Reim - Oth St Dept</t>
  </si>
  <si>
    <t>5100150 - Earnings - Temp Civil Svc Empl</t>
  </si>
  <si>
    <t>New Position 2</t>
  </si>
  <si>
    <t>0100 - Legislature</t>
  </si>
  <si>
    <t>0003 - Motor Vehicle Parking Facil Mo</t>
  </si>
  <si>
    <t>RF_003</t>
  </si>
  <si>
    <t>0110 - Legislators Retirement System</t>
  </si>
  <si>
    <t>ENY_2013</t>
  </si>
  <si>
    <t>2014-15</t>
  </si>
  <si>
    <t>4110250 - Excise Tax - Distilled Spirits</t>
  </si>
  <si>
    <t>4820000 - Reimursements - Federal Gov</t>
  </si>
  <si>
    <t>5105000 - Earnings-Exempt Statutory Empl</t>
  </si>
  <si>
    <t>New Position 3</t>
  </si>
  <si>
    <t>0110 - Senate</t>
  </si>
  <si>
    <t>0004 - Breast Cancer Fund</t>
  </si>
  <si>
    <t>RF_004</t>
  </si>
  <si>
    <t>0120 - Support</t>
  </si>
  <si>
    <t>ENY_2012</t>
  </si>
  <si>
    <t>2015-16</t>
  </si>
  <si>
    <t>4110251 - Excise Tax-Distil Spirits-refu</t>
  </si>
  <si>
    <t>4830000 - Reim - Local Gov-Within State</t>
  </si>
  <si>
    <t>5105100 - Board Members</t>
  </si>
  <si>
    <t>New Position 4</t>
  </si>
  <si>
    <t>0120 - Assembly</t>
  </si>
  <si>
    <t>000500001 - SfeNghPksClnWtr Air-CstlPrtBd</t>
  </si>
  <si>
    <t>RF_005</t>
  </si>
  <si>
    <t>0130 - Supreme Court</t>
  </si>
  <si>
    <t>ENY_2011</t>
  </si>
  <si>
    <t>2016-17</t>
  </si>
  <si>
    <t>4110400 - Cigarette Taxes</t>
  </si>
  <si>
    <t>4840000 - Reimursements -Private Sectors</t>
  </si>
  <si>
    <t>New Position 5</t>
  </si>
  <si>
    <t>0130 - Legislative Joint Expenses</t>
  </si>
  <si>
    <t>000500002 - SfeNghPksClnWtr Air-CstlPrtBd</t>
  </si>
  <si>
    <t>RF_006</t>
  </si>
  <si>
    <t>0135 - Courts Of Appeal</t>
  </si>
  <si>
    <t>ENY_2010</t>
  </si>
  <si>
    <t>2017-18</t>
  </si>
  <si>
    <t>5108000 - OT Earn Oth than to Temp Help</t>
  </si>
  <si>
    <t>4110410 - Cigarette Tax-Distribu Samples</t>
  </si>
  <si>
    <t>4850000 - Reimbursements - Other</t>
  </si>
  <si>
    <t>New Position 6</t>
  </si>
  <si>
    <t>0150 - Contrib Legislatrs Retire Sys</t>
  </si>
  <si>
    <t>000500003 - SfeNghPksClnWtr Air-CstlPrtBd</t>
  </si>
  <si>
    <t>RF_007</t>
  </si>
  <si>
    <t>0140010 - Judicial Council</t>
  </si>
  <si>
    <t>ENY_2009</t>
  </si>
  <si>
    <t>2018-19</t>
  </si>
  <si>
    <t>5108100 - Holiday Earnings</t>
  </si>
  <si>
    <t>4110411 - Cigarette Tax-Dist Samp Refun</t>
  </si>
  <si>
    <t>New Position 7</t>
  </si>
  <si>
    <t>0160 - Legislative Counsel Bureau</t>
  </si>
  <si>
    <t>000500004 - SfeNghPksClnWtr Air-CstlPrtBd</t>
  </si>
  <si>
    <t>RF_008</t>
  </si>
  <si>
    <t>0140019 - Trial Court Operations</t>
  </si>
  <si>
    <t>ENY_2008</t>
  </si>
  <si>
    <t>2019-20</t>
  </si>
  <si>
    <t>5108150 - 401k Plan Contributions</t>
  </si>
  <si>
    <t>4110430 - Cigarette Stamp Tax</t>
  </si>
  <si>
    <t>New Position 8</t>
  </si>
  <si>
    <t>0240 - CA Judicial Center Library</t>
  </si>
  <si>
    <t>000500005 - SfeNghPksClnWtr Air-CstlPrtBd</t>
  </si>
  <si>
    <t>RF_009</t>
  </si>
  <si>
    <t>0145 - Judicial Branch Facility Progr</t>
  </si>
  <si>
    <t>ENY_2007</t>
  </si>
  <si>
    <t>2020-21</t>
  </si>
  <si>
    <t>5108200 - Flex Elect Contributions</t>
  </si>
  <si>
    <t>4110431 - Cigarette Stamp Tax - Refunds</t>
  </si>
  <si>
    <t>New Position 9</t>
  </si>
  <si>
    <t>0250 - Judicial Branch</t>
  </si>
  <si>
    <t>000500006 - SfeNghPksClnWtr Air-CstlPrtBd</t>
  </si>
  <si>
    <t>RF_010</t>
  </si>
  <si>
    <t>0150010 - Support For Operation Of Trial</t>
  </si>
  <si>
    <t>ENY_2006</t>
  </si>
  <si>
    <t>2021-22</t>
  </si>
  <si>
    <t>5108250 - Employee Merit Award PGM Contr</t>
  </si>
  <si>
    <t>4110450 - Cigarette   Tobacco Licen fees</t>
  </si>
  <si>
    <t>New Position 10</t>
  </si>
  <si>
    <t>0260 - SUPREME COURT</t>
  </si>
  <si>
    <t>000500007 - SfeNghPksClnWtr Air-CstlPrtBd</t>
  </si>
  <si>
    <t>RF_011</t>
  </si>
  <si>
    <t>0150019 - Compensation Of Superior Court</t>
  </si>
  <si>
    <t>ENY_2005</t>
  </si>
  <si>
    <t>2022-23</t>
  </si>
  <si>
    <t>5108900 - Employee Payments - Other</t>
  </si>
  <si>
    <t>4110451 - Cigarette Tobacco Lic fee Refu</t>
  </si>
  <si>
    <t>New Position 11</t>
  </si>
  <si>
    <t>0270 - JUDICIAL COUNCIL</t>
  </si>
  <si>
    <t>000500008 - SfeNghPksClnWtr Air-CstlPrtBd</t>
  </si>
  <si>
    <t>RF_012</t>
  </si>
  <si>
    <t>0150028 - Assigned Judges</t>
  </si>
  <si>
    <t>ENY_2004</t>
  </si>
  <si>
    <t>5109000 - Salary Wage Rate Recov Contra</t>
  </si>
  <si>
    <t>4110490 - Cigarette Tax - Adm Cost Local</t>
  </si>
  <si>
    <t>New Position 12</t>
  </si>
  <si>
    <t>0280 - Comm on Judicial Performance</t>
  </si>
  <si>
    <t>000500009 - SfeNghPksClnWtr Air-CstlPrtBd</t>
  </si>
  <si>
    <t>RF_013</t>
  </si>
  <si>
    <t>0150037 - Court Interpreters</t>
  </si>
  <si>
    <t>ENY_2003</t>
  </si>
  <si>
    <t>5109900 - Salaries and Wages - Other</t>
  </si>
  <si>
    <t>4110800 - Corporation Tax</t>
  </si>
  <si>
    <t>New Position 13</t>
  </si>
  <si>
    <t>0290 - Habeas Resource Center</t>
  </si>
  <si>
    <t>000500010 - SfeNghPksClnWtr Air-CstlPrtBd</t>
  </si>
  <si>
    <t>RF_014</t>
  </si>
  <si>
    <t>0150046 - Grants</t>
  </si>
  <si>
    <t>ENY_2002</t>
  </si>
  <si>
    <t>5150050 - Staff Bene Rate Recov -Contra-</t>
  </si>
  <si>
    <t>4110801 - Corporation Tax - refunds</t>
  </si>
  <si>
    <t>New Position 14</t>
  </si>
  <si>
    <t>0300 - DISTRICT COURTS OF APPEAL</t>
  </si>
  <si>
    <t>000500011 - SfeNghPksClnWtr Air-CstlPrtBd</t>
  </si>
  <si>
    <t>RF_015</t>
  </si>
  <si>
    <t>0150051 - AB 1058 Program</t>
  </si>
  <si>
    <t>ENY_2001</t>
  </si>
  <si>
    <t>5150100 - Admin Fee-PT Seasonal Temp Emp</t>
  </si>
  <si>
    <t>4111000 - Estate Tax</t>
  </si>
  <si>
    <t>New Position 15</t>
  </si>
  <si>
    <t>0310 - 1st DISTRICT COURT OF APPEAL</t>
  </si>
  <si>
    <t>000500012 - SfeNghPksClnWtr Air-CstlPrtBd</t>
  </si>
  <si>
    <t>RF_016</t>
  </si>
  <si>
    <t>0150055 - CA Collaborative Drug Courts</t>
  </si>
  <si>
    <t>ENY_2000</t>
  </si>
  <si>
    <t>5150110 - Admin Fee-Alt Retire PGM -ARP-</t>
  </si>
  <si>
    <t>4111001 - Estate Tax - Refunds</t>
  </si>
  <si>
    <t>New Position 16</t>
  </si>
  <si>
    <t>0320 - 2nd DISTRICT COURT OF APPEAL</t>
  </si>
  <si>
    <t>000500013 - SfeNghPks ClnCstlPtctBd</t>
  </si>
  <si>
    <t>RF_017</t>
  </si>
  <si>
    <t>0150059 - Fed Child Accs Visit Grnt Prog</t>
  </si>
  <si>
    <t>ENY_1999</t>
  </si>
  <si>
    <t>5150120 - Admin Fee - Health Benefits</t>
  </si>
  <si>
    <t>4111200 - Gift Tax</t>
  </si>
  <si>
    <t>New Position 17</t>
  </si>
  <si>
    <t>0330 - 3rd DISTRICT COURT OF APPEAL</t>
  </si>
  <si>
    <t>000500303 - SfeNghPksCln Air Cstl PrtBd</t>
  </si>
  <si>
    <t>RF_018</t>
  </si>
  <si>
    <t>0150063 - Federal Ct Imprvmnt Grant Prog</t>
  </si>
  <si>
    <t>ENY_1998</t>
  </si>
  <si>
    <t>5150150 - Dental Insurance</t>
  </si>
  <si>
    <t>4111201 - Gift Tax - Refunds</t>
  </si>
  <si>
    <t>New Position 18</t>
  </si>
  <si>
    <t>0390 - Judges Retirement System</t>
  </si>
  <si>
    <t>000500305 - SfeNghPksCl Air CstlPrtBd</t>
  </si>
  <si>
    <t>RF_019</t>
  </si>
  <si>
    <t>0150067 - CASA Program</t>
  </si>
  <si>
    <t>ENY_1997</t>
  </si>
  <si>
    <t>5150200 - Disability Leave - Industrial</t>
  </si>
  <si>
    <t>4113000 - Identification Card Fees</t>
  </si>
  <si>
    <t>New Position 19</t>
  </si>
  <si>
    <t>0500 - Governors Office</t>
  </si>
  <si>
    <t>000500306 - SfeNghPksCl Air CstlPrtBd</t>
  </si>
  <si>
    <t>RF_020</t>
  </si>
  <si>
    <t>0150071 - Model Self-Help Program</t>
  </si>
  <si>
    <t>ENY_1996</t>
  </si>
  <si>
    <t>5150210 - Disability Leave - Nonindustri</t>
  </si>
  <si>
    <t>4113200 - Inheritance Tax</t>
  </si>
  <si>
    <t>New Position 20</t>
  </si>
  <si>
    <t>0509 - Business   Economic Developmnt</t>
  </si>
  <si>
    <t>000500307 - SfeNghPksCl Air CstlPrt</t>
  </si>
  <si>
    <t>RF_021</t>
  </si>
  <si>
    <t>0150075 - Grants-Other</t>
  </si>
  <si>
    <t>ENY_1995</t>
  </si>
  <si>
    <t>5150250 - Employee Assistance PGM Fee</t>
  </si>
  <si>
    <t>4113201 - Inheritance Tax - Refunds</t>
  </si>
  <si>
    <t>New Position 21</t>
  </si>
  <si>
    <t>0510 - Sec for State   Consumer Svcs</t>
  </si>
  <si>
    <t>000500309 - Sfe Ngh Pks Wtr 2000</t>
  </si>
  <si>
    <t>RF_022</t>
  </si>
  <si>
    <t>0150079 - Federal Grants-Other</t>
  </si>
  <si>
    <t>ENY_1994</t>
  </si>
  <si>
    <t>5150300 - Employee Transit Subsidies</t>
  </si>
  <si>
    <t>4113209 - Inheritance Tax - Refunds Exp</t>
  </si>
  <si>
    <t>New Position 22</t>
  </si>
  <si>
    <t>0511 - Sec Govt Operations Agency</t>
  </si>
  <si>
    <t>000500310 - SfeNghPksWtrMar2009GoBnd Sale</t>
  </si>
  <si>
    <t>RF_023</t>
  </si>
  <si>
    <t>0150083 - Equal Access Fund</t>
  </si>
  <si>
    <t>ENY_1993</t>
  </si>
  <si>
    <t>5150350 - Health and Welfare Insurance</t>
  </si>
  <si>
    <t>4113400 - Insurance Gross Premiums Tax</t>
  </si>
  <si>
    <t>New Position 23</t>
  </si>
  <si>
    <t>0515 - Consumer Svcs   Housing Agy</t>
  </si>
  <si>
    <t>000500311 - SfeNghPks Wtr 2000</t>
  </si>
  <si>
    <t>RF_024</t>
  </si>
  <si>
    <t>0150087 - Family Law Information Centers</t>
  </si>
  <si>
    <t>ENY_1992</t>
  </si>
  <si>
    <t>5150400 - Life Insurance</t>
  </si>
  <si>
    <t>4113401 - Insurance Gross Prem Tax Refun</t>
  </si>
  <si>
    <t>New Position 24</t>
  </si>
  <si>
    <t>0520 - Sec Business Trans  Housing</t>
  </si>
  <si>
    <t>000500322 - Safe Neighborhood Prks Water</t>
  </si>
  <si>
    <t>RF_025</t>
  </si>
  <si>
    <t>0150091 - Civil Case Coordination</t>
  </si>
  <si>
    <t>ENY_1991</t>
  </si>
  <si>
    <t>5150450 - Medicare Taxation</t>
  </si>
  <si>
    <t>4113410 - Ins Gross Prem Tax-MMCP AB1422</t>
  </si>
  <si>
    <t>New Position 25</t>
  </si>
  <si>
    <t>0521 - Sec Transportation Agency</t>
  </si>
  <si>
    <t>000500323 - SfeNghPksWtrAug2009TaxExmptCp</t>
  </si>
  <si>
    <t>RF_026</t>
  </si>
  <si>
    <t>0155 - Habeas Corpus Resource Center</t>
  </si>
  <si>
    <t>ENY_1990</t>
  </si>
  <si>
    <t>5150500 - OASDI</t>
  </si>
  <si>
    <t>4113411 - Ins Gross Prem Tax -MMCP Refun</t>
  </si>
  <si>
    <t>New Position 26</t>
  </si>
  <si>
    <t>0530 - Sec Health   Human Services</t>
  </si>
  <si>
    <t>000500325 - SfeNghPksWtrAug2009TaxExmptCp</t>
  </si>
  <si>
    <t>RF_027</t>
  </si>
  <si>
    <t>0165 - Capital Outlay</t>
  </si>
  <si>
    <t>ENY_1989</t>
  </si>
  <si>
    <t>5150600 - Retirement - General</t>
  </si>
  <si>
    <t>4113600 - Jet Fuel Tax</t>
  </si>
  <si>
    <t>New Position 27</t>
  </si>
  <si>
    <t>0531 - Office of System Integration</t>
  </si>
  <si>
    <t>000500326 - SfeNghPksWtrAug2009TaxExmptCp</t>
  </si>
  <si>
    <t>RF_028</t>
  </si>
  <si>
    <t>0170 - TBD</t>
  </si>
  <si>
    <t>ENY_1988</t>
  </si>
  <si>
    <t>5150610 - Retirement - Pub Empl Industri</t>
  </si>
  <si>
    <t>4113601 - Jet Fuel Tax - Refunds</t>
  </si>
  <si>
    <t>New Position 28</t>
  </si>
  <si>
    <t>0540 - Sec Natural Resources</t>
  </si>
  <si>
    <t>000500340 - SfeNghPksWtrAug2009TaxExmptCp</t>
  </si>
  <si>
    <t>RF_029</t>
  </si>
  <si>
    <t>0180 - Commission On Judicial Perform</t>
  </si>
  <si>
    <t>ENY_1987</t>
  </si>
  <si>
    <t>5150620 - Retirement - Pub Empl Safety</t>
  </si>
  <si>
    <t>4113800 - Lien Sale Application Fees</t>
  </si>
  <si>
    <t>New Position 29</t>
  </si>
  <si>
    <t>0552 - Inspector General Office</t>
  </si>
  <si>
    <t>000500379 - Safe Neighborhood Prks Water</t>
  </si>
  <si>
    <t>RF_030</t>
  </si>
  <si>
    <t>0190 - State Operations</t>
  </si>
  <si>
    <t>ENY_1986</t>
  </si>
  <si>
    <t>5150630 - Retirement - Pub Empl Misc</t>
  </si>
  <si>
    <t>4114000 - Mobilehome In-Lieu Tax</t>
  </si>
  <si>
    <t>New Position 30</t>
  </si>
  <si>
    <t>0555 - Sec Environmentl Protection</t>
  </si>
  <si>
    <t>000500700 - SfeNghPksCln CstlPrtBndAc</t>
  </si>
  <si>
    <t>RF_031</t>
  </si>
  <si>
    <t>0195 - Local Assistance</t>
  </si>
  <si>
    <t>ENY_1985</t>
  </si>
  <si>
    <t>5150640 - Retirement - Judges and Justic</t>
  </si>
  <si>
    <t>4115000 - Motor Veh - Drivers Lice Fees</t>
  </si>
  <si>
    <t>New Position 31</t>
  </si>
  <si>
    <t>0558 - Secretary for Education</t>
  </si>
  <si>
    <t>000500999 - SfeNghPksClnWtr AirCstlPrt</t>
  </si>
  <si>
    <t>RF_032</t>
  </si>
  <si>
    <t>0200 - Benefit Payments</t>
  </si>
  <si>
    <t>ENY_1984</t>
  </si>
  <si>
    <t>5150700 - Unemployment Insurance</t>
  </si>
  <si>
    <t>4115100 - Motor Veh - Fuel Tax -Diesel-</t>
  </si>
  <si>
    <t>New Position 32</t>
  </si>
  <si>
    <t>0559 - Sec Labor Workforce Develop</t>
  </si>
  <si>
    <t>0006 - Disability Access Account</t>
  </si>
  <si>
    <t>RF_033</t>
  </si>
  <si>
    <t>0210 - GovernorS Office</t>
  </si>
  <si>
    <t>ENY_1983</t>
  </si>
  <si>
    <t>5150750 - Vision Care</t>
  </si>
  <si>
    <t>4115101 - Motor Veh-Fuel Tax Diesel Refu</t>
  </si>
  <si>
    <t>New Position 33</t>
  </si>
  <si>
    <t>0570 - Wellness   Physical Fitness</t>
  </si>
  <si>
    <t>0007 - Breast Cancer Research Account</t>
  </si>
  <si>
    <t>RF_034</t>
  </si>
  <si>
    <t>0220 - Go-Biz</t>
  </si>
  <si>
    <t>ENY_1982</t>
  </si>
  <si>
    <t>5150800 - Workers Compensation</t>
  </si>
  <si>
    <t>4115150 - Diesel Fuel Tax</t>
  </si>
  <si>
    <t>New Position 34</t>
  </si>
  <si>
    <t>0596 - Service   Volunteering Agency</t>
  </si>
  <si>
    <t>0009 - Breast Cancer Control Account</t>
  </si>
  <si>
    <t>RF_035</t>
  </si>
  <si>
    <t>0225 - California Business Investment</t>
  </si>
  <si>
    <t>ENY_1981</t>
  </si>
  <si>
    <t>5150900 - Staff Benefits - Other</t>
  </si>
  <si>
    <t>4115151 - Diesel Fuel Tax - Refunds</t>
  </si>
  <si>
    <t>New Position 35</t>
  </si>
  <si>
    <t>0650 - Office of Planning   Research</t>
  </si>
  <si>
    <t>0010 - Hazardous Mat Enforce Trn Acct</t>
  </si>
  <si>
    <t>RF_036</t>
  </si>
  <si>
    <t>0230 - Office Of The Small Business A</t>
  </si>
  <si>
    <t>ENY_1980</t>
  </si>
  <si>
    <t>5170000 - Salary Savings</t>
  </si>
  <si>
    <t>4115200 - Motor Veh - Fuel Tax Gasoline</t>
  </si>
  <si>
    <t>New Position 36</t>
  </si>
  <si>
    <t>0690 - Office of Emergency Services</t>
  </si>
  <si>
    <t>0012 - Attorney General Antitrust Acc</t>
  </si>
  <si>
    <t>RF_037</t>
  </si>
  <si>
    <t>0235010 - California Film Commission</t>
  </si>
  <si>
    <t>ENY_1979</t>
  </si>
  <si>
    <t>5190100 - Unallocated</t>
  </si>
  <si>
    <t>4115201 - Motor Veh - Fuel Tax Gas Refu</t>
  </si>
  <si>
    <t>New Position 37</t>
  </si>
  <si>
    <t>0720 - Governors Portrait</t>
  </si>
  <si>
    <t>0014 - Hazardous Waste Control Accoun</t>
  </si>
  <si>
    <t>RF_038</t>
  </si>
  <si>
    <t>0235019 - Tourism</t>
  </si>
  <si>
    <t>ENY_1978</t>
  </si>
  <si>
    <t>5190200 - Special Adjustments</t>
  </si>
  <si>
    <t>4115220 - Motor Veh - Fuel Tax Gasohol</t>
  </si>
  <si>
    <t>New Position 38</t>
  </si>
  <si>
    <t>0730 - Governor Elect   Outgoing</t>
  </si>
  <si>
    <t>0016 - Subsequent Injuries Benefits T</t>
  </si>
  <si>
    <t>RF_039</t>
  </si>
  <si>
    <t>0235028 - California Infrastructure And</t>
  </si>
  <si>
    <t>ENY_1977</t>
  </si>
  <si>
    <t>5301050 - Advertising</t>
  </si>
  <si>
    <t>4115221 - Motor Veh - Fuel Tax Gaso Refu</t>
  </si>
  <si>
    <t>New Position 39</t>
  </si>
  <si>
    <t>0750 - Office of Lieutenant Governor</t>
  </si>
  <si>
    <t>0017 - Fingerprint Fees Account</t>
  </si>
  <si>
    <t>RF_040</t>
  </si>
  <si>
    <t>0235037 - Small Business Expansion</t>
  </si>
  <si>
    <t>ENY_1976</t>
  </si>
  <si>
    <t>5301100 - Clerical   Nonprofessional Svc</t>
  </si>
  <si>
    <t>4115240 - Motor Veh - Fuel Tax Aviation</t>
  </si>
  <si>
    <t>New Position 40</t>
  </si>
  <si>
    <t>0780 - Rural Youth Employment Comm</t>
  </si>
  <si>
    <t>0018 - Site Remediation Account</t>
  </si>
  <si>
    <t>RF_041</t>
  </si>
  <si>
    <t>0235046 - Welcome Center Program</t>
  </si>
  <si>
    <t>ENY_1975</t>
  </si>
  <si>
    <t>5301150 - Conferences</t>
  </si>
  <si>
    <t>4115241 - Motor Veh - Fuel Tax Avia Refu</t>
  </si>
  <si>
    <t>New Position 41</t>
  </si>
  <si>
    <t>0820 - Department of Justice</t>
  </si>
  <si>
    <t>0020 - Law Library Special AccountCa</t>
  </si>
  <si>
    <t>RF_042</t>
  </si>
  <si>
    <t>0250 - Admin of Gov Ops Agnecy</t>
  </si>
  <si>
    <t>ENY_1974</t>
  </si>
  <si>
    <t>5301200 - Dues and Memberships</t>
  </si>
  <si>
    <t>4115300 - Motor Veh - Lice In-Lieu Fees</t>
  </si>
  <si>
    <t>New Position 42</t>
  </si>
  <si>
    <t>0840 - State Controller</t>
  </si>
  <si>
    <t>0021 - Enterprise Loan Fund State</t>
  </si>
  <si>
    <t>RF_043</t>
  </si>
  <si>
    <t>0260 - Support</t>
  </si>
  <si>
    <t>ENY_1973</t>
  </si>
  <si>
    <t>5301250 - Employee Relocation</t>
  </si>
  <si>
    <t>4115310 - MV-Lice In-Lieu Fees 035  Inc</t>
  </si>
  <si>
    <t>New Position 43</t>
  </si>
  <si>
    <t>0845 - Department of Insurance</t>
  </si>
  <si>
    <t>0022 - Emergency Telephone Number Acc</t>
  </si>
  <si>
    <t>RF_044</t>
  </si>
  <si>
    <t>0270 - Administration Of Transportati</t>
  </si>
  <si>
    <t>ENY_1972</t>
  </si>
  <si>
    <t>5301300 - Exhibits</t>
  </si>
  <si>
    <t>4115400 - Motor Vehicle Registration</t>
  </si>
  <si>
    <t>New Position 44</t>
  </si>
  <si>
    <t>0850 - CA State Lottery Commission</t>
  </si>
  <si>
    <t>0023 - Farmworker Remedial Account</t>
  </si>
  <si>
    <t>RF_045</t>
  </si>
  <si>
    <t>0275 - California Traffic Safety Prog</t>
  </si>
  <si>
    <t>ENY_1971</t>
  </si>
  <si>
    <t>5301350 - Freight and Drayage</t>
  </si>
  <si>
    <t>4115500 - Motor Vehicles - Recovery Fees</t>
  </si>
  <si>
    <t>New Position 45</t>
  </si>
  <si>
    <t>0855 - CA Gambling Control Commission</t>
  </si>
  <si>
    <t>0024 - Guide Dogs For The Blind Fund</t>
  </si>
  <si>
    <t>RF_046</t>
  </si>
  <si>
    <t>0280 - Secretary Of California Health</t>
  </si>
  <si>
    <t>ENY_1970</t>
  </si>
  <si>
    <t>5301400 - Goods - Other</t>
  </si>
  <si>
    <t>4115600 - Motor Vehicles - Other Fees</t>
  </si>
  <si>
    <t>New Position 46</t>
  </si>
  <si>
    <t>0860 - State Board of Equalization</t>
  </si>
  <si>
    <t>0025 - Leaking Undrgrnd Stor Tank Cos</t>
  </si>
  <si>
    <t>RF_047</t>
  </si>
  <si>
    <t>0285 - California Office Of Health In</t>
  </si>
  <si>
    <t>ENY_1969</t>
  </si>
  <si>
    <t>5301450 - Library Pur excl UC CSUC Oth E</t>
  </si>
  <si>
    <t>4116000 - Oil Severance Tax</t>
  </si>
  <si>
    <t>New Position 47</t>
  </si>
  <si>
    <t>0890 - Secretary of State</t>
  </si>
  <si>
    <t>0026 - Motor Vehicle Insurance Accoun</t>
  </si>
  <si>
    <t>RF_048</t>
  </si>
  <si>
    <t>0290 - Office Of Systems Integration</t>
  </si>
  <si>
    <t>ENY_1968</t>
  </si>
  <si>
    <t>5301500 - Meetings</t>
  </si>
  <si>
    <t>4116200 - Personal Income Tax</t>
  </si>
  <si>
    <t>New Position 48</t>
  </si>
  <si>
    <t>0911 - Citizens Redistricting Comm</t>
  </si>
  <si>
    <t>0027 - Tax Relief And Refund Account</t>
  </si>
  <si>
    <t>RF_049</t>
  </si>
  <si>
    <t>0295 - Office Of The Patient Advocate</t>
  </si>
  <si>
    <t>ENY_1967</t>
  </si>
  <si>
    <t>5301620 - Office Equipment - Maintenance</t>
  </si>
  <si>
    <t>4116201 - Personal Income Tax - Refunds</t>
  </si>
  <si>
    <t>New Position 49</t>
  </si>
  <si>
    <t>0950 - State Treasurer</t>
  </si>
  <si>
    <t>0028 - Unified Program Account</t>
  </si>
  <si>
    <t>RF_050</t>
  </si>
  <si>
    <t>0320 - Administration Of Natural Reso</t>
  </si>
  <si>
    <t>ENY_1966</t>
  </si>
  <si>
    <t>5301640 - Office Equipment - Rental</t>
  </si>
  <si>
    <t>4117000 - Retail Sales and Use Tax</t>
  </si>
  <si>
    <t>New Position 50</t>
  </si>
  <si>
    <t>0954 - Scholarshare Investment Board</t>
  </si>
  <si>
    <t>0029 - Nuclear Planning Assessment Sp</t>
  </si>
  <si>
    <t>RF_051</t>
  </si>
  <si>
    <t>0330 - Office Of The Inspector Genera</t>
  </si>
  <si>
    <t>ENY_1965</t>
  </si>
  <si>
    <t>5301660 - Office Equipment - Repairs</t>
  </si>
  <si>
    <t>4117001 - Retail Sales and Use Tax -Refu</t>
  </si>
  <si>
    <t>New Position 51</t>
  </si>
  <si>
    <t>0956 - Debt   Investment Advisory Com</t>
  </si>
  <si>
    <t>0030 - County School Service Fd Conti</t>
  </si>
  <si>
    <t>RF_052</t>
  </si>
  <si>
    <t>0340 - Support</t>
  </si>
  <si>
    <t>ENY_1964</t>
  </si>
  <si>
    <t>5301700 - Office Supplies - Misc</t>
  </si>
  <si>
    <t>4117100 - Retail Sales Tax - 1 4</t>
  </si>
  <si>
    <t>New Position 52</t>
  </si>
  <si>
    <t>0959 - Debt Limit Allocation Commitee</t>
  </si>
  <si>
    <t>0032 - Firearm Safety Account</t>
  </si>
  <si>
    <t>RF_053</t>
  </si>
  <si>
    <t>0350 - Labor   Workforce Development</t>
  </si>
  <si>
    <t>ENY_1963</t>
  </si>
  <si>
    <t>5301750 - Photography Supplies</t>
  </si>
  <si>
    <t>4117101 - Retail Sales Tax - 1 4  - Refu</t>
  </si>
  <si>
    <t>New Position 53</t>
  </si>
  <si>
    <t>0964 - Transportation Financing Auth</t>
  </si>
  <si>
    <t>003300001 - St Energ Conserv Assist Acct</t>
  </si>
  <si>
    <t>RF_054</t>
  </si>
  <si>
    <t>0360 - State Planning   Policy Develo</t>
  </si>
  <si>
    <t>ENY_1962</t>
  </si>
  <si>
    <t>5301800 - Services   Rentals - Other</t>
  </si>
  <si>
    <t>4117120 - Sales   Use Tax - Ch 85 91</t>
  </si>
  <si>
    <t>New Position 54</t>
  </si>
  <si>
    <t>0965 - Industrial Develop Fin Comm</t>
  </si>
  <si>
    <t>003300002 - St Energ Conserv Assist Acct</t>
  </si>
  <si>
    <t>RF_055</t>
  </si>
  <si>
    <t>0365 - California Volunteers</t>
  </si>
  <si>
    <t>ENY_1961</t>
  </si>
  <si>
    <t>5301850 - Shows</t>
  </si>
  <si>
    <t>4117121 - Sales   Use Tax -Ch 85 91-Refu</t>
  </si>
  <si>
    <t>New Position 55</t>
  </si>
  <si>
    <t>0968 - Tax Credit Allocation Commitee</t>
  </si>
  <si>
    <t>003300003 - St Energ Conserv Assist Acct</t>
  </si>
  <si>
    <t>RF_056</t>
  </si>
  <si>
    <t>0370 - Strategic Growth Council</t>
  </si>
  <si>
    <t>ENY_1960</t>
  </si>
  <si>
    <t>5301900 - Subscriptions</t>
  </si>
  <si>
    <t>4117130 - Temporary 5  Sales Tax</t>
  </si>
  <si>
    <t>New Position 56</t>
  </si>
  <si>
    <t>0971 - Alternative Energy   Adv Trans</t>
  </si>
  <si>
    <t>003300004 - St Energ Conserv Assist Acct</t>
  </si>
  <si>
    <t>RF_057</t>
  </si>
  <si>
    <t>0380 - Emergency Management Services</t>
  </si>
  <si>
    <t>ENY_1959</t>
  </si>
  <si>
    <t>5302100 - Forms and Stationery</t>
  </si>
  <si>
    <t>4117131 - Temporary 5  Sales Tax - Refu</t>
  </si>
  <si>
    <t>New Position 57</t>
  </si>
  <si>
    <t>0973 - Riverside Cty Public Fin Auth</t>
  </si>
  <si>
    <t>003300005 - St Energ Conserv Assist Acct</t>
  </si>
  <si>
    <t>RF_058</t>
  </si>
  <si>
    <t>0385010 - Victim Services</t>
  </si>
  <si>
    <t>ENY_1958</t>
  </si>
  <si>
    <t>5302200 - Microform</t>
  </si>
  <si>
    <t>4117140 - Interim Public Safety Tax</t>
  </si>
  <si>
    <t>New Position 58</t>
  </si>
  <si>
    <t>0974 - Pollution Control Fin Auth</t>
  </si>
  <si>
    <t>0034 - Geothermal Resources Developme</t>
  </si>
  <si>
    <t>RF_059</t>
  </si>
  <si>
    <t>0385019 - Public Safety</t>
  </si>
  <si>
    <t>ENY_1957</t>
  </si>
  <si>
    <t>5302300 - Office Copiers - Maintenance</t>
  </si>
  <si>
    <t>4117141 - Interim Public Safety Tax-Refu</t>
  </si>
  <si>
    <t>New Position 59</t>
  </si>
  <si>
    <t>0975 - Los Angeles State Bldg Auth</t>
  </si>
  <si>
    <t>0035 - Surface Mining And Reclamation</t>
  </si>
  <si>
    <t>RF_060</t>
  </si>
  <si>
    <t>0395 - Public Safety Communications</t>
  </si>
  <si>
    <t>ENY_1956</t>
  </si>
  <si>
    <t>5302400 - Office Copiers - Rental</t>
  </si>
  <si>
    <t>4117150 - Retail Sales Use Tax-Publ Safe</t>
  </si>
  <si>
    <t>New Position 60</t>
  </si>
  <si>
    <t>0976 - Capitol Area Development Auth</t>
  </si>
  <si>
    <t>0036 - Special Account For Capital Ou</t>
  </si>
  <si>
    <t>RF_061</t>
  </si>
  <si>
    <t>0405 - Capital Outlay</t>
  </si>
  <si>
    <t>ENY_1955</t>
  </si>
  <si>
    <t>5302500 - Office Copiers - Repairs</t>
  </si>
  <si>
    <t>4117151 - Ret Sales   Use Tax -PS Refu</t>
  </si>
  <si>
    <t>New Position 61</t>
  </si>
  <si>
    <t>0977 - Health Facilities Fin Auth</t>
  </si>
  <si>
    <t>0040 - Transportation Fund State 041</t>
  </si>
  <si>
    <t>RF_062</t>
  </si>
  <si>
    <t>0420010 - Governor-elect</t>
  </si>
  <si>
    <t>ENY_1954</t>
  </si>
  <si>
    <t>5302600 - Office Copiers - Supplies</t>
  </si>
  <si>
    <t>4117180 - Ret Sales Use Tax-Local Reven</t>
  </si>
  <si>
    <t>New Position 62</t>
  </si>
  <si>
    <t>0978 - San Francisco State Bldg Auth</t>
  </si>
  <si>
    <t>0041 - Aeronautics Account</t>
  </si>
  <si>
    <t>RF_063</t>
  </si>
  <si>
    <t>0420019 - Outgoing Governor</t>
  </si>
  <si>
    <t>ENY_1953</t>
  </si>
  <si>
    <t>5302700 - Pamphlets Leaflets Brochures</t>
  </si>
  <si>
    <t>4117181 - Ret Sales   Use Tax -LR Refu</t>
  </si>
  <si>
    <t>New Position 63</t>
  </si>
  <si>
    <t>0979 - OaklAND Joint Powers Authority</t>
  </si>
  <si>
    <t>0042 - State Highway Account Stf</t>
  </si>
  <si>
    <t>RF_064</t>
  </si>
  <si>
    <t>0430 - General Activities</t>
  </si>
  <si>
    <t>ENY_1952</t>
  </si>
  <si>
    <t>5302800 - Photocopy Paper</t>
  </si>
  <si>
    <t>4117200 - Sales Use Tax-Fiscal Recovery</t>
  </si>
  <si>
    <t>New Position 64</t>
  </si>
  <si>
    <t>0983 - Urban Waterfront Area Restore</t>
  </si>
  <si>
    <t>0044 - Motor Vehicle Account Stf</t>
  </si>
  <si>
    <t>RF_065</t>
  </si>
  <si>
    <t>0435010 - Civil Law</t>
  </si>
  <si>
    <t>ENY_1951</t>
  </si>
  <si>
    <t>5302900 - Printing - Other</t>
  </si>
  <si>
    <t>4117201 - Sales   Use Tax  FR Refu</t>
  </si>
  <si>
    <t>New Position 65</t>
  </si>
  <si>
    <t>0984 - Secure Choice Retiremt Savings</t>
  </si>
  <si>
    <t>0045 - Bicycle Transportation Account</t>
  </si>
  <si>
    <t>RF_066</t>
  </si>
  <si>
    <t>0435019 - Criminal Law</t>
  </si>
  <si>
    <t>ENY_1950</t>
  </si>
  <si>
    <t>5304100 - Cell Phones PDAs Pager Svcs</t>
  </si>
  <si>
    <t>4117400 - Ret Sales   Use Tax-2011 Reali</t>
  </si>
  <si>
    <t>New Position 66</t>
  </si>
  <si>
    <t>0985 - CA School Finance Authority</t>
  </si>
  <si>
    <t>0046 - Public Transportation Account</t>
  </si>
  <si>
    <t>RF_067</t>
  </si>
  <si>
    <t>0435028 - Public Rights</t>
  </si>
  <si>
    <t>ENY_1949</t>
  </si>
  <si>
    <t>5304200 - Central Communication - ATSS</t>
  </si>
  <si>
    <t>4117600 - Ret Sales   Use Tax-1991 Reali</t>
  </si>
  <si>
    <t>New Position 67</t>
  </si>
  <si>
    <t>0989 - Educational Facilities Auth</t>
  </si>
  <si>
    <t>0048 - Transportation Revolving Accou</t>
  </si>
  <si>
    <t>RF_068</t>
  </si>
  <si>
    <t>0440010 - Investigation</t>
  </si>
  <si>
    <t>ENY_1948</t>
  </si>
  <si>
    <t>5304220 - Central Communication - CALNET</t>
  </si>
  <si>
    <t>4117800 - Ret Sales Use Tax-Medi-Cal Man</t>
  </si>
  <si>
    <t>New Position 68</t>
  </si>
  <si>
    <t>0996 - GO Bonds - Debt Service - LJE</t>
  </si>
  <si>
    <t>0050 - Colorado River Management Acco</t>
  </si>
  <si>
    <t>RF_069</t>
  </si>
  <si>
    <t>0440019 - Office Of The Director</t>
  </si>
  <si>
    <t>ENY_1947</t>
  </si>
  <si>
    <t>5304240 - Central Communication -Centrex</t>
  </si>
  <si>
    <t>4118000 - Surplus Line Brokers Tax</t>
  </si>
  <si>
    <t>New Position 69</t>
  </si>
  <si>
    <t>1015 - Sec Biz Con Srvs   Housing</t>
  </si>
  <si>
    <t>0051 - Propane Safety Inspection And</t>
  </si>
  <si>
    <t>RF_070</t>
  </si>
  <si>
    <t>0440028 - Forensic Services</t>
  </si>
  <si>
    <t>ENY_1946</t>
  </si>
  <si>
    <t>5304260 - Communications Equipment Maint</t>
  </si>
  <si>
    <t>4118001 - Surplus Line Brokers Tax-Refu</t>
  </si>
  <si>
    <t>New Position 70</t>
  </si>
  <si>
    <t>1030 - Sec State   Consumer Service</t>
  </si>
  <si>
    <t>0052 - Local Airport Loan Account</t>
  </si>
  <si>
    <t>RF_071</t>
  </si>
  <si>
    <t>0440037 - Gambling</t>
  </si>
  <si>
    <t>ENY_1945</t>
  </si>
  <si>
    <t>5304400 - Delivery Services - Couriers</t>
  </si>
  <si>
    <t>4120000 - Bevg Container Redemption Fees</t>
  </si>
  <si>
    <t>New Position 71</t>
  </si>
  <si>
    <t>1110 - Consumer Affairs-Reg Boards</t>
  </si>
  <si>
    <t>0053 - Highway Const Revolv Acct STF</t>
  </si>
  <si>
    <t>RF_072</t>
  </si>
  <si>
    <t>0440046 - Firearms</t>
  </si>
  <si>
    <t>ENY_1944</t>
  </si>
  <si>
    <t>5304450 - Delivery Services - Messenger</t>
  </si>
  <si>
    <t>4120200 - Boat Use Fees-State Ctrl Water</t>
  </si>
  <si>
    <t>New Position 72</t>
  </si>
  <si>
    <t>1111 - Consumer Affairs-Bureaus</t>
  </si>
  <si>
    <t>0054 - New Motor Vehicle Board Accoun</t>
  </si>
  <si>
    <t>RF_073</t>
  </si>
  <si>
    <t>0445010 - O J Hawkins Data Center</t>
  </si>
  <si>
    <t>5304500 - Fax Services</t>
  </si>
  <si>
    <t>4120400 - Bldg Constr Filing Fees Handic</t>
  </si>
  <si>
    <t>New Position 73</t>
  </si>
  <si>
    <t>1690 - A E Alquist Seismic Safety</t>
  </si>
  <si>
    <t>0055 - Mass Transit Revolving Account</t>
  </si>
  <si>
    <t>RF_074</t>
  </si>
  <si>
    <t>0445019 - Crim Info and Analysis</t>
  </si>
  <si>
    <t>5304600 - Radio and Microwave Services</t>
  </si>
  <si>
    <t>4120600 - Candidate Filing Fee</t>
  </si>
  <si>
    <t>New Position 74</t>
  </si>
  <si>
    <t>1700 - Dept Fair Employment   Housg</t>
  </si>
  <si>
    <t>0056 - Seismic Safety Retro Acct STF</t>
  </si>
  <si>
    <t>RF_075</t>
  </si>
  <si>
    <t>0445028 - Crim ID and Investigation Srvc</t>
  </si>
  <si>
    <t>5304700 - Telephone Services</t>
  </si>
  <si>
    <t>4120800 - Corporation Fees - Domestic</t>
  </si>
  <si>
    <t>New Position 75</t>
  </si>
  <si>
    <t>1701 - Business Oversight</t>
  </si>
  <si>
    <t>0058 - Rail Accident Prevention   Res</t>
  </si>
  <si>
    <t>RF_076</t>
  </si>
  <si>
    <t>0445037 - Crim Justice Op Sup Prog</t>
  </si>
  <si>
    <t>5304800 - Communications - Other</t>
  </si>
  <si>
    <t>4121000 - Corporation Fees - Foreign</t>
  </si>
  <si>
    <t>New Position 76</t>
  </si>
  <si>
    <t>1750 - Horse Racing Board</t>
  </si>
  <si>
    <t>0059 - Hazardous Spill Prevention Acc</t>
  </si>
  <si>
    <t>RF_077</t>
  </si>
  <si>
    <t>0455 - Ntl Mortgage Stlmnt Ofst Prog</t>
  </si>
  <si>
    <t>5306100 - Postage - General</t>
  </si>
  <si>
    <t>4121200 - Delinquent Fees</t>
  </si>
  <si>
    <t>New Position 77</t>
  </si>
  <si>
    <t>1880 - State Personnel Board</t>
  </si>
  <si>
    <t>0060 - Transportation Tax Fund 061 Th</t>
  </si>
  <si>
    <t>RF_078</t>
  </si>
  <si>
    <t>0500100 - Accounting and Reporting</t>
  </si>
  <si>
    <t>5306200 - Postage - Stamps Stamped Enve</t>
  </si>
  <si>
    <t>4121400 - Duck Stamps</t>
  </si>
  <si>
    <t>New Position 78</t>
  </si>
  <si>
    <t>1996 - GO Bonds - Debt Service  - BCH</t>
  </si>
  <si>
    <t>0061 - Motor Vehicle Fuel Account Tt</t>
  </si>
  <si>
    <t>RF_079</t>
  </si>
  <si>
    <t>0500200 - Audits</t>
  </si>
  <si>
    <t>5306300 - Postage - Registered and Certi</t>
  </si>
  <si>
    <t>4121600 - Elevator and Boiler Inspe Fees</t>
  </si>
  <si>
    <t>New Position 79</t>
  </si>
  <si>
    <t>2100 - Dept Alcoholic Beverage Cntrl</t>
  </si>
  <si>
    <t>0062 - Highway Users Tax Account Ttf</t>
  </si>
  <si>
    <t>RF_080</t>
  </si>
  <si>
    <t>0500300 - Personnel Payroll Services</t>
  </si>
  <si>
    <t>5306400 - Postage - Parcel Post</t>
  </si>
  <si>
    <t>4121800 - Employment Agency Filing Fees</t>
  </si>
  <si>
    <t>New Position 80</t>
  </si>
  <si>
    <t>2120 - Alcoholic Beverage Cntl Appeal</t>
  </si>
  <si>
    <t>0063 - Motor Vehicle Trans Tax Accoun</t>
  </si>
  <si>
    <t>RF_081</t>
  </si>
  <si>
    <t>0500400 - Unclaimed Property</t>
  </si>
  <si>
    <t>5306500 - Postage - Post Office Box Rent</t>
  </si>
  <si>
    <t>4122000 - Employment Agency License Fees</t>
  </si>
  <si>
    <t>New Position 81</t>
  </si>
  <si>
    <t>2240 - Housing   Community Developmnt</t>
  </si>
  <si>
    <t>0064 - Motor Vehicle License Fee Acco</t>
  </si>
  <si>
    <t>RF_082</t>
  </si>
  <si>
    <t>0500500 - Disbursements</t>
  </si>
  <si>
    <t>5306600 - Postage Meters - Rental Repai</t>
  </si>
  <si>
    <t>4122200 - Energy Resources Surcharge</t>
  </si>
  <si>
    <t>New Position 82</t>
  </si>
  <si>
    <t>2245 - CA Housing Finance</t>
  </si>
  <si>
    <t>0065 - Illegal Drug Lab Cleanup Accou</t>
  </si>
  <si>
    <t>RF_083</t>
  </si>
  <si>
    <t>0505 - Loan Repayments</t>
  </si>
  <si>
    <t>5306700 - Postage - Other</t>
  </si>
  <si>
    <t>4122400 - Environ   Hazardous Waste Fees</t>
  </si>
  <si>
    <t>New Position 83</t>
  </si>
  <si>
    <t>2521 - Sec for Transportation Agency</t>
  </si>
  <si>
    <t>0066 - Sale Of Tobacco To Minors Cont</t>
  </si>
  <si>
    <t>RF_084</t>
  </si>
  <si>
    <t>0520010 - Rate Regulation</t>
  </si>
  <si>
    <t>5308100 - Insurance - Aviation</t>
  </si>
  <si>
    <t>4122600 - Explosive Permit Fees</t>
  </si>
  <si>
    <t>New Position 84</t>
  </si>
  <si>
    <t>2600 - CA Transportation Commission</t>
  </si>
  <si>
    <t>0067 - Corporations Fund State</t>
  </si>
  <si>
    <t>RF_085</t>
  </si>
  <si>
    <t>0520019 - Regulatory</t>
  </si>
  <si>
    <t>5308200 - Insurance - False Arrest</t>
  </si>
  <si>
    <t>4122800 - Filing Financing Statements</t>
  </si>
  <si>
    <t>New Position 85</t>
  </si>
  <si>
    <t>2640 - State Transit Assistance</t>
  </si>
  <si>
    <t>0069 - Barbering Cosmetology Fd St B</t>
  </si>
  <si>
    <t>RF_086</t>
  </si>
  <si>
    <t>0520028 - Licensing</t>
  </si>
  <si>
    <t>5308300 - Insurance - General</t>
  </si>
  <si>
    <t>4123000 - Fish   Game-Lice Tags   Perm</t>
  </si>
  <si>
    <t>New Position 86</t>
  </si>
  <si>
    <t>2660 - Department of Transportation</t>
  </si>
  <si>
    <t>0070 - Occupational Lead Poisoning Pr</t>
  </si>
  <si>
    <t>RF_087</t>
  </si>
  <si>
    <t>0520037 - Special Programs</t>
  </si>
  <si>
    <t>5308400 - Insurance - Marine</t>
  </si>
  <si>
    <t>4123200 - Fish   Game -Taxes</t>
  </si>
  <si>
    <t>New Position 87</t>
  </si>
  <si>
    <t>2665 - High Speed Rail Authority</t>
  </si>
  <si>
    <t>0071 - Yosemite Foundation Acct Elpf</t>
  </si>
  <si>
    <t>RF_088</t>
  </si>
  <si>
    <t>0525010 - Legal Compliance</t>
  </si>
  <si>
    <t>5308500 - Insurance - Medical Malpractic</t>
  </si>
  <si>
    <t>4123400 - Genetic Disease Testing Fees</t>
  </si>
  <si>
    <t>New Position 88</t>
  </si>
  <si>
    <t>2670 - SF-Area Bays Pilot Commission</t>
  </si>
  <si>
    <t>0072 - Collegiate License Plate Fund</t>
  </si>
  <si>
    <t>RF_089</t>
  </si>
  <si>
    <t>0525019 - Investigations</t>
  </si>
  <si>
    <t>5308600 - Insurance - Tort Liability</t>
  </si>
  <si>
    <t>4123600 - Hwy Carriers Unif Busi Lic Tax</t>
  </si>
  <si>
    <t>New Position 89</t>
  </si>
  <si>
    <t>2720 - Dept of the CA Highway Patrol</t>
  </si>
  <si>
    <t>0073 - Resources License Plate Fund</t>
  </si>
  <si>
    <t>RF_090</t>
  </si>
  <si>
    <t>0525028 - Consumer Services and Market C</t>
  </si>
  <si>
    <t>5308700 - Insurance - Vehicle</t>
  </si>
  <si>
    <t>4123700 - Horse Racing Breakage</t>
  </si>
  <si>
    <t>New Position 90</t>
  </si>
  <si>
    <t>2740 - Department of Motor Vehicles</t>
  </si>
  <si>
    <t>0074 - Medical Waste Management Fund</t>
  </si>
  <si>
    <t>RF_091</t>
  </si>
  <si>
    <t>0530010 - Fraud - Auto</t>
  </si>
  <si>
    <t>5308800 - Surety Bonds - Individual and</t>
  </si>
  <si>
    <t>4123720 - Horse Racing Licenses</t>
  </si>
  <si>
    <t>New Position 91</t>
  </si>
  <si>
    <t>2830 - GO Bonds-Transportation</t>
  </si>
  <si>
    <t>0075 - Radiation Control Fund</t>
  </si>
  <si>
    <t>RF_092</t>
  </si>
  <si>
    <t>0530019 - Fraud - Workers Compensation</t>
  </si>
  <si>
    <t>5308900 - Insurance - Other</t>
  </si>
  <si>
    <t>4123730 - Horse Rac Lice-1  CO Dist Fair</t>
  </si>
  <si>
    <t>New Position 92</t>
  </si>
  <si>
    <t>3030 - Sec Natural Resources Agency</t>
  </si>
  <si>
    <t>0076 - Tissue Bank License Fund</t>
  </si>
  <si>
    <t>RF_093</t>
  </si>
  <si>
    <t>0530028 - Fraud - General Assessment</t>
  </si>
  <si>
    <t>5320210 - Travel - In State - OT Meals</t>
  </si>
  <si>
    <t>4123740 - Horse Racing Miscellaneous</t>
  </si>
  <si>
    <t>New Position 93</t>
  </si>
  <si>
    <t>3100 - CA Science Center</t>
  </si>
  <si>
    <t>0078 - Graphic Design License Plate A</t>
  </si>
  <si>
    <t>RF_094</t>
  </si>
  <si>
    <t>0530037 - Fraud - Disability and Healthc</t>
  </si>
  <si>
    <t>5320220 - Travel-In State-Per Diem Lodgi</t>
  </si>
  <si>
    <t>4123800 - Industrial Homework Fees</t>
  </si>
  <si>
    <t>New Position 94</t>
  </si>
  <si>
    <t>3110 - Special Resources Programs</t>
  </si>
  <si>
    <t>0080 - Childhood Lead Poisoning Preve</t>
  </si>
  <si>
    <t>RF_095</t>
  </si>
  <si>
    <t>0535 - General Fund Tax Collection an</t>
  </si>
  <si>
    <t>5320230 - Travel-In State-Per Diem Meals</t>
  </si>
  <si>
    <t>4124000 - Insurance Company - Exam Fees</t>
  </si>
  <si>
    <t>New Position 95</t>
  </si>
  <si>
    <t>3125 - CA Tahoe Conservancy</t>
  </si>
  <si>
    <t>008100001 - Alcoh Bev Cntrl Subfd - State</t>
  </si>
  <si>
    <t>RF_096</t>
  </si>
  <si>
    <t>0540010 - Administration</t>
  </si>
  <si>
    <t>5320240 - Travel-In State-Per Diem Other</t>
  </si>
  <si>
    <t>4124200 - Insurance Co -Licenses Penalti</t>
  </si>
  <si>
    <t>New Position 96</t>
  </si>
  <si>
    <t>3210 - Environmental Protection Pgm</t>
  </si>
  <si>
    <t>008100002 - Alcoh Bev Cntrl Subfd - Local</t>
  </si>
  <si>
    <t>RF_097</t>
  </si>
  <si>
    <t>0540019 - Distributed Administration</t>
  </si>
  <si>
    <t>5320250 - Travel-In St-Taxa Reim Emp Exp</t>
  </si>
  <si>
    <t>4124400 - Insurance Co - General Fees</t>
  </si>
  <si>
    <t>New Position 97</t>
  </si>
  <si>
    <t>3340 - CA Conservation Corps</t>
  </si>
  <si>
    <t>0082 - Export Document Program Fund</t>
  </si>
  <si>
    <t>RF_098</t>
  </si>
  <si>
    <t>0560 - California Gambling Control Co</t>
  </si>
  <si>
    <t>5320260 - Travel-In St-Trav Agcy Mgt Fee</t>
  </si>
  <si>
    <t>4124600 - Insurance Co - Prop 103 Fees</t>
  </si>
  <si>
    <t>New Position 98</t>
  </si>
  <si>
    <t>3360 - Energy Resources Conservation</t>
  </si>
  <si>
    <t>0083 - Veterans Service Office Fund</t>
  </si>
  <si>
    <t>RF_099</t>
  </si>
  <si>
    <t>0570025 - County Assessment Standards</t>
  </si>
  <si>
    <t>5320400 - Travel-In State-Commercial Air</t>
  </si>
  <si>
    <t>4124800 - Insur Fraud Assessment - Auto</t>
  </si>
  <si>
    <t>New Position 99</t>
  </si>
  <si>
    <t>3460 - Colorado River Board of CA</t>
  </si>
  <si>
    <t>0084 - Corporation Tax Fund</t>
  </si>
  <si>
    <t>RF_100</t>
  </si>
  <si>
    <t>0570050 - State - Assessed Property</t>
  </si>
  <si>
    <t>5320410 - Travel-In State - Rail   Bus</t>
  </si>
  <si>
    <t>4125000 - Insur Fraud Assessment-General</t>
  </si>
  <si>
    <t>New Position 100</t>
  </si>
  <si>
    <t>3480 - Department of Conservation</t>
  </si>
  <si>
    <t>0085 - Estate Tax Fund</t>
  </si>
  <si>
    <t>RF_101</t>
  </si>
  <si>
    <t>0570075 - Timber Tax</t>
  </si>
  <si>
    <t>5320420 - Travel-In State-Taxi   Shuttle</t>
  </si>
  <si>
    <t>4125200 - Insur Fraud Assess-Worker Comp</t>
  </si>
  <si>
    <t>3540 - Dept Forestry   Fire Protectn</t>
  </si>
  <si>
    <t>0086 - Cigarette Tax Fund</t>
  </si>
  <si>
    <t>RF_102</t>
  </si>
  <si>
    <t>0570100 - Sales and Use Tax</t>
  </si>
  <si>
    <t>5320430 - Travel-In State-Oth Transporta</t>
  </si>
  <si>
    <t>4125400 - Liquor License Fees</t>
  </si>
  <si>
    <t>3560 - State Lands Commission</t>
  </si>
  <si>
    <t>0088 - Gift Tax Fund</t>
  </si>
  <si>
    <t>RF_103</t>
  </si>
  <si>
    <t>0570125 - Hazardous Substances Tax</t>
  </si>
  <si>
    <t>5320440 - Travel - In State -Private Car</t>
  </si>
  <si>
    <t>4125600 - New Motor Veh Dealer Licen Fee</t>
  </si>
  <si>
    <t>3600 - Department of Fish   Wildlife</t>
  </si>
  <si>
    <t>0089 - Inheritance Tax Fund</t>
  </si>
  <si>
    <t>RF_104</t>
  </si>
  <si>
    <t>0570150 - Alcoholic Beverage Tax</t>
  </si>
  <si>
    <t>5320450 - Trav-In St-Pri Car Callback Mi</t>
  </si>
  <si>
    <t>4125800 - Notary Public License Fees</t>
  </si>
  <si>
    <t>3640 - Wildlife Conservation Board</t>
  </si>
  <si>
    <t>0090 - Insurance Tax Fund</t>
  </si>
  <si>
    <t>RF_105</t>
  </si>
  <si>
    <t>0570175 - Tire Recycling Fee</t>
  </si>
  <si>
    <t>5320460 - Trav-In St-Pri Car Reportable</t>
  </si>
  <si>
    <t>4126000 - Off Highway Vehicle Fees</t>
  </si>
  <si>
    <t>3720 - CA Coastal Commission</t>
  </si>
  <si>
    <t>0091 - Personal Income Tax Fund</t>
  </si>
  <si>
    <t>RF_106</t>
  </si>
  <si>
    <t>0570200 - Cigarette   Tobacco Prod Tax</t>
  </si>
  <si>
    <t>5320470 - Travel - In State - Rental Car</t>
  </si>
  <si>
    <t>4126200 - Private Rail Car Tax</t>
  </si>
  <si>
    <t>3760 - State Coastal Conservancy</t>
  </si>
  <si>
    <t>0093 - Construction Management Educat</t>
  </si>
  <si>
    <t>RF_107</t>
  </si>
  <si>
    <t>0570225 - Cigarette   Tobacco Licensing</t>
  </si>
  <si>
    <t>5320480 - Travel - In State - State Vehi</t>
  </si>
  <si>
    <t>4126400 - Processing Fee</t>
  </si>
  <si>
    <t>3780 - Native American Heritage Comm</t>
  </si>
  <si>
    <t>009400001 - Ret Sales TaxSt   Local Acct</t>
  </si>
  <si>
    <t>RF_108</t>
  </si>
  <si>
    <t>0570250 - Transportation Fund Tax</t>
  </si>
  <si>
    <t>5320490 - Travel - In State - Other</t>
  </si>
  <si>
    <t>4126600 - Public Utilities Comm-Qtr Fees</t>
  </si>
  <si>
    <t>3790 - Dept of Parks   Recreation</t>
  </si>
  <si>
    <t>009400002 - Ret Sales Tax- Metro Tran Comm</t>
  </si>
  <si>
    <t>RF_109</t>
  </si>
  <si>
    <t>0570275 - Occ Lead Poisoning Prevntn Fee</t>
  </si>
  <si>
    <t>5320610 - Travel - OST-Per Diem -Lodging</t>
  </si>
  <si>
    <t>4126800 - PUC - Penalties on Qtr Fees</t>
  </si>
  <si>
    <t>3810 - Santa Monica Mtns Conservancy</t>
  </si>
  <si>
    <t>009400005 - Ret Sales Tax- Impnd Acct- SF</t>
  </si>
  <si>
    <t>RF_110</t>
  </si>
  <si>
    <t>0570300 - Integrated Waste Management</t>
  </si>
  <si>
    <t>5320620 - Travel - OST-Per Diem - Meals</t>
  </si>
  <si>
    <t>4127000 - Real Estate - Examination Fees</t>
  </si>
  <si>
    <t>3820 - SF Bay Conservation Commission</t>
  </si>
  <si>
    <t>009400007 - Ret SalesTx-FresnoMetroPjtAuth</t>
  </si>
  <si>
    <t>RF_111</t>
  </si>
  <si>
    <t>0570325 - Underground Storage Tank Fee</t>
  </si>
  <si>
    <t>5320630 - Travel - OST-Per Diem - Other</t>
  </si>
  <si>
    <t>4127200 - Real Estate - License Fees</t>
  </si>
  <si>
    <t>3825 - San Gabriel   Lower LA Rivers</t>
  </si>
  <si>
    <t>0095 - Insurance Fund</t>
  </si>
  <si>
    <t>RF_112</t>
  </si>
  <si>
    <t>0570350 - Oil Spill Prevention</t>
  </si>
  <si>
    <t>5320640 - Travel -OST-Trav Agcy Mgt Fees</t>
  </si>
  <si>
    <t>4127300 - Refinery Fees</t>
  </si>
  <si>
    <t>3830 - San Joaquin River Conservancy</t>
  </si>
  <si>
    <t>009600001 - Cal-OshaTargetInspec CnsltAcct</t>
  </si>
  <si>
    <t>RF_113</t>
  </si>
  <si>
    <t>0570375 - Energy Resource Surcharge</t>
  </si>
  <si>
    <t>5320800 - Travel - OST - Commercial Air</t>
  </si>
  <si>
    <t>4127400 - Renewal Fees</t>
  </si>
  <si>
    <t>3835 - Baldwin Hills Conservancy</t>
  </si>
  <si>
    <t>0097 - Highway Carriers Uniform Busin</t>
  </si>
  <si>
    <t>RF_114</t>
  </si>
  <si>
    <t>0570400 - Annual Water Rights Fee</t>
  </si>
  <si>
    <t>5320810 - Travel - OST - Rail Bus Taxi</t>
  </si>
  <si>
    <t>4127600 - Savings and Loans - Fees</t>
  </si>
  <si>
    <t>3840 - Delta Protection Commission</t>
  </si>
  <si>
    <t>0098 - Clinical Laboratory Improvemen</t>
  </si>
  <si>
    <t>RF_115</t>
  </si>
  <si>
    <t>0570425 - Child Lead Poisoning Prevntn</t>
  </si>
  <si>
    <t>5320820 - Travel - OST - Other Transport</t>
  </si>
  <si>
    <t>4127800 - Savings and Loans - Licenses</t>
  </si>
  <si>
    <t>3845 - San Diego River Conservancy</t>
  </si>
  <si>
    <t>0099 - Health Statistics Special Fund</t>
  </si>
  <si>
    <t>RF_116</t>
  </si>
  <si>
    <t>0570450 - Marine Invasive Species</t>
  </si>
  <si>
    <t>5320830 - Travel - OST - Private Car</t>
  </si>
  <si>
    <t>4128000 - Subdivision Filing Fees</t>
  </si>
  <si>
    <t>3850 - Coachella Valley Mtns Conser</t>
  </si>
  <si>
    <t>0100 - California Used Oil Recycling</t>
  </si>
  <si>
    <t>RF_117</t>
  </si>
  <si>
    <t>0570475 - Fire Prevention Fee</t>
  </si>
  <si>
    <t>5320840 - Travel - OST - Rental Car</t>
  </si>
  <si>
    <t>4128200 - Subdiv Inspec Fees Out of Stat</t>
  </si>
  <si>
    <t>3855 - Sierra Nevada Conservancy</t>
  </si>
  <si>
    <t>0101 - School Facilities Fee Assistan</t>
  </si>
  <si>
    <t>RF_118</t>
  </si>
  <si>
    <t>0570500 - Emergency Tel Users Surcharge</t>
  </si>
  <si>
    <t>5320890 - Travel - Out of State - Other</t>
  </si>
  <si>
    <t>4128400 - Teacher Credential Fees</t>
  </si>
  <si>
    <t>3860 - Department of Water Resources</t>
  </si>
  <si>
    <t>0102 - Fire Marshal Licensing   Cert</t>
  </si>
  <si>
    <t>RF_119</t>
  </si>
  <si>
    <t>0570525 - E-Waste Recycling Fee</t>
  </si>
  <si>
    <t>5322100 - Training Cntr-Interdept   Comm</t>
  </si>
  <si>
    <t>4128600 - Teacher Examination Fees</t>
  </si>
  <si>
    <t>3875 - Sacramento-San Joaquin Delta</t>
  </si>
  <si>
    <t>0104 - San Joaquin River Conservancy</t>
  </si>
  <si>
    <t>RF_120</t>
  </si>
  <si>
    <t>0570550 - Lumber Fee</t>
  </si>
  <si>
    <t>5322200 - Training - Facility Rental</t>
  </si>
  <si>
    <t>4128700 - Telecommunications Tax</t>
  </si>
  <si>
    <t>3882 - GO Bonds Resources</t>
  </si>
  <si>
    <t>0106 - Department Of Pesticide Regula</t>
  </si>
  <si>
    <t>RF_121</t>
  </si>
  <si>
    <t>0570575 - Insurance Tax</t>
  </si>
  <si>
    <t>5322300 - Training - Films and Slides</t>
  </si>
  <si>
    <t>4128740 - Trailer Coach Lice In Lieu Fee</t>
  </si>
  <si>
    <t>3885 - Delta Stewardship Council</t>
  </si>
  <si>
    <t>0107 - Abandoned Vehicle Trust Fund</t>
  </si>
  <si>
    <t>RF_122</t>
  </si>
  <si>
    <t>0570600 - Natural Gas Surcharge</t>
  </si>
  <si>
    <t>5322400 - Training - Tuition   Registrat</t>
  </si>
  <si>
    <t>4128800 - Universal Telephone Svc Tax</t>
  </si>
  <si>
    <t>3895 - Sec Environmental Protectio</t>
  </si>
  <si>
    <t>0108 - Acupuncture Fund</t>
  </si>
  <si>
    <t>RF_123</t>
  </si>
  <si>
    <t>0570625 - Appeals from Other Govt Pgms</t>
  </si>
  <si>
    <t>5322500 - Training - Other -Goods-</t>
  </si>
  <si>
    <t>4129000 - Other Fees and Licenses</t>
  </si>
  <si>
    <t>3900 - State Air Resources Board</t>
  </si>
  <si>
    <t>0110 - Food and Ag Fund Dept of</t>
  </si>
  <si>
    <t>RF_124</t>
  </si>
  <si>
    <t>0700 - Filings And Registrations</t>
  </si>
  <si>
    <t>5322600 - Train-Oth-Svcs Excl Salary Tvl</t>
  </si>
  <si>
    <t>4129100 - Other Fees   Lic-Ext-Priv Sctr</t>
  </si>
  <si>
    <t>3930 - Dept of Pesticide Regulation</t>
  </si>
  <si>
    <t>0111 - Dept of Ag Acct Dept F  Ag Fd</t>
  </si>
  <si>
    <t>RF_125</t>
  </si>
  <si>
    <t>0705 - Elections</t>
  </si>
  <si>
    <t>5324050 - Alterations</t>
  </si>
  <si>
    <t>4129200 - Other Regulatory Fees</t>
  </si>
  <si>
    <t>3940 - State Water Resources Control</t>
  </si>
  <si>
    <t>0113 - Missing Children Reward Fund</t>
  </si>
  <si>
    <t>RF_126</t>
  </si>
  <si>
    <t>0710 - Archives</t>
  </si>
  <si>
    <t>5324100 - Facilities Maintenance Svcs</t>
  </si>
  <si>
    <t>4129400 - Oth Regulatory Licen   Permits</t>
  </si>
  <si>
    <t>3960 - Dept Toxic Substances Control</t>
  </si>
  <si>
    <t>0115 - Air Pollution Control Fund</t>
  </si>
  <si>
    <t>RF_127</t>
  </si>
  <si>
    <t>0715 - Doj Legal Services</t>
  </si>
  <si>
    <t>5324150 - Facilities Ops -Other -Goods-</t>
  </si>
  <si>
    <t>4129410 - Oth Reg L P Fuel Tax Decal</t>
  </si>
  <si>
    <t>3970 - Dept of  Resources Recycle</t>
  </si>
  <si>
    <t>0116 - Wine Safety Fund</t>
  </si>
  <si>
    <t>RF_128</t>
  </si>
  <si>
    <t>0730 - Support</t>
  </si>
  <si>
    <t>5324200 - Facilities Ops - Other -Svcs-</t>
  </si>
  <si>
    <t>4129600 - Other Regulatory Taxes</t>
  </si>
  <si>
    <t>3980 - Envl Health Hazard Assessment</t>
  </si>
  <si>
    <t>0117 - Alcoholic Beverage Control App</t>
  </si>
  <si>
    <t>RF_129</t>
  </si>
  <si>
    <t>0740010 - Investment Services</t>
  </si>
  <si>
    <t>5324250 - Facilities Planning -Gen Svcs</t>
  </si>
  <si>
    <t>4130000 - Architecture Public Bldg Fees</t>
  </si>
  <si>
    <t>3996 - GO Bonds Env Protect</t>
  </si>
  <si>
    <t>011900001 - Public Ed Facils -K-12-  1998</t>
  </si>
  <si>
    <t>RF_130</t>
  </si>
  <si>
    <t>0740019 - Centralized Treas   Secs Mgmt</t>
  </si>
  <si>
    <t>5324300 - Janitorial Services</t>
  </si>
  <si>
    <t>4130500 - County Costs-Mental Ill Patien</t>
  </si>
  <si>
    <t>4020 - Sec Health   Human Srvs Agy</t>
  </si>
  <si>
    <t>011900004 - SchFacFd1998Non-BndFdsGc13340</t>
  </si>
  <si>
    <t>RF_131</t>
  </si>
  <si>
    <t>0740028 - Public Finance</t>
  </si>
  <si>
    <t>5324350 - Rents and Leases</t>
  </si>
  <si>
    <t>4131000 - Crimes of Public Offense Fines</t>
  </si>
  <si>
    <t>4100 - Developmental Disabilities</t>
  </si>
  <si>
    <t>011900999 - Pub Ed Facil -K-12- 1998</t>
  </si>
  <si>
    <t>RF_132</t>
  </si>
  <si>
    <t>0745 - Centralized Treas   Secs Mgmt</t>
  </si>
  <si>
    <t>5324400 - Rent - Bldgs   Grounds -State-</t>
  </si>
  <si>
    <t>4131010 - Crimes -Pub Offe Fines BP22981</t>
  </si>
  <si>
    <t>4120 - Emergency Medical Service Auth</t>
  </si>
  <si>
    <t>0120 - Ca Mexican-American Veterans</t>
  </si>
  <si>
    <t>RF_133</t>
  </si>
  <si>
    <t>0750 - Public Finance</t>
  </si>
  <si>
    <t>5324450 - Rent -Bldgs Grounds-Non State-</t>
  </si>
  <si>
    <t>4131500 - Felony Conviction Penalties</t>
  </si>
  <si>
    <t>4140 - Statewide Health Planning</t>
  </si>
  <si>
    <t>0121 - Hospital Building Fund</t>
  </si>
  <si>
    <t>RF_134</t>
  </si>
  <si>
    <t>0780 - Golden State Scholarshare Trus</t>
  </si>
  <si>
    <t>5324500 - Security</t>
  </si>
  <si>
    <t>4132000 - Fingerprint ID Card Fees</t>
  </si>
  <si>
    <t>4150 - Dept of Managed Health Care</t>
  </si>
  <si>
    <t>0122 - Emergency Food Assistance Prog</t>
  </si>
  <si>
    <t>RF_135</t>
  </si>
  <si>
    <t>0785 - Governors Scholarship Program</t>
  </si>
  <si>
    <t>5324550 - Special Repairs   Defer Mainte</t>
  </si>
  <si>
    <t>4132500 - Fish   Game -Fines</t>
  </si>
  <si>
    <t>4170 - Department of Aging</t>
  </si>
  <si>
    <t>0124 - California Agricultural Expor</t>
  </si>
  <si>
    <t>RF_136</t>
  </si>
  <si>
    <t>0790 - California Memorial Scholarshi</t>
  </si>
  <si>
    <t>5324600 - Waste Removal</t>
  </si>
  <si>
    <t>4133000 - Fish   Game -Addtl Assessmnts</t>
  </si>
  <si>
    <t>4180 - Commission on Aging</t>
  </si>
  <si>
    <t>0125 - Assembly Operating Fund</t>
  </si>
  <si>
    <t>RF_137</t>
  </si>
  <si>
    <t>0800 - CA Debt and Invstmnt Advsy Com</t>
  </si>
  <si>
    <t>5326100 - Electricity</t>
  </si>
  <si>
    <t>4133500 - Fish   Game -Penlty Assessmnts</t>
  </si>
  <si>
    <t>4185 - CA Senior Legislature</t>
  </si>
  <si>
    <t>0126 - State Audit Fund</t>
  </si>
  <si>
    <t>RF_138</t>
  </si>
  <si>
    <t>0810 - CA Debt Limit Allocation Commi</t>
  </si>
  <si>
    <t>5326200 - Heating Oil</t>
  </si>
  <si>
    <t>4134000 - Local Agens -Interest on Loans</t>
  </si>
  <si>
    <t>4250 - Children   Families Commission</t>
  </si>
  <si>
    <t>0127 - Channel Islands Site Authority</t>
  </si>
  <si>
    <t>RF_139</t>
  </si>
  <si>
    <t>0820 - CA Transportation Financing Au</t>
  </si>
  <si>
    <t>5326300 - Liquid Petroleum Gas</t>
  </si>
  <si>
    <t>4134500 - Local Agencies - Cost Recovery</t>
  </si>
  <si>
    <t>4260 - Dept of Health Care Services</t>
  </si>
  <si>
    <t>0129 - Water Device Certification Spe</t>
  </si>
  <si>
    <t>RF_140</t>
  </si>
  <si>
    <t>0830 - CA Industrial Development Fina</t>
  </si>
  <si>
    <t>5326400 - Natural Gas</t>
  </si>
  <si>
    <t>4135000 - Local Agencies - Misc Revenue</t>
  </si>
  <si>
    <t>4265 - Department of Public Health</t>
  </si>
  <si>
    <t>0131 - Foster And Small Family Insura</t>
  </si>
  <si>
    <t>RF_141</t>
  </si>
  <si>
    <t>0840 - CA Tax Credit Allocation Commi</t>
  </si>
  <si>
    <t>5326500 - Propane Gas -Heating-</t>
  </si>
  <si>
    <t>4135500 - Narcotic Fines</t>
  </si>
  <si>
    <t>4270 - Medical Assistance Commission</t>
  </si>
  <si>
    <t>0132 - Workers Compensation Managed</t>
  </si>
  <si>
    <t>RF_142</t>
  </si>
  <si>
    <t>0850 - CAEATFA</t>
  </si>
  <si>
    <t>5326600 - Sewer</t>
  </si>
  <si>
    <t>4136000 - Open Space Cancel Fee Defe Tax</t>
  </si>
  <si>
    <t>4280 - Managed Risk Medical Insurance</t>
  </si>
  <si>
    <t>0133 - California Beverage Container</t>
  </si>
  <si>
    <t>RF_143</t>
  </si>
  <si>
    <t>0860 - Tax-Exempt Bond Program</t>
  </si>
  <si>
    <t>5326700 - Water</t>
  </si>
  <si>
    <t>4136500 - Traffic Violation Penalties</t>
  </si>
  <si>
    <t>4300 - Dept of Developmental Services</t>
  </si>
  <si>
    <t>0135 - AIDS Vac Research Dev Grant Fd</t>
  </si>
  <si>
    <t>RF_144</t>
  </si>
  <si>
    <t>0865 - Capital Access Small Business</t>
  </si>
  <si>
    <t>5326900 - Utilities - Other</t>
  </si>
  <si>
    <t>4137000 - Trial Court Revenues</t>
  </si>
  <si>
    <t>4310 - Developmental Services - HQ</t>
  </si>
  <si>
    <t>0139 - Driving Under-The-Influence Pr</t>
  </si>
  <si>
    <t>RF_145</t>
  </si>
  <si>
    <t>0870 - CA Recycle Underutilized Site</t>
  </si>
  <si>
    <t>5340210 - Accounting</t>
  </si>
  <si>
    <t>4140000 - Document Sales</t>
  </si>
  <si>
    <t>4350 - Fairview State Hospital</t>
  </si>
  <si>
    <t>0140 - California Environmental Licen</t>
  </si>
  <si>
    <t>RF_146</t>
  </si>
  <si>
    <t>0880 - Childrens Hospital Program</t>
  </si>
  <si>
    <t>5340220 - Administrative</t>
  </si>
  <si>
    <t>4140500 - Emergency Phone User Surcharge</t>
  </si>
  <si>
    <t>4370 - F D Lanterman State Hospital</t>
  </si>
  <si>
    <t>0141 - Soil Conservation Fund</t>
  </si>
  <si>
    <t>RF_147</t>
  </si>
  <si>
    <t>0885 - Health Facilities Grants and L</t>
  </si>
  <si>
    <t>5340230 - Architectural</t>
  </si>
  <si>
    <t>4141000 - Fire Prevention   Suppression</t>
  </si>
  <si>
    <t>4390 - Porterville State Hospital</t>
  </si>
  <si>
    <t>0142 - Department Of Justice Sexual H</t>
  </si>
  <si>
    <t>RF_148</t>
  </si>
  <si>
    <t>0890 - Mental Health Wellness Grants</t>
  </si>
  <si>
    <t>5340240 - Auditing</t>
  </si>
  <si>
    <t>4141500 - Guardianship Fees</t>
  </si>
  <si>
    <t>4400 - Sonoma State Hospital</t>
  </si>
  <si>
    <t>0143 - California Health Data And Pla</t>
  </si>
  <si>
    <t>RF_149</t>
  </si>
  <si>
    <t>0900 - CA Urbn Waterfrnt Restortn Prg</t>
  </si>
  <si>
    <t>5340250 - Collection Services</t>
  </si>
  <si>
    <t>4142000 - Health Care Deposit Fund Recei</t>
  </si>
  <si>
    <t>4430 - SO CA FacilityCathedral City</t>
  </si>
  <si>
    <t>0144 - California Water Fund</t>
  </si>
  <si>
    <t>RF_150</t>
  </si>
  <si>
    <t>0910 - Secure Choice Retirement Svngs</t>
  </si>
  <si>
    <t>5340260 - Compliance Inspect   Investiga</t>
  </si>
  <si>
    <t>4142500 - License Plate Fees - Personali</t>
  </si>
  <si>
    <t>4440 - Department of State Hospitals</t>
  </si>
  <si>
    <t>0151 - Comm Services Develop Acct</t>
  </si>
  <si>
    <t>RF_151</t>
  </si>
  <si>
    <t>0918 - Smart Bonds</t>
  </si>
  <si>
    <t>5340270 - DPA Collective Bargaining</t>
  </si>
  <si>
    <t>4143000 - Medicare Receipts -Federal Gov</t>
  </si>
  <si>
    <t>4450 - State HospitalsSacramento</t>
  </si>
  <si>
    <t>0152 - State Board Of Chiropractic Ex</t>
  </si>
  <si>
    <t>RF_152</t>
  </si>
  <si>
    <t>0920 - Charter School Facilities Prog</t>
  </si>
  <si>
    <t>5340280 - Engineering</t>
  </si>
  <si>
    <t>4143500 - Misc Services to the Public</t>
  </si>
  <si>
    <t>4470 - State Hospital - Atascadero</t>
  </si>
  <si>
    <t>0153 - San Gabriel Lower La Rivers Mo</t>
  </si>
  <si>
    <t>RF_153</t>
  </si>
  <si>
    <t>0925 - State Charter School Facilitie</t>
  </si>
  <si>
    <t>5340290 - Health and Medical</t>
  </si>
  <si>
    <t>4144000 - Parental Fees</t>
  </si>
  <si>
    <t>4490 - State Hospital  Metropolitan</t>
  </si>
  <si>
    <t>0156 - California Heritage Fund</t>
  </si>
  <si>
    <t>RF_154</t>
  </si>
  <si>
    <t>0930 - Charter School Facility Grant</t>
  </si>
  <si>
    <t>5340300 - Legal - Other Than Attorney Ge</t>
  </si>
  <si>
    <t>4144500 - Parking Lot Revenues</t>
  </si>
  <si>
    <t>4500 - State Hospital  Napa</t>
  </si>
  <si>
    <t>0158 - Travel Seller Fund</t>
  </si>
  <si>
    <t>RF_155</t>
  </si>
  <si>
    <t>0935 - Charter School Revolving Loan</t>
  </si>
  <si>
    <t>5340310 - Legal - Attorney General</t>
  </si>
  <si>
    <t>4145000 - Pay Patients Board Charges</t>
  </si>
  <si>
    <t>4510 - State Hospital  Patton</t>
  </si>
  <si>
    <t>0159 - State Trial Court Improvement</t>
  </si>
  <si>
    <t>RF_156</t>
  </si>
  <si>
    <t>0940 - Bond Financing</t>
  </si>
  <si>
    <t>5340320 - Office of Adminis Hearings</t>
  </si>
  <si>
    <t>4145500 - Secretary of State - Fees</t>
  </si>
  <si>
    <t>4520 - State Hospital  Stockton</t>
  </si>
  <si>
    <t>016000001 - Expenses of Joint Rules Comm</t>
  </si>
  <si>
    <t>RF_157</t>
  </si>
  <si>
    <t>0945 - Student Loan Programs</t>
  </si>
  <si>
    <t>5340330 - Consult   Prof Svcs-Interdept</t>
  </si>
  <si>
    <t>4146000 - State Beach   Park Service Fee</t>
  </si>
  <si>
    <t>4530 - State Hospital  Vacaville</t>
  </si>
  <si>
    <t>016000002 - Expenses of Joint Ethics Comm</t>
  </si>
  <si>
    <t>RF_158</t>
  </si>
  <si>
    <t>0950 - Debt Service - GO Bonds - LJE</t>
  </si>
  <si>
    <t>5340410 - Accounting</t>
  </si>
  <si>
    <t>4146500 - St Fair Parimutuel Wagering Fe</t>
  </si>
  <si>
    <t>4540 - State Hospital  Coalinga</t>
  </si>
  <si>
    <t>016000003 - Exp of Joint Bud Comm -Lao-</t>
  </si>
  <si>
    <t>RF_159</t>
  </si>
  <si>
    <t>0960 - Senate</t>
  </si>
  <si>
    <t>5340420 - Administrative</t>
  </si>
  <si>
    <t>4147000 - Student Fees</t>
  </si>
  <si>
    <t>4550 - State Hospital  Salinas</t>
  </si>
  <si>
    <t>0161 - 0161</t>
  </si>
  <si>
    <t>RF_160</t>
  </si>
  <si>
    <t>0970 - Assembly</t>
  </si>
  <si>
    <t>5340430 - Architectural</t>
  </si>
  <si>
    <t>4150000 - Geothermal Resources Well Fees</t>
  </si>
  <si>
    <t>4560 - Mental Health Srvcs Oversight</t>
  </si>
  <si>
    <t>0162 - 0162</t>
  </si>
  <si>
    <t>RF_161</t>
  </si>
  <si>
    <t>0980 - Legislative Analyst Office</t>
  </si>
  <si>
    <t>5340440 - Auditing</t>
  </si>
  <si>
    <t>4150500 - Interest Income-Interfund Loan</t>
  </si>
  <si>
    <t>4700 - Community Srvcs   Development</t>
  </si>
  <si>
    <t>0163 - Continuing Care Provider Fee F</t>
  </si>
  <si>
    <t>RF_162</t>
  </si>
  <si>
    <t>1050 - State Lottery Commission</t>
  </si>
  <si>
    <t>5340450 - Collection Services</t>
  </si>
  <si>
    <t>4150600 - Interest Inc-Ext Loan Private</t>
  </si>
  <si>
    <t>4800 - CA Health Benefit Exchange</t>
  </si>
  <si>
    <t>0166 - Certification Account Consume</t>
  </si>
  <si>
    <t>RF_163</t>
  </si>
  <si>
    <t>1100 - California Board Of Accountanc</t>
  </si>
  <si>
    <t>5340460 - Compliance Inspect   Investiga</t>
  </si>
  <si>
    <t>4151000 - Interest Income - Other Loans</t>
  </si>
  <si>
    <t>5160 - Department of Rehabilitation</t>
  </si>
  <si>
    <t>0167 - Delinquent Tax Collection Fund</t>
  </si>
  <si>
    <t>RF_164</t>
  </si>
  <si>
    <t>1105010 - CA Architects Board-Dist</t>
  </si>
  <si>
    <t>5340470 - Engineering</t>
  </si>
  <si>
    <t>4151500 - Misc Revenue-Use of Prop Money</t>
  </si>
  <si>
    <t>5170 - Independent Living Council</t>
  </si>
  <si>
    <t>0168 - Structural Pest Control Resear</t>
  </si>
  <si>
    <t>RF_165</t>
  </si>
  <si>
    <t>1105013 - CA Architects Board-Dist</t>
  </si>
  <si>
    <t>5340480 - Health and Medical</t>
  </si>
  <si>
    <t>4152000 - Oil Gas Leases -1  Rev City CO</t>
  </si>
  <si>
    <t>5175 - Dept of Child Support Services</t>
  </si>
  <si>
    <t>0169 - California Debt Limit Allocati</t>
  </si>
  <si>
    <t>RF_166</t>
  </si>
  <si>
    <t>1105016 - California Architects Board</t>
  </si>
  <si>
    <t>5340490 - Information Technology</t>
  </si>
  <si>
    <t>4152500 - Rental of State Property</t>
  </si>
  <si>
    <t>5180 - Department of Social Services</t>
  </si>
  <si>
    <t>0170 - Corrections Training Fund</t>
  </si>
  <si>
    <t>RF_167</t>
  </si>
  <si>
    <t>1105019 - California Architects Board</t>
  </si>
  <si>
    <t>5340500 - Interpreters</t>
  </si>
  <si>
    <t>4153000 - Sale of Natural Resources</t>
  </si>
  <si>
    <t>5195 - State - Local Realignment</t>
  </si>
  <si>
    <t>0171 - California Debt   Investment A</t>
  </si>
  <si>
    <t>RF_168</t>
  </si>
  <si>
    <t>1105020 - Landscape Architects Committee</t>
  </si>
  <si>
    <t>5340510 - Legal - Attorney Fees</t>
  </si>
  <si>
    <t>4153500 - Fees for Use of State Property</t>
  </si>
  <si>
    <t>5196 - State - Local Realignment 2011</t>
  </si>
  <si>
    <t>0172 - Developmental Disabilities Pro</t>
  </si>
  <si>
    <t>RF_169</t>
  </si>
  <si>
    <t>1110010 - Athletic Commission - Support</t>
  </si>
  <si>
    <t>5340520 - Legal - Filing Fees</t>
  </si>
  <si>
    <t>4154000 - Royalties - Federal Land</t>
  </si>
  <si>
    <t>5206 - GO Bonds -HHS</t>
  </si>
  <si>
    <t>0174 - Clandestine Drug Lab Clean-Up</t>
  </si>
  <si>
    <t>RF_170</t>
  </si>
  <si>
    <t>1110020 - Athletic Commission - Neuro</t>
  </si>
  <si>
    <t>5340530 - Legal - Notary Fees</t>
  </si>
  <si>
    <t>4154500 - Royalties - School Land</t>
  </si>
  <si>
    <t>5209 - Misc Adj- HHS</t>
  </si>
  <si>
    <t>0175 - Dispensing Opticians Fund</t>
  </si>
  <si>
    <t>RF_171</t>
  </si>
  <si>
    <t>1110040 - Athletic Commission - Pension</t>
  </si>
  <si>
    <t>5340540 - Legal - Witness Fees</t>
  </si>
  <si>
    <t>4155000 - Royalties - State Lands</t>
  </si>
  <si>
    <t>5225 - Dept of Corrections   Rehab</t>
  </si>
  <si>
    <t>0176 - 0176</t>
  </si>
  <si>
    <t>RF_172</t>
  </si>
  <si>
    <t>1110045 - AC - Pension Cont Appropriated</t>
  </si>
  <si>
    <t>5340550 - Reim Exp -Nontaxable -Non Emp-</t>
  </si>
  <si>
    <t>4160000 - Invest Inc-Condemnation Deposi</t>
  </si>
  <si>
    <t>5227 - State   Community Corrections</t>
  </si>
  <si>
    <t>0177 - Food Safety Fund</t>
  </si>
  <si>
    <t>RF_173</t>
  </si>
  <si>
    <t>1120 - Board Of Chiropractic Examiner</t>
  </si>
  <si>
    <t>5340560 - Reim Exp - Taxable -Non Emp-</t>
  </si>
  <si>
    <t>4160200 - Investment Income - Intrastate</t>
  </si>
  <si>
    <t>5296 - Local Law Enforcement Services</t>
  </si>
  <si>
    <t>0178 - Driver Training Penalty Assess</t>
  </si>
  <si>
    <t>RF_174</t>
  </si>
  <si>
    <t>1125 - Board Of Barbering And Cosmeto</t>
  </si>
  <si>
    <t>5340570 - Transcribers</t>
  </si>
  <si>
    <t>4160400 - Invest Inc - Ext - Federal Gov</t>
  </si>
  <si>
    <t>5396 - Trial Court Security</t>
  </si>
  <si>
    <t>0179 - Environmental Laboratory Impro</t>
  </si>
  <si>
    <t>RF_175</t>
  </si>
  <si>
    <t>1130010 - Contractors State License Bd</t>
  </si>
  <si>
    <t>5340580 - Consult   Prof Svcs Extern Oth</t>
  </si>
  <si>
    <t>4160450 - Invest Inc - Ext -Private Sect</t>
  </si>
  <si>
    <t>5420 - Prison Industry Authority</t>
  </si>
  <si>
    <t>0180 - Northern Ca Veterans Cemetery</t>
  </si>
  <si>
    <t>RF_176</t>
  </si>
  <si>
    <t>1130050 - Constr Mngment Ed Acct</t>
  </si>
  <si>
    <t>5342100 - Equipment Pool</t>
  </si>
  <si>
    <t>4161000 - Investment Income - Other</t>
  </si>
  <si>
    <t>5496 - Local Community Corrections</t>
  </si>
  <si>
    <t>0181 - Registered Nurse Education Fun</t>
  </si>
  <si>
    <t>RF_177</t>
  </si>
  <si>
    <t>1132 - CURES</t>
  </si>
  <si>
    <t>5342200 - EDP Services</t>
  </si>
  <si>
    <t>4162000 - Invest Inc-Pooled Money Invest</t>
  </si>
  <si>
    <t>5596 - District Atty   Pub Def Svcs</t>
  </si>
  <si>
    <t>0183 - Environmental Enhancement And</t>
  </si>
  <si>
    <t>RF_178</t>
  </si>
  <si>
    <t>1135010 - Dental Board Of California</t>
  </si>
  <si>
    <t>5342300 - Office Services</t>
  </si>
  <si>
    <t>4163000 - Invest Inc-Surplus Money Inves</t>
  </si>
  <si>
    <t>5696 - Juvenile Justice Programs</t>
  </si>
  <si>
    <t>0184 - Employment Developmnt Dept Ben</t>
  </si>
  <si>
    <t>RF_179</t>
  </si>
  <si>
    <t>1135015 - Dentally Underserved</t>
  </si>
  <si>
    <t>5342400 - Technical Services</t>
  </si>
  <si>
    <t>4164000 - Gain Loss - Sale of Investment</t>
  </si>
  <si>
    <t>5796 - ELEA Growth Subaccount</t>
  </si>
  <si>
    <t>0185 - Employment Development Conting</t>
  </si>
  <si>
    <t>RF_180</t>
  </si>
  <si>
    <t>1135019 - State Dental Assistant Program</t>
  </si>
  <si>
    <t>5342500 - Indirect Distributed Cost</t>
  </si>
  <si>
    <t>4170100 - Abandoned Property Revenue</t>
  </si>
  <si>
    <t>5990 - Fed Immig Fd Incarc-DCR</t>
  </si>
  <si>
    <t>0186 - Energy Resources Surcharge Fun</t>
  </si>
  <si>
    <t>RF_181</t>
  </si>
  <si>
    <t>1140 - State Dental Hygiene Committee</t>
  </si>
  <si>
    <t>5342600 - Departmental Services - Other</t>
  </si>
  <si>
    <t>4170200 - Sale of Bond   Note - Proceeds</t>
  </si>
  <si>
    <t>5996 - GO Bonds-DCR</t>
  </si>
  <si>
    <t>0191 - Fair And Exposition Fund</t>
  </si>
  <si>
    <t>RF_182</t>
  </si>
  <si>
    <t>1145 - State Board Of Guide Dogs For</t>
  </si>
  <si>
    <t>5344000 - Consolidated Data Centers</t>
  </si>
  <si>
    <t>4170400 - Capital Asset Sales Proceeds</t>
  </si>
  <si>
    <t>6050 - Secretary for Education K-12</t>
  </si>
  <si>
    <t>0192 - Satellite Wagering Account</t>
  </si>
  <si>
    <t>RF_183</t>
  </si>
  <si>
    <t>1150010 - Medical Board - Dist</t>
  </si>
  <si>
    <t>5346100 - Data Lines -T1 DS3 etc-</t>
  </si>
  <si>
    <t>4170410 - Capital Asset Trade In Proceed</t>
  </si>
  <si>
    <t>6054 - Scholarshare Investment Board</t>
  </si>
  <si>
    <t>0193 - Waste Discharge Permit Fund</t>
  </si>
  <si>
    <t>RF_184</t>
  </si>
  <si>
    <t>1150013 - Medical Board - Dist</t>
  </si>
  <si>
    <t>5346200 - IT equipment leases</t>
  </si>
  <si>
    <t>4170420 - Cap Asset Disposal Removal Cos</t>
  </si>
  <si>
    <t>6100 - Department of Education</t>
  </si>
  <si>
    <t>0194 - Emergency Medical Services Tra</t>
  </si>
  <si>
    <t>RF_185</t>
  </si>
  <si>
    <t>1150016 - Medical Board Of California</t>
  </si>
  <si>
    <t>5346300 - IT Svcs -Interagency Agreement</t>
  </si>
  <si>
    <t>4170490 - Gain Loss -Cap Assets Disposal</t>
  </si>
  <si>
    <t>6120 - CA State Library</t>
  </si>
  <si>
    <t>0198 - California Fire And Arson Trai</t>
  </si>
  <si>
    <t>RF_186</t>
  </si>
  <si>
    <t>1150019 - Medical Board - Support</t>
  </si>
  <si>
    <t>5346320 - IT Services - Hardware Maint</t>
  </si>
  <si>
    <t>4170600 - Carbon Allowa Auction Proceeds</t>
  </si>
  <si>
    <t>6125 - Education Audit Appeals Panel</t>
  </si>
  <si>
    <t>0200 - Fish And Game Preservation Fun</t>
  </si>
  <si>
    <t>RF_187</t>
  </si>
  <si>
    <t>1150020 - Registered Dispensing Optician</t>
  </si>
  <si>
    <t>5346340 - IT Services - Software Maint</t>
  </si>
  <si>
    <t>4170700 - Civil   Crim Violation Assmnts</t>
  </si>
  <si>
    <t>6190 - Special Schools</t>
  </si>
  <si>
    <t>0201 - Medical Providers Interim Paym</t>
  </si>
  <si>
    <t>RF_188</t>
  </si>
  <si>
    <t>1150029 - Outpatient Setting</t>
  </si>
  <si>
    <t>5346390 - IT Svcs-Oth-Security Archival-</t>
  </si>
  <si>
    <t>4170800 - Confiscated Property Sales</t>
  </si>
  <si>
    <t>6200 - CA School for the Blind</t>
  </si>
  <si>
    <t>0203 - Genetic Disease Testing Fund</t>
  </si>
  <si>
    <t>RF_189</t>
  </si>
  <si>
    <t>1150038 - Licensed Midwifery Program</t>
  </si>
  <si>
    <t>5346500 - Internet Service</t>
  </si>
  <si>
    <t>4170900 - Contribution to Fiduciary Fund</t>
  </si>
  <si>
    <t>6220 - Diagnostic School - Central CA</t>
  </si>
  <si>
    <t>0205 - Geology And Geophysics Account</t>
  </si>
  <si>
    <t>RF_190</t>
  </si>
  <si>
    <t>1155 - Acupuncture Board</t>
  </si>
  <si>
    <t>5346700 - Supplies -Paper Toner etc-</t>
  </si>
  <si>
    <t>4171000 - Cost Recovery - Delinquent AR</t>
  </si>
  <si>
    <t>6240 - School for the Deaf-Fremont</t>
  </si>
  <si>
    <t>0207 - Fish And Wildlife Pollution Ac</t>
  </si>
  <si>
    <t>RF_191</t>
  </si>
  <si>
    <t>1160 - Physical Therapy Board Of Cali</t>
  </si>
  <si>
    <t>5346800 - E-Waste Recycl   Disposal Fees</t>
  </si>
  <si>
    <t>4171100 - Cost Recovery - Other</t>
  </si>
  <si>
    <t>6250 - School for the Deaf-Riverside</t>
  </si>
  <si>
    <t>020900001 - Local Training Account</t>
  </si>
  <si>
    <t>RF_192</t>
  </si>
  <si>
    <t>1165 - Physician Assistant Board</t>
  </si>
  <si>
    <t>5348250 - Pro Rata</t>
  </si>
  <si>
    <t>4171200 - Court Filing Fees   Surcharges</t>
  </si>
  <si>
    <t>6255 - State Summer School for Arts</t>
  </si>
  <si>
    <t>020900002 - Intrastate Pipeline Op Acct</t>
  </si>
  <si>
    <t>RF_193</t>
  </si>
  <si>
    <t>1170 - Ca Board Of Podiatric Medicine</t>
  </si>
  <si>
    <t>5348500 - Statewide Cost Allocation Plan</t>
  </si>
  <si>
    <t>4171300 - Donations</t>
  </si>
  <si>
    <t>6260 - Diagnostic Centers</t>
  </si>
  <si>
    <t>0210 - Outpatient Set Fd of Med Bd</t>
  </si>
  <si>
    <t>RF_194</t>
  </si>
  <si>
    <t>1175 - Board Of Psychology</t>
  </si>
  <si>
    <t>5360100 - Master Planning</t>
  </si>
  <si>
    <t>4171400 - Escheat-Uncla Ck Warr Bond Cou</t>
  </si>
  <si>
    <t>6300 - State Contributions to STRS</t>
  </si>
  <si>
    <t>0211 - California Waterfowl Habitat P</t>
  </si>
  <si>
    <t>RF_195</t>
  </si>
  <si>
    <t>1180 - Respiratory Care Board Of Ca</t>
  </si>
  <si>
    <t>5360150 - Acquisition</t>
  </si>
  <si>
    <t>4171500 - Escheat - Unclaimed Property</t>
  </si>
  <si>
    <t>6305 - Retire Costs for Comm Coll</t>
  </si>
  <si>
    <t>0212 - Marine Invasive Species Contro</t>
  </si>
  <si>
    <t>RF_196</t>
  </si>
  <si>
    <t>1185 - Speech-Language Pathology   Au</t>
  </si>
  <si>
    <t>5360200 - Programming</t>
  </si>
  <si>
    <t>4171600 - External  Revenue -Federal Gov</t>
  </si>
  <si>
    <t>6330 - CA Career Resource Network</t>
  </si>
  <si>
    <t>0213 - Native Species Conserv   Enhan</t>
  </si>
  <si>
    <t>RF_197</t>
  </si>
  <si>
    <t>1190 - California Board Of Occupation</t>
  </si>
  <si>
    <t>5360250 - Preliminary Plans</t>
  </si>
  <si>
    <t>4171620 - External Revenue - Intrastate</t>
  </si>
  <si>
    <t>6350 - School Facilities Aid Program</t>
  </si>
  <si>
    <t>0214 - Restitution Fund</t>
  </si>
  <si>
    <t>RF_198</t>
  </si>
  <si>
    <t>1195 - State Board Of Optometry</t>
  </si>
  <si>
    <t>5360300 - Working Drawings</t>
  </si>
  <si>
    <t>4171640 - External Revenue - Private Sec</t>
  </si>
  <si>
    <t>6360 - Teacher Credentialing Comm</t>
  </si>
  <si>
    <t>0215 - Industrial Development Fund</t>
  </si>
  <si>
    <t>RF_199</t>
  </si>
  <si>
    <t>1200010 - Osteopathic Medical Board</t>
  </si>
  <si>
    <t>5360350 - Construction</t>
  </si>
  <si>
    <t>4171690 - External Revenue - Other</t>
  </si>
  <si>
    <t>6396 - GO Bonds K-12</t>
  </si>
  <si>
    <t>0216 - Industrial Relations Construc</t>
  </si>
  <si>
    <t>RF_200</t>
  </si>
  <si>
    <t>1200019 - Osteopathic Medical Bd - Dist</t>
  </si>
  <si>
    <t>5360400 - Construction Contractors</t>
  </si>
  <si>
    <t>4172000 - Fines and Forfeitures</t>
  </si>
  <si>
    <t>6420 - Postsecondary Education Comm</t>
  </si>
  <si>
    <t>0217 - Insurance Fund</t>
  </si>
  <si>
    <t>RF_201</t>
  </si>
  <si>
    <t>1205 - Naturopathic Medicine Committe</t>
  </si>
  <si>
    <t>5360450 - Construction Fees</t>
  </si>
  <si>
    <t>4172100 - Fines - Court</t>
  </si>
  <si>
    <t>6440 - University of California</t>
  </si>
  <si>
    <t>0219 - Lifetime License Trust Account</t>
  </si>
  <si>
    <t>RF_202</t>
  </si>
  <si>
    <t>1210 - Ca State Board Of Pharmacy</t>
  </si>
  <si>
    <t>5360500 - Service District Assessments</t>
  </si>
  <si>
    <t>4172200 - Fine   Penalties -Horse Racing</t>
  </si>
  <si>
    <t>6445 - Institute for Regenerative Med</t>
  </si>
  <si>
    <t>0223 - Workers Comp Administration R</t>
  </si>
  <si>
    <t>RF_203</t>
  </si>
  <si>
    <t>1215010 - Professional Engineers - Dist</t>
  </si>
  <si>
    <t>5360550 - Equipment</t>
  </si>
  <si>
    <t>4172220 - Fines Penalties-Ext-Prvt Sctr</t>
  </si>
  <si>
    <t>6600 - Hastings College of the Law</t>
  </si>
  <si>
    <t>0225 - Environmental Protection Trust</t>
  </si>
  <si>
    <t>RF_204</t>
  </si>
  <si>
    <t>1215013 - Professional Engineers - Dist</t>
  </si>
  <si>
    <t>5360600 - Lease Purchase</t>
  </si>
  <si>
    <t>4172240 - Fines Penalties - Ext - Other</t>
  </si>
  <si>
    <t>6610 - Total Cal State University</t>
  </si>
  <si>
    <t>0226 - California Tire Recycling Mana</t>
  </si>
  <si>
    <t>RF_205</t>
  </si>
  <si>
    <t>1215014 - Board For Professional Enginee</t>
  </si>
  <si>
    <t>5360650 - Minor Cap Asset Construc Cost</t>
  </si>
  <si>
    <t>4172300 - Equip Materials   Suppl Sales</t>
  </si>
  <si>
    <t>6620 - Board of Trustees-Fiscal Mgmt</t>
  </si>
  <si>
    <t>0228 - Secretary Of StateS Business</t>
  </si>
  <si>
    <t>RF_206</t>
  </si>
  <si>
    <t>1215023 - Geology And Geophysicists Prog</t>
  </si>
  <si>
    <t>5360900 - Unallocat Cap Asset Const Cost</t>
  </si>
  <si>
    <t>4172400 - Forest Product Sales</t>
  </si>
  <si>
    <t>6630 - CSU Systemwide Offices</t>
  </si>
  <si>
    <t>0230 - Cigarette   Tobacco Products S</t>
  </si>
  <si>
    <t>RF_207</t>
  </si>
  <si>
    <t>1220 - Board Of Registered Nursing</t>
  </si>
  <si>
    <t>5362000 - Land Purchase   Non-Depre Impr</t>
  </si>
  <si>
    <t>4172500 - Miscellaneous Revenue</t>
  </si>
  <si>
    <t>6640 - CSU Campuses</t>
  </si>
  <si>
    <t>0231 - Health Education Account  Cig</t>
  </si>
  <si>
    <t>RF_208</t>
  </si>
  <si>
    <t>1225010 - Court Reporters Bd - Support</t>
  </si>
  <si>
    <t>5362029 - Cap Land Purc   Non-Depre Impr</t>
  </si>
  <si>
    <t>4172600 - Miscellaneous Tax Revenue</t>
  </si>
  <si>
    <t>6645 - CSU Health Ben for Ret  Annuit</t>
  </si>
  <si>
    <t>0232 - Hospital Services Account Cig</t>
  </si>
  <si>
    <t>RF_209</t>
  </si>
  <si>
    <t>1225020 - Court Rprtr - Transcript Reimb</t>
  </si>
  <si>
    <t>5362030 - Building Purchases</t>
  </si>
  <si>
    <t>4172700 - Nursery Sales - Cal Fire</t>
  </si>
  <si>
    <t>6650 - CSU Bakersfield</t>
  </si>
  <si>
    <t>0233 - Physician Services Account Ci</t>
  </si>
  <si>
    <t>RF_210</t>
  </si>
  <si>
    <t>1230010 - Structural Pest Control Board</t>
  </si>
  <si>
    <t>5362040 - Bldg Improvements - Interior</t>
  </si>
  <si>
    <t>4172800 - Parking Violations</t>
  </si>
  <si>
    <t>6660 - CSU San Bernardino</t>
  </si>
  <si>
    <t>0234 - Research Account Cig   Tob Pr</t>
  </si>
  <si>
    <t>RF_211</t>
  </si>
  <si>
    <t>1230020 - SPCB - Education   Enforcement</t>
  </si>
  <si>
    <t>5362045 - Bldg Improvements - Exterior</t>
  </si>
  <si>
    <t>4172900 - Penalty Assess -Criminal Fines</t>
  </si>
  <si>
    <t>6670 - CSU Stanislaus</t>
  </si>
  <si>
    <t>0235 - Public Research Acct Cig   T</t>
  </si>
  <si>
    <t>RF_212</t>
  </si>
  <si>
    <t>1230090 - SPCB - Research</t>
  </si>
  <si>
    <t>5362049 - Cap Bldg Purchases   Improveme</t>
  </si>
  <si>
    <t>4172950 - Penalty Assess-GC761047 DNA ID</t>
  </si>
  <si>
    <t>6680 - CSU Chico</t>
  </si>
  <si>
    <t>0236 - Unallocated Acct Cig   Tob Pr</t>
  </si>
  <si>
    <t>RF_213</t>
  </si>
  <si>
    <t>1235 - Veterinary Medical Board</t>
  </si>
  <si>
    <t>5362050 - Improvements Other Than Bldg</t>
  </si>
  <si>
    <t>4173000 - Penalty Assessments - Other</t>
  </si>
  <si>
    <t>6690 - CSU Dominguez Hills</t>
  </si>
  <si>
    <t>0238 - Veterans Cemetery Perpetual Ma</t>
  </si>
  <si>
    <t>RF_214</t>
  </si>
  <si>
    <t>1240010 - Vocational Nurses-Dist</t>
  </si>
  <si>
    <t>5362099 - Cap Improveme Other Than Bldgs</t>
  </si>
  <si>
    <t>4173100 - Personal Inc Tax-Penalty   Int</t>
  </si>
  <si>
    <t>6700 - CSU Fresno</t>
  </si>
  <si>
    <t>0239 - Private Security Services Fund</t>
  </si>
  <si>
    <t>RF_215</t>
  </si>
  <si>
    <t>1240013 - Vocational Nurses-Dist</t>
  </si>
  <si>
    <t>5362100 - Leasehold Improve -Depreciable</t>
  </si>
  <si>
    <t>4173200 - Proceeds-Deceased Person Estat</t>
  </si>
  <si>
    <t>6710 - CSU Fullerton</t>
  </si>
  <si>
    <t>0240 - Local Agency Deposit Security</t>
  </si>
  <si>
    <t>RF_216</t>
  </si>
  <si>
    <t>1240016 - Vocational Nurses Program</t>
  </si>
  <si>
    <t>5362149 - Cap Deprec Leaseho Improve Exp</t>
  </si>
  <si>
    <t>4173300 - Sales - Other</t>
  </si>
  <si>
    <t>6720 - CSU East Bay</t>
  </si>
  <si>
    <t>0241 - Local Public Prosecutors And P</t>
  </si>
  <si>
    <t>RF_217</t>
  </si>
  <si>
    <t>1240019 - Vocational Nurses Program</t>
  </si>
  <si>
    <t>5362150 - Leasehold Improve - Non-Deprec</t>
  </si>
  <si>
    <t>4173400 - Settlements -Anti-Trust Act AG</t>
  </si>
  <si>
    <t>6730 - CSU Humboldt</t>
  </si>
  <si>
    <t>0242 - Court Collection Account</t>
  </si>
  <si>
    <t>RF_218</t>
  </si>
  <si>
    <t>1240020 - Psychiatric Technicians Progra</t>
  </si>
  <si>
    <t>5362199 - Cap Non-Deprec Lease Impro Exp</t>
  </si>
  <si>
    <t>4173500 - Settlements - Other</t>
  </si>
  <si>
    <t>6740 - CSU Long Beach</t>
  </si>
  <si>
    <t>0243 - Narcotic Treatment Program Lic</t>
  </si>
  <si>
    <t>RF_219</t>
  </si>
  <si>
    <t>1400 - Arbitration Certification Prog</t>
  </si>
  <si>
    <t>5362210 - Agricultural Equipment</t>
  </si>
  <si>
    <t>4173600 - State Public Land Sales</t>
  </si>
  <si>
    <t>6750 - CSU Los Angeles</t>
  </si>
  <si>
    <t>0244 - Environmental Water Fund</t>
  </si>
  <si>
    <t>RF_220</t>
  </si>
  <si>
    <t>1405010 - Prvt Security Services - Dist</t>
  </si>
  <si>
    <t>5362215 - Agricultural Vehicles</t>
  </si>
  <si>
    <t>4173700 - Subsequent Injuries Revenue</t>
  </si>
  <si>
    <t>6752 - CSU Maritime Academy</t>
  </si>
  <si>
    <t>0245 - Mobilehome Parks   Special Occ</t>
  </si>
  <si>
    <t>RF_221</t>
  </si>
  <si>
    <t>1405013 - Distributed Private Security S</t>
  </si>
  <si>
    <t>5362220 - Aircraft</t>
  </si>
  <si>
    <t>4173800 - Traffic Violations</t>
  </si>
  <si>
    <t>6756 - CSU Monterey Bay</t>
  </si>
  <si>
    <t>0247 - Drinking Water Operator Cert S</t>
  </si>
  <si>
    <t>RF_222</t>
  </si>
  <si>
    <t>1405016 - Bureau Of Security And Investi</t>
  </si>
  <si>
    <t>5362225 - Aircraft And Related Equipment</t>
  </si>
  <si>
    <t>4173900 - Tribal Gaming Revenues</t>
  </si>
  <si>
    <t>6760 - CSU Northridge</t>
  </si>
  <si>
    <t>0252 - Natural Disaster Assistance Fu</t>
  </si>
  <si>
    <t>RF_223</t>
  </si>
  <si>
    <t>1405019 - Prvt Security Svcs - Support</t>
  </si>
  <si>
    <t>5362230 - Combat Vehicles</t>
  </si>
  <si>
    <t>4174000 - Unclaimed Contributions</t>
  </si>
  <si>
    <t>6770 - Polytechnic University Pomona</t>
  </si>
  <si>
    <t>0256 - Sexual Predator Public Informa</t>
  </si>
  <si>
    <t>RF_224</t>
  </si>
  <si>
    <t>1405020 - Private Investigators Program</t>
  </si>
  <si>
    <t>5362235 - Communications Equipment</t>
  </si>
  <si>
    <t>4174100 - Unemp Disab Insur Contri - P I</t>
  </si>
  <si>
    <t>6780 - CSU Sacramento</t>
  </si>
  <si>
    <t>0257 - Earthquake Emergency Investiga</t>
  </si>
  <si>
    <t>RF_225</t>
  </si>
  <si>
    <t>1410010 - Bur for Prvt Postsecondary Ed</t>
  </si>
  <si>
    <t>5362240 - Computers   Computer Equipment</t>
  </si>
  <si>
    <t>4174200 - Uninsured Motorist Fees</t>
  </si>
  <si>
    <t>6790 - CSU San Diego</t>
  </si>
  <si>
    <t>0259 - Supplemental Contributions Pro</t>
  </si>
  <si>
    <t>RF_226</t>
  </si>
  <si>
    <t>1410013 - Bureau For Private Postseconda</t>
  </si>
  <si>
    <t>5362245 - Engine Turbine Component Acces</t>
  </si>
  <si>
    <t>4180000 - Cash Adj -Transport Fund SAL I</t>
  </si>
  <si>
    <t>6800 - CSU San Francisco</t>
  </si>
  <si>
    <t>0260 - Nursing Home AdministratorS S</t>
  </si>
  <si>
    <t>RF_227</t>
  </si>
  <si>
    <t>1410014 - Student Tuition Recovery Progr</t>
  </si>
  <si>
    <t>5362250 - Furniture</t>
  </si>
  <si>
    <t>4180050 - Cash Adj -Transport Fund SAL E</t>
  </si>
  <si>
    <t>6810 - CSU San Jose</t>
  </si>
  <si>
    <t>0261 - Off Highway License Fee Fund</t>
  </si>
  <si>
    <t>RF_228</t>
  </si>
  <si>
    <t>1415010 - BEAR HFTHI - Distributed</t>
  </si>
  <si>
    <t>5362255 - Kitchen And Laundry Equipment</t>
  </si>
  <si>
    <t>4180100 - Prior Year Revenue Adjustments</t>
  </si>
  <si>
    <t>6820 - Cal-Poly San Luis Obispo</t>
  </si>
  <si>
    <t>0262 - Habitat Conservation Fund</t>
  </si>
  <si>
    <t>RF_229</t>
  </si>
  <si>
    <t>1415013 - BEAR HFTHI - Distributed</t>
  </si>
  <si>
    <t>5362260 - Locomotives</t>
  </si>
  <si>
    <t>4180200 - Prior Year Surplus</t>
  </si>
  <si>
    <t>6830 - CSU Sonoma</t>
  </si>
  <si>
    <t>0263 - Off-Highway Vehicle Trust Fund</t>
  </si>
  <si>
    <t>RF_230</t>
  </si>
  <si>
    <t>1415014 - Electronic And Appliance Repai</t>
  </si>
  <si>
    <t>5362265 - Law Enforcement Equipment</t>
  </si>
  <si>
    <t>4180250 - Prior Year Surplus Adjustments</t>
  </si>
  <si>
    <t>6840 - CSU San Marcos</t>
  </si>
  <si>
    <t>0264 - Osteopathic Medical Bd Of Cali</t>
  </si>
  <si>
    <t>RF_231</t>
  </si>
  <si>
    <t>1415023 - Home Furnishings And Thermal I</t>
  </si>
  <si>
    <t>5362270 - Marine Equipment</t>
  </si>
  <si>
    <t>4400000 - Federal Government Receipts</t>
  </si>
  <si>
    <t>6850 - CSU Channel Islands</t>
  </si>
  <si>
    <t>0265 - 0265</t>
  </si>
  <si>
    <t>RF_232</t>
  </si>
  <si>
    <t>1420010 - Auto Rpr   Smog Prog - Dist</t>
  </si>
  <si>
    <t>5362275 - Marine Vessels</t>
  </si>
  <si>
    <t>4521000 - Impound Revenue -ch 1060 93-</t>
  </si>
  <si>
    <t>6870 - Community Colleges-Bd of Gov</t>
  </si>
  <si>
    <t>0266 - Inland Wetlands Conservation F</t>
  </si>
  <si>
    <t>RF_233</t>
  </si>
  <si>
    <t>1420013 - Auto Rpr   Smog Prog - Dist</t>
  </si>
  <si>
    <t>5362280 - Medical Equipment</t>
  </si>
  <si>
    <t>4524000 - Other Receipts</t>
  </si>
  <si>
    <t>6874 - GO Bonds- Hi Ed CC</t>
  </si>
  <si>
    <t>0267 - Exposition Park Improvement Fu</t>
  </si>
  <si>
    <t>RF_234</t>
  </si>
  <si>
    <t>1420017 - Automotive Repair And Smog Che</t>
  </si>
  <si>
    <t>5362285 - Miscellaneous Machinery</t>
  </si>
  <si>
    <t>6878 - Retire Costs for Comm Coll</t>
  </si>
  <si>
    <t>0268 - Peace Officers Training Fund</t>
  </si>
  <si>
    <t>RF_235</t>
  </si>
  <si>
    <t>1420025 - Auto Rpr   Smog Prog - Support</t>
  </si>
  <si>
    <t>5362290 - Office Equipment</t>
  </si>
  <si>
    <t>6910 - Awards for Innovation</t>
  </si>
  <si>
    <t>0269 - Glass Processing Fee Account</t>
  </si>
  <si>
    <t>RF_236</t>
  </si>
  <si>
    <t>1420029 - Vehicle Repair Assistance And</t>
  </si>
  <si>
    <t>5362295 - Other Land Vehicles</t>
  </si>
  <si>
    <t>6980 - CA Student Aid Commission</t>
  </si>
  <si>
    <t>0270 - Technical Assistance Fund</t>
  </si>
  <si>
    <t>RF_237</t>
  </si>
  <si>
    <t>1420033 - HPRRA - Vehcl Rpr Assistance</t>
  </si>
  <si>
    <t>5362300 - Photo Project Microfilm Equip</t>
  </si>
  <si>
    <t>7020 - Sec Labor   Workforce Devel</t>
  </si>
  <si>
    <t>0271 - Certification Fund</t>
  </si>
  <si>
    <t>RF_238</t>
  </si>
  <si>
    <t>1420037 - HPRRA - Vehicle Retirement</t>
  </si>
  <si>
    <t>5362305 - Public Safety Vehicles</t>
  </si>
  <si>
    <t>7100 - Employment Development Dept</t>
  </si>
  <si>
    <t>0272 - Infant Botulism Treatment   Pr</t>
  </si>
  <si>
    <t>RF_239</t>
  </si>
  <si>
    <t>1420041 - HPRRA - Prog Admin</t>
  </si>
  <si>
    <t>5362310 - Recreation And Athletic Equip</t>
  </si>
  <si>
    <t>7120 - CA Workforce Investment Board</t>
  </si>
  <si>
    <t>0275 - Hazardous   Idle-Deserted Well</t>
  </si>
  <si>
    <t>RF_240</t>
  </si>
  <si>
    <t>1420045 - Enhanced Flt Modrnization Prog</t>
  </si>
  <si>
    <t>5362315 - Safety And Maintenance Equip</t>
  </si>
  <si>
    <t>7300 - Agricultural Labor Relation Bd</t>
  </si>
  <si>
    <t>0276 - Penalty Acct Ca Bev Container</t>
  </si>
  <si>
    <t>RF_241</t>
  </si>
  <si>
    <t>1420049 - EFMP - Off-Cycle Vhcl Rtrmnt</t>
  </si>
  <si>
    <t>5362320 - Tools</t>
  </si>
  <si>
    <t>7320 - Public Employment Relations Bd</t>
  </si>
  <si>
    <t>0277 - Bimetal Processing Fee Acct B</t>
  </si>
  <si>
    <t>RF_242</t>
  </si>
  <si>
    <t>1420053 - EFMP - Vehicle Voucher Program</t>
  </si>
  <si>
    <t>5362325 - Transmission Equipment</t>
  </si>
  <si>
    <t>7350 - Dept of Industrial Relations</t>
  </si>
  <si>
    <t>0278 - Pet Processing Fee Acct Bev C</t>
  </si>
  <si>
    <t>RF_243</t>
  </si>
  <si>
    <t>1420057 - EFMP - Program Administration</t>
  </si>
  <si>
    <t>5362330 - Vehicular Equip And Components</t>
  </si>
  <si>
    <t>7399 - GO Bonds  Labor Wrkfrce Dev</t>
  </si>
  <si>
    <t>0279 - Child Health And Safety Fund</t>
  </si>
  <si>
    <t>RF_244</t>
  </si>
  <si>
    <t>1430 - Telephone Medical Advice Servi</t>
  </si>
  <si>
    <t>5362399 - Capitalized Equipment Purchase</t>
  </si>
  <si>
    <t>7501 - Department of Human Resources</t>
  </si>
  <si>
    <t>0280 - Physician Assistant Fund</t>
  </si>
  <si>
    <t>RF_245</t>
  </si>
  <si>
    <t>1435010 - Cemetery Program - Distributed</t>
  </si>
  <si>
    <t>5362400 - Bridges</t>
  </si>
  <si>
    <t>7502 - Department of Technology</t>
  </si>
  <si>
    <t>0281 - Recycling Market Development R</t>
  </si>
  <si>
    <t>RF_246</t>
  </si>
  <si>
    <t>1435013 - Cemetery Program - Distributed</t>
  </si>
  <si>
    <t>5362410 - Roadways</t>
  </si>
  <si>
    <t>7503 - State Personnel Board</t>
  </si>
  <si>
    <t>0285 - 0285</t>
  </si>
  <si>
    <t>RF_247</t>
  </si>
  <si>
    <t>1435016 - Cemetery Program</t>
  </si>
  <si>
    <t>5362420 - State Highways</t>
  </si>
  <si>
    <t>7511 - Sec Government Ops Agency</t>
  </si>
  <si>
    <t>0286 - Lake Tahoe Conservancy Account</t>
  </si>
  <si>
    <t>RF_248</t>
  </si>
  <si>
    <t>1435019 - Cemetery Program</t>
  </si>
  <si>
    <t>5362429 - Capitalized State Highway Expe</t>
  </si>
  <si>
    <t>7730 - Franchise Tax Board</t>
  </si>
  <si>
    <t>0287 - Youth Pilot Program Fund</t>
  </si>
  <si>
    <t>RF_249</t>
  </si>
  <si>
    <t>1435020 - Funeral Directors And Embalmer</t>
  </si>
  <si>
    <t>5362430 - Water Recreation Infrastructur</t>
  </si>
  <si>
    <t>7760 - Department of General Services</t>
  </si>
  <si>
    <t>0288 - International Student Exch Vis</t>
  </si>
  <si>
    <t>RF_250</t>
  </si>
  <si>
    <t>1440 - Bureau Of Real Estate Appraise</t>
  </si>
  <si>
    <t>5362435 - Water System Infrastructure</t>
  </si>
  <si>
    <t>7870 - Victim Comp   Govt Claims Bd</t>
  </si>
  <si>
    <t>0289 - State Hicap Fund</t>
  </si>
  <si>
    <t>RF_251</t>
  </si>
  <si>
    <t>1445 - Bureau Of Real Estate</t>
  </si>
  <si>
    <t>5362440 - Other Infrastructure</t>
  </si>
  <si>
    <t>7900 - Public Employees Retirement</t>
  </si>
  <si>
    <t>0290 - Board Of Pilot Commissioners</t>
  </si>
  <si>
    <t>RF_252</t>
  </si>
  <si>
    <t>1450 - Professional Fiduciaries Burea</t>
  </si>
  <si>
    <t>5362449 - Capitalized Other Infrastr Exp</t>
  </si>
  <si>
    <t>7910 - Office of Administrative Law</t>
  </si>
  <si>
    <t>0293 - Motor Carriers Safety Improvem</t>
  </si>
  <si>
    <t>RF_253</t>
  </si>
  <si>
    <t>1470 - Alfred E Alquist Seismic Safe</t>
  </si>
  <si>
    <t>5362480 - Artworks and Paintings</t>
  </si>
  <si>
    <t>7920 - State Teachers Retirement Sys</t>
  </si>
  <si>
    <t>0294 - Removal   Remedial Action Acct</t>
  </si>
  <si>
    <t>RF_254</t>
  </si>
  <si>
    <t>1475 - Earquake Research Projects</t>
  </si>
  <si>
    <t>5362484 - Books</t>
  </si>
  <si>
    <t>7996 - GO Bonds- Hi Ed</t>
  </si>
  <si>
    <t>0295 - Board Of Podiatric Medicine Fu</t>
  </si>
  <si>
    <t>RF_255</t>
  </si>
  <si>
    <t>1490 - Admin of Civil Rights Law</t>
  </si>
  <si>
    <t>5362488 - Manuscripts</t>
  </si>
  <si>
    <t>8120 - Peace Officer Standards   Trng</t>
  </si>
  <si>
    <t>0296 - Coachella Valley Mountains Con</t>
  </si>
  <si>
    <t>RF_256</t>
  </si>
  <si>
    <t>1495 - Fair Employment And Housing Co</t>
  </si>
  <si>
    <t>5362492 - Music</t>
  </si>
  <si>
    <t>8140 - State Public Defender</t>
  </si>
  <si>
    <t>0298 - Financial Institutions Fund</t>
  </si>
  <si>
    <t>RF_257</t>
  </si>
  <si>
    <t>1500 - Department Of Justice Legal Se</t>
  </si>
  <si>
    <t>5362496 - Statues</t>
  </si>
  <si>
    <t>8260 - CA Arts Council</t>
  </si>
  <si>
    <t>0299 - Credit Union Fund</t>
  </si>
  <si>
    <t>RF_258</t>
  </si>
  <si>
    <t>1510010 - Corporate Securities Law</t>
  </si>
  <si>
    <t>5362499 - Capitalized Collections Purcha</t>
  </si>
  <si>
    <t>8385 - CA Citizen Compensation Comm</t>
  </si>
  <si>
    <t>0300 - Professional Forester Registra</t>
  </si>
  <si>
    <t>RF_259</t>
  </si>
  <si>
    <t>1510019 - Broker Dealers</t>
  </si>
  <si>
    <t>5362510 - Software - Amortizable</t>
  </si>
  <si>
    <t>8420 - State Comp Insurance Fund</t>
  </si>
  <si>
    <t>0305 - Private Postsecondary   Vocati</t>
  </si>
  <si>
    <t>RF_260</t>
  </si>
  <si>
    <t>1510028 - Investment Advisers</t>
  </si>
  <si>
    <t>5362520 - Patents - Amortizable</t>
  </si>
  <si>
    <t>8560 - CA Exposition   State Fair</t>
  </si>
  <si>
    <t>0306 - Safe Drinking Water Account</t>
  </si>
  <si>
    <t>RF_261</t>
  </si>
  <si>
    <t>1510037 - Agent Monitoring Law</t>
  </si>
  <si>
    <t>5362530 - Copyrights</t>
  </si>
  <si>
    <t>8570 - Dept of Food   Agriculture</t>
  </si>
  <si>
    <t>0308 - Earthquake Risk Reduction Fund</t>
  </si>
  <si>
    <t>RF_262</t>
  </si>
  <si>
    <t>1510046 - California Commodity Law</t>
  </si>
  <si>
    <t>5362540 - Trademarks - Amortizable</t>
  </si>
  <si>
    <t>8620 - Fair Political Practices Comm</t>
  </si>
  <si>
    <t>0309 - Perinatal Insurance Fund</t>
  </si>
  <si>
    <t>RF_263</t>
  </si>
  <si>
    <t>1510055 - Franchise Investment Law</t>
  </si>
  <si>
    <t>5362545 - Oth Amortizable Intangi Assets</t>
  </si>
  <si>
    <t>8640 - Political Reform Act of 1974</t>
  </si>
  <si>
    <t>0310 - Psychology Fund</t>
  </si>
  <si>
    <t>RF_264</t>
  </si>
  <si>
    <t>1515010 - Deferred Deposit Transaction L</t>
  </si>
  <si>
    <t>5362549 - Cap Amortiza Intangi Asset Exp</t>
  </si>
  <si>
    <t>8660 - Public Utilities Commission</t>
  </si>
  <si>
    <t>0311 - Traumatic Brain Injury Fund</t>
  </si>
  <si>
    <t>RF_265</t>
  </si>
  <si>
    <t>1515019 - Escrow Law</t>
  </si>
  <si>
    <t>5362550 - Goodwill</t>
  </si>
  <si>
    <t>8665 - Consumer Power   Conservation</t>
  </si>
  <si>
    <t>0312 - Emergency Medical Services Per</t>
  </si>
  <si>
    <t>RF_266</t>
  </si>
  <si>
    <t>1515028 - California Mortgage Loan Origi</t>
  </si>
  <si>
    <t>5362560 - Use Rights - Non-Amortizable</t>
  </si>
  <si>
    <t>8780 - Little Hoover Commission</t>
  </si>
  <si>
    <t>0313 - Major Risk Medical Insurance F</t>
  </si>
  <si>
    <t>RF_267</t>
  </si>
  <si>
    <t>1515037 - California Finance Lenders Law</t>
  </si>
  <si>
    <t>5362570 - Patents - Non-Amortizable</t>
  </si>
  <si>
    <t>8790 - Disability Access Commission</t>
  </si>
  <si>
    <t>0314 - Diesel Emission Reduction Fund</t>
  </si>
  <si>
    <t>RF_268</t>
  </si>
  <si>
    <t>1515046 - Mortgage Bankers Law</t>
  </si>
  <si>
    <t>5362580 - Trademarks - Non-Amortizable</t>
  </si>
  <si>
    <t>8820 - Status of Women   Girls Comm</t>
  </si>
  <si>
    <t>031600001 - SF Bay Area Con Pgm Acct-St Fd</t>
  </si>
  <si>
    <t>RF_269</t>
  </si>
  <si>
    <t>1520 - Licensing And Supervision Of B</t>
  </si>
  <si>
    <t>5362590 - Oth Non-Amortiz Intangi Assets</t>
  </si>
  <si>
    <t>8830 - CA Law Revision Commission</t>
  </si>
  <si>
    <t>0317 - Real Estate Fund</t>
  </si>
  <si>
    <t>RF_270</t>
  </si>
  <si>
    <t>1525 - Money Transmitters</t>
  </si>
  <si>
    <t>5362599 - Cap Non-Amort Intang Asset Exp</t>
  </si>
  <si>
    <t>8850 - Public Works Board</t>
  </si>
  <si>
    <t>0318 - Collins-Dugan Calif Conserv Co</t>
  </si>
  <si>
    <t>RF_271</t>
  </si>
  <si>
    <t>1530 - Supervision Of California Busi</t>
  </si>
  <si>
    <t>5368005 - Agricultural Equipment</t>
  </si>
  <si>
    <t>8855 - CA State Auditors Office</t>
  </si>
  <si>
    <t>0319 - Respiratory Care Fund</t>
  </si>
  <si>
    <t>RF_272</t>
  </si>
  <si>
    <t>1535 - Savings And Loan</t>
  </si>
  <si>
    <t>5368015 - Communications Equipment</t>
  </si>
  <si>
    <t>8860 - Department of Finance</t>
  </si>
  <si>
    <t>0320 - Oil Spill Prevention   Adminis</t>
  </si>
  <si>
    <t>RF_273</t>
  </si>
  <si>
    <t>1540 - Industrial Banks</t>
  </si>
  <si>
    <t>5368025 - Computers   Computer Equipment</t>
  </si>
  <si>
    <t>8880 - Financial Information System</t>
  </si>
  <si>
    <t>0321 - Oil Spill Response Trust Fund</t>
  </si>
  <si>
    <t>RF_274</t>
  </si>
  <si>
    <t>1545 - Administration Of Local Agency</t>
  </si>
  <si>
    <t>5368035 - Fleet</t>
  </si>
  <si>
    <t>8885 - Commission on States Mandates</t>
  </si>
  <si>
    <t>0322 - Environmental Enhancement Fund</t>
  </si>
  <si>
    <t>RF_275</t>
  </si>
  <si>
    <t>1550 - Credit Unions</t>
  </si>
  <si>
    <t>5368045 - Furniture</t>
  </si>
  <si>
    <t>8940 - Military Department</t>
  </si>
  <si>
    <t>0325 - Electronic And Appliance Repai</t>
  </si>
  <si>
    <t>RF_276</t>
  </si>
  <si>
    <t>1560 - Fair Employment   Housing Comm</t>
  </si>
  <si>
    <t>5368055 - Kitchen And Laundry Equipment</t>
  </si>
  <si>
    <t>8951 - Fed Per Diem Vets Hsing</t>
  </si>
  <si>
    <t>0326 - Athletic Commission Fund</t>
  </si>
  <si>
    <t>RF_277</t>
  </si>
  <si>
    <t>1575 - Political Reform Audit</t>
  </si>
  <si>
    <t>5368065 - Law Enforcement Equipment</t>
  </si>
  <si>
    <t>8955 - Dept of Veterans Affairs- HQ</t>
  </si>
  <si>
    <t>0327 - Court Interpreters Fund</t>
  </si>
  <si>
    <t>RF_278</t>
  </si>
  <si>
    <t>1580 - Dmv Collections</t>
  </si>
  <si>
    <t>5368075 - Marine Equipment</t>
  </si>
  <si>
    <t>8960 - Veterans Home  - Yountville</t>
  </si>
  <si>
    <t>0328 - Public School Planning Desgn</t>
  </si>
  <si>
    <t>RF_279</t>
  </si>
  <si>
    <t>1585 - Court Collections</t>
  </si>
  <si>
    <t>5368085 - Medical Equipment</t>
  </si>
  <si>
    <t>8965 - Veterans Home  - Barstow</t>
  </si>
  <si>
    <t>0329 - Vehicle License Collection Acc</t>
  </si>
  <si>
    <t>RF_280</t>
  </si>
  <si>
    <t>1590 - Legal Services Program</t>
  </si>
  <si>
    <t>5368095 - Miscellaneous Equipment</t>
  </si>
  <si>
    <t>8966 - Veterans Home - Chula Vista</t>
  </si>
  <si>
    <t>0330 - Local Revenue Fund</t>
  </si>
  <si>
    <t>RF_281</t>
  </si>
  <si>
    <t>1595 - Contract Work</t>
  </si>
  <si>
    <t>5368105 - Miscellaneous Machinery</t>
  </si>
  <si>
    <t>8970 - Vietnam Vertarns Memorial</t>
  </si>
  <si>
    <t>0331 - Sales Tax Account Local Reven</t>
  </si>
  <si>
    <t>RF_282</t>
  </si>
  <si>
    <t>1610010 - Licensing</t>
  </si>
  <si>
    <t>5368115 - Office Equipment</t>
  </si>
  <si>
    <t>8998 - GO Bonds-Gen Govt</t>
  </si>
  <si>
    <t>0332 - Vehicle License Fee Account</t>
  </si>
  <si>
    <t>RF_283</t>
  </si>
  <si>
    <t>1610019 - Enforcement</t>
  </si>
  <si>
    <t>5368125 - Photo Project Microfilm Equip</t>
  </si>
  <si>
    <t>9100 - Tax Relief</t>
  </si>
  <si>
    <t>0333 - Sales Tax Growth Account</t>
  </si>
  <si>
    <t>RF_284</t>
  </si>
  <si>
    <t>1620 - Debt Service - GO Bonds - BCH</t>
  </si>
  <si>
    <t>5368135 - Recreation And Athletic Equip</t>
  </si>
  <si>
    <t>9200 - Alt Energy Tax Credit Refund</t>
  </si>
  <si>
    <t>0334 - Vehicle License Fee Growth Acc</t>
  </si>
  <si>
    <t>RF_285</t>
  </si>
  <si>
    <t>1640010 - Licensing</t>
  </si>
  <si>
    <t>5368145 - Safety And Maintenance Equip</t>
  </si>
  <si>
    <t>9210 - Local Government Financing</t>
  </si>
  <si>
    <t>0335 - Registered Environmental Healt</t>
  </si>
  <si>
    <t>RF_286</t>
  </si>
  <si>
    <t>1640019 - Compliance</t>
  </si>
  <si>
    <t>5368155 - Tools</t>
  </si>
  <si>
    <t>9300 - Payment to Counties - Homicide</t>
  </si>
  <si>
    <t>0336 - Mine Reclamation Account</t>
  </si>
  <si>
    <t>RF_287</t>
  </si>
  <si>
    <t>1650 - Administrative Review</t>
  </si>
  <si>
    <t>5368900 - Copyrights</t>
  </si>
  <si>
    <t>9350 - Shared Revenue</t>
  </si>
  <si>
    <t>0338 - Strong-Motion Instrumentation</t>
  </si>
  <si>
    <t>RF_288</t>
  </si>
  <si>
    <t>1660 - Codes And Standards Program</t>
  </si>
  <si>
    <t>5368910 - Goodwill</t>
  </si>
  <si>
    <t>9380 - Apport of Off-Highway Lic Fees</t>
  </si>
  <si>
    <t>0342 - State School Fund</t>
  </si>
  <si>
    <t>RF_289</t>
  </si>
  <si>
    <t>1665 - Financial Assistance Program</t>
  </si>
  <si>
    <t>5368920 - Patents</t>
  </si>
  <si>
    <t>9390 - Appt Fed Rcpt Flood Ctl Lands</t>
  </si>
  <si>
    <t>034400001 - St Sch Bldg Lease- Purch Acct</t>
  </si>
  <si>
    <t>RF_290</t>
  </si>
  <si>
    <t>1670 - Housing Policy Development Pro</t>
  </si>
  <si>
    <t>5368930 - Software</t>
  </si>
  <si>
    <t>9400 - Appt Fed Recpt Fr Forest Resv</t>
  </si>
  <si>
    <t>034400004 - St Sch Bldg Lease-PurcBdActJun</t>
  </si>
  <si>
    <t>RF_291</t>
  </si>
  <si>
    <t>1675 - California Housing Finance Age</t>
  </si>
  <si>
    <t>5368940 - Trademarks</t>
  </si>
  <si>
    <t>9410 - Appt of Fed Rcpt Grazing Land</t>
  </si>
  <si>
    <t>034400005 - St Sch Bldg Lease-PurcBdActNov</t>
  </si>
  <si>
    <t>RF_292</t>
  </si>
  <si>
    <t>1680 - Loan Repayments Program</t>
  </si>
  <si>
    <t>5368950 - Use Rights Non-Depreciable</t>
  </si>
  <si>
    <t>9420 - Appt Fed Potash Lease Rentals</t>
  </si>
  <si>
    <t>034400006 - St Sch Bldg Lease-PurcBdAct</t>
  </si>
  <si>
    <t>RF_293</t>
  </si>
  <si>
    <t>1800 - Administration Of California T</t>
  </si>
  <si>
    <t>5368990 - Other Intangible Assets</t>
  </si>
  <si>
    <t>9430 - Appt of Mtr Veh License Fees</t>
  </si>
  <si>
    <t>034400007 - St Sch Bldg Aid Pgm Acct</t>
  </si>
  <si>
    <t>RF_294</t>
  </si>
  <si>
    <t>1805 - Environmental Enhancement And</t>
  </si>
  <si>
    <t>5390050 - Agricultural Supplies</t>
  </si>
  <si>
    <t>9460 - Appt of Tideland Revenues</t>
  </si>
  <si>
    <t>0345 - 0345</t>
  </si>
  <si>
    <t>RF_295</t>
  </si>
  <si>
    <t>1820 - Administration Of Transit Prog</t>
  </si>
  <si>
    <t>5390100 - Chemica Drugs Medic   Lab Supp</t>
  </si>
  <si>
    <t>9500 - Appt County Roads City Streets</t>
  </si>
  <si>
    <t>0347 - School Land Bank Fund</t>
  </si>
  <si>
    <t>RF_296</t>
  </si>
  <si>
    <t>1830010 - Refund to Revert Appropriation</t>
  </si>
  <si>
    <t>5390150 - Clothing and Personal Supplies</t>
  </si>
  <si>
    <t>9520 - Appt of Geothrml Resource Dev</t>
  </si>
  <si>
    <t>0348 - Senate Operating Fund</t>
  </si>
  <si>
    <t>RF_297</t>
  </si>
  <si>
    <t>1830019 - Safety And Local Assistance</t>
  </si>
  <si>
    <t>5390200 - Educational Supplies</t>
  </si>
  <si>
    <t>9535 - Appt of Local Transp Funding</t>
  </si>
  <si>
    <t>0349 - Educational Telecommunication</t>
  </si>
  <si>
    <t>RF_298</t>
  </si>
  <si>
    <t>1830028 - Administration</t>
  </si>
  <si>
    <t>5390250 - Foodstuffs</t>
  </si>
  <si>
    <t>9540 - Federal Revenue Sharing</t>
  </si>
  <si>
    <t>0351 - Mental Health Subaccount Sale</t>
  </si>
  <si>
    <t>RF_299</t>
  </si>
  <si>
    <t>1830037 - Reimbursed Services</t>
  </si>
  <si>
    <t>5390300 - Foster Care-IRC Sec 131 Exempt</t>
  </si>
  <si>
    <t>9600 - GO Bonds and Commercial Paper</t>
  </si>
  <si>
    <t>0352 - Social Services Subaccount Sa</t>
  </si>
  <si>
    <t>RF_300</t>
  </si>
  <si>
    <t>1830046 - Legal</t>
  </si>
  <si>
    <t>5390350 - Laundry Services</t>
  </si>
  <si>
    <t>9610 - Lease-Revenue Notes and Bonds</t>
  </si>
  <si>
    <t>0353 - Health Subaccount Sales Tax A</t>
  </si>
  <si>
    <t>RF_301</t>
  </si>
  <si>
    <t>1835010 - Capital Outlay Support</t>
  </si>
  <si>
    <t>5390400 - Late Pymt Penalties - GC 927</t>
  </si>
  <si>
    <t>9612 - Tobacco Sttlmnt Rev Shortfall</t>
  </si>
  <si>
    <t>0354 - Caseload Subacct Sales Tax Gr</t>
  </si>
  <si>
    <t>RF_302</t>
  </si>
  <si>
    <t>1835019 - Capital Outlay Projects</t>
  </si>
  <si>
    <t>5390450 - Law Enforcement Materials</t>
  </si>
  <si>
    <t>9613 - Unenh Tobacco Bond Proc</t>
  </si>
  <si>
    <t>0357 - Mental Health Equity Sub Sale</t>
  </si>
  <si>
    <t>RF_303</t>
  </si>
  <si>
    <t>1835020 - Local Assistance</t>
  </si>
  <si>
    <t>5390500 - Miscellaneous Client Services</t>
  </si>
  <si>
    <t>9618 - Economic Recovery Financg Comm</t>
  </si>
  <si>
    <t>0359 - County Medical Svc Subaccount</t>
  </si>
  <si>
    <t>RF_304</t>
  </si>
  <si>
    <t>1835029 - Program Development</t>
  </si>
  <si>
    <t>5390550 - Quartering   Housekeeping Supp</t>
  </si>
  <si>
    <t>9620 - Cash Mgmt and Budgetary Loans</t>
  </si>
  <si>
    <t>0361 - General Growth SubacctSales T</t>
  </si>
  <si>
    <t>RF_305</t>
  </si>
  <si>
    <t>1835038 - Legal</t>
  </si>
  <si>
    <t>5390600 - Recreation   Religion Supplies</t>
  </si>
  <si>
    <t>9625 - Interest Pmts to the Fed Govt</t>
  </si>
  <si>
    <t>0365 - Historic Property Maintenance</t>
  </si>
  <si>
    <t>RF_306</t>
  </si>
  <si>
    <t>1835047 - Operations</t>
  </si>
  <si>
    <t>5390650 - Structural Materials</t>
  </si>
  <si>
    <t>9650 - Health   Dental Ben Annuitants</t>
  </si>
  <si>
    <t>0366 - Indian Gaming Revenue Sharing</t>
  </si>
  <si>
    <t>RF_307</t>
  </si>
  <si>
    <t>1835056 - Maintenance</t>
  </si>
  <si>
    <t>5390700 - Subsistence and Personal Care</t>
  </si>
  <si>
    <t>9651 - Prefund Health   Dental Bens</t>
  </si>
  <si>
    <t>0367 - Indian Gaming Special Distribu</t>
  </si>
  <si>
    <t>RF_308</t>
  </si>
  <si>
    <t>1840010 - Refund to Revert Appropriation</t>
  </si>
  <si>
    <t>5390750 - Uniform Allowances</t>
  </si>
  <si>
    <t>9655 - Statewide AR Mgmt Enhancements</t>
  </si>
  <si>
    <t>0368 - Asbestos Consultant Certificat</t>
  </si>
  <si>
    <t>RF_309</t>
  </si>
  <si>
    <t>1840019 - State And Federal Mass Transit</t>
  </si>
  <si>
    <t>5390800 - Gasoline</t>
  </si>
  <si>
    <t>9658 - Budget Stabilization Account</t>
  </si>
  <si>
    <t>0369 - Asbestos Training Approval Acc</t>
  </si>
  <si>
    <t>RF_310</t>
  </si>
  <si>
    <t>1840028 - Intercity Rail Passenger Progr</t>
  </si>
  <si>
    <t>5390810 - Oil and Lubrication</t>
  </si>
  <si>
    <t>9670 - Eqty Clm Vct Cmp Gvt Sttlmnts</t>
  </si>
  <si>
    <t>0371 - California Beach And Coastal E</t>
  </si>
  <si>
    <t>RF_311</t>
  </si>
  <si>
    <t>1840037 - Legal</t>
  </si>
  <si>
    <t>5390820 - Propane</t>
  </si>
  <si>
    <t>9671 - Eqty Clms CA Vctm Comp Gov Clm</t>
  </si>
  <si>
    <t>0372 - Disaster Relief Fund</t>
  </si>
  <si>
    <t>RF_312</t>
  </si>
  <si>
    <t>1845003 - Payroll Variance Distribution</t>
  </si>
  <si>
    <t>5390830 - Tires and Tubes</t>
  </si>
  <si>
    <t>9672 - Settlmnts   Jugmnts by DOJ</t>
  </si>
  <si>
    <t>0374 - Spec Fund For Economic Uncerta</t>
  </si>
  <si>
    <t>RF_313</t>
  </si>
  <si>
    <t>1845004 - Refund to Revert Appropriation</t>
  </si>
  <si>
    <t>5390840 - Towing</t>
  </si>
  <si>
    <t>9800 - Augmentation for Employee Comp</t>
  </si>
  <si>
    <t>0375 - Disaster Response-Emerg Operat</t>
  </si>
  <si>
    <t>RF_314</t>
  </si>
  <si>
    <t>1845013 - Statewide Planning</t>
  </si>
  <si>
    <t>5390850 - Vehicle Maintena   Repair Svcs</t>
  </si>
  <si>
    <t>9802 - June to July Payroll</t>
  </si>
  <si>
    <t>0376 - Speech-Language Pathology   Au</t>
  </si>
  <si>
    <t>RF_315</t>
  </si>
  <si>
    <t>1845022 - Regional Planning</t>
  </si>
  <si>
    <t>5390860 - Washing</t>
  </si>
  <si>
    <t>9818 - Federal Levy of State Funds</t>
  </si>
  <si>
    <t>0378 - False Claims Act Fund</t>
  </si>
  <si>
    <t>RF_316</t>
  </si>
  <si>
    <t>1845031 - Program Administration</t>
  </si>
  <si>
    <t>5390870 - Other Vehicle Operations Svcs</t>
  </si>
  <si>
    <t>9840 - Aug  for Contingencies or Emer</t>
  </si>
  <si>
    <t>0380 - State Dental Auxiliary Fund</t>
  </si>
  <si>
    <t>RF_317</t>
  </si>
  <si>
    <t>1845040 - Reimbursed Services</t>
  </si>
  <si>
    <t>5390900 - Other Items of Expense - Misce</t>
  </si>
  <si>
    <t>9850 - Loans for Contingencs or Emerg</t>
  </si>
  <si>
    <t>0381 - Public Interest Research Devel</t>
  </si>
  <si>
    <t>RF_318</t>
  </si>
  <si>
    <t>1845049 - State Highway IIP</t>
  </si>
  <si>
    <t>5390880 - Other Items of Expense - Goods</t>
  </si>
  <si>
    <t>9860 - Cap Outlay Planning  Studies</t>
  </si>
  <si>
    <t>0382 - Renewable Resource Trust Fund</t>
  </si>
  <si>
    <t>RF_319</t>
  </si>
  <si>
    <t>1845058 - Mitigation Monitoring</t>
  </si>
  <si>
    <t>5390890 - Other Items of Expense - Svcs</t>
  </si>
  <si>
    <t>9875 - Gen Fund Deficit Recovery Pmts</t>
  </si>
  <si>
    <t>0384 - Salmon   Steelhead Trout Resto</t>
  </si>
  <si>
    <t>RF_320</t>
  </si>
  <si>
    <t>1850010 - Equipment Service Program Cost</t>
  </si>
  <si>
    <t>5395000 - Unallocated OE E</t>
  </si>
  <si>
    <t>9885 - Reserve Liquidation Encumbrncs</t>
  </si>
  <si>
    <t>0386 - Solid Waste Disposal Site Clea</t>
  </si>
  <si>
    <t>RF_321</t>
  </si>
  <si>
    <t>1850019 - Distributed Equipment Service</t>
  </si>
  <si>
    <t>5399000 - OE E - Special Adjustments</t>
  </si>
  <si>
    <t>9886 - PY Adj - Reserve for Encum</t>
  </si>
  <si>
    <t>0387 - Integrated Waste Management Ac</t>
  </si>
  <si>
    <t>RF_322</t>
  </si>
  <si>
    <t>1860 - Transfer Program</t>
  </si>
  <si>
    <t>5410000 - Attorney Pymts -no svcs provid</t>
  </si>
  <si>
    <t>9894 - Statewide Prop 98 Rec</t>
  </si>
  <si>
    <t>0389 - Integrated Waste Management Fu</t>
  </si>
  <si>
    <t>RF_323</t>
  </si>
  <si>
    <t>1865010 - Unallocated</t>
  </si>
  <si>
    <t>5410500 - Attorney Pymts - IRC 6045-f-</t>
  </si>
  <si>
    <t>9896 - Outer Cont Shelf Land Act</t>
  </si>
  <si>
    <t>0392 - State Parks And Recreation Fun</t>
  </si>
  <si>
    <t>RF_324</t>
  </si>
  <si>
    <t>1865013 - Special Projects</t>
  </si>
  <si>
    <t>5415000 - Board of Control Claims</t>
  </si>
  <si>
    <t>9897 - Section 360 Rate Adj</t>
  </si>
  <si>
    <t>0396 - Self-Insurance Plans Fund</t>
  </si>
  <si>
    <t>RF_325</t>
  </si>
  <si>
    <t>1865014 - CBARS Fund Split</t>
  </si>
  <si>
    <t>5420000 - Debt Service - Interest</t>
  </si>
  <si>
    <t>9898 - PERS Gen Fund Payment</t>
  </si>
  <si>
    <t>0399 - Structural Pest Cntrl Educ Enf</t>
  </si>
  <si>
    <t>RF_326</t>
  </si>
  <si>
    <t>1970 - Administration</t>
  </si>
  <si>
    <t>5420400 - Debt Service - Principal</t>
  </si>
  <si>
    <t>9900 - Statewide Gen Admin Expenditur</t>
  </si>
  <si>
    <t>0400 - Real Estate Appraisers Regulat</t>
  </si>
  <si>
    <t>RF_327</t>
  </si>
  <si>
    <t>1975 - Program Management And Oversig</t>
  </si>
  <si>
    <t>5420900 - Debt Service - Other</t>
  </si>
  <si>
    <t>9901 - Various Departments</t>
  </si>
  <si>
    <t>040200001 - SfeCleanReliWtr SupplyBndAct</t>
  </si>
  <si>
    <t>RF_328</t>
  </si>
  <si>
    <t>1980 - Public Information And Communi</t>
  </si>
  <si>
    <t>5422000 - Death Benefits</t>
  </si>
  <si>
    <t>9909 - HIPPA Compliance  DOF SCO ONLY</t>
  </si>
  <si>
    <t>040200002 - SfeCleanReliWtr SupplyBndAct</t>
  </si>
  <si>
    <t>RF_329</t>
  </si>
  <si>
    <t>1985 - Fiscal And Other External Cont</t>
  </si>
  <si>
    <t>5424100 - Depreciation - Buildings</t>
  </si>
  <si>
    <t>9910 - GF Credits from Fed Funds</t>
  </si>
  <si>
    <t>040200003 - SfeCleanReliWtr SupplyBndAct</t>
  </si>
  <si>
    <t>RF_330</t>
  </si>
  <si>
    <t>1990 - Blended System Projects</t>
  </si>
  <si>
    <t>5424200 - Deprec - Improve Oth Than Bldg</t>
  </si>
  <si>
    <t>9912 - SAL -Control Section 12-</t>
  </si>
  <si>
    <t>040200005 - SfeCleanReliWtr SupplyBndAct</t>
  </si>
  <si>
    <t>RF_331</t>
  </si>
  <si>
    <t>2030010 - Support</t>
  </si>
  <si>
    <t>5424300 - Deprec - Leasehold Improvement</t>
  </si>
  <si>
    <t>9934 - PERS Payment Recovery</t>
  </si>
  <si>
    <t>040200006 - SfeCleanReliWtr SupplyBndAct</t>
  </si>
  <si>
    <t>RF_332</t>
  </si>
  <si>
    <t>2030019 - Training</t>
  </si>
  <si>
    <t>5424400 - Depreciation - Equipment</t>
  </si>
  <si>
    <t>9935 - PERS Deferral - DOF ONLY</t>
  </si>
  <si>
    <t>040200010 - SfeCleanReliWtr Supply1996</t>
  </si>
  <si>
    <t>RF_333</t>
  </si>
  <si>
    <t>2050010 - Ground Operations</t>
  </si>
  <si>
    <t>5424500 - Depreciation - Infrastructure</t>
  </si>
  <si>
    <t>9940 - Est Unident Savings - DOF ONLY</t>
  </si>
  <si>
    <t>040200304 - SfeCleanReliWtrSuppBdAct1996</t>
  </si>
  <si>
    <t>RF_334</t>
  </si>
  <si>
    <t>2050019 - Flight Operations</t>
  </si>
  <si>
    <t>5424800 - Depreciation - Other</t>
  </si>
  <si>
    <t>9955 - Alternate Retirement Program</t>
  </si>
  <si>
    <t>040200305 - SfeCleanReliWtrSuppBdAct1996</t>
  </si>
  <si>
    <t>RF_335</t>
  </si>
  <si>
    <t>2055010 - School Pupil Transportation Sa</t>
  </si>
  <si>
    <t>5424900 - Amortization -Intangible Asset</t>
  </si>
  <si>
    <t>9966 - Lease Rev Debt Svc  DOF ONLY</t>
  </si>
  <si>
    <t>040200310 - SfeCleanReliWtrSuppBdAct1996</t>
  </si>
  <si>
    <t>RF_336</t>
  </si>
  <si>
    <t>2055019 - Regulated Special Purpose Vehi</t>
  </si>
  <si>
    <t>5426000 - Disability Benefits</t>
  </si>
  <si>
    <t>9998 - Cntl Sec Bud Enct Prc DOF ONLY</t>
  </si>
  <si>
    <t>040200312 - SfeCleanReliWtrSupMar2009GoBdS</t>
  </si>
  <si>
    <t>RF_337</t>
  </si>
  <si>
    <t>2055028 - Transportation Of Hazardous Ma</t>
  </si>
  <si>
    <t>5428000 - Distr Interest -not late penal</t>
  </si>
  <si>
    <t>040200314 - SfeCleanReliWtrSupMar2009GoBdS</t>
  </si>
  <si>
    <t>RF_338</t>
  </si>
  <si>
    <t>2055037 - Farm Labor Transportation Safe</t>
  </si>
  <si>
    <t>5430000 - Evidence</t>
  </si>
  <si>
    <t>040200315 - Sfe Clean Reli Wtr Supply</t>
  </si>
  <si>
    <t>RF_339</t>
  </si>
  <si>
    <t>2055046 - Commercial Vehicle Inspection</t>
  </si>
  <si>
    <t>5432000 - Grants and Subventions - Gov</t>
  </si>
  <si>
    <t>040200316 - SafeCleanReliab Water Supp</t>
  </si>
  <si>
    <t>RF_340</t>
  </si>
  <si>
    <t>2055055 - Motor Carrier Safety Operation</t>
  </si>
  <si>
    <t>5432500 - Grants   Subventions - Non-Gov</t>
  </si>
  <si>
    <t>040200318 - SafeCleanReliab Water Supp</t>
  </si>
  <si>
    <t>RF_341</t>
  </si>
  <si>
    <t>2060010 - Vehicle Theft Control</t>
  </si>
  <si>
    <t>5436000 - Interagency Passthrough Disbur</t>
  </si>
  <si>
    <t>040200319 - SfeCleanReliWtrSupMar2010GoBdS</t>
  </si>
  <si>
    <t>RF_342</t>
  </si>
  <si>
    <t>2060019 - Vehicle Identification Numberi</t>
  </si>
  <si>
    <t>5438000 - Loans Transfers   Oth Disbur</t>
  </si>
  <si>
    <t>040200326 - SafeCleanReliab Water Supp</t>
  </si>
  <si>
    <t>RF_343</t>
  </si>
  <si>
    <t>2065 - Capital Outlay</t>
  </si>
  <si>
    <t>5440000 - Local Administration</t>
  </si>
  <si>
    <t>040200331 - SfeCleanReliWtrSupMar2010GoBdS</t>
  </si>
  <si>
    <t>RF_344</t>
  </si>
  <si>
    <t>2130 - Vehicle Vessel Identification</t>
  </si>
  <si>
    <t>5442000 - Medical   Health Care Payments</t>
  </si>
  <si>
    <t>040200341 - SfeCleanReliWtrSupMar2010GoBdS</t>
  </si>
  <si>
    <t>RF_345</t>
  </si>
  <si>
    <t>2135 - Driver Licensing   Personal Id</t>
  </si>
  <si>
    <t>5444000 - Prize Payments</t>
  </si>
  <si>
    <t>040200379 - SafeCleanReliab Water Supp</t>
  </si>
  <si>
    <t>RF_346</t>
  </si>
  <si>
    <t>2140 - Driver Safety</t>
  </si>
  <si>
    <t>5446000 - Purchase for Sale</t>
  </si>
  <si>
    <t>040200700 - SafeClnReliab Wtr Sup1996</t>
  </si>
  <si>
    <t>RF_347</t>
  </si>
  <si>
    <t>2145 - Occupational Licensing   Inves</t>
  </si>
  <si>
    <t>5448000 - Retirement Disbursements</t>
  </si>
  <si>
    <t>040200701 - SafeClnReliab Wtr Sup1996</t>
  </si>
  <si>
    <t>RF_348</t>
  </si>
  <si>
    <t>2150 - New Motor Vehicle Board</t>
  </si>
  <si>
    <t>5450000 - Sales Discounts</t>
  </si>
  <si>
    <t>040200703 - SafeClnReliab Wtr Sup1996</t>
  </si>
  <si>
    <t>RF_349</t>
  </si>
  <si>
    <t>2155 - Capital Outlay</t>
  </si>
  <si>
    <t>5452000 - Scholar Grant Fellow-Svc Perf-</t>
  </si>
  <si>
    <t>040200704 - SafeClnReliab Wtr Sup1996</t>
  </si>
  <si>
    <t>RF_350</t>
  </si>
  <si>
    <t>2300 - Education</t>
  </si>
  <si>
    <t>5454000 - Schol Grant Fell-Svc not Perf-</t>
  </si>
  <si>
    <t>040200706 - SafeClnReliab Wtr Sup1996</t>
  </si>
  <si>
    <t>RF_351</t>
  </si>
  <si>
    <t>2305 - Exposition Park Management</t>
  </si>
  <si>
    <t>5456000 - Special Demonstration Projects</t>
  </si>
  <si>
    <t>040200710 - SafeClnReliab Wtr Sup1996</t>
  </si>
  <si>
    <t>RF_352</t>
  </si>
  <si>
    <t>2310 - California African American Mu</t>
  </si>
  <si>
    <t>5458000 - State Mandates</t>
  </si>
  <si>
    <t>040200711 - SafeClnReliable Wtr Supp</t>
  </si>
  <si>
    <t>RF_353</t>
  </si>
  <si>
    <t>2315 - Capital Outlay</t>
  </si>
  <si>
    <t>5460000 - Taxes and Assessments</t>
  </si>
  <si>
    <t>040200999 - Safe Clean Water Supply</t>
  </si>
  <si>
    <t>RF_354</t>
  </si>
  <si>
    <t>2320 - Tahoe Regional Planning Agency</t>
  </si>
  <si>
    <t>5470000 - Tort Pymt-Damage not Phys Inju</t>
  </si>
  <si>
    <t>0403 - Delta Improvement Account</t>
  </si>
  <si>
    <t>RF_355</t>
  </si>
  <si>
    <t>2325 - Yosemite Foundation</t>
  </si>
  <si>
    <t>5475000 - Tort Pymt-Comp Award Phys Inju</t>
  </si>
  <si>
    <t>0404 - Central Valley Project Improve</t>
  </si>
  <si>
    <t>RF_356</t>
  </si>
  <si>
    <t>2330 - Sea Grant Program</t>
  </si>
  <si>
    <t>5490000 - Other Special Items of Expense</t>
  </si>
  <si>
    <t>0405 - Bay-Delta Agreement Subaccount</t>
  </si>
  <si>
    <t>RF_357</t>
  </si>
  <si>
    <t>2340 - Tahoe Conservancy</t>
  </si>
  <si>
    <t>5520000 - Cost of Living Adjustments</t>
  </si>
  <si>
    <t>0407 - Teacher Credentials Fund</t>
  </si>
  <si>
    <t>RF_358</t>
  </si>
  <si>
    <t>2345010 - Land Acquistion</t>
  </si>
  <si>
    <t>5540000 - Unclassified Exp - Unallocated</t>
  </si>
  <si>
    <t>0408 - Test Development And Admin Acc</t>
  </si>
  <si>
    <t>RF_359</t>
  </si>
  <si>
    <t>2360010 - Training And Work Program--Bas</t>
  </si>
  <si>
    <t>5560000 - Special Adjustments</t>
  </si>
  <si>
    <t>0409 - Delta Levee Rehabilitation Sub</t>
  </si>
  <si>
    <t>RF_360</t>
  </si>
  <si>
    <t>2360019 - Training And Work Program--Loc</t>
  </si>
  <si>
    <t>5700000 - Internal Cost Recovery</t>
  </si>
  <si>
    <t>0410 - Transcript Reimbursement Fund</t>
  </si>
  <si>
    <t>RF_361</t>
  </si>
  <si>
    <t>2380010 - Power Plant Site Certification</t>
  </si>
  <si>
    <t>5800000 - Prior Year Appropriation Adjus</t>
  </si>
  <si>
    <t>0412 - Transportation Rate Fund</t>
  </si>
  <si>
    <t>RF_362</t>
  </si>
  <si>
    <t>2380019 - Electricity Resource Planning</t>
  </si>
  <si>
    <t>6230000 - Loans to Other Funds</t>
  </si>
  <si>
    <t>0413 - South Delta Barriers Subaccoun</t>
  </si>
  <si>
    <t>RF_363</t>
  </si>
  <si>
    <t>2380028 - Electricity Supply And Analysi</t>
  </si>
  <si>
    <t>6240000 - Revenue Transfers To Oth Funds</t>
  </si>
  <si>
    <t>0415 - Calfed Subaccount</t>
  </si>
  <si>
    <t>RF_364</t>
  </si>
  <si>
    <t>2380037 - Management And Support</t>
  </si>
  <si>
    <t>0416 - Clean Water And Water Recyclin</t>
  </si>
  <si>
    <t>RF_365</t>
  </si>
  <si>
    <t>2385010 - Buildings</t>
  </si>
  <si>
    <t>0417 - State Revolving Fund Loan Suba</t>
  </si>
  <si>
    <t>RF_366</t>
  </si>
  <si>
    <t>2385019 - Energy Projects Evaluation And</t>
  </si>
  <si>
    <t>0418 - Small Communities Grant Subacc</t>
  </si>
  <si>
    <t>RF_367</t>
  </si>
  <si>
    <t>2385028 - Demand Side Program Evaluation</t>
  </si>
  <si>
    <t>0419 - Water Recycling Subaccount</t>
  </si>
  <si>
    <t>RF_368</t>
  </si>
  <si>
    <t>2385037 - Management And Support</t>
  </si>
  <si>
    <t>0421 - Vehicle Inspection And Repair</t>
  </si>
  <si>
    <t>RF_369</t>
  </si>
  <si>
    <t>2390010 - Transportation Technology And</t>
  </si>
  <si>
    <t>0422 - Drainage Management Subaccount</t>
  </si>
  <si>
    <t>RF_370</t>
  </si>
  <si>
    <t>2390019 - Research And Development</t>
  </si>
  <si>
    <t>0423 - Delta Tributary Watershed Suba</t>
  </si>
  <si>
    <t>RF_371</t>
  </si>
  <si>
    <t>2390028 - Technology Evaluation</t>
  </si>
  <si>
    <t>0424 - Seawater Intrusion Control Sub</t>
  </si>
  <si>
    <t>RF_372</t>
  </si>
  <si>
    <t>2390037 - Management And Support</t>
  </si>
  <si>
    <t>0425 - Victim - Witness Assistance Fu</t>
  </si>
  <si>
    <t>RF_373</t>
  </si>
  <si>
    <t>2395 - Loan Repayments</t>
  </si>
  <si>
    <t>0429 - Local Jurisdiction Energy Assi</t>
  </si>
  <si>
    <t>RF_374</t>
  </si>
  <si>
    <t>2410 - Protection of Cas Col River</t>
  </si>
  <si>
    <t>0434 - Air Toxics Inventory And Asses</t>
  </si>
  <si>
    <t>RF_375</t>
  </si>
  <si>
    <t>2420010 - Mineral Resources Development</t>
  </si>
  <si>
    <t>0436 - Underground Storage Tank Teste</t>
  </si>
  <si>
    <t>RF_376</t>
  </si>
  <si>
    <t>2420019 - Envl Review and Reclamation</t>
  </si>
  <si>
    <t>0437 - Assistance For Fire Equipment</t>
  </si>
  <si>
    <t>RF_377</t>
  </si>
  <si>
    <t>2420028 - Geohazards Assessment</t>
  </si>
  <si>
    <t>0439 - Underground Storage Tank Clean</t>
  </si>
  <si>
    <t>RF_378</t>
  </si>
  <si>
    <t>2420037 - Earthquake Engineering</t>
  </si>
  <si>
    <t>0442 - Californai Olympic Training Ac</t>
  </si>
  <si>
    <t>RF_379</t>
  </si>
  <si>
    <t>2420046 - Geologic Information Support</t>
  </si>
  <si>
    <t>0443 - Lake Tahoe Water Quality Subac</t>
  </si>
  <si>
    <t>RF_380</t>
  </si>
  <si>
    <t>2425010 - Reg of Oil and Gas Ops</t>
  </si>
  <si>
    <t>0444 - Water Supply Reliability Accou</t>
  </si>
  <si>
    <t>RF_381</t>
  </si>
  <si>
    <t>2425019 - Reg of Geothermal Ops</t>
  </si>
  <si>
    <t>0445 - Feasibility Projects Subaccoun</t>
  </si>
  <si>
    <t>RF_382</t>
  </si>
  <si>
    <t>2430010 - Open-Space Subvention Admin</t>
  </si>
  <si>
    <t>0446 - Water Conservation   Groundwat</t>
  </si>
  <si>
    <t>RF_383</t>
  </si>
  <si>
    <t>2430019 - Farmland Mapping and Mntrg</t>
  </si>
  <si>
    <t>0447 - Wildlife Restoration Fund</t>
  </si>
  <si>
    <t>RF_384</t>
  </si>
  <si>
    <t>2430028 - Soil Resource Protection</t>
  </si>
  <si>
    <t>0448 - Occupancy Compliance Monitorin</t>
  </si>
  <si>
    <t>RF_385</t>
  </si>
  <si>
    <t>2435 - Office Of Mine Reclamation</t>
  </si>
  <si>
    <t>0449 - Winter Recreation Fund</t>
  </si>
  <si>
    <t>RF_386</t>
  </si>
  <si>
    <t>2440 - State Mining And Geology Board</t>
  </si>
  <si>
    <t>0452 - Elevator Safety Account</t>
  </si>
  <si>
    <t>RF_387</t>
  </si>
  <si>
    <t>2460 - Office Of The State Fire Marsh</t>
  </si>
  <si>
    <t>0453 - Pressure Vessel Account</t>
  </si>
  <si>
    <t>RF_388</t>
  </si>
  <si>
    <t>2465010 - Fire Prevention</t>
  </si>
  <si>
    <t>0456 - Expedited Site Remediation Tru</t>
  </si>
  <si>
    <t>RF_389</t>
  </si>
  <si>
    <t>2465019 - Fire Control</t>
  </si>
  <si>
    <t>0457 - Tax Credit Allocation Fee Acco</t>
  </si>
  <si>
    <t>RF_390</t>
  </si>
  <si>
    <t>2465028 - Cooperative Fire Protection</t>
  </si>
  <si>
    <t>0458 - Site Operation And Maintenance</t>
  </si>
  <si>
    <t>RF_391</t>
  </si>
  <si>
    <t>2465037 - Conservation Camps</t>
  </si>
  <si>
    <t>0459 - Telephone Medical Advice Servi</t>
  </si>
  <si>
    <t>RF_392</t>
  </si>
  <si>
    <t>2465046 - Emergency Fire Suppression</t>
  </si>
  <si>
    <t>0460 - Dealers Record Of Sale Specia</t>
  </si>
  <si>
    <t>RF_393</t>
  </si>
  <si>
    <t>2470010 - Resources Protection And Impro</t>
  </si>
  <si>
    <t>0461 - Public Utilities Comm Transpor</t>
  </si>
  <si>
    <t>RF_394</t>
  </si>
  <si>
    <t>2470019 - Forest Practice Regulations</t>
  </si>
  <si>
    <t>0462 - Public Utilities Comm Utilitie</t>
  </si>
  <si>
    <t>RF_395</t>
  </si>
  <si>
    <t>2470028 - Forest Resources Inventory And</t>
  </si>
  <si>
    <t>0464 - Ca High-Cost Fund-A Admin Comm</t>
  </si>
  <si>
    <t>RF_396</t>
  </si>
  <si>
    <t>2470037 - Forest Licensing</t>
  </si>
  <si>
    <t>0465 - Energy Resources Programs Acco</t>
  </si>
  <si>
    <t>RF_397</t>
  </si>
  <si>
    <t>2475 - Board Of Forestry And Fire Pro</t>
  </si>
  <si>
    <t>0467 - State Notes Expense Account</t>
  </si>
  <si>
    <t>RF_398</t>
  </si>
  <si>
    <t>2480 - Department Of Justice Legal Se</t>
  </si>
  <si>
    <t>0470 - High-Cost Fund-B Admin Committ</t>
  </si>
  <si>
    <t>RF_399</t>
  </si>
  <si>
    <t>2485 - Capital Outlay</t>
  </si>
  <si>
    <t>0471 - Universal Lifeline Telephone S</t>
  </si>
  <si>
    <t>RF_400</t>
  </si>
  <si>
    <t>2560010 - Mineral Resources Management -</t>
  </si>
  <si>
    <t>0473 - Vietnam Veterans Memorial Acco</t>
  </si>
  <si>
    <t>RF_401</t>
  </si>
  <si>
    <t>2560019 - Mineral Resources Management -</t>
  </si>
  <si>
    <t>0475 - Underground Storage Tank Fund</t>
  </si>
  <si>
    <t>RF_402</t>
  </si>
  <si>
    <t>2565010 - Ownership Determination</t>
  </si>
  <si>
    <t>0478 - Vectorborne Disease Account</t>
  </si>
  <si>
    <t>RF_403</t>
  </si>
  <si>
    <t>2565019 - Land Management</t>
  </si>
  <si>
    <t>0479 - Energy Tech Research Developm</t>
  </si>
  <si>
    <t>RF_404</t>
  </si>
  <si>
    <t>2570 - Marine Facilities Division</t>
  </si>
  <si>
    <t>0481 - Garment Manufacturers Special</t>
  </si>
  <si>
    <t>RF_405</t>
  </si>
  <si>
    <t>2590 - Biodiversity Conservation Prog</t>
  </si>
  <si>
    <t>0482 - Surface Impoundment Assessment</t>
  </si>
  <si>
    <t>RF_406</t>
  </si>
  <si>
    <t>2595010 - Sport Hunting</t>
  </si>
  <si>
    <t>0483 - Deaf   Disabled Telecomm Prg A</t>
  </si>
  <si>
    <t>RF_407</t>
  </si>
  <si>
    <t>2595019 - Commercial Fisheries Managemen</t>
  </si>
  <si>
    <t>0485 - Armory Discretionary Improveme</t>
  </si>
  <si>
    <t>RF_408</t>
  </si>
  <si>
    <t>2595028 - Sport Fishing</t>
  </si>
  <si>
    <t>0487 - Financial Responsibility Penal</t>
  </si>
  <si>
    <t>RF_409</t>
  </si>
  <si>
    <t>2600010 - Lands</t>
  </si>
  <si>
    <t>0491 - Payphone Service Providers Com</t>
  </si>
  <si>
    <t>RF_410</t>
  </si>
  <si>
    <t>2600019 - Hatcheries And Fish Planting F</t>
  </si>
  <si>
    <t>0492 - Athletic Commission Neurologic</t>
  </si>
  <si>
    <t>RF_411</t>
  </si>
  <si>
    <t>2605 - Enforcement</t>
  </si>
  <si>
    <t>0493 - Teleconnect Fd Admin Comm Fd</t>
  </si>
  <si>
    <t>RF_412</t>
  </si>
  <si>
    <t>2610 - Communications Education And</t>
  </si>
  <si>
    <t>0494 - Other - Unallocated Special Fu</t>
  </si>
  <si>
    <t>RF_413</t>
  </si>
  <si>
    <t>2615010 - Prevention</t>
  </si>
  <si>
    <t>0496 - Developmental Disabilities Ser</t>
  </si>
  <si>
    <t>RF_414</t>
  </si>
  <si>
    <t>2615019 - Readiness</t>
  </si>
  <si>
    <t>0497 - Local Govt Geothermal Resource</t>
  </si>
  <si>
    <t>RF_415</t>
  </si>
  <si>
    <t>2615028 - Response</t>
  </si>
  <si>
    <t>0499 - Pending New Special Funds</t>
  </si>
  <si>
    <t>RF_416</t>
  </si>
  <si>
    <t>2615037 - Restoration And Remediation</t>
  </si>
  <si>
    <t>050100001 - California Housing Finance Fd</t>
  </si>
  <si>
    <t>RF_417</t>
  </si>
  <si>
    <t>2615046 - Administrative Support</t>
  </si>
  <si>
    <t>050100002 - California Housing Finance Fd</t>
  </si>
  <si>
    <t>RF_418</t>
  </si>
  <si>
    <t>2620 - Fish And Game Commission</t>
  </si>
  <si>
    <t>050100003 - California Housing Finance Fd</t>
  </si>
  <si>
    <t>RF_419</t>
  </si>
  <si>
    <t>2625 - Capital Outlay</t>
  </si>
  <si>
    <t>050100004 - California Housing Finance Fd</t>
  </si>
  <si>
    <t>RF_420</t>
  </si>
  <si>
    <t>2710 - Wildlife Conservation Board</t>
  </si>
  <si>
    <t>050100005 - California Housing Finance Fd</t>
  </si>
  <si>
    <t>RF_421</t>
  </si>
  <si>
    <t>2715 - Capital Outlay</t>
  </si>
  <si>
    <t>050100006 - California Housing Finance Fd</t>
  </si>
  <si>
    <t>RF_422</t>
  </si>
  <si>
    <t>2730010 - Regulation Of Coastal Developm</t>
  </si>
  <si>
    <t>050100007 - California Housing Finance Fd</t>
  </si>
  <si>
    <t>RF_423</t>
  </si>
  <si>
    <t>2730019 - Local Coastal Program</t>
  </si>
  <si>
    <t>050100008 - California Housing Finance Fd</t>
  </si>
  <si>
    <t>RF_424</t>
  </si>
  <si>
    <t>2730028 - Planning And Support Studies</t>
  </si>
  <si>
    <t>050100009 - California Housing Finance Fd</t>
  </si>
  <si>
    <t>RF_425</t>
  </si>
  <si>
    <t>2730037 - Federal Coastal Management Pro</t>
  </si>
  <si>
    <t>050100015 - California Housing Finance Fd</t>
  </si>
  <si>
    <t>RF_426</t>
  </si>
  <si>
    <t>2730046 - Coastal Access Program</t>
  </si>
  <si>
    <t>050100017 - California Housing Finance Fd</t>
  </si>
  <si>
    <t>RF_427</t>
  </si>
  <si>
    <t>2730055 - Coastal Resources Information</t>
  </si>
  <si>
    <t>050100020 - California Housing Finance Fd</t>
  </si>
  <si>
    <t>RF_428</t>
  </si>
  <si>
    <t>2735 - Coastal Energy Program</t>
  </si>
  <si>
    <t>050100021 - California Housing Finance Fd</t>
  </si>
  <si>
    <t>RF_429</t>
  </si>
  <si>
    <t>2790 - Coastal Conservancy Programs</t>
  </si>
  <si>
    <t>050100022 - California Housing Finance Fd</t>
  </si>
  <si>
    <t>RF_430</t>
  </si>
  <si>
    <t>2795010 - Public Access And Waterfronts</t>
  </si>
  <si>
    <t>050100023 - California Housing Finance Fd</t>
  </si>
  <si>
    <t>RF_431</t>
  </si>
  <si>
    <t>2795019 - Land Use Conservation</t>
  </si>
  <si>
    <t>050100024 - California Housing Finance Fd</t>
  </si>
  <si>
    <t>RF_432</t>
  </si>
  <si>
    <t>2800 - Coastal Resource Enhancement</t>
  </si>
  <si>
    <t>050100025 - California Housing Finance Fd</t>
  </si>
  <si>
    <t>RF_433</t>
  </si>
  <si>
    <t>2805010 - Watershed Qlty   Enhance Prgm</t>
  </si>
  <si>
    <t>050100026 - California Housing Finance Fd</t>
  </si>
  <si>
    <t>RF_434</t>
  </si>
  <si>
    <t>2805013 - Ocean Protection Council</t>
  </si>
  <si>
    <t>050100027 - California Housing Finance Fd</t>
  </si>
  <si>
    <t>RF_435</t>
  </si>
  <si>
    <t>2805014 - Public Access</t>
  </si>
  <si>
    <t>050100028 - California Housing Finance Fd</t>
  </si>
  <si>
    <t>RF_436</t>
  </si>
  <si>
    <t>2805023 - Coastal Resource Enhancement</t>
  </si>
  <si>
    <t>050100029 - California Housing Finance Fd</t>
  </si>
  <si>
    <t>RF_437</t>
  </si>
  <si>
    <t>2805032 - Conservancy Programs</t>
  </si>
  <si>
    <t>050100030 - California Housing Finance Fd</t>
  </si>
  <si>
    <t>RF_438</t>
  </si>
  <si>
    <t>2810 - Capital Outlay</t>
  </si>
  <si>
    <t>050100031 - California Housing Finance Fd</t>
  </si>
  <si>
    <t>RF_439</t>
  </si>
  <si>
    <t>2830 - Native American Heritage</t>
  </si>
  <si>
    <t>050100032 - California Housing Finance Fd</t>
  </si>
  <si>
    <t>RF_440</t>
  </si>
  <si>
    <t>2840 - Support Of The Department Of P</t>
  </si>
  <si>
    <t>050100034 - California Housing Finance Fd</t>
  </si>
  <si>
    <t>RF_441</t>
  </si>
  <si>
    <t>2845 - Department Of Justice Legal Se</t>
  </si>
  <si>
    <t>050100037 - California Housing Finance Fd</t>
  </si>
  <si>
    <t>RF_442</t>
  </si>
  <si>
    <t>2850010 - Riverside Acquisition</t>
  </si>
  <si>
    <t>050100038 - California Housing Finance Fd</t>
  </si>
  <si>
    <t>RF_443</t>
  </si>
  <si>
    <t>2855010 - Off Highway Vehicle Grants</t>
  </si>
  <si>
    <t>050100041 - California Housing Finance Fd</t>
  </si>
  <si>
    <t>RF_444</t>
  </si>
  <si>
    <t>2855015 - Boating And Waterways Grants A</t>
  </si>
  <si>
    <t>050100042 - California Housing Finance Fd</t>
  </si>
  <si>
    <t>RF_445</t>
  </si>
  <si>
    <t>2855019 - Boating Facilities</t>
  </si>
  <si>
    <t>050100043 - California Housing Finance Fd</t>
  </si>
  <si>
    <t>RF_446</t>
  </si>
  <si>
    <t>2855023 - Boating Operations</t>
  </si>
  <si>
    <t>050100044 - California Housing Finance Fd</t>
  </si>
  <si>
    <t>RF_447</t>
  </si>
  <si>
    <t>2855027 - Beach Erosion Control</t>
  </si>
  <si>
    <t>050100046 - California Housing Finance Fd</t>
  </si>
  <si>
    <t>RF_448</t>
  </si>
  <si>
    <t>2855036 - Recreational Grants</t>
  </si>
  <si>
    <t>050100047 - California Housing Finance Fd</t>
  </si>
  <si>
    <t>RF_449</t>
  </si>
  <si>
    <t>2855039 - Recreational Grants-Per Capita</t>
  </si>
  <si>
    <t>050100049 - California Housing Finance Fd</t>
  </si>
  <si>
    <t>RF_450</t>
  </si>
  <si>
    <t>2855041 - Recreational Grants-ZBerg</t>
  </si>
  <si>
    <t>050100051 - California Housing Finance Fd</t>
  </si>
  <si>
    <t>RF_451</t>
  </si>
  <si>
    <t>2855043 - Acquisition Tijuana Riv Valley</t>
  </si>
  <si>
    <t>050100055 - California Housing Finance Fd</t>
  </si>
  <si>
    <t>RF_452</t>
  </si>
  <si>
    <t>2855045 - CA Citrus Hist Park GC 16304</t>
  </si>
  <si>
    <t>050100056 - California Housing Finance Fd</t>
  </si>
  <si>
    <t>RF_453</t>
  </si>
  <si>
    <t>2855047 - Local Grants</t>
  </si>
  <si>
    <t>050100057 - California Housing Finance Fd</t>
  </si>
  <si>
    <t>RF_454</t>
  </si>
  <si>
    <t>2855056 - Historic Preservation Grants</t>
  </si>
  <si>
    <t>050100059 - California Housing Finance Fd</t>
  </si>
  <si>
    <t>RF_455</t>
  </si>
  <si>
    <t>2860 - Capital Outlay</t>
  </si>
  <si>
    <t>050100060 - California Housing Finance Fd</t>
  </si>
  <si>
    <t>RF_456</t>
  </si>
  <si>
    <t>2940 - Santa Monica Mountains Conserv</t>
  </si>
  <si>
    <t>050100062 - California Housing Finance Fd</t>
  </si>
  <si>
    <t>RF_457</t>
  </si>
  <si>
    <t>2945 - Local Assistance Grants</t>
  </si>
  <si>
    <t>050100063 - California Housing Finance Fd</t>
  </si>
  <si>
    <t>RF_458</t>
  </si>
  <si>
    <t>2950 - Capital Outlay</t>
  </si>
  <si>
    <t>050100065 - California Housing Finance Fd</t>
  </si>
  <si>
    <t>RF_459</t>
  </si>
  <si>
    <t>2980 - Bay Conservation And Developme</t>
  </si>
  <si>
    <t>050100066 - California Housing Finance Fd</t>
  </si>
  <si>
    <t>RF_460</t>
  </si>
  <si>
    <t>2990 - River   Mtn Conservancy</t>
  </si>
  <si>
    <t>050100067 - California Housing Finance Fd</t>
  </si>
  <si>
    <t>RF_461</t>
  </si>
  <si>
    <t>2995 - Capital Outlay</t>
  </si>
  <si>
    <t>050100068 - California Housing Finance Fd</t>
  </si>
  <si>
    <t>RF_462</t>
  </si>
  <si>
    <t>3050 - San Joaquin River Conservancy</t>
  </si>
  <si>
    <t>050100071 - California Housing Finance Fd</t>
  </si>
  <si>
    <t>RF_463</t>
  </si>
  <si>
    <t>3055 - Capital Outlay</t>
  </si>
  <si>
    <t>050100072 - Insur Hous Rev BndFd1991SerB C</t>
  </si>
  <si>
    <t>RF_464</t>
  </si>
  <si>
    <t>3090 - Baldwin Hills Conservancy</t>
  </si>
  <si>
    <t>050100075 - California Housing Finance Fd</t>
  </si>
  <si>
    <t>RF_465</t>
  </si>
  <si>
    <t>3095 - Capital Outlay</t>
  </si>
  <si>
    <t>050100076 - California Housing Finance Fd</t>
  </si>
  <si>
    <t>RF_466</t>
  </si>
  <si>
    <t>3130 - Delta Protection</t>
  </si>
  <si>
    <t>050100077 - California Housing Finance Fd</t>
  </si>
  <si>
    <t>RF_467</t>
  </si>
  <si>
    <t>3140 - San Diego River Conservancy</t>
  </si>
  <si>
    <t>050100078 - California Housing Finance Fd</t>
  </si>
  <si>
    <t>RF_468</t>
  </si>
  <si>
    <t>3145 - Capital Outlay</t>
  </si>
  <si>
    <t>050100079 - California Housing Finance Fd</t>
  </si>
  <si>
    <t>RF_469</t>
  </si>
  <si>
    <t>3180 - Coachella Valley Mountains Con</t>
  </si>
  <si>
    <t>050100080 - California Housing Finance Fd</t>
  </si>
  <si>
    <t>RF_470</t>
  </si>
  <si>
    <t>3185 - Capital Outlay</t>
  </si>
  <si>
    <t>050100087 - California Housing Finance Fd</t>
  </si>
  <si>
    <t>RF_471</t>
  </si>
  <si>
    <t>3220 - Sierra Nevada Conservancy</t>
  </si>
  <si>
    <t>050100089 - California Housing Finance Fd</t>
  </si>
  <si>
    <t>RF_472</t>
  </si>
  <si>
    <t>3225 - Capital Outlay</t>
  </si>
  <si>
    <t>050100090 - California Housing Finance Fd</t>
  </si>
  <si>
    <t>RF_473</t>
  </si>
  <si>
    <t>3230010 - Water Management Planning</t>
  </si>
  <si>
    <t>050100091 - California Housing Finance Fd</t>
  </si>
  <si>
    <t>RF_474</t>
  </si>
  <si>
    <t>3230046 - Cnt Frml of the CA Wtr Plan</t>
  </si>
  <si>
    <t>050100092 - California Housing Finance Fd</t>
  </si>
  <si>
    <t>RF_475</t>
  </si>
  <si>
    <t>3240 - Implementation Of The State Wa</t>
  </si>
  <si>
    <t>050100093 - California Housing Finance Fd</t>
  </si>
  <si>
    <t>RF_476</t>
  </si>
  <si>
    <t>3245098 - Pblc Sfty   Prvtn of Dmg - CO</t>
  </si>
  <si>
    <t>050100094 - California Housing Finance Fd</t>
  </si>
  <si>
    <t>RF_477</t>
  </si>
  <si>
    <t>3250 - Cntrl Valley Flood Prtn Board</t>
  </si>
  <si>
    <t>050100095 - California Housing Finance Fd</t>
  </si>
  <si>
    <t>RF_478</t>
  </si>
  <si>
    <t>3255 - Services</t>
  </si>
  <si>
    <t>050100096 - California Housing Finance Fd</t>
  </si>
  <si>
    <t>RF_479</t>
  </si>
  <si>
    <t>3260 - CA Energy Resources Scheduling</t>
  </si>
  <si>
    <t>050100097 - California Housing Finance Fd</t>
  </si>
  <si>
    <t>RF_480</t>
  </si>
  <si>
    <t>3265 - Loan Repayment Program</t>
  </si>
  <si>
    <t>050100098 - California Housing Finance Fd</t>
  </si>
  <si>
    <t>RF_481</t>
  </si>
  <si>
    <t>3350 - Sacramento-San Joaquin Delta C</t>
  </si>
  <si>
    <t>050100099 - California Housing Finance Fd</t>
  </si>
  <si>
    <t>RF_482</t>
  </si>
  <si>
    <t>3370 - Delta Stewardship Council</t>
  </si>
  <si>
    <t>050100100 - California Housing Finance Fd</t>
  </si>
  <si>
    <t>RF_483</t>
  </si>
  <si>
    <t>3500 - Mobile Source</t>
  </si>
  <si>
    <t>050100102 - HousingRev Bnd Insur1994SerC D</t>
  </si>
  <si>
    <t>RF_484</t>
  </si>
  <si>
    <t>3505 - Stationary Source</t>
  </si>
  <si>
    <t>050100103 - HousingRev Bnd Insur1994SerE F</t>
  </si>
  <si>
    <t>RF_485</t>
  </si>
  <si>
    <t>3510 - Climate Change</t>
  </si>
  <si>
    <t>050100104 - Multi-FamHousRevBdFnma1994SerA</t>
  </si>
  <si>
    <t>RF_486</t>
  </si>
  <si>
    <t>3515 - Subvention</t>
  </si>
  <si>
    <t>050100105 - Multi-UnitHousRevBd1994SerB</t>
  </si>
  <si>
    <t>RF_487</t>
  </si>
  <si>
    <t>3520 - ARB Capital Outlay</t>
  </si>
  <si>
    <t>050100106 - Muli-fam Bnd-Fha Risk Shar Pgm</t>
  </si>
  <si>
    <t>RF_488</t>
  </si>
  <si>
    <t>3540010 - Pesticide Registration</t>
  </si>
  <si>
    <t>050100107 - MultFamHousRevBd1995SerAB   C</t>
  </si>
  <si>
    <t>RF_489</t>
  </si>
  <si>
    <t>3540019 - Human Health   Env Assessments</t>
  </si>
  <si>
    <t>050100108 - Multi-FamHousRevBnd1995SerC</t>
  </si>
  <si>
    <t>RF_490</t>
  </si>
  <si>
    <t>3540028 - Licensing And Certification</t>
  </si>
  <si>
    <t>050100109 - California Housing Finance Fd</t>
  </si>
  <si>
    <t>RF_491</t>
  </si>
  <si>
    <t>3540037 - Pesticide Use Reporting</t>
  </si>
  <si>
    <t>050100110 - Multi-FamHousRevBnd1997SerA</t>
  </si>
  <si>
    <t>RF_492</t>
  </si>
  <si>
    <t>3540046 - Monitoring And Surveillance</t>
  </si>
  <si>
    <t>050100111 - Multi-FamHousRevBnd1997SerB</t>
  </si>
  <si>
    <t>RF_493</t>
  </si>
  <si>
    <t>3540055 - Mitigation Of Human Health Ris</t>
  </si>
  <si>
    <t>050100112 - California Housing Finance Fd</t>
  </si>
  <si>
    <t>RF_494</t>
  </si>
  <si>
    <t>3540064 - Mitigation Of Environmental Ha</t>
  </si>
  <si>
    <t>050100113 - California Housing Finance Fd</t>
  </si>
  <si>
    <t>RF_495</t>
  </si>
  <si>
    <t>3540073 - Pest Management</t>
  </si>
  <si>
    <t>050100114 - Multi-FamHousRevBd1998SerABC</t>
  </si>
  <si>
    <t>RF_496</t>
  </si>
  <si>
    <t>3540082 - Enforcement</t>
  </si>
  <si>
    <t>050100115 - California Housing Finance Fd</t>
  </si>
  <si>
    <t>RF_497</t>
  </si>
  <si>
    <t>3540091 - Mill Assessment</t>
  </si>
  <si>
    <t>050100116 - California Housing Finance Fd</t>
  </si>
  <si>
    <t>RF_498</t>
  </si>
  <si>
    <t>3540100 - Structural Pest Control</t>
  </si>
  <si>
    <t>050100117 - California Housing Finance Fd</t>
  </si>
  <si>
    <t>RF_499</t>
  </si>
  <si>
    <t>3560 - Water Quality</t>
  </si>
  <si>
    <t>050100118 - California Housing Finance Fd</t>
  </si>
  <si>
    <t>RF_500</t>
  </si>
  <si>
    <t>3565 - Drinking Water Quality</t>
  </si>
  <si>
    <t>050100120 - California Housing Finance Fd</t>
  </si>
  <si>
    <t>RF_501</t>
  </si>
  <si>
    <t>3570 - Water Rights</t>
  </si>
  <si>
    <t>050100121 - California Housing Finance Fd</t>
  </si>
  <si>
    <t>RF_502</t>
  </si>
  <si>
    <t>3575 - Department Of Justice Legal Se</t>
  </si>
  <si>
    <t>050100122 - California Housing Finance Fd</t>
  </si>
  <si>
    <t>RF_503</t>
  </si>
  <si>
    <t>3620010 - Stringfellow RRA</t>
  </si>
  <si>
    <t>050100123 - California Housing Finance Fd</t>
  </si>
  <si>
    <t>RF_504</t>
  </si>
  <si>
    <t>3620011 - Other Site Mitigation</t>
  </si>
  <si>
    <t>050100124 - California Housing Finance Fd</t>
  </si>
  <si>
    <t>RF_505</t>
  </si>
  <si>
    <t>3625 - Hazardous Waste Management</t>
  </si>
  <si>
    <t>050100125 - California Housing Finance Fd</t>
  </si>
  <si>
    <t>RF_506</t>
  </si>
  <si>
    <t>3630 - Pollution Prevention And Green</t>
  </si>
  <si>
    <t>050100126 - California Housing Finance Fd</t>
  </si>
  <si>
    <t>RF_507</t>
  </si>
  <si>
    <t>3635 - State Certified Unified Progra</t>
  </si>
  <si>
    <t>050100127 - California Housing Finance Fd</t>
  </si>
  <si>
    <t>RF_508</t>
  </si>
  <si>
    <t>3700 - Waste Reduction And Management</t>
  </si>
  <si>
    <t>050100128 - California Housing Finance Fd</t>
  </si>
  <si>
    <t>RF_509</t>
  </si>
  <si>
    <t>3705 - Loan Repayments</t>
  </si>
  <si>
    <t>050100129 - Ca Housing Finance Fd Gc13340</t>
  </si>
  <si>
    <t>RF_510</t>
  </si>
  <si>
    <t>3710 - Education And Environment Init</t>
  </si>
  <si>
    <t>050100130 - California Housing Finance Fd</t>
  </si>
  <si>
    <t>RF_511</t>
  </si>
  <si>
    <t>3715 - Beverage Container Recycling A</t>
  </si>
  <si>
    <t>050100131 - California Housing Finance Fd</t>
  </si>
  <si>
    <t>RF_512</t>
  </si>
  <si>
    <t>3730 - Health Risk Assessment</t>
  </si>
  <si>
    <t>050100132 - California Housing Finance Fd</t>
  </si>
  <si>
    <t>RF_513</t>
  </si>
  <si>
    <t>3800 - State Council Planning And Adm</t>
  </si>
  <si>
    <t>050100133 - California Housing Finance Fd</t>
  </si>
  <si>
    <t>RF_514</t>
  </si>
  <si>
    <t>3805 - Community Program Development</t>
  </si>
  <si>
    <t>050100134 - California Housing Finance Fd</t>
  </si>
  <si>
    <t>RF_515</t>
  </si>
  <si>
    <t>3810 - Regional Offices And Local Are</t>
  </si>
  <si>
    <t>050100135 - California Housing Finance Fd</t>
  </si>
  <si>
    <t>RF_516</t>
  </si>
  <si>
    <t>3820 - Emergency Med Svcs Authority</t>
  </si>
  <si>
    <t>050100136 - California Housing Finance Fd</t>
  </si>
  <si>
    <t>RF_517</t>
  </si>
  <si>
    <t>3830 - Health Care Quality And Analys</t>
  </si>
  <si>
    <t>050100137 - California Housing Finance Fd</t>
  </si>
  <si>
    <t>RF_518</t>
  </si>
  <si>
    <t>3835 - Health Care Workforce</t>
  </si>
  <si>
    <t>050100138 - California Housing Finance Fd</t>
  </si>
  <si>
    <t>RF_519</t>
  </si>
  <si>
    <t>3840 - Facilities Development</t>
  </si>
  <si>
    <t>050100139 - California Housing Finance Fd</t>
  </si>
  <si>
    <t>RF_520</t>
  </si>
  <si>
    <t>3845 - Cal-Mortgage Loan Insurance</t>
  </si>
  <si>
    <t>050100140 - California Housing Finance Fd</t>
  </si>
  <si>
    <t>RF_521</t>
  </si>
  <si>
    <t>3850 - Health Care Information</t>
  </si>
  <si>
    <t>050100141 - California Housing Finance Fd</t>
  </si>
  <si>
    <t>RF_522</t>
  </si>
  <si>
    <t>3870 - Health Plan Program</t>
  </si>
  <si>
    <t>050100142 - California Housing Finance Fd</t>
  </si>
  <si>
    <t>RF_523</t>
  </si>
  <si>
    <t>3890100 - Congregate Nutrition</t>
  </si>
  <si>
    <t>050100143 - California Housing Finance Fd</t>
  </si>
  <si>
    <t>RF_524</t>
  </si>
  <si>
    <t>3890200 - Home Delivered Nutrition</t>
  </si>
  <si>
    <t>050100144 - California Housing Finance Fd</t>
  </si>
  <si>
    <t>RF_525</t>
  </si>
  <si>
    <t>3895 - Senior Community Employment Se</t>
  </si>
  <si>
    <t>050100145 - California Housing Finance Fd</t>
  </si>
  <si>
    <t>RF_526</t>
  </si>
  <si>
    <t>3900100 - Supportive Services</t>
  </si>
  <si>
    <t>050100146 - California Housing Finance Fd</t>
  </si>
  <si>
    <t>RF_527</t>
  </si>
  <si>
    <t>3900200 - Ombudsman And Elder Abuse</t>
  </si>
  <si>
    <t>050100147 - California Housing Finance Fd</t>
  </si>
  <si>
    <t>RF_528</t>
  </si>
  <si>
    <t>3905100 - Health Insurance Counseling</t>
  </si>
  <si>
    <t>050100149 - California Housing Finance Fd</t>
  </si>
  <si>
    <t>RF_529</t>
  </si>
  <si>
    <t>3905200 - Alzheimers Grants</t>
  </si>
  <si>
    <t>050100176 - California Housing Finance Fd</t>
  </si>
  <si>
    <t>RF_530</t>
  </si>
  <si>
    <t>3905300 - MIPPA</t>
  </si>
  <si>
    <t>050100200 - California Housing Finance Fd</t>
  </si>
  <si>
    <t>RF_531</t>
  </si>
  <si>
    <t>3910100 - Multipurpose Senior Services P</t>
  </si>
  <si>
    <t>050100201 - California Housing Finance Fd</t>
  </si>
  <si>
    <t>RF_532</t>
  </si>
  <si>
    <t>3910300 - Community Based Adult Services</t>
  </si>
  <si>
    <t>050100202 - California Housing Finance Fd</t>
  </si>
  <si>
    <t>RF_533</t>
  </si>
  <si>
    <t>3930 - Commission On Aging</t>
  </si>
  <si>
    <t>050100203 - California Housing Finance Fd</t>
  </si>
  <si>
    <t>RF_534</t>
  </si>
  <si>
    <t>3940 - California Senior Legislature</t>
  </si>
  <si>
    <t>050100204 - California Housing Finance Fd</t>
  </si>
  <si>
    <t>RF_535</t>
  </si>
  <si>
    <t>3950 - California Children And Famili</t>
  </si>
  <si>
    <t>050100205 - California Housing Finance Fd</t>
  </si>
  <si>
    <t>RF_536</t>
  </si>
  <si>
    <t>3960010 - Medical Care Services</t>
  </si>
  <si>
    <t>050100207 - California Housing Finance Fd</t>
  </si>
  <si>
    <t>RF_537</t>
  </si>
  <si>
    <t>3960014 - Eligibility -County Admin-</t>
  </si>
  <si>
    <t>050100208 - California Housing Finance Fd</t>
  </si>
  <si>
    <t>RF_538</t>
  </si>
  <si>
    <t>3960018 - Fiscal Intermediary Management</t>
  </si>
  <si>
    <t>050100209 - California Housing Finance Fd</t>
  </si>
  <si>
    <t>RF_539</t>
  </si>
  <si>
    <t>3960022 - Benefits -Medical Care   Serv-</t>
  </si>
  <si>
    <t>050100210 - California Housing Finance Fd</t>
  </si>
  <si>
    <t>RF_540</t>
  </si>
  <si>
    <t>3960023 - ChildrenS Medical Services</t>
  </si>
  <si>
    <t>050100211 - Housing Mort Rev Bnds 1994SerG</t>
  </si>
  <si>
    <t>RF_541</t>
  </si>
  <si>
    <t>3960032 - Primary Rural   Indian Hlth</t>
  </si>
  <si>
    <t>050100212 - California Housing Finance Fd</t>
  </si>
  <si>
    <t>RF_542</t>
  </si>
  <si>
    <t>3960050 - Other Care Services</t>
  </si>
  <si>
    <t>050100213 - California Housing Finance Fd</t>
  </si>
  <si>
    <t>RF_543</t>
  </si>
  <si>
    <t>4040010 Emergency Preparedness</t>
  </si>
  <si>
    <t>050100214 - California Housing Finance Fd</t>
  </si>
  <si>
    <t>RF_544</t>
  </si>
  <si>
    <t>4045010 - Chron Disease Prev-Hlth Promo</t>
  </si>
  <si>
    <t>050100215 - California Housing Finance Fd</t>
  </si>
  <si>
    <t>RF_545</t>
  </si>
  <si>
    <t>4045013 - Media Campaign</t>
  </si>
  <si>
    <t>050100216 - California Housing Finance Fd</t>
  </si>
  <si>
    <t>RF_546</t>
  </si>
  <si>
    <t>4045015 - Evaluation And Committee</t>
  </si>
  <si>
    <t>050100217 - California Housing Finance Fd</t>
  </si>
  <si>
    <t>RF_547</t>
  </si>
  <si>
    <t>4045017 - State Administration</t>
  </si>
  <si>
    <t>050100218 - California Housing Finance Fd</t>
  </si>
  <si>
    <t>RF_548</t>
  </si>
  <si>
    <t>4045019 - Local Lead Agency</t>
  </si>
  <si>
    <t>050100219 - California Housing Finance Fd</t>
  </si>
  <si>
    <t>RF_549</t>
  </si>
  <si>
    <t>4045021 - Competitive Grants</t>
  </si>
  <si>
    <t>050100220 - California Housing Finance Fd</t>
  </si>
  <si>
    <t>RF_550</t>
  </si>
  <si>
    <t>4045023 - Infectious Diseases</t>
  </si>
  <si>
    <t>050100221 - California Housing Finance Fd</t>
  </si>
  <si>
    <t>RF_551</t>
  </si>
  <si>
    <t>4045032 - Family Health</t>
  </si>
  <si>
    <t>050100222 - California Housing Finance Fd</t>
  </si>
  <si>
    <t>RF_552</t>
  </si>
  <si>
    <t>4045041 - Health Stats and Informatics</t>
  </si>
  <si>
    <t>050100223 - California Housing Finance Fd</t>
  </si>
  <si>
    <t>RF_553</t>
  </si>
  <si>
    <t>4045050 - County Health Services</t>
  </si>
  <si>
    <t>050100224 - California Housing Finance Fd</t>
  </si>
  <si>
    <t>RF_554</t>
  </si>
  <si>
    <t>4045059 - Environmental Health</t>
  </si>
  <si>
    <t>050100225 - California Housing Finance Fd</t>
  </si>
  <si>
    <t>RF_555</t>
  </si>
  <si>
    <t>4050010 - Health Facilities</t>
  </si>
  <si>
    <t>050100226 - California Housing Finance Fd</t>
  </si>
  <si>
    <t>RF_556</t>
  </si>
  <si>
    <t>4050019 - Laboratory Field Services</t>
  </si>
  <si>
    <t>050100227 - California Housing Finance Fd</t>
  </si>
  <si>
    <t>RF_557</t>
  </si>
  <si>
    <t>4055 - Allocation Program</t>
  </si>
  <si>
    <t>050100228 - California Housing Finance Fd</t>
  </si>
  <si>
    <t>RF_558</t>
  </si>
  <si>
    <t>4110 - Major Risk Medical Insurance P</t>
  </si>
  <si>
    <t>050100229 - California Housing Finance Fd</t>
  </si>
  <si>
    <t>RF_559</t>
  </si>
  <si>
    <t>4115 - Access For Infants And Mothers</t>
  </si>
  <si>
    <t>050100230 - California Housing Finance Fd</t>
  </si>
  <si>
    <t>RF_560</t>
  </si>
  <si>
    <t>4120 - Healthy Families Program</t>
  </si>
  <si>
    <t>050100231 - California Housing Finance Fd</t>
  </si>
  <si>
    <t>RF_561</t>
  </si>
  <si>
    <t>4125 - County Health Initiative Match</t>
  </si>
  <si>
    <t>050100232 - California Housing Finance Fd</t>
  </si>
  <si>
    <t>RF_562</t>
  </si>
  <si>
    <t>4130 - Pre-Existing Conditions Insura</t>
  </si>
  <si>
    <t>050100233 - California Housing Finance Fd</t>
  </si>
  <si>
    <t>RF_563</t>
  </si>
  <si>
    <t>4140010 - Regional Centers</t>
  </si>
  <si>
    <t>050100234 - California Housing Finance Fd</t>
  </si>
  <si>
    <t>RF_564</t>
  </si>
  <si>
    <t>4140015 - Operations</t>
  </si>
  <si>
    <t>050100235 - California Housing Finance Fd</t>
  </si>
  <si>
    <t>RF_565</t>
  </si>
  <si>
    <t>4140019 - Purchase Of Services</t>
  </si>
  <si>
    <t>050100236 - California Housing Finance Fd</t>
  </si>
  <si>
    <t>RF_566</t>
  </si>
  <si>
    <t>4140023 - Administration</t>
  </si>
  <si>
    <t>050100237 - California Housing Finance Fd</t>
  </si>
  <si>
    <t>RF_567</t>
  </si>
  <si>
    <t>4140027 - Early Intervention Program</t>
  </si>
  <si>
    <t>050100238 - California Housing Finance Fd</t>
  </si>
  <si>
    <t>RF_568</t>
  </si>
  <si>
    <t>4140031 - Prevention Program</t>
  </si>
  <si>
    <t>050100239 - California Housing Finance Fd</t>
  </si>
  <si>
    <t>RF_569</t>
  </si>
  <si>
    <t>4145010 - Ab 1202 Contracts</t>
  </si>
  <si>
    <t>050100240 - California Housing Finance Fd</t>
  </si>
  <si>
    <t>RF_570</t>
  </si>
  <si>
    <t>4145019 - Medi-Cal Eligible Services</t>
  </si>
  <si>
    <t>050100241 - California Housing Finance Fd</t>
  </si>
  <si>
    <t>RF_571</t>
  </si>
  <si>
    <t>4150 Department of Justice Legal Se</t>
  </si>
  <si>
    <t>050100242 - California Housing Finance Fd</t>
  </si>
  <si>
    <t>RF_572</t>
  </si>
  <si>
    <t>4155 Capital Outlay</t>
  </si>
  <si>
    <t>050100243 - California Housing Finance Fd</t>
  </si>
  <si>
    <t>RF_573</t>
  </si>
  <si>
    <t>4180010 - Weatherization--Liheap</t>
  </si>
  <si>
    <t>050100244 - California Housing Finance Fd</t>
  </si>
  <si>
    <t>RF_574</t>
  </si>
  <si>
    <t>4180019 - Energy Crisis Intervention</t>
  </si>
  <si>
    <t>050100245 - California Housing Finance Fd</t>
  </si>
  <si>
    <t>RF_575</t>
  </si>
  <si>
    <t>4180028 - Weatherization--Doe</t>
  </si>
  <si>
    <t>050100246 - California Housing Finance Fd</t>
  </si>
  <si>
    <t>RF_576</t>
  </si>
  <si>
    <t>4180037 - Lead Based Paint Abatement</t>
  </si>
  <si>
    <t>050100247 - California Housing Finance Fd</t>
  </si>
  <si>
    <t>RF_577</t>
  </si>
  <si>
    <t>4185010 - Migrant Seasonal Farmworker</t>
  </si>
  <si>
    <t>050100248 - California Housing Finance Fd</t>
  </si>
  <si>
    <t>RF_578</t>
  </si>
  <si>
    <t>4185019 - Native American Indians</t>
  </si>
  <si>
    <t>050100249 - California Housing Finance Fd</t>
  </si>
  <si>
    <t>RF_579</t>
  </si>
  <si>
    <t>4185028 - Assistance To CaaS</t>
  </si>
  <si>
    <t>050100250 - California Housing Finance Fd</t>
  </si>
  <si>
    <t>RF_580</t>
  </si>
  <si>
    <t>4185037 - Discretionary Programs</t>
  </si>
  <si>
    <t>050100251 - California Housing Finance Fd</t>
  </si>
  <si>
    <t>RF_581</t>
  </si>
  <si>
    <t>4200010 - California Health Benefit Exch</t>
  </si>
  <si>
    <t>050100252 - California Housing Finance Fd</t>
  </si>
  <si>
    <t>RF_582</t>
  </si>
  <si>
    <t>4210010 - Rehabilitation Counseling And</t>
  </si>
  <si>
    <t>050100253 - California Housing Finance Fd</t>
  </si>
  <si>
    <t>RF_583</t>
  </si>
  <si>
    <t>4210019 - Business Enterprise Program</t>
  </si>
  <si>
    <t>050100254 - California Housing Finance Fd</t>
  </si>
  <si>
    <t>RF_584</t>
  </si>
  <si>
    <t>4210028 - Orientation Center For The Bli</t>
  </si>
  <si>
    <t>050100255 - California Housing Finance Fd</t>
  </si>
  <si>
    <t>RF_585</t>
  </si>
  <si>
    <t>4210037 - Other Rehabilitation Services</t>
  </si>
  <si>
    <t>050100256 - California Housing Finance Fd</t>
  </si>
  <si>
    <t>RF_586</t>
  </si>
  <si>
    <t>4210046 - Independent Living Rehabilitat</t>
  </si>
  <si>
    <t>050100257 - California Housing Finance Fd</t>
  </si>
  <si>
    <t>RF_587</t>
  </si>
  <si>
    <t>4210055 - CA PROMISE</t>
  </si>
  <si>
    <t>050100258 - California Housing Finance Fd</t>
  </si>
  <si>
    <t>RF_588</t>
  </si>
  <si>
    <t>4215010 - Independent Living</t>
  </si>
  <si>
    <t>050100260 - California Housing Finance Fd</t>
  </si>
  <si>
    <t>RF_589</t>
  </si>
  <si>
    <t>4215019 - Blind Services</t>
  </si>
  <si>
    <t>050100261 - California Housing Finance Fd</t>
  </si>
  <si>
    <t>RF_590</t>
  </si>
  <si>
    <t>4250 - State Council Services</t>
  </si>
  <si>
    <t>050100263 - California Housing Finance Fd</t>
  </si>
  <si>
    <t>RF_591</t>
  </si>
  <si>
    <t>4260010 - Child Support Administration</t>
  </si>
  <si>
    <t>050100264 - California Housing Finance Fd</t>
  </si>
  <si>
    <t>RF_592</t>
  </si>
  <si>
    <t>4260019 - Child Support Automation</t>
  </si>
  <si>
    <t>050100265 - California Housing Finance Fd</t>
  </si>
  <si>
    <t>RF_593</t>
  </si>
  <si>
    <t>4270010 - Calworks</t>
  </si>
  <si>
    <t>050100266 - California Housing Finance Fd</t>
  </si>
  <si>
    <t>RF_594</t>
  </si>
  <si>
    <t>4270019 - Other Assistance Payments</t>
  </si>
  <si>
    <t>050100267 - California Housing Finance Fd</t>
  </si>
  <si>
    <t>RF_595</t>
  </si>
  <si>
    <t>4270028 - Ssi Ssp</t>
  </si>
  <si>
    <t>050100268 - California Housing Finance Fd</t>
  </si>
  <si>
    <t>RF_596</t>
  </si>
  <si>
    <t>4270037 - County Administration And Auto</t>
  </si>
  <si>
    <t>050100269 - California Housing Finance Fd</t>
  </si>
  <si>
    <t>RF_597</t>
  </si>
  <si>
    <t>4270046 - Disaster Relief</t>
  </si>
  <si>
    <t>050100271 - California Housing Finance Fd</t>
  </si>
  <si>
    <t>RF_598</t>
  </si>
  <si>
    <t>4275010 - Ihss</t>
  </si>
  <si>
    <t>050100272 - California Housing Finance Fd</t>
  </si>
  <si>
    <t>RF_599</t>
  </si>
  <si>
    <t>4275019 - Children   Adult Services   Li</t>
  </si>
  <si>
    <t>050100273 - California Housing Finance Fd</t>
  </si>
  <si>
    <t>RF_600</t>
  </si>
  <si>
    <t>4275028 - Special Programs</t>
  </si>
  <si>
    <t>050100274 - California Housing Finance Fd</t>
  </si>
  <si>
    <t>RF_601</t>
  </si>
  <si>
    <t>4285010 - Disability Evaluation</t>
  </si>
  <si>
    <t>050100276 - California Housing Finance Fd</t>
  </si>
  <si>
    <t>RF_602</t>
  </si>
  <si>
    <t>4285019 - Services To Other Agencies</t>
  </si>
  <si>
    <t>050100278 - California Housing Finance Fd</t>
  </si>
  <si>
    <t>RF_603</t>
  </si>
  <si>
    <t>4350 - State-Local Realignment</t>
  </si>
  <si>
    <t>050100279 - California Housing Finance Fd</t>
  </si>
  <si>
    <t>RF_604</t>
  </si>
  <si>
    <t>4360 - State-Local Realignment 2011</t>
  </si>
  <si>
    <t>050100280 - California Housing Finance Fd</t>
  </si>
  <si>
    <t>RF_605</t>
  </si>
  <si>
    <t>4500010 - Office Of The Secretary</t>
  </si>
  <si>
    <t>050100281 - California Housing Finance Fd</t>
  </si>
  <si>
    <t>RF_606</t>
  </si>
  <si>
    <t>4500015 - Executive Office</t>
  </si>
  <si>
    <t>050100282 - California Housing Finance Fd</t>
  </si>
  <si>
    <t>RF_607</t>
  </si>
  <si>
    <t>4500019 - Legislative Affairs</t>
  </si>
  <si>
    <t>050100284 - Ca Housing Finance Fd Gc13340</t>
  </si>
  <si>
    <t>RF_608</t>
  </si>
  <si>
    <t>4500023 - Public Affairs</t>
  </si>
  <si>
    <t>050100286 - Ca Housing Finance Fd Gc13340</t>
  </si>
  <si>
    <t>RF_609</t>
  </si>
  <si>
    <t>4500027 - Internal Affairs</t>
  </si>
  <si>
    <t>050100287 - California Housing Finance Fd</t>
  </si>
  <si>
    <t>RF_610</t>
  </si>
  <si>
    <t>4500031 - Victim And Survivor Services</t>
  </si>
  <si>
    <t>050100288 - California Housing Finance Fd</t>
  </si>
  <si>
    <t>RF_611</t>
  </si>
  <si>
    <t>4500035 - Support Services</t>
  </si>
  <si>
    <t>050100289 - California Housing Finance Fd</t>
  </si>
  <si>
    <t>RF_612</t>
  </si>
  <si>
    <t>4500039 - Information Technology</t>
  </si>
  <si>
    <t>050100290 - California Housing Finance Fd</t>
  </si>
  <si>
    <t>RF_613</t>
  </si>
  <si>
    <t>4500043 - Audits And Compliance</t>
  </si>
  <si>
    <t>050100291 - California Housing Finance Fd</t>
  </si>
  <si>
    <t>RF_614</t>
  </si>
  <si>
    <t>4500047 - Labor Relations</t>
  </si>
  <si>
    <t>050100292 - California Housing Finance Fd</t>
  </si>
  <si>
    <t>RF_615</t>
  </si>
  <si>
    <t>4500051 - Policy Planning   Research</t>
  </si>
  <si>
    <t>050100293 - California Housing Finance Fd</t>
  </si>
  <si>
    <t>RF_616</t>
  </si>
  <si>
    <t>4500055 - Office Of Legal Affairs</t>
  </si>
  <si>
    <t>050100294 - Ca Housing Finance Fd Gc13340</t>
  </si>
  <si>
    <t>RF_617</t>
  </si>
  <si>
    <t>4500059 - Office Of Research</t>
  </si>
  <si>
    <t>050100295 - Ca Housing Finance Agy Gc13340</t>
  </si>
  <si>
    <t>RF_618</t>
  </si>
  <si>
    <t>4500063 - Office Of The Ombudsman</t>
  </si>
  <si>
    <t>050100296 - Ca Housing Finance Fd Gc13340</t>
  </si>
  <si>
    <t>RF_619</t>
  </si>
  <si>
    <t>4505010 - Office Of Training   Prof Dev</t>
  </si>
  <si>
    <t>050100297 - California Housing Finance Fd</t>
  </si>
  <si>
    <t>RF_620</t>
  </si>
  <si>
    <t>4505019 - Office Of Peace Officer Select</t>
  </si>
  <si>
    <t>050100298 - California Housing Finance Fd</t>
  </si>
  <si>
    <t>RF_621</t>
  </si>
  <si>
    <t>4510 - Department Of Justice Legal Se</t>
  </si>
  <si>
    <t>050100299 - California Housing Finance Fd</t>
  </si>
  <si>
    <t>RF_622</t>
  </si>
  <si>
    <t>4515010 - Reception And Diagnosis</t>
  </si>
  <si>
    <t>050100301 - California Housing Finance Fd</t>
  </si>
  <si>
    <t>RF_623</t>
  </si>
  <si>
    <t>4515019 - Treatment Programs</t>
  </si>
  <si>
    <t>050100302 - California Housing Finance Fd</t>
  </si>
  <si>
    <t>RF_624</t>
  </si>
  <si>
    <t>4515023 - Treatment Programs</t>
  </si>
  <si>
    <t>050100330 - California Housing Finance Fd</t>
  </si>
  <si>
    <t>RF_625</t>
  </si>
  <si>
    <t>4515027 - Mental Health Treatment Progra</t>
  </si>
  <si>
    <t>050100331 - California Housing Finance Fd</t>
  </si>
  <si>
    <t>RF_626</t>
  </si>
  <si>
    <t>4515031 - Sexual Behavior Treatment Prog</t>
  </si>
  <si>
    <t>050100332 - California Housing Finance Fd</t>
  </si>
  <si>
    <t>RF_627</t>
  </si>
  <si>
    <t>4515032 - Security</t>
  </si>
  <si>
    <t>050100333 - California Housing Finance Fd</t>
  </si>
  <si>
    <t>RF_628</t>
  </si>
  <si>
    <t>4515041 - Transportation</t>
  </si>
  <si>
    <t>050100334 - California Housing Finance Fd</t>
  </si>
  <si>
    <t>RF_629</t>
  </si>
  <si>
    <t>4515050 - Juvenile Support</t>
  </si>
  <si>
    <t>050100335 - California Housing Finance Fd</t>
  </si>
  <si>
    <t>RF_630</t>
  </si>
  <si>
    <t>4515055 - Feeding</t>
  </si>
  <si>
    <t>050100336 - California Housing Finance Fd</t>
  </si>
  <si>
    <t>RF_631</t>
  </si>
  <si>
    <t>4515059 - Clothing</t>
  </si>
  <si>
    <t>050100337 - California Housing Finance Fd</t>
  </si>
  <si>
    <t>RF_632</t>
  </si>
  <si>
    <t>4515063 - Religion</t>
  </si>
  <si>
    <t>050100338 - California Housing Finance Fd</t>
  </si>
  <si>
    <t>RF_633</t>
  </si>
  <si>
    <t>4515067 - Foster Grandparent Program</t>
  </si>
  <si>
    <t>050100339 - California Housing Finance Fd</t>
  </si>
  <si>
    <t>RF_634</t>
  </si>
  <si>
    <t>4515071 - Recreation</t>
  </si>
  <si>
    <t>050100340 - California Housing Finance Fd</t>
  </si>
  <si>
    <t>RF_635</t>
  </si>
  <si>
    <t>4515075 - Facility Operations</t>
  </si>
  <si>
    <t>050100342 - California Housing Finance Fd</t>
  </si>
  <si>
    <t>RF_636</t>
  </si>
  <si>
    <t>4515079 - Canteen</t>
  </si>
  <si>
    <t>050100343 - Ca Housing Finance Fd Gc13340</t>
  </si>
  <si>
    <t>RF_637</t>
  </si>
  <si>
    <t>4515083 - Classification Services</t>
  </si>
  <si>
    <t>050100345 - California Housing Finance Fd</t>
  </si>
  <si>
    <t>RF_638</t>
  </si>
  <si>
    <t>4515092 - Juvenile Facilities Administra</t>
  </si>
  <si>
    <t>050100402 - California Housing Finance Fd</t>
  </si>
  <si>
    <t>RF_639</t>
  </si>
  <si>
    <t>4515097 - Administration</t>
  </si>
  <si>
    <t>050100403 - California Housing Finance Fd</t>
  </si>
  <si>
    <t>RF_640</t>
  </si>
  <si>
    <t>4515101 - Reform</t>
  </si>
  <si>
    <t>050100406 - California Housing Finance Fd</t>
  </si>
  <si>
    <t>RF_641</t>
  </si>
  <si>
    <t>4515105 - Operation Support</t>
  </si>
  <si>
    <t>050100411 - California Housing Finance Fd</t>
  </si>
  <si>
    <t>RF_642</t>
  </si>
  <si>
    <t>4515109 - Field Support</t>
  </si>
  <si>
    <t>050100413 - California Housing Finance Fd</t>
  </si>
  <si>
    <t>RF_643</t>
  </si>
  <si>
    <t>4515113 - Closed Facilities</t>
  </si>
  <si>
    <t>050100501 - Ca Housing Finan Agy Rev Bnds</t>
  </si>
  <si>
    <t>RF_644</t>
  </si>
  <si>
    <t>4515117 - Intensive Behavior Treatment P</t>
  </si>
  <si>
    <t>050100502 - California Housing Finance Fd</t>
  </si>
  <si>
    <t>RF_645</t>
  </si>
  <si>
    <t>4515121 - Fac Plan   Const Mgmt Special</t>
  </si>
  <si>
    <t>050100523 - California Housing Finance Fd</t>
  </si>
  <si>
    <t>RF_646</t>
  </si>
  <si>
    <t>4520010 - Education Programs-Juvenile</t>
  </si>
  <si>
    <t>050100602 - California Housing Finance Fd</t>
  </si>
  <si>
    <t>RF_647</t>
  </si>
  <si>
    <t>4520015 - Core Academic Education</t>
  </si>
  <si>
    <t>050100603 - Ca Housing Finance Fd Gc13340</t>
  </si>
  <si>
    <t>RF_648</t>
  </si>
  <si>
    <t>4520019 - Career Technical Education</t>
  </si>
  <si>
    <t>050100604 - C Housing Finance Fd Gc13340</t>
  </si>
  <si>
    <t>RF_649</t>
  </si>
  <si>
    <t>4520023 - Special Education</t>
  </si>
  <si>
    <t>050100605 - Ca Housing Finance Fd Gc13340</t>
  </si>
  <si>
    <t>RF_650</t>
  </si>
  <si>
    <t>4520027 - English Language Learners</t>
  </si>
  <si>
    <t>050100606 - Ca Housing Finance Fd Gc13340</t>
  </si>
  <si>
    <t>RF_651</t>
  </si>
  <si>
    <t>4520031 - Library</t>
  </si>
  <si>
    <t>050100607 - Ca Housing Finance Fd Gc13340</t>
  </si>
  <si>
    <t>RF_652</t>
  </si>
  <si>
    <t>4520035 - Special Programs</t>
  </si>
  <si>
    <t>050100608 - California Housing Finance Fd</t>
  </si>
  <si>
    <t>RF_653</t>
  </si>
  <si>
    <t>4520039 - Juvenile Program Administratio</t>
  </si>
  <si>
    <t>050100609 - California Housing Finance Fd</t>
  </si>
  <si>
    <t>RF_654</t>
  </si>
  <si>
    <t>4520040 - Juvenile Programs</t>
  </si>
  <si>
    <t>050100610 - California Housing Finance Fd</t>
  </si>
  <si>
    <t>RF_655</t>
  </si>
  <si>
    <t>4525010 - Medical Services-Juvenile</t>
  </si>
  <si>
    <t>050100612 - California Housing Finance Fd</t>
  </si>
  <si>
    <t>RF_656</t>
  </si>
  <si>
    <t>4525014 - Contract</t>
  </si>
  <si>
    <t>050100613 - California Housing Finance Fd</t>
  </si>
  <si>
    <t>RF_657</t>
  </si>
  <si>
    <t>4525018 - Medical Other</t>
  </si>
  <si>
    <t>050100614 - California Housing Finance Fd</t>
  </si>
  <si>
    <t>RF_658</t>
  </si>
  <si>
    <t>4525022 - Dental Services-Juvenile</t>
  </si>
  <si>
    <t>050100615 - California Housing Finance Fd</t>
  </si>
  <si>
    <t>RF_659</t>
  </si>
  <si>
    <t>4525026 - Contract</t>
  </si>
  <si>
    <t>050100616 - California Housing Finance Fd</t>
  </si>
  <si>
    <t>RF_660</t>
  </si>
  <si>
    <t>4525030 - Dental Other</t>
  </si>
  <si>
    <t>050100617 - California Housing Finance Fd</t>
  </si>
  <si>
    <t>RF_661</t>
  </si>
  <si>
    <t>4525034 - Mental Health Services-Juvenil</t>
  </si>
  <si>
    <t>050100618 - California Housing Finance Fd</t>
  </si>
  <si>
    <t>RF_662</t>
  </si>
  <si>
    <t>4525038 - Contract</t>
  </si>
  <si>
    <t>050100619 - California Housing Finance Fd</t>
  </si>
  <si>
    <t>RF_663</t>
  </si>
  <si>
    <t>4525042 - Mental Health Other</t>
  </si>
  <si>
    <t>050100620 - California Housing Finance Fd</t>
  </si>
  <si>
    <t>RF_664</t>
  </si>
  <si>
    <t>4525046 - Ancillary Services-Juvenile</t>
  </si>
  <si>
    <t>050100621 - California Housing Finance Fd</t>
  </si>
  <si>
    <t>RF_665</t>
  </si>
  <si>
    <t>4525050 - Pharmaceuticals</t>
  </si>
  <si>
    <t>050100622 - California Housing Finance Fd</t>
  </si>
  <si>
    <t>RF_666</t>
  </si>
  <si>
    <t>4525054 - Ancillary Other</t>
  </si>
  <si>
    <t>050100623 - California Housing Finance Fd</t>
  </si>
  <si>
    <t>RF_667</t>
  </si>
  <si>
    <t>4525055 - Health Care Administration-Juv</t>
  </si>
  <si>
    <t>050100624 - California Housing Finance Fd</t>
  </si>
  <si>
    <t>RF_668</t>
  </si>
  <si>
    <t>4530010 - General Security</t>
  </si>
  <si>
    <t>050100625 - California Housing Finance Fd</t>
  </si>
  <si>
    <t>RF_669</t>
  </si>
  <si>
    <t>4530019 - Health Care Access Unit Securi</t>
  </si>
  <si>
    <t>050100626 - California Housing Finance Fd</t>
  </si>
  <si>
    <t>RF_670</t>
  </si>
  <si>
    <t>4530028 - General Security Overtime</t>
  </si>
  <si>
    <t>050100627 - California Housing Finance Fd</t>
  </si>
  <si>
    <t>RF_671</t>
  </si>
  <si>
    <t>4530037 - Health Care Access Unit Securi</t>
  </si>
  <si>
    <t>050100628 - California Housing Finance Fd</t>
  </si>
  <si>
    <t>RF_672</t>
  </si>
  <si>
    <t>4535010 - General Security Overtime</t>
  </si>
  <si>
    <t>050100629 - California Housing Finance Fd</t>
  </si>
  <si>
    <t>RF_673</t>
  </si>
  <si>
    <t>4535019 - Medical Guarding And Transport</t>
  </si>
  <si>
    <t>050100630 - California Housing Finance Fd</t>
  </si>
  <si>
    <t>RF_674</t>
  </si>
  <si>
    <t>4540010 - Reception And Diagnosis</t>
  </si>
  <si>
    <t>050100631 - California Housing Finance Fd</t>
  </si>
  <si>
    <t>RF_675</t>
  </si>
  <si>
    <t>4540019 - Inmate Support</t>
  </si>
  <si>
    <t>050100632 - California Housing Finance Fd</t>
  </si>
  <si>
    <t>RF_676</t>
  </si>
  <si>
    <t>4540024 - Feeding</t>
  </si>
  <si>
    <t>050100633 - California Housing Finance Fd</t>
  </si>
  <si>
    <t>RF_677</t>
  </si>
  <si>
    <t>4540028 - Clothing</t>
  </si>
  <si>
    <t>050100634 - California Housing Finance Fd</t>
  </si>
  <si>
    <t>RF_678</t>
  </si>
  <si>
    <t>4540032 - Facility Operations</t>
  </si>
  <si>
    <t>050100635 - California Housing Finance Fd</t>
  </si>
  <si>
    <t>RF_679</t>
  </si>
  <si>
    <t>4540036 - Inmate Employment</t>
  </si>
  <si>
    <t>050100636 - California Housing Finance Fd</t>
  </si>
  <si>
    <t>RF_680</t>
  </si>
  <si>
    <t>4540040 - Classification Services</t>
  </si>
  <si>
    <t>050100637 - California Housing Finance Fd</t>
  </si>
  <si>
    <t>RF_681</t>
  </si>
  <si>
    <t>4540044 - Records</t>
  </si>
  <si>
    <t>050100638 - California Housing Finance Fd</t>
  </si>
  <si>
    <t>RF_682</t>
  </si>
  <si>
    <t>4540048 - Inmate Activities</t>
  </si>
  <si>
    <t>050100639 - California Housing Finance Fd</t>
  </si>
  <si>
    <t>RF_683</t>
  </si>
  <si>
    <t>4540052 - Religion</t>
  </si>
  <si>
    <t>050100640 - California Housing Finance Fd</t>
  </si>
  <si>
    <t>RF_684</t>
  </si>
  <si>
    <t>4545010 - Community Correctional Facilit</t>
  </si>
  <si>
    <t>050100641 - California Housing Finance Fd</t>
  </si>
  <si>
    <t>RF_685</t>
  </si>
  <si>
    <t>4545019 - Contract Jail Beds</t>
  </si>
  <si>
    <t>050100642 - California Housing Finance Fd</t>
  </si>
  <si>
    <t>RF_686</t>
  </si>
  <si>
    <t>4545028 - Female Rehabilitation Communit</t>
  </si>
  <si>
    <t>050100643 - California Housing Finance Fd</t>
  </si>
  <si>
    <t>RF_687</t>
  </si>
  <si>
    <t>4545037 - Out-of-State Corr Facilities</t>
  </si>
  <si>
    <t>050100644 - California Housing Finance Fd</t>
  </si>
  <si>
    <t>RF_688</t>
  </si>
  <si>
    <t>4545041 - Contract</t>
  </si>
  <si>
    <t>050100645 - California Housing Finance Fd</t>
  </si>
  <si>
    <t>RF_689</t>
  </si>
  <si>
    <t>4545045 - Administration</t>
  </si>
  <si>
    <t>050100646 - California Housing Finance Fd</t>
  </si>
  <si>
    <t>RF_690</t>
  </si>
  <si>
    <t>4545046 - PrisonerS Mother Program</t>
  </si>
  <si>
    <t>050100647 - California Housing Finance Fd</t>
  </si>
  <si>
    <t>RF_691</t>
  </si>
  <si>
    <t>4545055 - Alternative Custody Program</t>
  </si>
  <si>
    <t>050100648 - California Housing Finance Fd</t>
  </si>
  <si>
    <t>RF_692</t>
  </si>
  <si>
    <t>4550010 - Transportation</t>
  </si>
  <si>
    <t>050100649 - California Housing Finance Fd</t>
  </si>
  <si>
    <t>RF_693</t>
  </si>
  <si>
    <t>4550014 - Transportation Of Prisoners</t>
  </si>
  <si>
    <t>050100650 - Ca Housing Finance Fd Gc13340</t>
  </si>
  <si>
    <t>RF_694</t>
  </si>
  <si>
    <t>4550018 - Return Of Fugitives From Justi</t>
  </si>
  <si>
    <t>050100654 - California Housing Finance Fd</t>
  </si>
  <si>
    <t>RF_695</t>
  </si>
  <si>
    <t>4550019 - County Charges</t>
  </si>
  <si>
    <t>050100655 - California Housing Finance Fd</t>
  </si>
  <si>
    <t>RF_696</t>
  </si>
  <si>
    <t>4550028 - Community Corrections Performa</t>
  </si>
  <si>
    <t>050100656 - California Housing Finance Fd</t>
  </si>
  <si>
    <t>RF_697</t>
  </si>
  <si>
    <t>4550037 - Recidivism Reduction Fund Tran</t>
  </si>
  <si>
    <t>050100657 - California Housing Finance Fd</t>
  </si>
  <si>
    <t>RF_698</t>
  </si>
  <si>
    <t>4550046 - Adult Corr and Rehab Admin HQ</t>
  </si>
  <si>
    <t>050100658 - California Housing Finance Fd</t>
  </si>
  <si>
    <t>RF_699</t>
  </si>
  <si>
    <t>4550051 - Division Of Adult Institutions</t>
  </si>
  <si>
    <t>050100659 - California Housing Finance Fd</t>
  </si>
  <si>
    <t>RF_700</t>
  </si>
  <si>
    <t>4550055 - Facilities Planning   Construc</t>
  </si>
  <si>
    <t>050100660 - California Housing Finance Fd</t>
  </si>
  <si>
    <t>RF_701</t>
  </si>
  <si>
    <t>4550059 - Fac Plan   Const Mgmt Special</t>
  </si>
  <si>
    <t>050100661 - California Housing Finance Fd</t>
  </si>
  <si>
    <t>RF_702</t>
  </si>
  <si>
    <t>4550063 - Office Of Training   Prof Dev</t>
  </si>
  <si>
    <t>050100662 - California Housing Finance Fd</t>
  </si>
  <si>
    <t>RF_703</t>
  </si>
  <si>
    <t>4550067 - Office Of Correctional Safety</t>
  </si>
  <si>
    <t>050100663 - California Housing Finance Fd</t>
  </si>
  <si>
    <t>RF_704</t>
  </si>
  <si>
    <t>4550071 - Headquarters Support</t>
  </si>
  <si>
    <t>050100664 - California Housing Finance Fd</t>
  </si>
  <si>
    <t>RF_705</t>
  </si>
  <si>
    <t>4550072 - Adult Corr and Rehab Admin Fac</t>
  </si>
  <si>
    <t>050100665 - California Housing Finance Fd</t>
  </si>
  <si>
    <t>RF_706</t>
  </si>
  <si>
    <t>4555010 - Supervision-Case Services</t>
  </si>
  <si>
    <t>050100667 - California Housing Finance Fd</t>
  </si>
  <si>
    <t>RF_707</t>
  </si>
  <si>
    <t>4555014 - Gps Monitoring</t>
  </si>
  <si>
    <t>050100668 - California Housing Finance Fd</t>
  </si>
  <si>
    <t>RF_708</t>
  </si>
  <si>
    <t>4555018 - Parole Planning And Placement</t>
  </si>
  <si>
    <t>050100670 - California Housing Finance Fd</t>
  </si>
  <si>
    <t>RF_709</t>
  </si>
  <si>
    <t>4555022 - Supervision - Case Services-Ot</t>
  </si>
  <si>
    <t>050100673 - California Housing Finance Fd</t>
  </si>
  <si>
    <t>RF_710</t>
  </si>
  <si>
    <t>4560010 - Community Based Programs</t>
  </si>
  <si>
    <t>050100731 - HousMortBnd2009SerACaHousFinFd</t>
  </si>
  <si>
    <t>RF_711</t>
  </si>
  <si>
    <t>4560015 - Day Reporting Center</t>
  </si>
  <si>
    <t>050100800 - Ca Housing Finance Fd Gc13340</t>
  </si>
  <si>
    <t>RF_712</t>
  </si>
  <si>
    <t>4560019 - Parole Services Center</t>
  </si>
  <si>
    <t>050100802 - California Housing Finance Fd</t>
  </si>
  <si>
    <t>RF_713</t>
  </si>
  <si>
    <t>4560023 - Restitution Center</t>
  </si>
  <si>
    <t>050100803 - California Housing Finance Fd</t>
  </si>
  <si>
    <t>RF_714</t>
  </si>
  <si>
    <t>4560027 - Male Residential Multi-Service</t>
  </si>
  <si>
    <t>050100804 - California Housing Finance Fd</t>
  </si>
  <si>
    <t>RF_715</t>
  </si>
  <si>
    <t>4560031 - Female Residential Multi-Servi</t>
  </si>
  <si>
    <t>050100805 - California Housing Finance Fd</t>
  </si>
  <si>
    <t>RF_716</t>
  </si>
  <si>
    <t>4560035 - Community Based Coalition</t>
  </si>
  <si>
    <t>050100806 - California Housing Finance Fd</t>
  </si>
  <si>
    <t>RF_717</t>
  </si>
  <si>
    <t>4560039 - Community Based Programs-Other</t>
  </si>
  <si>
    <t>050100807 - California Housing Finance Fd</t>
  </si>
  <si>
    <t>RF_718</t>
  </si>
  <si>
    <t>4560043 - Day Treatment   Crisis Care Fo</t>
  </si>
  <si>
    <t>050200001 - Ca Wtr Resources Dev Bnd Fd</t>
  </si>
  <si>
    <t>RF_719</t>
  </si>
  <si>
    <t>4560047 - Computerized Literacy Learning</t>
  </si>
  <si>
    <t>050200002 - Ca Wtr Resources Dev Bnd Fd</t>
  </si>
  <si>
    <t>RF_720</t>
  </si>
  <si>
    <t>4560051 - Electronic In-Home Detention</t>
  </si>
  <si>
    <t>050200003 - Ca Wtr Resources Dev Bnd Fd</t>
  </si>
  <si>
    <t>RF_721</t>
  </si>
  <si>
    <t>4560055 - Substance Abuse Trtmt   Recvry</t>
  </si>
  <si>
    <t>050200013 - Ca Wtr Resources Dev Bnd Fd</t>
  </si>
  <si>
    <t>RF_722</t>
  </si>
  <si>
    <t>4560059 - Sex Offender Treatment And Pol</t>
  </si>
  <si>
    <t>050200014 - Ca Wtr Resources Dev Bnd Fd</t>
  </si>
  <si>
    <t>RF_723</t>
  </si>
  <si>
    <t>4560063 - Psychiatric Outpatient Service</t>
  </si>
  <si>
    <t>050200015 - Ca Wtr Resources Dev Bnd Fd</t>
  </si>
  <si>
    <t>RF_724</t>
  </si>
  <si>
    <t>4560067 - Psychiatric Outpatient Service</t>
  </si>
  <si>
    <t>050200016 - Ca Wtr Resources Dev Bnd Fd</t>
  </si>
  <si>
    <t>RF_725</t>
  </si>
  <si>
    <t>4560071 - Psychotropic Medication And La</t>
  </si>
  <si>
    <t>050200017 - Ca Wtr Res Dev Bnd Fnd Gc13340</t>
  </si>
  <si>
    <t>RF_726</t>
  </si>
  <si>
    <t>4565010 - Parole Operations-Adult</t>
  </si>
  <si>
    <t>050200332 - Ca Wtr Resources Dev Bnd Fd</t>
  </si>
  <si>
    <t>RF_727</t>
  </si>
  <si>
    <t>4565015 - Headquarters</t>
  </si>
  <si>
    <t>050200500 - Ca Wtr Resources Dev Bnd Fd</t>
  </si>
  <si>
    <t>RF_728</t>
  </si>
  <si>
    <t>4565019 - Office Of Training   Prof Dev</t>
  </si>
  <si>
    <t>050300001 - California National Guard Memb</t>
  </si>
  <si>
    <t>RF_729</t>
  </si>
  <si>
    <t>4565027 - Office Of Correctional Safety</t>
  </si>
  <si>
    <t>0505 - Affordable Student Housing Rev</t>
  </si>
  <si>
    <t>RF_730</t>
  </si>
  <si>
    <t>4570 - Sex Offender Management Board</t>
  </si>
  <si>
    <t>050600001 - Cntral Valley Wtr Proj Cnst Fd</t>
  </si>
  <si>
    <t>RF_731</t>
  </si>
  <si>
    <t>4575010 - Board Of Parole Hearings-Adult</t>
  </si>
  <si>
    <t>050600010 - Cntral Valley Wtr Proj Cnst Fd</t>
  </si>
  <si>
    <t>RF_732</t>
  </si>
  <si>
    <t>4575015 - Board Of Parole Hearings - Adu</t>
  </si>
  <si>
    <t>050600011 - Cntral Valley Wtr Proj Cnst Fd</t>
  </si>
  <si>
    <t>RF_733</t>
  </si>
  <si>
    <t>4575019 - Valdivia Legal Representation</t>
  </si>
  <si>
    <t>050600014 - Cntral Valley Wtr Proj Cnst Fd</t>
  </si>
  <si>
    <t>RF_734</t>
  </si>
  <si>
    <t>4575023 - Rutherford Lugo Legal Represen</t>
  </si>
  <si>
    <t>050600033 - Cntral Valley Wtr Proj Cnst Fd</t>
  </si>
  <si>
    <t>RF_735</t>
  </si>
  <si>
    <t>4575027 - Transcription Services</t>
  </si>
  <si>
    <t>050600036 - Cntral Valley Wtr Proj Cnst Fd</t>
  </si>
  <si>
    <t>RF_736</t>
  </si>
  <si>
    <t>4575028 - Board Of Parole Hearings-Juven</t>
  </si>
  <si>
    <t>050600043 - Cntral Valley Wtr Proj Cnst Fd</t>
  </si>
  <si>
    <t>RF_737</t>
  </si>
  <si>
    <t>4580 - Board Of Parole Hearings-Admin</t>
  </si>
  <si>
    <t>050600047 - Cntral Valley Wtr Proj Cnst Fd</t>
  </si>
  <si>
    <t>RF_738</t>
  </si>
  <si>
    <t>4585010 - Academic Education-Adult</t>
  </si>
  <si>
    <t>050600064 - Cntral Valley Wtr Proj Cnst Fd</t>
  </si>
  <si>
    <t>RF_739</t>
  </si>
  <si>
    <t>4585019 - Vocational Education-Adult</t>
  </si>
  <si>
    <t>050600065 - Cntral Valley Wtr Proj Cnst Fd</t>
  </si>
  <si>
    <t>RF_740</t>
  </si>
  <si>
    <t>4585028 - Library</t>
  </si>
  <si>
    <t>050600066 - Cntral Valley Wtr Proj Cnst Fd</t>
  </si>
  <si>
    <t>RF_741</t>
  </si>
  <si>
    <t>4590010 - Substance Abuse Program</t>
  </si>
  <si>
    <t>050600071 - Cntral Valley Wtr Proj Cnst Fd</t>
  </si>
  <si>
    <t>RF_742</t>
  </si>
  <si>
    <t>4590015 - In-Prison Program</t>
  </si>
  <si>
    <t>050600072 - Cntral Valley Wtr Proj Cnst Fd</t>
  </si>
  <si>
    <t>RF_743</t>
  </si>
  <si>
    <t>4590019 - Sasca -Aftercare-</t>
  </si>
  <si>
    <t>050600075 - Cntral Valley Wtr Proj Cnst Fd</t>
  </si>
  <si>
    <t>RF_744</t>
  </si>
  <si>
    <t>4590023 - Fotep</t>
  </si>
  <si>
    <t>050600076 - Cntral Valley Wtr Proj Cnst Fd</t>
  </si>
  <si>
    <t>RF_745</t>
  </si>
  <si>
    <t>4590027 - Parole Services Network</t>
  </si>
  <si>
    <t>050600081 - Cntral Valley Wtr Proj Cnst Fd</t>
  </si>
  <si>
    <t>RF_746</t>
  </si>
  <si>
    <t>4590031 - Reentry Services</t>
  </si>
  <si>
    <t>050600082 - Cntral Valley Wtr Proj Cnst Fd</t>
  </si>
  <si>
    <t>RF_747</t>
  </si>
  <si>
    <t>4595010 - Inmate Activities - Canteen</t>
  </si>
  <si>
    <t>050600083 - Cntral Valley Wtr Proj Cnst Fd</t>
  </si>
  <si>
    <t>RF_748</t>
  </si>
  <si>
    <t>4600010 - Community Partnerships</t>
  </si>
  <si>
    <t>050600084 - Cntral Valley Wtr Proj Cnst Fd</t>
  </si>
  <si>
    <t>RF_749</t>
  </si>
  <si>
    <t>4600019 - Education Vocation And Offend</t>
  </si>
  <si>
    <t>050600085 - Cntral Valley Wtr Proj Cnst Fd</t>
  </si>
  <si>
    <t>RF_750</t>
  </si>
  <si>
    <t>4600024 - Administration</t>
  </si>
  <si>
    <t>050600086 - CntralValWtrProjCnst FdGc13340</t>
  </si>
  <si>
    <t>RF_751</t>
  </si>
  <si>
    <t>4600028 - Office Of Correctional Educati</t>
  </si>
  <si>
    <t>050600087 - CntralValWtrProjCnst FdGc13340</t>
  </si>
  <si>
    <t>RF_752</t>
  </si>
  <si>
    <t>4600032 - Office of Prg Accountability</t>
  </si>
  <si>
    <t>050600090 - CntralValWtrProjCnst FdGc13340</t>
  </si>
  <si>
    <t>RF_753</t>
  </si>
  <si>
    <t>4600036 - Office Of Offender Services-Hq</t>
  </si>
  <si>
    <t>050600091 - CntralValWtrProjCnst FdGc13340</t>
  </si>
  <si>
    <t>RF_754</t>
  </si>
  <si>
    <t>4605010 - Medical Services-Adult</t>
  </si>
  <si>
    <t>050600093 - Cntral Valley Wtr Proj Cnst Fd</t>
  </si>
  <si>
    <t>RF_755</t>
  </si>
  <si>
    <t>4605014 - Contract</t>
  </si>
  <si>
    <t>050600094 - Cntral Valley Wtr Proj Cnst Fd</t>
  </si>
  <si>
    <t>RF_756</t>
  </si>
  <si>
    <t>4605018 - Admin</t>
  </si>
  <si>
    <t>050600095 - Cntral Valley Wtr Proj Cnst Fd</t>
  </si>
  <si>
    <t>RF_757</t>
  </si>
  <si>
    <t>4605022 - Medical Other</t>
  </si>
  <si>
    <t>050600097 - Cntral Valley Wtr Proj Cnst Fd</t>
  </si>
  <si>
    <t>RF_758</t>
  </si>
  <si>
    <t>4605026 - Dental Services-Adult</t>
  </si>
  <si>
    <t>050600098 - Cntral Valley Wtr Proj Cnst Fd</t>
  </si>
  <si>
    <t>RF_759</t>
  </si>
  <si>
    <t>4605030 - Contract</t>
  </si>
  <si>
    <t>050600099 - Cntral Valley Wtr Proj Cnst Fd</t>
  </si>
  <si>
    <t>RF_760</t>
  </si>
  <si>
    <t>4605034 - Dental Other</t>
  </si>
  <si>
    <t>050600100 - Cntral Valley Wtr Proj Cnst Fd</t>
  </si>
  <si>
    <t>RF_761</t>
  </si>
  <si>
    <t>4605038 - Psychiatric Services-Adult</t>
  </si>
  <si>
    <t>050600101 - Cntral Valley Wtr Proj Cnst Fd</t>
  </si>
  <si>
    <t>RF_762</t>
  </si>
  <si>
    <t>4605042 - Contract</t>
  </si>
  <si>
    <t>050600102 - Cntral Valley Wtr Proj Cnst Fd</t>
  </si>
  <si>
    <t>RF_763</t>
  </si>
  <si>
    <t>4605046 - Psychiatric Other</t>
  </si>
  <si>
    <t>050600103 - Cntral Valley Wtr Proj Cnst Fd</t>
  </si>
  <si>
    <t>RF_764</t>
  </si>
  <si>
    <t>4605047 - Ancillary Services-Adult</t>
  </si>
  <si>
    <t>050600104 - Cntral Valley Wtr Proj Cnst Fd</t>
  </si>
  <si>
    <t>RF_765</t>
  </si>
  <si>
    <t>4605056 - Health Care Administration-Adu</t>
  </si>
  <si>
    <t>050600105 - Cntral Valley Wtr Proj Cnst Fd</t>
  </si>
  <si>
    <t>RF_766</t>
  </si>
  <si>
    <t>4610010 - Statewide</t>
  </si>
  <si>
    <t>050600106 - Cntral Valley Wtr Proj Cnst Fd</t>
  </si>
  <si>
    <t>RF_767</t>
  </si>
  <si>
    <t>4610024 - OH Close YCF</t>
  </si>
  <si>
    <t>050600107 - Cntral Valley Wtr Proj Cnst Fd</t>
  </si>
  <si>
    <t>RF_768</t>
  </si>
  <si>
    <t>4615010 - Statewide</t>
  </si>
  <si>
    <t>050600108 - Cntral Valley Wtr Proj Cnst Fd</t>
  </si>
  <si>
    <t>RF_769</t>
  </si>
  <si>
    <t>4615018 - AB 900 Infill</t>
  </si>
  <si>
    <t>050600109 - Cntral Valley Wtr Proj Cnst Fd</t>
  </si>
  <si>
    <t>RF_770</t>
  </si>
  <si>
    <t>4615026 - AB 9000 Health Care</t>
  </si>
  <si>
    <t>050600110 - Cntral Valley Wtr Proj Cnst Fd</t>
  </si>
  <si>
    <t>RF_771</t>
  </si>
  <si>
    <t>4615034 - AB 9000 General Fund</t>
  </si>
  <si>
    <t>050600111 - Cntral Valley Wtr Proj Cnst Fd</t>
  </si>
  <si>
    <t>RF_772</t>
  </si>
  <si>
    <t>4615038 - CA Correctional Center</t>
  </si>
  <si>
    <t>050600112 - Cntral Valley Wtr Proj Cnst Fd</t>
  </si>
  <si>
    <t>RF_773</t>
  </si>
  <si>
    <t>4615042 - CA Correctional Institution</t>
  </si>
  <si>
    <t>050600113 - Cntral Valley Wtr Proj Cnst Fd</t>
  </si>
  <si>
    <t>RF_774</t>
  </si>
  <si>
    <t>4615046 - Correctional Training Facility</t>
  </si>
  <si>
    <t>050600114 - Cntral Valley Wtr Proj Cnst Fd</t>
  </si>
  <si>
    <t>RF_775</t>
  </si>
  <si>
    <t>4615056 - Deuel Vocational Institution</t>
  </si>
  <si>
    <t>050600115 - Cntral Valley Wtr Proj Cnst Fd</t>
  </si>
  <si>
    <t>RF_776</t>
  </si>
  <si>
    <t>4615061 - Folsom State Prison</t>
  </si>
  <si>
    <t>050600116 - 2008SeriesJCntralValleyWtrProj</t>
  </si>
  <si>
    <t>RF_777</t>
  </si>
  <si>
    <t>4615065 - California Institution For Men</t>
  </si>
  <si>
    <t>050600117 - Cntral Valley Wtr Proj Cnst Fd</t>
  </si>
  <si>
    <t>RF_778</t>
  </si>
  <si>
    <t>4615074 - California Medical Facility</t>
  </si>
  <si>
    <t>050600118 - Cntral Valley Wtr Proj Cnst Fd</t>
  </si>
  <si>
    <t>RF_779</t>
  </si>
  <si>
    <t>4615084 - California MenS Colony</t>
  </si>
  <si>
    <t>050600119 - CntralValWtrProjCnst FdGc13340</t>
  </si>
  <si>
    <t>RF_780</t>
  </si>
  <si>
    <t>4615087 - RJD Correctional Facility</t>
  </si>
  <si>
    <t>050600120 - Cntral Valley Wtr Proj Cnst Fd</t>
  </si>
  <si>
    <t>RF_781</t>
  </si>
  <si>
    <t>4615090 - San Quentin State Prison</t>
  </si>
  <si>
    <t>050600121 - CntralValWtrProjCnst FdGc13340</t>
  </si>
  <si>
    <t>RF_782</t>
  </si>
  <si>
    <t>4615094 - CA Institution For Women</t>
  </si>
  <si>
    <t>050600122 - Cntral Valley Wtr Proj Cnst Fd</t>
  </si>
  <si>
    <t>RF_783</t>
  </si>
  <si>
    <t>4615097 - Minor Capital Outlay</t>
  </si>
  <si>
    <t>050600125 - CntralValWtrProjCnst FdGc13340</t>
  </si>
  <si>
    <t>RF_784</t>
  </si>
  <si>
    <t>4615100 - CA Rehabilitation Center</t>
  </si>
  <si>
    <t>050600126 - CntralValWtrProjCnst FdGc13340</t>
  </si>
  <si>
    <t>RF_785</t>
  </si>
  <si>
    <t>4615104 - Sierra Conservation Center</t>
  </si>
  <si>
    <t>050600127 - CntralValWtrProjCnst FdGc13340</t>
  </si>
  <si>
    <t>RF_786</t>
  </si>
  <si>
    <t>4615105 - Avenal State Prison</t>
  </si>
  <si>
    <t>050600128 - CntralValWtrProjCnst FdGc13340</t>
  </si>
  <si>
    <t>RF_787</t>
  </si>
  <si>
    <t>4615114 - Mule Creek State Prison</t>
  </si>
  <si>
    <t>050600129 - CntralValWtrProjCnst FdGc13340</t>
  </si>
  <si>
    <t>RF_788</t>
  </si>
  <si>
    <t>4615121 - CA State Prison LA County</t>
  </si>
  <si>
    <t>050600130 - CntralValWtrProjCnst FdGc13340</t>
  </si>
  <si>
    <t>RF_789</t>
  </si>
  <si>
    <t>4615124 - Chuckwalla State Prisn</t>
  </si>
  <si>
    <t>050600131 - CntralValWtrProjCnst FdGc13340</t>
  </si>
  <si>
    <t>RF_790</t>
  </si>
  <si>
    <t>4615128 - CA State Prison Corcoran</t>
  </si>
  <si>
    <t>050600132 - CntralValWtrProjCnst FdGc13340</t>
  </si>
  <si>
    <t>RF_791</t>
  </si>
  <si>
    <t>4615129 - Pelican Bay State Prison</t>
  </si>
  <si>
    <t>050600133 - CVWP REV BONDS-2012 SER AQ</t>
  </si>
  <si>
    <t>RF_792</t>
  </si>
  <si>
    <t>4615138 - Central CA Womens Facility</t>
  </si>
  <si>
    <t>050700001 - CntralValleyWtrProjRevFd</t>
  </si>
  <si>
    <t>RF_793</t>
  </si>
  <si>
    <t>4615142 - Wasco State Prison Wasco</t>
  </si>
  <si>
    <t>050700005 - CVWP-OROVILLE</t>
  </si>
  <si>
    <t>RF_794</t>
  </si>
  <si>
    <t>4615145 - North Kern State Prison</t>
  </si>
  <si>
    <t>050700008 - CntralValleyWtrProjRevFd</t>
  </si>
  <si>
    <t>RF_795</t>
  </si>
  <si>
    <t>4615148 - Calipatria State Prison</t>
  </si>
  <si>
    <t>050700009 - CntralValleyWtrProjRevFd</t>
  </si>
  <si>
    <t>RF_796</t>
  </si>
  <si>
    <t>4615149 - Centinela State Prison</t>
  </si>
  <si>
    <t>050700010 - CntralValleyWtrProjRevFd</t>
  </si>
  <si>
    <t>RF_797</t>
  </si>
  <si>
    <t>4615158 - Pleasant Valley State Prison</t>
  </si>
  <si>
    <t>050700013 - CntralValleyWtrProjRevFd</t>
  </si>
  <si>
    <t>RF_798</t>
  </si>
  <si>
    <t>4615161 - Valley State Prison</t>
  </si>
  <si>
    <t>050700014 - CntralValleyWtrProjRevFd</t>
  </si>
  <si>
    <t>RF_799</t>
  </si>
  <si>
    <t>4615165 - High Desert State Prison</t>
  </si>
  <si>
    <t>050700015 - CntralValleyWtrProjRevFd</t>
  </si>
  <si>
    <t>RF_800</t>
  </si>
  <si>
    <t>4615168 - Ironwood State Prison</t>
  </si>
  <si>
    <t>050700016 - CntralValleyWtrProjRevFd</t>
  </si>
  <si>
    <t>RF_801</t>
  </si>
  <si>
    <t>4615172 - Salinas Valley State Prison</t>
  </si>
  <si>
    <t>050700017 - CntralValleyWtrProjRevFd</t>
  </si>
  <si>
    <t>RF_802</t>
  </si>
  <si>
    <t>4615182 - CA SubstAbuse Tx Facility   SP</t>
  </si>
  <si>
    <t>050700018 - CntralValleyWtrProjRevFd</t>
  </si>
  <si>
    <t>RF_803</t>
  </si>
  <si>
    <t>4615183 - Kern Valley State Prison</t>
  </si>
  <si>
    <t>050700019 - CntralValleyWtrProjRevFd</t>
  </si>
  <si>
    <t>RF_804</t>
  </si>
  <si>
    <t>4615184 - McGee Correctional Trng Center</t>
  </si>
  <si>
    <t>050700020 - CntralValleyWtrProjRevFd</t>
  </si>
  <si>
    <t>RF_805</t>
  </si>
  <si>
    <t>4615193 - CA State Prison Sacramento</t>
  </si>
  <si>
    <t>050700068 - CntralVallyWtrProjRevFdGc13340</t>
  </si>
  <si>
    <t>RF_806</t>
  </si>
  <si>
    <t>4615196 - CA State Prison-Solano</t>
  </si>
  <si>
    <t>0509 - Revenue Bond Acct Ca Res Eart</t>
  </si>
  <si>
    <t>RF_807</t>
  </si>
  <si>
    <t>4620012 - County Juvenile Centers</t>
  </si>
  <si>
    <t>0511 - Del Mar Grandstnd Cap Res Acct</t>
  </si>
  <si>
    <t>RF_808</t>
  </si>
  <si>
    <t>4620015 - County Jails</t>
  </si>
  <si>
    <t>0512 - State Compensation Insurance F</t>
  </si>
  <si>
    <t>RF_809</t>
  </si>
  <si>
    <t>4620018 - County Jails - Phase II</t>
  </si>
  <si>
    <t>0513 - First-Time Home Buyers Fund</t>
  </si>
  <si>
    <t>RF_810</t>
  </si>
  <si>
    <t>4940 - Administration Research And P</t>
  </si>
  <si>
    <t>0514 - Employment Training Fund</t>
  </si>
  <si>
    <t>RF_811</t>
  </si>
  <si>
    <t>4945 - Corrections Planning And Grant</t>
  </si>
  <si>
    <t>051600001 - Harbors   Watercraft Rev Fd</t>
  </si>
  <si>
    <t>RF_812</t>
  </si>
  <si>
    <t>4950 - Fac Stnds Ops and Construct</t>
  </si>
  <si>
    <t>0518 - Health Facility Const Loan Ins</t>
  </si>
  <si>
    <t>RF_813</t>
  </si>
  <si>
    <t>4955 - Standards And Training For Loc</t>
  </si>
  <si>
    <t>052300001 - East Bay St Building Auth Fd</t>
  </si>
  <si>
    <t>RF_814</t>
  </si>
  <si>
    <t>4960013 Adult Local Criminal Justice</t>
  </si>
  <si>
    <t>052300005 - E Bay St BldgAuthFdDeptOfTrans</t>
  </si>
  <si>
    <t>RF_815</t>
  </si>
  <si>
    <t>5070 - Prison Industry Authority</t>
  </si>
  <si>
    <t>052300008 - E Bay St BldgAuthFdDeptOfTrans</t>
  </si>
  <si>
    <t>RF_816</t>
  </si>
  <si>
    <t>5200010 - School Apportionments</t>
  </si>
  <si>
    <t>052400001 - Los Angeles S Bldg Auth Fd</t>
  </si>
  <si>
    <t>RF_817</t>
  </si>
  <si>
    <t>5200012 - School Apportionment TIIG</t>
  </si>
  <si>
    <t>052400002 - Los Angeles S Bldg Auth Fd</t>
  </si>
  <si>
    <t>RF_818</t>
  </si>
  <si>
    <t>5200014 - State School Fund</t>
  </si>
  <si>
    <t>052400006 - Los Angeles S Bldg Auth Fd</t>
  </si>
  <si>
    <t>RF_819</t>
  </si>
  <si>
    <t>5200018 - Apprenticeship Programs</t>
  </si>
  <si>
    <t>052400007 - Los Angeles S Bldg Auth Fd</t>
  </si>
  <si>
    <t>RF_820</t>
  </si>
  <si>
    <t>5200020 - COE Oversight</t>
  </si>
  <si>
    <t>052400008 - Los Angeles S Bldg Auth Fd</t>
  </si>
  <si>
    <t>RF_821</t>
  </si>
  <si>
    <t>5200022 - COE Oversight</t>
  </si>
  <si>
    <t>052400009 - Los Angeles S Bldg Auth Fd</t>
  </si>
  <si>
    <t>RF_822</t>
  </si>
  <si>
    <t>5200024 - ROCPs</t>
  </si>
  <si>
    <t>052400300 - Los Angeles S Bldg Auth Fd</t>
  </si>
  <si>
    <t>RF_823</t>
  </si>
  <si>
    <t>5200028 - School Apportionments COE</t>
  </si>
  <si>
    <t>052500001 - High Tech Ed Rev Bnd Fd</t>
  </si>
  <si>
    <t>RF_824</t>
  </si>
  <si>
    <t>5200030 - School Apportionment FCMAT</t>
  </si>
  <si>
    <t>052500003 - High Tech Ed Rev Bnd Fd</t>
  </si>
  <si>
    <t>RF_825</t>
  </si>
  <si>
    <t>5200032 - Pupil Transportation</t>
  </si>
  <si>
    <t>052500005 - High Tech Ed Rev Bnd Fd</t>
  </si>
  <si>
    <t>RF_826</t>
  </si>
  <si>
    <t>5200036 - Small District Bus Replacement</t>
  </si>
  <si>
    <t>052500008 - High Tech Ed Rev Bnd Fd</t>
  </si>
  <si>
    <t>RF_827</t>
  </si>
  <si>
    <t>5200038 - Summer School -Remedial 7-12-</t>
  </si>
  <si>
    <t>052500009 - High Tech Ed Rev Bnd Fd</t>
  </si>
  <si>
    <t>RF_828</t>
  </si>
  <si>
    <t>5200040 - Summer School -Grades 2-9-</t>
  </si>
  <si>
    <t>052500011 - High Tech Ed Rev Bnd Fd</t>
  </si>
  <si>
    <t>RF_829</t>
  </si>
  <si>
    <t>5200042 - Summer School -Low STAR 2-6-</t>
  </si>
  <si>
    <t>052500013 - High Tech Ed Rev Bnd Fd</t>
  </si>
  <si>
    <t>RF_830</t>
  </si>
  <si>
    <t>5200044 - Summer School -Core K-12-</t>
  </si>
  <si>
    <t>052500026 - High Tech Ed Rev Bnd Fd</t>
  </si>
  <si>
    <t>RF_831</t>
  </si>
  <si>
    <t>5200050 - COE Oversight  EAAP</t>
  </si>
  <si>
    <t>052500027 - High Tech Ed Rev Bnd Fd</t>
  </si>
  <si>
    <t>RF_832</t>
  </si>
  <si>
    <t>5200054 - COE Oversight  Interim Rprtng</t>
  </si>
  <si>
    <t>052500031 - High Tech Ed Rev Bnd Fd</t>
  </si>
  <si>
    <t>RF_833</t>
  </si>
  <si>
    <t>5200058 - COE Oversight  Staff Dev</t>
  </si>
  <si>
    <t>052500043 - High Tech Ed Rev Bnd Fd</t>
  </si>
  <si>
    <t>RF_834</t>
  </si>
  <si>
    <t>5200062 - Community Day Schools</t>
  </si>
  <si>
    <t>0526 - School Finance Authority Fund</t>
  </si>
  <si>
    <t>RF_835</t>
  </si>
  <si>
    <t>5200066 - Sch Apprt Loans   Loan Repay</t>
  </si>
  <si>
    <t>0528 - Alternative Energy Authority F</t>
  </si>
  <si>
    <t>RF_836</t>
  </si>
  <si>
    <t>5200068 - Teacher Dismissal Apport</t>
  </si>
  <si>
    <t>0530 - Mobilehome Park Purchase Fund</t>
  </si>
  <si>
    <t>RF_837</t>
  </si>
  <si>
    <t>5200072 - Class Size Reduction K-3</t>
  </si>
  <si>
    <t>053700001 - Capitol Area Development Fund</t>
  </si>
  <si>
    <t>RF_838</t>
  </si>
  <si>
    <t>5200081 - Class Size Reduction -9th Grd-</t>
  </si>
  <si>
    <t>053800001 - San Francisco St Building Fd</t>
  </si>
  <si>
    <t>RF_839</t>
  </si>
  <si>
    <t>5200090 - Other Compensatory Programs</t>
  </si>
  <si>
    <t>053800002 - S F St Building Auth -Jpa-</t>
  </si>
  <si>
    <t>RF_840</t>
  </si>
  <si>
    <t>5200099 - School Improvement Grant</t>
  </si>
  <si>
    <t>053800003 - S F St Building Auth -Jpa-</t>
  </si>
  <si>
    <t>RF_841</t>
  </si>
  <si>
    <t>5200103 - State System of School Support</t>
  </si>
  <si>
    <t>053800005 - S F St Building Auth -Jpa-</t>
  </si>
  <si>
    <t>RF_842</t>
  </si>
  <si>
    <t>5200111 - Title I Migrant Education</t>
  </si>
  <si>
    <t>053900001 - Oakland State Building Auth Fd</t>
  </si>
  <si>
    <t>RF_843</t>
  </si>
  <si>
    <t>5200115 - Corrective Action LEAs</t>
  </si>
  <si>
    <t>053900002 - Oakland State Building -Jpa-</t>
  </si>
  <si>
    <t>RF_844</t>
  </si>
  <si>
    <t>5200127 - CA American Indian Ed Centers</t>
  </si>
  <si>
    <t>053900003 - Oakland State Building Auth Fd</t>
  </si>
  <si>
    <t>RF_845</t>
  </si>
  <si>
    <t>5200131 - Amer Indian Erly Chldhd Ed Pgm</t>
  </si>
  <si>
    <t>053900005 - Oakland State Building Auth Fd</t>
  </si>
  <si>
    <t>RF_846</t>
  </si>
  <si>
    <t>5200135 - Title 1--ESEA</t>
  </si>
  <si>
    <t>054100001 - SanBerBldgAuth-Jpa-DeptofTrans</t>
  </si>
  <si>
    <t>RF_847</t>
  </si>
  <si>
    <t>5200137 - Neglectd and Delinqnt Chldrn</t>
  </si>
  <si>
    <t>054100002 - SanBerBldgAuth-Jpa-DeptofTrans</t>
  </si>
  <si>
    <t>RF_848</t>
  </si>
  <si>
    <t>5200139 - McKinney-Vento Hmelss Chldn Ed</t>
  </si>
  <si>
    <t>0542 - San Fran Oakland Bay Bridge To</t>
  </si>
  <si>
    <t>RF_849</t>
  </si>
  <si>
    <t>5200145 - Economic Impact</t>
  </si>
  <si>
    <t>0543 - Local Projects Subaccount</t>
  </si>
  <si>
    <t>RF_850</t>
  </si>
  <si>
    <t>5200156 - Control</t>
  </si>
  <si>
    <t>0544 - Sac Valley Water Mgmt   Habita</t>
  </si>
  <si>
    <t>RF_851</t>
  </si>
  <si>
    <t>5200160 - Control</t>
  </si>
  <si>
    <t>0545 - River Parkway Subaccount</t>
  </si>
  <si>
    <t>RF_852</t>
  </si>
  <si>
    <t>5200162 - Adult Education</t>
  </si>
  <si>
    <t>0546 - Bay-Delta Ecosystem Restoratio</t>
  </si>
  <si>
    <t>RF_853</t>
  </si>
  <si>
    <t>5200164 - Adult Education  Remedial Ed</t>
  </si>
  <si>
    <t>0547 - Flood Control And Prevention A</t>
  </si>
  <si>
    <t>RF_854</t>
  </si>
  <si>
    <t>5200177 - Control</t>
  </si>
  <si>
    <t>0549 - Large Teaching Emphasis Hosptl</t>
  </si>
  <si>
    <t>RF_855</t>
  </si>
  <si>
    <t>5200189 - Control</t>
  </si>
  <si>
    <t>0550 - Medi-Cal Medical Ed Supplement</t>
  </si>
  <si>
    <t>RF_856</t>
  </si>
  <si>
    <t>5200191 - School for the Blind Fremont</t>
  </si>
  <si>
    <t>0555 - Healthy Families Fund</t>
  </si>
  <si>
    <t>RF_857</t>
  </si>
  <si>
    <t>5200193 - School for the Deaf Fremont</t>
  </si>
  <si>
    <t>0556 - Judicial Admin Efficiency   Mo</t>
  </si>
  <si>
    <t>RF_858</t>
  </si>
  <si>
    <t>5200195 - School for Deaf Riverside</t>
  </si>
  <si>
    <t>0557 - Toxic Substances Control Accou</t>
  </si>
  <si>
    <t>RF_859</t>
  </si>
  <si>
    <t>5200197 - Diagnostic Centers</t>
  </si>
  <si>
    <t>0558 - Farm   Ranch Solid Waste Clean</t>
  </si>
  <si>
    <t>RF_860</t>
  </si>
  <si>
    <t>5200199 - Special Education Program</t>
  </si>
  <si>
    <t>0559 - Small Craft Harbor Bond Fund</t>
  </si>
  <si>
    <t>RF_861</t>
  </si>
  <si>
    <t>5200201 - Special Education Program</t>
  </si>
  <si>
    <t>0560 - Sm Craft Harbor Improvement Fd</t>
  </si>
  <si>
    <t>RF_862</t>
  </si>
  <si>
    <t>5200203 - Local Agency Entitlement IDEA</t>
  </si>
  <si>
    <t>056100001 - Riverside Cnty Pub Fin AuthFd</t>
  </si>
  <si>
    <t>RF_863</t>
  </si>
  <si>
    <t>5200205 - State Agency Entitlement IDEA</t>
  </si>
  <si>
    <t>0562 - State Lottery Fund</t>
  </si>
  <si>
    <t>RF_864</t>
  </si>
  <si>
    <t>5200207 - Local Entilmnt Preschool IDEA</t>
  </si>
  <si>
    <t>0563 - Scholarshare Program Trust Fun</t>
  </si>
  <si>
    <t>RF_865</t>
  </si>
  <si>
    <t>5200209 - State Level Activities IDEA</t>
  </si>
  <si>
    <t>0564 - Scholarshare Administrative Fu</t>
  </si>
  <si>
    <t>RF_866</t>
  </si>
  <si>
    <t>5200211 - Preschool Grant Program IDEA</t>
  </si>
  <si>
    <t>056500001 - State Coastal Conservancy Fd</t>
  </si>
  <si>
    <t>RF_867</t>
  </si>
  <si>
    <t>5200213 - State Improvement Grant IDEA</t>
  </si>
  <si>
    <t>056500002 - State Coastal Conservancy Fd</t>
  </si>
  <si>
    <t>RF_868</t>
  </si>
  <si>
    <t>5200215 - Family Empowerment Cen IDEA</t>
  </si>
  <si>
    <t>0566 - Child Abuse Fund Doj</t>
  </si>
  <si>
    <t>RF_869</t>
  </si>
  <si>
    <t>5200217 - Early Education Program</t>
  </si>
  <si>
    <t>0567 - Gambling Control Fund</t>
  </si>
  <si>
    <t>RF_870</t>
  </si>
  <si>
    <t>5200223 - Vocational Education</t>
  </si>
  <si>
    <t>0568 - Tahoe Conservancy Fund</t>
  </si>
  <si>
    <t>RF_871</t>
  </si>
  <si>
    <t>5200228 - Vocational Education</t>
  </si>
  <si>
    <t>0569 - Gambling Control Fines   Penal</t>
  </si>
  <si>
    <t>RF_872</t>
  </si>
  <si>
    <t>5200230 - Calif Partnership Academies</t>
  </si>
  <si>
    <t>0570 - Uninsured Employers Fund Tot</t>
  </si>
  <si>
    <t>RF_873</t>
  </si>
  <si>
    <t>5200232 - Clean Tech CPA</t>
  </si>
  <si>
    <t>0571 - Uninsured Employers Benefits T</t>
  </si>
  <si>
    <t>RF_874</t>
  </si>
  <si>
    <t>5200235 - Special Instructional Programs</t>
  </si>
  <si>
    <t>0572 - Stringfellow Insurance Proceed</t>
  </si>
  <si>
    <t>RF_875</t>
  </si>
  <si>
    <t>5200238 - GATE</t>
  </si>
  <si>
    <t>0573 - State University Cont Educati</t>
  </si>
  <si>
    <t>RF_876</t>
  </si>
  <si>
    <t>5200250 - Kindergarten Readiness Pilot</t>
  </si>
  <si>
    <t>057400001 - Calif State University</t>
  </si>
  <si>
    <t>RF_877</t>
  </si>
  <si>
    <t>5205010 - Instructional Support</t>
  </si>
  <si>
    <t>057400002 - Community Colleges</t>
  </si>
  <si>
    <t>RF_878</t>
  </si>
  <si>
    <t>5205015 - Title I Migrant Education</t>
  </si>
  <si>
    <t>057400003 - University Of California</t>
  </si>
  <si>
    <t>RF_879</t>
  </si>
  <si>
    <t>5205019 - Title III Lang Acquisition</t>
  </si>
  <si>
    <t>057400303 - Pub Ed Facil -Higher Ed- 1998</t>
  </si>
  <si>
    <t>RF_880</t>
  </si>
  <si>
    <t>5205023 - Rural and Low Income Sch Grant</t>
  </si>
  <si>
    <t>057400305 - Pub Ed Facil -Higher Ed- 1998</t>
  </si>
  <si>
    <t>RF_881</t>
  </si>
  <si>
    <t>5205027 - Curr Svcs  Health and Phys Ed</t>
  </si>
  <si>
    <t>057400311 - ClassSizeRdcKinderPbEdFacBdAct</t>
  </si>
  <si>
    <t>RF_882</t>
  </si>
  <si>
    <t>5205029 - Oral Health Assessments</t>
  </si>
  <si>
    <t>057400312 - ClassSizeRdcKinderPbEdFacBdAct</t>
  </si>
  <si>
    <t>RF_883</t>
  </si>
  <si>
    <t>5205031 - Safe and Drug Free Schools</t>
  </si>
  <si>
    <t>057400313 - ClassSizeRdcKinderPbEdFacBdAct</t>
  </si>
  <si>
    <t>RF_884</t>
  </si>
  <si>
    <t>5205033 - Environmental Education</t>
  </si>
  <si>
    <t>057400314 - Class Size Rdctn Act 98-Hi-Ed-</t>
  </si>
  <si>
    <t>RF_885</t>
  </si>
  <si>
    <t>5205034 - PE Teacher Incentive</t>
  </si>
  <si>
    <t>057400315 - Class Size Rdctn Act 98-Hi-Ed-</t>
  </si>
  <si>
    <t>RF_886</t>
  </si>
  <si>
    <t>5205043 - Arts Music Block Grant</t>
  </si>
  <si>
    <t>057400318 - Class Size Reduction K-U Pub</t>
  </si>
  <si>
    <t>RF_887</t>
  </si>
  <si>
    <t>5205052 - Instructional Materials Manage</t>
  </si>
  <si>
    <t>057400319 - ClassSizeRdctKUPubMar2009GoBnd</t>
  </si>
  <si>
    <t>RF_888</t>
  </si>
  <si>
    <t>5205056 - Instructional Materials Manage</t>
  </si>
  <si>
    <t>057400325 - Class Size Reduction K-U Pub</t>
  </si>
  <si>
    <t>RF_889</t>
  </si>
  <si>
    <t>5205058 - Instructional Materials Grant</t>
  </si>
  <si>
    <t>057400379 - Class Size Reduction K-U Pub</t>
  </si>
  <si>
    <t>RF_890</t>
  </si>
  <si>
    <t>5205060 - Inst Supp  K-12 High Speed Net</t>
  </si>
  <si>
    <t>057400700 - Pub Ed Facil-Higher Ed- 1998</t>
  </si>
  <si>
    <t>RF_891</t>
  </si>
  <si>
    <t>5205064 - Admin Svcs to Local Edu Agy</t>
  </si>
  <si>
    <t>057400701 - Pub Ed Facil-Higher Ed- 1998</t>
  </si>
  <si>
    <t>RF_892</t>
  </si>
  <si>
    <t>5205068 - Schoolbus Driver Instr Trng</t>
  </si>
  <si>
    <t>057400702 - Pub Ed Facil-Higher Ed- 1998</t>
  </si>
  <si>
    <t>RF_893</t>
  </si>
  <si>
    <t>5205072 - COE  Williams Audits</t>
  </si>
  <si>
    <t>057400999 - Higher Ed Cap OutLayBndFd1998</t>
  </si>
  <si>
    <t>RF_894</t>
  </si>
  <si>
    <t>5205076 - SACS</t>
  </si>
  <si>
    <t>057500001 - Stateuniversity And College Fd</t>
  </si>
  <si>
    <t>RF_895</t>
  </si>
  <si>
    <t>5205081 - Supplementary Program Services</t>
  </si>
  <si>
    <t>057500002 - StCollDormBldgMaint EquipResFd</t>
  </si>
  <si>
    <t>RF_896</t>
  </si>
  <si>
    <t>5205086 - Foster Youth</t>
  </si>
  <si>
    <t>057500003 - StCollDormBldgMaint EquipResFd</t>
  </si>
  <si>
    <t>RF_897</t>
  </si>
  <si>
    <t>5205090 - Specialized Secondary Prgrms</t>
  </si>
  <si>
    <t>057500004 - StCollDormBldgMaint EquipResFd</t>
  </si>
  <si>
    <t>RF_898</t>
  </si>
  <si>
    <t>5205092 - CTE Initiative</t>
  </si>
  <si>
    <t>057500005 - StCollDormBldgMaint EquipResFd</t>
  </si>
  <si>
    <t>RF_899</t>
  </si>
  <si>
    <t>5205096 - Teacher Professional Dev</t>
  </si>
  <si>
    <t>057500006 - StCollDormBldgMaint EquipResFd</t>
  </si>
  <si>
    <t>RF_900</t>
  </si>
  <si>
    <t>5205098 - Improving School Effectiveness</t>
  </si>
  <si>
    <t>057500007 - StCollDormBldgMaint EquipResFd</t>
  </si>
  <si>
    <t>RF_901</t>
  </si>
  <si>
    <t>5205100 - School Safety Block Grant</t>
  </si>
  <si>
    <t>057500008 - StCollDormBldgMaint EquipResFd</t>
  </si>
  <si>
    <t>RF_902</t>
  </si>
  <si>
    <t>5205102 - Sch Sfty Consold Comp Grant</t>
  </si>
  <si>
    <t>057500014 - StCollDormBldgMaint EquipResFd</t>
  </si>
  <si>
    <t>RF_903</t>
  </si>
  <si>
    <t>5205110 - Public Charter Schools</t>
  </si>
  <si>
    <t>057500015 - StCollDormBldgMaint EquipResFd</t>
  </si>
  <si>
    <t>RF_904</t>
  </si>
  <si>
    <t>5205112 - Charter School Revolving Loan</t>
  </si>
  <si>
    <t>057500016 - StCollDormBldgMaint EquipResFd</t>
  </si>
  <si>
    <t>RF_905</t>
  </si>
  <si>
    <t>5205114 - Charter School Facility Grant</t>
  </si>
  <si>
    <t>057500018 - StCollDormBldgMaint EquipResFd</t>
  </si>
  <si>
    <t>RF_906</t>
  </si>
  <si>
    <t>5205116 - Charter School Categorical BG</t>
  </si>
  <si>
    <t>057500019 - StCollDormBldgMaint EquipResFd</t>
  </si>
  <si>
    <t>RF_907</t>
  </si>
  <si>
    <t>5205118 - Economic Impact Aid  Charters</t>
  </si>
  <si>
    <t>057500020 - StCollDormBldgMaint EquipResFd</t>
  </si>
  <si>
    <t>RF_908</t>
  </si>
  <si>
    <t>5205120 - Healthy Start</t>
  </si>
  <si>
    <t>057500027 - StCollDormBldgMaint EquipResFd</t>
  </si>
  <si>
    <t>RF_909</t>
  </si>
  <si>
    <t>5205122 - Learn and Serve America Pgm</t>
  </si>
  <si>
    <t>057500028 - StCollDormBldgMaint EquipResFd</t>
  </si>
  <si>
    <t>RF_910</t>
  </si>
  <si>
    <t>5205128 - Teacher PAR</t>
  </si>
  <si>
    <t>057500032 - StCollDormBldgMaint EquipResFd</t>
  </si>
  <si>
    <t>RF_911</t>
  </si>
  <si>
    <t>5205130 - Bilingual Teacher Training</t>
  </si>
  <si>
    <t>057500033 - StCollDormBldgMaint EquipResFd</t>
  </si>
  <si>
    <t>RF_912</t>
  </si>
  <si>
    <t>5205134 - AVID</t>
  </si>
  <si>
    <t>057500042 - StCollDormBldgMaint EquipResFd</t>
  </si>
  <si>
    <t>RF_913</t>
  </si>
  <si>
    <t>5205136 - Student Councils</t>
  </si>
  <si>
    <t>057500043 - StCollDormBldgMaint EquipResFd</t>
  </si>
  <si>
    <t>RF_914</t>
  </si>
  <si>
    <t>5205138 - QEIA Program</t>
  </si>
  <si>
    <t>057500045 - StCollDormBldgMaint EquipResFd</t>
  </si>
  <si>
    <t>RF_915</t>
  </si>
  <si>
    <t>5205140 - Readers for Blind Teachers</t>
  </si>
  <si>
    <t>057500056 - StCollDormBldgMaint EquipResFd</t>
  </si>
  <si>
    <t>RF_916</t>
  </si>
  <si>
    <t>5205144 - Teacher Incentive NBC</t>
  </si>
  <si>
    <t>057500057 - StCollDormBldgMaint EquipResFd</t>
  </si>
  <si>
    <t>RF_917</t>
  </si>
  <si>
    <t>5205148 - Goals 2000</t>
  </si>
  <si>
    <t>057500058 - Ca State Univ Dorm Cnstr Fd</t>
  </si>
  <si>
    <t>RF_918</t>
  </si>
  <si>
    <t>5205150 - California Subject Matter Proj</t>
  </si>
  <si>
    <t>057500201 - CaStUnivDormBldgMaint EquResFd</t>
  </si>
  <si>
    <t>RF_919</t>
  </si>
  <si>
    <t>5205152 - Calsafe Academic</t>
  </si>
  <si>
    <t>057500202 - CaStUnivDormBldgMaint EquRes</t>
  </si>
  <si>
    <t>RF_920</t>
  </si>
  <si>
    <t>5205156 - All Services for</t>
  </si>
  <si>
    <t>057500203 - Ca St UnivDorm Int Redemp Fd</t>
  </si>
  <si>
    <t>RF_921</t>
  </si>
  <si>
    <t>5205160 - MRPDP</t>
  </si>
  <si>
    <t>057500205 - CaStUnivDormBldgMaint EquResFd</t>
  </si>
  <si>
    <t>RF_922</t>
  </si>
  <si>
    <t>5205164 - Administrator Training</t>
  </si>
  <si>
    <t>057500209 - CaStUnivDormBldgMaint EquResFd</t>
  </si>
  <si>
    <t>RF_923</t>
  </si>
  <si>
    <t>5205168 - Improving Teacher Qual Local</t>
  </si>
  <si>
    <t>057500300 - CaStUnivDormBldgMaint EquResFd</t>
  </si>
  <si>
    <t>RF_924</t>
  </si>
  <si>
    <t>5205176 - Title II-ITQ Higher Ed Grants</t>
  </si>
  <si>
    <t>057600001 - State University   College Fd</t>
  </si>
  <si>
    <t>RF_925</t>
  </si>
  <si>
    <t>5205180 - Title II-ITQ State Level Grant</t>
  </si>
  <si>
    <t>057600002 - Ca State Univ Dorm Cnstr Fd</t>
  </si>
  <si>
    <t>RF_926</t>
  </si>
  <si>
    <t>5205189 - Advance Placement Fee Waiver</t>
  </si>
  <si>
    <t>057600003 - Ca State Univ Dorm Cnstr Fd</t>
  </si>
  <si>
    <t>RF_927</t>
  </si>
  <si>
    <t>5205198 - Advanced Placement Fee Waiver</t>
  </si>
  <si>
    <t>057600004 - Ca State Univ Dorm Cnstr Fd</t>
  </si>
  <si>
    <t>RF_928</t>
  </si>
  <si>
    <t>5205200 - Assessment Review and Report</t>
  </si>
  <si>
    <t>057600005 - Ca State Univ Dorm Cnstr Fd</t>
  </si>
  <si>
    <t>RF_929</t>
  </si>
  <si>
    <t>5205202 - STAR Program</t>
  </si>
  <si>
    <t>057600006 - Ca State Univ Dorm Cnstr Fd</t>
  </si>
  <si>
    <t>RF_930</t>
  </si>
  <si>
    <t>5205204 - English Language Development</t>
  </si>
  <si>
    <t>057600007 - Ca State Univ Dorm Cnstr Fd</t>
  </si>
  <si>
    <t>RF_931</t>
  </si>
  <si>
    <t>5205206 - High School Exit Examination</t>
  </si>
  <si>
    <t>057600008 - Ca State Univ Dorm Cnstr Fd</t>
  </si>
  <si>
    <t>RF_932</t>
  </si>
  <si>
    <t>5205208 - CA Student Assessment System</t>
  </si>
  <si>
    <t>057600009 - Ca State Univ Dorm Cnstr Fd</t>
  </si>
  <si>
    <t>RF_933</t>
  </si>
  <si>
    <t>5205210 - CA High School Proficiency</t>
  </si>
  <si>
    <t>057600010 - Ca State Univ Dorm Cnstr Fd</t>
  </si>
  <si>
    <t>RF_934</t>
  </si>
  <si>
    <t>5205212 - High School Exit Exam  Eval</t>
  </si>
  <si>
    <t>057600011 - Ca State Univ Dorm Cnstr Fd</t>
  </si>
  <si>
    <t>RF_935</t>
  </si>
  <si>
    <t>5205214 - Next Generation Science Stds</t>
  </si>
  <si>
    <t>057600012 - Ca State Univ Dorm Cnstr Fd</t>
  </si>
  <si>
    <t>RF_936</t>
  </si>
  <si>
    <t>5205216 - Primary Lang other than Eng</t>
  </si>
  <si>
    <t>057600013 - Ca State Univ Dorm Cnstr Fd</t>
  </si>
  <si>
    <t>RF_937</t>
  </si>
  <si>
    <t>5205218 - Assessment Apportionments</t>
  </si>
  <si>
    <t>057600014 - Ca State Univ Dorm Cnstr Fd</t>
  </si>
  <si>
    <t>RF_938</t>
  </si>
  <si>
    <t>5205223 - Supplemental Grants</t>
  </si>
  <si>
    <t>057600015 - Ca State Univ Dorm Cnstr Fd</t>
  </si>
  <si>
    <t>RF_939</t>
  </si>
  <si>
    <t>5205227 - Student Friendly Services</t>
  </si>
  <si>
    <t>057600016 - Ca State Univ Dorm Cnstr Fd</t>
  </si>
  <si>
    <t>RF_940</t>
  </si>
  <si>
    <t>5205231 - Supplemental Grants  Newborn</t>
  </si>
  <si>
    <t>057600017 - Ca State Univ Dorm Cnstr Fd</t>
  </si>
  <si>
    <t>RF_941</t>
  </si>
  <si>
    <t>5205236 - CSIS</t>
  </si>
  <si>
    <t>057600018 - Ca State Univ Dorm Cnstr Fd</t>
  </si>
  <si>
    <t>RF_942</t>
  </si>
  <si>
    <t>5205241 - CSIS</t>
  </si>
  <si>
    <t>057600019 - Ca State Univ Dorm Cnstr Fd</t>
  </si>
  <si>
    <t>RF_943</t>
  </si>
  <si>
    <t>5205243 - CSIS</t>
  </si>
  <si>
    <t>057600020 - Ca State Univ Dorm Cnstr Fd</t>
  </si>
  <si>
    <t>RF_944</t>
  </si>
  <si>
    <t>5205245 - CSIS IPO</t>
  </si>
  <si>
    <t>057600021 - Ca State Univ Dorm Cnstr Fd</t>
  </si>
  <si>
    <t>RF_945</t>
  </si>
  <si>
    <t>5205247 - Non CSIS School Districts</t>
  </si>
  <si>
    <t>057600022 - Ca State Univ Dorm Cnstr Fd</t>
  </si>
  <si>
    <t>RF_946</t>
  </si>
  <si>
    <t>5210010 - Child Development</t>
  </si>
  <si>
    <t>057600023 - Ca State Univ Dorm Cnstr Fd</t>
  </si>
  <si>
    <t>RF_947</t>
  </si>
  <si>
    <t>5210020 - Preschool</t>
  </si>
  <si>
    <t>057600024 - Ca State Univ Dorm Cnstr Fd</t>
  </si>
  <si>
    <t>RF_948</t>
  </si>
  <si>
    <t>5210024 - Cal-Safe Child Care</t>
  </si>
  <si>
    <t>057600025 - Ca State Univ Dorm Cnstr Fd</t>
  </si>
  <si>
    <t>RF_949</t>
  </si>
  <si>
    <t>5210026 - General Child Development</t>
  </si>
  <si>
    <t>057600026 - Ca State Univ Dorm Cnstr Fd</t>
  </si>
  <si>
    <t>RF_950</t>
  </si>
  <si>
    <t>5210028 - Migrant Day Care</t>
  </si>
  <si>
    <t>057600027 - Ca State Univ Dorm Cnstr Fd</t>
  </si>
  <si>
    <t>RF_951</t>
  </si>
  <si>
    <t>5210030 - Alternative Payment</t>
  </si>
  <si>
    <t>057600028 - Ca St University   Colleges</t>
  </si>
  <si>
    <t>RF_952</t>
  </si>
  <si>
    <t>5210032 - R  R Network</t>
  </si>
  <si>
    <t>057600029 - Ca State Univ Dorm Cnstr Fd</t>
  </si>
  <si>
    <t>RF_953</t>
  </si>
  <si>
    <t>5210034 - CalWORKs Stage 2</t>
  </si>
  <si>
    <t>057600030 - Ca State Univ Dorm Cnstr Fd</t>
  </si>
  <si>
    <t>RF_954</t>
  </si>
  <si>
    <t>5210036 - CalWORKs Stage 3</t>
  </si>
  <si>
    <t>057600031 - Ca State Univ Dorm Cnstr Fd</t>
  </si>
  <si>
    <t>RF_955</t>
  </si>
  <si>
    <t>5210038 - Accounts Payable</t>
  </si>
  <si>
    <t>057600032 - Ca State Univ Dorm Cnstr Fd</t>
  </si>
  <si>
    <t>RF_956</t>
  </si>
  <si>
    <t>5210040 - Handicapped</t>
  </si>
  <si>
    <t>057600033 - Ca State Univ Dorm Cnstr Fd</t>
  </si>
  <si>
    <t>RF_957</t>
  </si>
  <si>
    <t>5210042 - CA Child Care Initiative</t>
  </si>
  <si>
    <t>057600034 - Ca State Univ Dorm Cnstr Fd</t>
  </si>
  <si>
    <t>RF_958</t>
  </si>
  <si>
    <t>5210044 - Quality Improvement</t>
  </si>
  <si>
    <t>057600035 - Ca State Univ Dorm Cnstr Fd</t>
  </si>
  <si>
    <t>RF_959</t>
  </si>
  <si>
    <t>5210046 - Local Planning Councils</t>
  </si>
  <si>
    <t>057600036 - Ca State Univ Dorm Cnstr Fd</t>
  </si>
  <si>
    <t>RF_960</t>
  </si>
  <si>
    <t>5210048 - After School Programs</t>
  </si>
  <si>
    <t>057600037 - Ca State Univ Dorm Cnstr Fd</t>
  </si>
  <si>
    <t>RF_961</t>
  </si>
  <si>
    <t>5210050 - 21st CCLC</t>
  </si>
  <si>
    <t>057600038 - St College Dorm Building</t>
  </si>
  <si>
    <t>RF_962</t>
  </si>
  <si>
    <t>5210054 - Child Nutrition</t>
  </si>
  <si>
    <t>057600039 - St College Dorm Building</t>
  </si>
  <si>
    <t>RF_963</t>
  </si>
  <si>
    <t>5210058 - Child Nutrition Programs</t>
  </si>
  <si>
    <t>057600040 - Ca State Univ Dorm Cnstr Fd</t>
  </si>
  <si>
    <t>RF_964</t>
  </si>
  <si>
    <t>5210062 - Summer Food Service Program</t>
  </si>
  <si>
    <t>057600041 - Ca State Univ Dorm Cnstr Fd</t>
  </si>
  <si>
    <t>RF_965</t>
  </si>
  <si>
    <t>5210063 - Donated Food Distribution</t>
  </si>
  <si>
    <t>057600042 - Ca State Univ Dorm Cnstr Fd</t>
  </si>
  <si>
    <t>RF_966</t>
  </si>
  <si>
    <t>5215010 - Dept Mgmt   Special Services</t>
  </si>
  <si>
    <t>057600043 - Ca State Univ Dorm Cnstr Fd</t>
  </si>
  <si>
    <t>RF_967</t>
  </si>
  <si>
    <t>5215019 - Distributed Dept Mgt   Special</t>
  </si>
  <si>
    <t>057600044 - Ca St University   Colleges</t>
  </si>
  <si>
    <t>RF_968</t>
  </si>
  <si>
    <t>5220 - State Board Of Education</t>
  </si>
  <si>
    <t>057600045 - Ca St University   Colleges</t>
  </si>
  <si>
    <t>RF_969</t>
  </si>
  <si>
    <t>5230 - Capital Outlay</t>
  </si>
  <si>
    <t>057600046 - Ca St University   Colleges</t>
  </si>
  <si>
    <t>RF_970</t>
  </si>
  <si>
    <t>5235010 - SSS Unallocated Reduction</t>
  </si>
  <si>
    <t>057600047 - Ca State Univ Dorm Cnstr Fd</t>
  </si>
  <si>
    <t>RF_971</t>
  </si>
  <si>
    <t>5235014 - SSS Unallocated Reduction</t>
  </si>
  <si>
    <t>057600048 - Ca State Univ Dorm Cnstr Fd</t>
  </si>
  <si>
    <t>RF_972</t>
  </si>
  <si>
    <t>5235018 - SSS Unallocated Augmentation</t>
  </si>
  <si>
    <t>057600049 - Ca State Univ Dorm Cnstr Fd</t>
  </si>
  <si>
    <t>RF_973</t>
  </si>
  <si>
    <t>5240010 - K-12 Mandate Reimbursement</t>
  </si>
  <si>
    <t>057600050 - SUSerACaStUnivDoRmitoryCnstFd</t>
  </si>
  <si>
    <t>RF_974</t>
  </si>
  <si>
    <t>5240016 - K-12 Mandate Reimbursement</t>
  </si>
  <si>
    <t>057600051 - Ca St Univ Dorm Ry Cnstr Fd</t>
  </si>
  <si>
    <t>RF_975</t>
  </si>
  <si>
    <t>5240018 - Annual Parent Notification</t>
  </si>
  <si>
    <t>057600052 - Ca St Univ CollegesDormCnstrFd</t>
  </si>
  <si>
    <t>RF_976</t>
  </si>
  <si>
    <t>5240020 - Academic Performance Index</t>
  </si>
  <si>
    <t>057600053 - Ca St Univ CollegesDormCnstrFd</t>
  </si>
  <si>
    <t>RF_977</t>
  </si>
  <si>
    <t>5240022 - K-12 Mandate Reimbursement</t>
  </si>
  <si>
    <t>057600054 - Ca St Univ CollegesDormCnstrFd</t>
  </si>
  <si>
    <t>RF_978</t>
  </si>
  <si>
    <t>5240024 - Absentee Ballots</t>
  </si>
  <si>
    <t>057600055 - Ca State Univ Dorm Cnstr Fd</t>
  </si>
  <si>
    <t>RF_979</t>
  </si>
  <si>
    <t>5240026 - K-12 Mandate Reimbursement</t>
  </si>
  <si>
    <t>057600056 - Ca State Univ Dorm Cnstr Fd</t>
  </si>
  <si>
    <t>RF_980</t>
  </si>
  <si>
    <t>5240028 - Caregiver Affidavits</t>
  </si>
  <si>
    <t>057600057 - Ca State Univ Dorm Cnstr Fd</t>
  </si>
  <si>
    <t>RF_981</t>
  </si>
  <si>
    <t>5240030 - K-12 Mandate Reimbursement</t>
  </si>
  <si>
    <t>057600059 - Ca State Univ Dorm Cnstr Fd</t>
  </si>
  <si>
    <t>RF_982</t>
  </si>
  <si>
    <t>5240032 - Sch Dis Fiscal Accountability</t>
  </si>
  <si>
    <t>057600060 - Ca State Univ Dorm Cnstr Fd</t>
  </si>
  <si>
    <t>RF_983</t>
  </si>
  <si>
    <t>5240034 - K-12 Mandate Reimbursement</t>
  </si>
  <si>
    <t>057600061 - Ca State Univ Dorm Cnstr Fd</t>
  </si>
  <si>
    <t>RF_984</t>
  </si>
  <si>
    <t>5240036 - High School Exit Exam</t>
  </si>
  <si>
    <t>057600062 - Ca State Univ Dorm Cnstr Fd</t>
  </si>
  <si>
    <t>RF_985</t>
  </si>
  <si>
    <t>5240038 - K-12 Mandate Reimbursement</t>
  </si>
  <si>
    <t>057600063 - Ca State Univ Dorm Cnstr Fd</t>
  </si>
  <si>
    <t>RF_986</t>
  </si>
  <si>
    <t>5240040 - Intradistrict Attendence</t>
  </si>
  <si>
    <t>057600064 - Ca State Univ Dorm Cnstr Fd</t>
  </si>
  <si>
    <t>RF_987</t>
  </si>
  <si>
    <t>5240042 - K-12 Mandate Reimbursement</t>
  </si>
  <si>
    <t>057600066 - Ca State Univ Dorm Cnstr Fd</t>
  </si>
  <si>
    <t>RF_988</t>
  </si>
  <si>
    <t>5240044 - Interdist Attendance Permits</t>
  </si>
  <si>
    <t>057600067 - Ca State Univ Dorm Cnstr Fd</t>
  </si>
  <si>
    <t>RF_989</t>
  </si>
  <si>
    <t>5240046 - K-12 Mandate Reimbursement</t>
  </si>
  <si>
    <t>057600068 - Ca State Univ Dorm Cnstr Fd</t>
  </si>
  <si>
    <t>RF_990</t>
  </si>
  <si>
    <t>5240048 - Differ Pay and Reemployment</t>
  </si>
  <si>
    <t>057600069 - Ca State Univ Dorm Cnstr Fd</t>
  </si>
  <si>
    <t>RF_991</t>
  </si>
  <si>
    <t>5240050 - K-12 Mandate Reimbursement</t>
  </si>
  <si>
    <t>057600070 - Ca State Univ Dorm Cnstr Fd</t>
  </si>
  <si>
    <t>RF_992</t>
  </si>
  <si>
    <t>5240052 - Immunization Records-Hepatitis</t>
  </si>
  <si>
    <t>057600071 - Ca State Univ Dorm Cnstr Fd</t>
  </si>
  <si>
    <t>RF_993</t>
  </si>
  <si>
    <t>5240054 - K-12 Mandate Reimbursement</t>
  </si>
  <si>
    <t>057600072 - Ca State Univ Dorm Cnstr Fd</t>
  </si>
  <si>
    <t>RF_994</t>
  </si>
  <si>
    <t>5240056 - Mandate Reim Proc I and II</t>
  </si>
  <si>
    <t>057600073 - Ca State Univ Dorm Cnstr Fd</t>
  </si>
  <si>
    <t>RF_995</t>
  </si>
  <si>
    <t>5240058 - K-12 Mandate Reimbursement</t>
  </si>
  <si>
    <t>057600074 - Ca State Univ Dorm Cnstr Fd</t>
  </si>
  <si>
    <t>RF_996</t>
  </si>
  <si>
    <t>5240060 - Notificcation of Truancy</t>
  </si>
  <si>
    <t>057600075 - Ca State Univ Dorm Cnstr Fd</t>
  </si>
  <si>
    <t>RF_997</t>
  </si>
  <si>
    <t>5240062 - Pupil Susp Expulsion Appeals</t>
  </si>
  <si>
    <t>057600076 - Ca State Univ Dorm Cnstr Fd</t>
  </si>
  <si>
    <t>RF_998</t>
  </si>
  <si>
    <t>5240064 - K-12 Mandate Reimbursement</t>
  </si>
  <si>
    <t>057600077 - Ca State Univ Dorm Cnstr Fd</t>
  </si>
  <si>
    <t>RF_999</t>
  </si>
  <si>
    <t>5240066 - Criminal Backgroud Checks I</t>
  </si>
  <si>
    <t>057600078 - Ca State Univ Dorm Cnstr Fd</t>
  </si>
  <si>
    <t>No_Reference</t>
  </si>
  <si>
    <t>5240068 - K-12 Mandate Reimbursement</t>
  </si>
  <si>
    <t>057600079 - Ca State Univ Dorm Cnstr Fd</t>
  </si>
  <si>
    <t>5240070 - Student Records</t>
  </si>
  <si>
    <t>057600080 - Ca State Univ Dorm Cnstr Fd</t>
  </si>
  <si>
    <t>5240072 - Criminal Background Checks II</t>
  </si>
  <si>
    <t>057600081 - Ca State Univ Dorm Cnstr Fd</t>
  </si>
  <si>
    <t>5240074 - K-12 Mandate Reimbursement</t>
  </si>
  <si>
    <t>057600082 - Ca State Univ Dorm Cnstr Fd</t>
  </si>
  <si>
    <t>5240076 - CALSTRS Service Credit</t>
  </si>
  <si>
    <t>057600083 - Ca State Univ Dorm Cnstr Fd</t>
  </si>
  <si>
    <t>5240078 - K-12 Mandate Reimbursement</t>
  </si>
  <si>
    <t>057600084 - Ca State Univ Dorm Cnstr Fd</t>
  </si>
  <si>
    <t>5240080 - Child Abuse and Neglt Rprtng</t>
  </si>
  <si>
    <t>057600085 - Ca State Univ Dorm Cnstr Fd</t>
  </si>
  <si>
    <t>5240082 - Open Meetings Brown Act Reform</t>
  </si>
  <si>
    <t>057600086 - Ca State Univ Dorm Cnstr Fd</t>
  </si>
  <si>
    <t>5240084 - K-12 Mandate Reimbursement</t>
  </si>
  <si>
    <t>057600087 - Ca State Univ Dorm Cnstr Fd</t>
  </si>
  <si>
    <t>5240086 - Comp Sch Sfty Plns I and II</t>
  </si>
  <si>
    <t>057600088 - Ca State Univ Dorm Cnstr Fd</t>
  </si>
  <si>
    <t>5240088 - K-12 Mandate Reimbursement</t>
  </si>
  <si>
    <t>057600089 - Ca State Univ Dorm Cnstr Fd</t>
  </si>
  <si>
    <t>5240090 - Pupil Promotion and Retention</t>
  </si>
  <si>
    <t>057600090 - Ca State Univ Dorm Cnstr Fd</t>
  </si>
  <si>
    <t>5240092 - K-12 Mandate Reimbursement</t>
  </si>
  <si>
    <t>057600091 - Ca State Univ Dorm Cnstr Fd</t>
  </si>
  <si>
    <t>5240094 - Charter Schools I II and III</t>
  </si>
  <si>
    <t>057600092 - Ca State Univ Dorm Cnstr Fd</t>
  </si>
  <si>
    <t>5240096 - K-12 Mandate Reimbursement</t>
  </si>
  <si>
    <t>057600093 - Ca State Univ Dorm Cnstr Fd</t>
  </si>
  <si>
    <t>5240098 - AIDS Instr and AIDS Prev</t>
  </si>
  <si>
    <t>057600094 - Ca State Univ Dorm Cnstr Fd</t>
  </si>
  <si>
    <t>5240100 - K-12 Mandate Reimbursement</t>
  </si>
  <si>
    <t>057600095 - Ca State Univ Dorm Cnstr Fd</t>
  </si>
  <si>
    <t>5240102 - Agency Fee Arrangement</t>
  </si>
  <si>
    <t>057600096 - Ca State Univ Dorm Cnstr Fd</t>
  </si>
  <si>
    <t>5240104 - K-12 Mandate Reimbursement</t>
  </si>
  <si>
    <t>057600097 - Ca State Univ Dorm Cnstr Fd</t>
  </si>
  <si>
    <t>5240106 - COE Fiscal Account Reporting</t>
  </si>
  <si>
    <t>057600098 - Ca State Univ Dorm Cnstr Fd</t>
  </si>
  <si>
    <t>5240108 - K-12 Mandate Reimbursement</t>
  </si>
  <si>
    <t>057600099 - Ca State Univ Dorm Cnstr Fd</t>
  </si>
  <si>
    <t>5240110 - Collective Bargaining</t>
  </si>
  <si>
    <t>057600100 - Ca State Univ Dorm Cnstr Fd</t>
  </si>
  <si>
    <t>5240112 - Pupil Health Screenings</t>
  </si>
  <si>
    <t>057600101 - Ca State Univ Dorm Cnstr Fd</t>
  </si>
  <si>
    <t>5240114 - K-12 Mandate Reimbursement</t>
  </si>
  <si>
    <t>057600102 - Ca State Univ Dorm Cnstr Fd</t>
  </si>
  <si>
    <t>5240116 - Pupil Expul II and Susp II</t>
  </si>
  <si>
    <t>057600103 - Ca State Univ Dorm Cnstr Fd</t>
  </si>
  <si>
    <t>5240118 - Physical Performance Tests</t>
  </si>
  <si>
    <t>057600104 - 1994HousSysRefdRevDormContr Fd</t>
  </si>
  <si>
    <t>5240120 - K-12 Mandate Reimbursement</t>
  </si>
  <si>
    <t>057600105 - Ca State Univ Dorm Cnstr Fd</t>
  </si>
  <si>
    <t>5240122 - Juvenile Crout Notices II</t>
  </si>
  <si>
    <t>057600106 - 1994HaywardStuURefRevDorCntrFd</t>
  </si>
  <si>
    <t>5240124 - K-12 Mandate Reimbursement</t>
  </si>
  <si>
    <t>057600107 - 1994HaywardStuURefRevDorCntrFd</t>
  </si>
  <si>
    <t>5240126 - Charter Schools IV</t>
  </si>
  <si>
    <t>057600108 - 1994HaywardStuURefRevDorCntrFd</t>
  </si>
  <si>
    <t>5240128 - K-12 Mandate Reimbursement</t>
  </si>
  <si>
    <t>057600109 - 1994HaywardStuURefRevDorCntrFd</t>
  </si>
  <si>
    <t>5240130 - Public Contracts</t>
  </si>
  <si>
    <t>057600110 - Ca State Univ Dorm Cnstr Fd</t>
  </si>
  <si>
    <t>5240132 - K-12 Mandate Reimbursement</t>
  </si>
  <si>
    <t>057600111 - Ca State Univ Dorm Cnstr Fd</t>
  </si>
  <si>
    <t>5240134 - Uniform Complaint Prcedures</t>
  </si>
  <si>
    <t>057600112 - Ca State Univ Dorm Cnstr Fd</t>
  </si>
  <si>
    <t>5240136 - Cons Law Enfrmt Notifcations</t>
  </si>
  <si>
    <t>057600113 - Ca State Univ Dorm Cnstr Fd</t>
  </si>
  <si>
    <t>5240138 - K-12 Mandate Reimbursement</t>
  </si>
  <si>
    <t>057600114 - Ca State Univ Dorm Cnstr Fd</t>
  </si>
  <si>
    <t>5240140 - Immunization Records</t>
  </si>
  <si>
    <t>057600115 - Ca State Univ Dorm Cnstr Fd</t>
  </si>
  <si>
    <t>5240142 - K-12 Mandate Reimbursement</t>
  </si>
  <si>
    <t>057600116 - Ca State Univ Dorm Cnstr Fd</t>
  </si>
  <si>
    <t>5240144 - Habitual Truant</t>
  </si>
  <si>
    <t>057600117 - Ca State Univ Dorm Cnstr Fd</t>
  </si>
  <si>
    <t>5240146 - K-12 Mandate Reimbursement</t>
  </si>
  <si>
    <t>057600118 - Ca State Univ Dorm Cnstr Fd</t>
  </si>
  <si>
    <t>5240148 - School District Reorganization</t>
  </si>
  <si>
    <t>057600119 - Ca State Univ Dorm Cnstr Fd</t>
  </si>
  <si>
    <t>5240150 - K-12 Mandate Reimbursement</t>
  </si>
  <si>
    <t>057600128 - Ca State Univ Dorm Cnstr Fd</t>
  </si>
  <si>
    <t>5240152 - Prevailing Wage Rate</t>
  </si>
  <si>
    <t>057600130 - Ca State Univ Dorm Cnstr Fd</t>
  </si>
  <si>
    <t>5240154 - Threats Agsnt Peace Officers</t>
  </si>
  <si>
    <t>057600134 - Ca State Univ Dorm Cnstr Fd</t>
  </si>
  <si>
    <t>5240156 - K-12 Mandate Reimbursement</t>
  </si>
  <si>
    <t>057600136 - Ca State Univ Dorm Cnstr Fd</t>
  </si>
  <si>
    <t>5240158 - Expl Pupil - Transcript Costs</t>
  </si>
  <si>
    <t>057600140 - Ca State Univ Dorm Cnstr Fd</t>
  </si>
  <si>
    <t>5240160 - K-12 Mandate Reimbursement</t>
  </si>
  <si>
    <t>057600141 - Ca State Univ Dorm Cnstr Fd</t>
  </si>
  <si>
    <t>5240162 - Consol Notice to Teachers</t>
  </si>
  <si>
    <t>057600144 - Ca State Univ Dorm Cnstr Fd</t>
  </si>
  <si>
    <t>5240164 - K-12 Mandate Reimbursement</t>
  </si>
  <si>
    <t>057600145 - Ca State Univ Dorm Cnstr Fd</t>
  </si>
  <si>
    <t>5240166 - Sch Accountability Rpt Crds</t>
  </si>
  <si>
    <t>057600148 - Ca State Univ Dorm Cnstr Fd</t>
  </si>
  <si>
    <t>5240168 - K-12 Mandate Reimbursement</t>
  </si>
  <si>
    <t>057600149 - Ca State Univ Dorm Cnstr Fd</t>
  </si>
  <si>
    <t>5240170 - Financial and Compl Audits</t>
  </si>
  <si>
    <t>057600150 - Ca State Univ Dorm Cnstr Fd</t>
  </si>
  <si>
    <t>5240172 - K-12 Mandate Reimbursement</t>
  </si>
  <si>
    <t>057600151 - Ca State Univ Dorm Cnstr Fd</t>
  </si>
  <si>
    <t>5240174 - The Stull Act</t>
  </si>
  <si>
    <t>057600156 - Ca State Univ Dorm Cnstr Fd</t>
  </si>
  <si>
    <t>5240176 - Pupil Safetey Notices</t>
  </si>
  <si>
    <t>057600157 - Ca State Univ Dorm Cnstr Fd</t>
  </si>
  <si>
    <t>5320 - Education Audit Appeals Panel</t>
  </si>
  <si>
    <t>057600174 - Ca State Univ Dorm Cnstr Fd</t>
  </si>
  <si>
    <t>5340 - California State Summer School</t>
  </si>
  <si>
    <t>057600176 - Ca State Univ Dorm Cnstr Fd</t>
  </si>
  <si>
    <t>5350 - Benefits Funding</t>
  </si>
  <si>
    <t>057600178 - Ca State Univ Dorm Cnstr Fd</t>
  </si>
  <si>
    <t>5355 - SBMA</t>
  </si>
  <si>
    <t>057600180 - Csu Auxil Fac Hous1996BndRefin</t>
  </si>
  <si>
    <t>5360 - Sbma Interest Payment</t>
  </si>
  <si>
    <t>057600182 - Ca State Univ Dorm Cnstr Fd</t>
  </si>
  <si>
    <t>5370 - School Facilities Aid Program</t>
  </si>
  <si>
    <t>057600184 - Ca State Univ Dorm Cnstr Fd</t>
  </si>
  <si>
    <t>5380 - GO Bonds - Debt Service - K-12</t>
  </si>
  <si>
    <t>057600186 - Ca State Univ Dorm Cnstr Fd</t>
  </si>
  <si>
    <t>5390 - Special Programs</t>
  </si>
  <si>
    <t>057600188 - Ca State Univ Dorm Cnstr Fd</t>
  </si>
  <si>
    <t>5440010 - General Campuses Instruction</t>
  </si>
  <si>
    <t>057600190 - Ca State Univ Dorm Cnstr Fd</t>
  </si>
  <si>
    <t>5440015 - Faculty Salaries And Related B</t>
  </si>
  <si>
    <t>057600211 - Ca State Univ Dorm Cnstr Fd</t>
  </si>
  <si>
    <t>5440019 - Teaching Assistant Salaries</t>
  </si>
  <si>
    <t>057600214 - Ca State Univ Dorm Cnstr Fd</t>
  </si>
  <si>
    <t>5440023 - Instructional Support And Rela</t>
  </si>
  <si>
    <t>057600215 - Ca State Univ Dorm Cnstr Fd</t>
  </si>
  <si>
    <t>5440027 - Equipment Replacement</t>
  </si>
  <si>
    <t>057600216 - Ca State Univ Dorm Cnstr Fd</t>
  </si>
  <si>
    <t>5440031 - Instructional Technology And C</t>
  </si>
  <si>
    <t>057600217 - Ca State Univ Dorm Cnstr Fd</t>
  </si>
  <si>
    <t>5440035 - Summer</t>
  </si>
  <si>
    <t>057600218 - Ca State Univ Dorm Cnstr Fd</t>
  </si>
  <si>
    <t>5440044 - Health Sciences Instruction</t>
  </si>
  <si>
    <t>057600219 - Ca State Univ Dorm Cnstr Fd</t>
  </si>
  <si>
    <t>5440049 - Medicine</t>
  </si>
  <si>
    <t>057600221 - Ca State Univ Dorm Cnstr Fd</t>
  </si>
  <si>
    <t>5440053 - Dentistry</t>
  </si>
  <si>
    <t>057600222 - Ca State Univ Dorm Cnstr Fd</t>
  </si>
  <si>
    <t>5440057 - Nursing</t>
  </si>
  <si>
    <t>057600223 - Ca State Univ Dorm Cnstr Fd</t>
  </si>
  <si>
    <t>5440061 - Optometry</t>
  </si>
  <si>
    <t>057600224 - Ca State Univ Dorm Cnstr Fd</t>
  </si>
  <si>
    <t>5440065 - Pharmacy</t>
  </si>
  <si>
    <t>057600225 - Ca State Univ Dorm Cnstr Fd</t>
  </si>
  <si>
    <t>5440069 - Public Health</t>
  </si>
  <si>
    <t>057600226 - Ca State Univ Dorm Cnstr Fd</t>
  </si>
  <si>
    <t>5440073 - Veterinary Medicine</t>
  </si>
  <si>
    <t>057600300 - Ca State Univ Dorm Cnstr Fd</t>
  </si>
  <si>
    <t>5440077 - Drew</t>
  </si>
  <si>
    <t>057600301 - Ca State Univ Dorm Cnstr Fd</t>
  </si>
  <si>
    <t>5440078 - Summer Sessions Instruction</t>
  </si>
  <si>
    <t>057600302 - Ca State Univ Dorm Cnstr Fd</t>
  </si>
  <si>
    <t>5440087 - University Extension Instructi</t>
  </si>
  <si>
    <t>057600303 - Ca State Univ Dorm Cnstr Fd</t>
  </si>
  <si>
    <t>5445010 - General Campuses</t>
  </si>
  <si>
    <t>057600304 - Ca State Univ Dorm Cnstr Fd</t>
  </si>
  <si>
    <t>5445019 - Health Sciences</t>
  </si>
  <si>
    <t>057600306 - Ca State Univ Dorm Cnstr Fd</t>
  </si>
  <si>
    <t>5445028 - Agriculture</t>
  </si>
  <si>
    <t>057600308 - Ca State Univ Dorm Cnstr Fd</t>
  </si>
  <si>
    <t>5445037 - Tobacco-Related Diseases</t>
  </si>
  <si>
    <t>057600311 - Ca State Univ Dorm Cnstr Fd</t>
  </si>
  <si>
    <t>5445046 - Breast Cancer Research</t>
  </si>
  <si>
    <t>057600314 - Ca State Univ Dorm Cnstr Fd</t>
  </si>
  <si>
    <t>5445055 - Faculty Grants And Travel</t>
  </si>
  <si>
    <t>057600316 - Ca State Univ Dorm Cnstr Fd</t>
  </si>
  <si>
    <t>5450010 - Student Academic Preparation A</t>
  </si>
  <si>
    <t>057600320 - Ca State Univ Dorm Cnstr Fd</t>
  </si>
  <si>
    <t>5450019 - Uc Scout -Online Courses-</t>
  </si>
  <si>
    <t>057600325 - Ca State Univ Dorm Cnstr Fd</t>
  </si>
  <si>
    <t>5450028 - Assist</t>
  </si>
  <si>
    <t>057600326 - Ca State Univ Dorm Cnstr Fd</t>
  </si>
  <si>
    <t>5450037 - Community College Articulation</t>
  </si>
  <si>
    <t>057600328 - Ca State Univ Dorm Cnstr Fd</t>
  </si>
  <si>
    <t>5450046 - Community College Transfer Pro</t>
  </si>
  <si>
    <t>057600329 - Ca State Univ Dorm Cnstr Fd</t>
  </si>
  <si>
    <t>5450055 - Early Academic Outreach Progra</t>
  </si>
  <si>
    <t>057600330 - Ca State Univ Dorm Cnstr Fd</t>
  </si>
  <si>
    <t>5450064 - Graduate Professional Programs</t>
  </si>
  <si>
    <t>057600331 - Ca State Univ Dorm Cnstr Fd</t>
  </si>
  <si>
    <t>5450073 - MESA</t>
  </si>
  <si>
    <t>057600332 - Ca State Univ Dorm Cnstr Fd</t>
  </si>
  <si>
    <t>5450082 - Puente</t>
  </si>
  <si>
    <t>057600333 - Ca State Univ Dorm Cnstr Fd</t>
  </si>
  <si>
    <t>5450091 - Student Initiated Programs</t>
  </si>
  <si>
    <t>057600334 - Ca State Univ Dorm Cnstr Fd</t>
  </si>
  <si>
    <t>5450100 - Gear Up</t>
  </si>
  <si>
    <t>057600335 - Ca State Univ Dorm Cnstr Fd</t>
  </si>
  <si>
    <t>5450109 - Uc Links</t>
  </si>
  <si>
    <t>057600336 - Ca State Univ Dorm Cnstr Fd</t>
  </si>
  <si>
    <t>5450118 - K-20 Intersegmental Alliances</t>
  </si>
  <si>
    <t>057600337 - Ca State Univ Dorm Cnstr Fd</t>
  </si>
  <si>
    <t>5450127 - Evaluation</t>
  </si>
  <si>
    <t>057600338 - Ca State Univ Dorm Cnstr Fd</t>
  </si>
  <si>
    <t>5450136 - Other Student Academic Prepara</t>
  </si>
  <si>
    <t>057600339 - Ca State Univ Dorm Cnstr Fd</t>
  </si>
  <si>
    <t>5450145 - Other Public Service Programs</t>
  </si>
  <si>
    <t>057600342 - Ca State Univ Dorm Cnstr Fd</t>
  </si>
  <si>
    <t>5450154 - California Subject Matter Proj</t>
  </si>
  <si>
    <t>057600344 - Ca State Univ Dorm Cnstr Fd</t>
  </si>
  <si>
    <t>5450163 - California State Summer School</t>
  </si>
  <si>
    <t>057600345 - Ca State Univ Dorm Cnstr Fd</t>
  </si>
  <si>
    <t>5450172 - Cooperative Extension</t>
  </si>
  <si>
    <t>057600346 - Ca State Univ Dorm Cnstr Fd</t>
  </si>
  <si>
    <t>5450181 - Umbilical Cord Blood Collectio</t>
  </si>
  <si>
    <t>057600347 - Ca State Univ Dorm Cnstr Fd</t>
  </si>
  <si>
    <t>5450190 - Professional Development</t>
  </si>
  <si>
    <t>057600349 - LosAngeles Union Rev Bnds SerB</t>
  </si>
  <si>
    <t>5450199 - Health and Sciences Initiative</t>
  </si>
  <si>
    <t>057600359 - Ca State Univ Dorm Cnstr Fd</t>
  </si>
  <si>
    <t>5450208 - CR Drew University Of Medici</t>
  </si>
  <si>
    <t>057600360 - Ca State Univ Dorm Cnstr Fd</t>
  </si>
  <si>
    <t>5450217 - Cultural Programming</t>
  </si>
  <si>
    <t>057600361 - Ca State Univ Dorm Cnstr Fd</t>
  </si>
  <si>
    <t>5450226 - Other</t>
  </si>
  <si>
    <t>057600364 - Ca State Univ Dorm Cnstr Fd</t>
  </si>
  <si>
    <t>5455010 - Libraries Academic Support</t>
  </si>
  <si>
    <t>057600368 - Ca State Univ Dorm Cnstr Fd</t>
  </si>
  <si>
    <t>5455014 - Campus Libraries</t>
  </si>
  <si>
    <t>057600369 - Ca State Univ Dorm Cnstr Fd</t>
  </si>
  <si>
    <t>5455018 - California Digital Library</t>
  </si>
  <si>
    <t>057600370 - Ca State Univ Dorm Cnstr Fd</t>
  </si>
  <si>
    <t>5455031 - Other Academic Support</t>
  </si>
  <si>
    <t>057600371 - Ca State Univ Dorm Cnstr Fd</t>
  </si>
  <si>
    <t>5455036 - Museums And Galleries</t>
  </si>
  <si>
    <t>057600372 - Ca State Univ Dorm Cnstr Fd</t>
  </si>
  <si>
    <t>5455040 - Demonstration Schools</t>
  </si>
  <si>
    <t>057600374 - Ca State Univ Dorm Cnstr Fd</t>
  </si>
  <si>
    <t>5455044 - Vivaria And Other</t>
  </si>
  <si>
    <t>057600376 - Ca State Univ Dorm Cnstr Fd</t>
  </si>
  <si>
    <t>5455048 - Dental Clinics</t>
  </si>
  <si>
    <t>057600377 - Ca State Univ Dorm Cnstr Fd</t>
  </si>
  <si>
    <t>5455052 - Optometry Clinics</t>
  </si>
  <si>
    <t>057600378 - Ca State Univ Dorm Cnstr Fd</t>
  </si>
  <si>
    <t>5455056 - Neuropsychiatric Institutes</t>
  </si>
  <si>
    <t>057600379 - Ca State Univ Dorm Cnstr Fd</t>
  </si>
  <si>
    <t>5455060 - Veterinary Medical Teaching Fa</t>
  </si>
  <si>
    <t>057600380 - Ca State Univ Dorm Cnstr Fd</t>
  </si>
  <si>
    <t>5455064 - Vivaria And Other -Health Scie</t>
  </si>
  <si>
    <t>057600382 - Ca State Univ Dorm Cnstr Fd</t>
  </si>
  <si>
    <t>5455068 - Occupational Health Centers</t>
  </si>
  <si>
    <t>057600383 - Ca State Univ Dorm Cnstr Fd</t>
  </si>
  <si>
    <t>5460 - Teaching Hospitals</t>
  </si>
  <si>
    <t>057600384 - Ca State Univ Dorm Cnstr Fd</t>
  </si>
  <si>
    <t>5465010 - Social And Cultural Activities</t>
  </si>
  <si>
    <t>057600385 - Ca State Univ Dorm Cnstr Fd</t>
  </si>
  <si>
    <t>5465019 - Supplementary Educational Serv</t>
  </si>
  <si>
    <t>057600386 - Ca State Univ Dorm Cnstr Fd</t>
  </si>
  <si>
    <t>5465028 - Counseling And Career Guidance</t>
  </si>
  <si>
    <t>057600387 - Ca State Univ Dorm Cnstr Fd</t>
  </si>
  <si>
    <t>5465037 - Financial Aid Administration</t>
  </si>
  <si>
    <t>057600388 - Ca State Univ Dorm Cnstr Fd</t>
  </si>
  <si>
    <t>5465046 - Student Admissions And Records</t>
  </si>
  <si>
    <t>057600390 - Ca State Univ Dorm Cnstr Fd</t>
  </si>
  <si>
    <t>5465055 - Student Health Services</t>
  </si>
  <si>
    <t>057600391 - Ca State Univ Dorm Cnstr Fd</t>
  </si>
  <si>
    <t>5470010 - Executive Management</t>
  </si>
  <si>
    <t>057600392 - Ca State Univ Dorm Cnstr Fd</t>
  </si>
  <si>
    <t>5470019 - Fiscal Operations</t>
  </si>
  <si>
    <t>057600393 - Ca State Univ Dorm Cnstr Fd</t>
  </si>
  <si>
    <t>5470028 - General Administrative Service</t>
  </si>
  <si>
    <t>057600394 - Ca State Univ Dorm Cnstr Fd</t>
  </si>
  <si>
    <t>5470037 - Logistical Services</t>
  </si>
  <si>
    <t>057600395 - Ca State Univ Dorm Cnstr Fd</t>
  </si>
  <si>
    <t>5470046 - Community Relations</t>
  </si>
  <si>
    <t>057600396 - Ca State Univ Dorm Cnstr Fd</t>
  </si>
  <si>
    <t>5475010 - Plant Administration</t>
  </si>
  <si>
    <t>057600397 - Ca State Univ Dorm Cnstr Fd</t>
  </si>
  <si>
    <t>5475019 - Building Maintenance</t>
  </si>
  <si>
    <t>057600398 - Ca State Univ Dorm Cnstr Fd</t>
  </si>
  <si>
    <t>5475028 - Grounds Maintenance</t>
  </si>
  <si>
    <t>057600399 - Ca State Univ Dorm Cnstr Fd</t>
  </si>
  <si>
    <t>5475037 - Janitorial</t>
  </si>
  <si>
    <t>057600600 - Ca State Univ Dorm Cnstr Fd</t>
  </si>
  <si>
    <t>5475046 - Utilities Operation</t>
  </si>
  <si>
    <t>057600601 - Ca State Univ Dorm Cnstr Fd</t>
  </si>
  <si>
    <t>5475055 - Utilities Purchase</t>
  </si>
  <si>
    <t>057600602 - Ca State Univ Dorm Cnstr Fd</t>
  </si>
  <si>
    <t>5475064 - Refuse</t>
  </si>
  <si>
    <t>057600603 - Ca State Univ Dorm Cnstr Fd</t>
  </si>
  <si>
    <t>5475073 - Fire Departments</t>
  </si>
  <si>
    <t>057600604 - Ca State Univ Dorm Cnstr Fd</t>
  </si>
  <si>
    <t>5480 - Student Financial Aid</t>
  </si>
  <si>
    <t>057600605 - Ca State Univ Dorm Cnstr Fd</t>
  </si>
  <si>
    <t>5485 - Auxiliary Enterprises</t>
  </si>
  <si>
    <t>057600606 - Ca State Univ Dorm Cnstr Fd</t>
  </si>
  <si>
    <t>5490 - Provisions For Allocation</t>
  </si>
  <si>
    <t>057600608 - Ca State Univ Dorm Cnstr Fd</t>
  </si>
  <si>
    <t>5495 - Program Maintenance</t>
  </si>
  <si>
    <t>057600609 - Ca State Univ Dorm Cnstr Fd</t>
  </si>
  <si>
    <t>5497 - Capital from Operating Funds</t>
  </si>
  <si>
    <t>057600610 - Ca State Univ Dorm Cnstr Fd</t>
  </si>
  <si>
    <t>5500010 - Instruction Extramural Program</t>
  </si>
  <si>
    <t>057600611 - Ca St Univ Dorm CnstrFdGc13340</t>
  </si>
  <si>
    <t>5500019 - Research Extramural Programs</t>
  </si>
  <si>
    <t>057600612 - Ca St Univ Dorm CnstrFdGc13340</t>
  </si>
  <si>
    <t>5500028 - Public Service Extramural Prog</t>
  </si>
  <si>
    <t>057600613 - Ca St Univ Dorm CnstrFdGc13340</t>
  </si>
  <si>
    <t>5500037 - Academic Support Extramural Pr</t>
  </si>
  <si>
    <t>057600614 - Ca St Univ Dorm CnstrFdGc13340</t>
  </si>
  <si>
    <t>5500046 - Teaching Hospitals Extramural</t>
  </si>
  <si>
    <t>057600615 - Ca St Univ Dorm CnstrFdGc13340</t>
  </si>
  <si>
    <t>5500055 - Student Services Extramural Pr</t>
  </si>
  <si>
    <t>057600616 - Ca St Univ Dorm CnstrFdGc13340</t>
  </si>
  <si>
    <t>5500064 - Institutional Support Extramur</t>
  </si>
  <si>
    <t>057600617 - Ca St Univ Dorm CnstrFdGc13340</t>
  </si>
  <si>
    <t>5500073 - Operation And Maintenance Of P</t>
  </si>
  <si>
    <t>057600618 - Ca St Univ Dorm CnstrFdGc13340</t>
  </si>
  <si>
    <t>5500082 - Student Financial Aid Extramur</t>
  </si>
  <si>
    <t>057600619 - Ca State Univ Dorm Cnstr Fd</t>
  </si>
  <si>
    <t>5500091 - Auxiliary Enterprises Extramur</t>
  </si>
  <si>
    <t>057600620 - Ca St Univ Dorm CnstrFdGc13340</t>
  </si>
  <si>
    <t>5505 - Department Of Energy Laborator</t>
  </si>
  <si>
    <t>057600621 - Ca State Univ Dorm Cnstr Fd</t>
  </si>
  <si>
    <t>5510 - TBD</t>
  </si>
  <si>
    <t>057600622 - Ca St Univ Dorm CnstrFdGc13340</t>
  </si>
  <si>
    <t>5515 - Capital Outlay</t>
  </si>
  <si>
    <t>057600623 - Ca State Univ Dorm Cnstr Fd</t>
  </si>
  <si>
    <t>5520 - CA Institute for Regen Med</t>
  </si>
  <si>
    <t>057600624 - Ca State Univ Dorm Cnstr Fd</t>
  </si>
  <si>
    <t>5530010 - Classroom</t>
  </si>
  <si>
    <t>057600625 - Ca State Univ Dorm Cnstr Fd</t>
  </si>
  <si>
    <t>5530019 - Theory Practice</t>
  </si>
  <si>
    <t>057600626 - Ca State Univ Dorm Cnstr Fd</t>
  </si>
  <si>
    <t>5530028 - Instructional Support</t>
  </si>
  <si>
    <t>057600628 - Ca State Univ Dorm Cnstr Fd</t>
  </si>
  <si>
    <t>5540010 - Admissions</t>
  </si>
  <si>
    <t>057600631 - Ca State Univ Dorm Cnstr Fd</t>
  </si>
  <si>
    <t>5540019 - Records Office</t>
  </si>
  <si>
    <t>057600632 - Ca State Univ Dorm Cnstr Fd</t>
  </si>
  <si>
    <t>5540028 - Financial Aid</t>
  </si>
  <si>
    <t>057600634 - Ca State Univ Dorm Cnstr Fd</t>
  </si>
  <si>
    <t>5540037 - Student Placement</t>
  </si>
  <si>
    <t>057600635 - Ca State Univ Dorm Cnstr Fd</t>
  </si>
  <si>
    <t>5540046 - Legal Education Opportunity Pr</t>
  </si>
  <si>
    <t>057600636 - Ca State Univ Dorm Cnstr Fd</t>
  </si>
  <si>
    <t>5540055 - Academic Support Program</t>
  </si>
  <si>
    <t>057600637 - Ca State Univ Dorm Cnstr Fd</t>
  </si>
  <si>
    <t>5540064 - Disability Resource Program</t>
  </si>
  <si>
    <t>057600638 - Ca State Univ Dorm Cnstr Fd</t>
  </si>
  <si>
    <t>5540073 - Student Services Office</t>
  </si>
  <si>
    <t>057600639 - Ca State Univ Dorm Cnstr Fd</t>
  </si>
  <si>
    <t>5540082 - Student Orientation And Gradua</t>
  </si>
  <si>
    <t>057600640 - Ca State Univ Dorm Cnstr Fd</t>
  </si>
  <si>
    <t>5545010 - Executive Management And Manag</t>
  </si>
  <si>
    <t>057600641 - Ca State Univ Dorm Cnstr Fd</t>
  </si>
  <si>
    <t>5545019 - Human Resources</t>
  </si>
  <si>
    <t>057600642 - Ca State Univ Dorm Cnstr Fd</t>
  </si>
  <si>
    <t>5545028 - Fiscal Services</t>
  </si>
  <si>
    <t>057600643 - Ca State Univ Dorm Cnstr Fd</t>
  </si>
  <si>
    <t>5545037 - Public Safety</t>
  </si>
  <si>
    <t>057600644 - Ca State Univ Dorm Cnstr Fd</t>
  </si>
  <si>
    <t>5545046 - Community Relations</t>
  </si>
  <si>
    <t>057600645 - Ca State Univ Dorm Cnstr Fd</t>
  </si>
  <si>
    <t>5545055 - Administrative Services</t>
  </si>
  <si>
    <t>057600646 - Ca State Univ Dorm Cnstr Fd</t>
  </si>
  <si>
    <t>5550010 - Building Services</t>
  </si>
  <si>
    <t>057600647 - Ca State Univ Dorm Cnstr Fd</t>
  </si>
  <si>
    <t>5550012 - Building Maintenance</t>
  </si>
  <si>
    <t>057600648 - Ca State Univ Dorm Cnstr Fd</t>
  </si>
  <si>
    <t>5555010 - Instruction And Research</t>
  </si>
  <si>
    <t>057600649 - Ca State Univ Dorm Cnstr Fd</t>
  </si>
  <si>
    <t>5555019 - Public And Professional Servic</t>
  </si>
  <si>
    <t>057600650 - Ca State Univ Dorm Cnstr Fd</t>
  </si>
  <si>
    <t>5555028 - Academic Support</t>
  </si>
  <si>
    <t>057600651 - Ca State Univ Dorm Cnstr Fd</t>
  </si>
  <si>
    <t>5555037 - Student Services</t>
  </si>
  <si>
    <t>057600652 - Ca State Univ Dorm Cnstr Fd</t>
  </si>
  <si>
    <t>5555046 - Institutional Support</t>
  </si>
  <si>
    <t>057600653 - Ca State Univ Dorm Cnstr Fd</t>
  </si>
  <si>
    <t>5555055 - Operation And Maintenance Of P</t>
  </si>
  <si>
    <t>057600654 - Ca State Univ Dorm Cnstr Fd</t>
  </si>
  <si>
    <t>5555064 - Auxiliary Enterprises</t>
  </si>
  <si>
    <t>057600655 - Ca State Univ Dorm Cnstr Fd</t>
  </si>
  <si>
    <t>5555073 - Student Financial Aid</t>
  </si>
  <si>
    <t>057600656 - Ca State Univ Dorm Cnstr Fd</t>
  </si>
  <si>
    <t>5560010 - General Academic Instruction</t>
  </si>
  <si>
    <t>057600657 - Ca State Univ Dorm Cnstr Fd</t>
  </si>
  <si>
    <t>5560019 - Vocational Technical Instructi</t>
  </si>
  <si>
    <t>057600658 - Ca State Univ Dorm Cnstr Fd</t>
  </si>
  <si>
    <t>5560028 - Community Education</t>
  </si>
  <si>
    <t>057600659 - Ca State Univ Dorm Cnstr Fd</t>
  </si>
  <si>
    <t>5560037 - Preparatory Remedial Instructi</t>
  </si>
  <si>
    <t>057600660 - Ca State Univ Dorm Cnstr Fd</t>
  </si>
  <si>
    <t>5560046 - Instructional Information Tech</t>
  </si>
  <si>
    <t>057600661 - Ca State Univ Dorm Cnstr Fd</t>
  </si>
  <si>
    <t>5565 - Research</t>
  </si>
  <si>
    <t>057600662 - Ca State Univ Dorm Cnstr Fd</t>
  </si>
  <si>
    <t>5570 - Public Services</t>
  </si>
  <si>
    <t>057600663 - Ca State Univ Dorm Cnstr Fd</t>
  </si>
  <si>
    <t>5575010 - Libraries</t>
  </si>
  <si>
    <t>057600664 - Ca State Univ Dorm Cnstr Fd</t>
  </si>
  <si>
    <t>5575019 - Museums And Galleries</t>
  </si>
  <si>
    <t>057600665 - Ca State Univ Dorm Cnstr Fd</t>
  </si>
  <si>
    <t>5575028 - Educational Media Services</t>
  </si>
  <si>
    <t>057600666 - Ca State Univ Dorm Cnstr Fd</t>
  </si>
  <si>
    <t>5575037 - Ancillary Support</t>
  </si>
  <si>
    <t>057600668 - Ca State Univ Dorm Cnstr Fd</t>
  </si>
  <si>
    <t>5575046 - Academic Administration</t>
  </si>
  <si>
    <t>057600669 - Ca State Univ Dorm Cnstr Fd</t>
  </si>
  <si>
    <t>5575055 - Academic Personnel Development</t>
  </si>
  <si>
    <t>057600670 - Ca State Univ Dorm Cnstr Fd</t>
  </si>
  <si>
    <t>5575064 - Course Curriculum Development</t>
  </si>
  <si>
    <t>057600671 - Ca State Univ Dorm Cnstr Fd</t>
  </si>
  <si>
    <t>5575073 - Academic Support Information T</t>
  </si>
  <si>
    <t>057600672 - Ca State Univ Dorm Cnstr Fd</t>
  </si>
  <si>
    <t>5580010 - Student Services Administratio</t>
  </si>
  <si>
    <t>057600673 - Ca State Univ Dorm Cnstr Fd</t>
  </si>
  <si>
    <t>5580019 - Social And Cultural Developmen</t>
  </si>
  <si>
    <t>057600674 - Ca State Univ Dorm Cnstr Fd</t>
  </si>
  <si>
    <t>5580028 - Counseling And Career Guidance</t>
  </si>
  <si>
    <t>057600675 - Ca State Univ Dorm Cnstr Fd</t>
  </si>
  <si>
    <t>5580037 - Financial Aid Administration</t>
  </si>
  <si>
    <t>057600676 - Ca State Univ Dorm Cnstr Fd</t>
  </si>
  <si>
    <t>5580046 - Student Health Services</t>
  </si>
  <si>
    <t>057600677 - Ca State Univ Dorm Cnstr Fd</t>
  </si>
  <si>
    <t>5580055 - Student Services Information T</t>
  </si>
  <si>
    <t>057600678 - Ca State Univ Dorm Cnstr Fd</t>
  </si>
  <si>
    <t>5580064 - Student Admissions</t>
  </si>
  <si>
    <t>057600680 - Ca State Univ Dorm Cnstr Fd</t>
  </si>
  <si>
    <t>5580073 - Student Records</t>
  </si>
  <si>
    <t>057600681 - Ca State Univ Dorm Cnstr Fd</t>
  </si>
  <si>
    <t>5585010 - Executive Management</t>
  </si>
  <si>
    <t>057600682 - Ca State Univ Dorm Cnstr Fd</t>
  </si>
  <si>
    <t>5585019 - Fiscal Operations</t>
  </si>
  <si>
    <t>057600683 - Ca State Univ Dorm Cnstr Fd</t>
  </si>
  <si>
    <t>5585028 - Public Relations Development</t>
  </si>
  <si>
    <t>057600684 - Ca State Univ Dorm Cnstr Fd</t>
  </si>
  <si>
    <t>5585037 - General Administration</t>
  </si>
  <si>
    <t>057600685 - Ca State Univ Dorm Cnstr Fd</t>
  </si>
  <si>
    <t>5585046 - Administrative Information Tec</t>
  </si>
  <si>
    <t>057600686 - Ca State Univ Dorm Cnstr Fd</t>
  </si>
  <si>
    <t>5590010 - Physical Plant Administration</t>
  </si>
  <si>
    <t>057600687 - Ca State Univ Dorm Cnstr Fd</t>
  </si>
  <si>
    <t>5590019 - Building Maintenance</t>
  </si>
  <si>
    <t>057600688 - Ca State Univ Dorm Cnstr Fd</t>
  </si>
  <si>
    <t>5590028 - Custodial Services</t>
  </si>
  <si>
    <t>057600689 - Ca State Univ Dorm Cnstr Fd</t>
  </si>
  <si>
    <t>5590037 - Utilities</t>
  </si>
  <si>
    <t>057600690 - Ca State Univ Dorm Cnstr Fd</t>
  </si>
  <si>
    <t>5590046 - Landscape And Grounds Maintena</t>
  </si>
  <si>
    <t>057600692 - Ca State Univ Dorm Cnstr Fd</t>
  </si>
  <si>
    <t>5590055 - Major Repairs And Renovation</t>
  </si>
  <si>
    <t>057600693 - Ca State Univ Dorm Cnstr Fd</t>
  </si>
  <si>
    <t>5590064 - Security And Safety</t>
  </si>
  <si>
    <t>057600696 - Ca State Univ Dorm Cnstr Fd</t>
  </si>
  <si>
    <t>5590073 - Logistical Services</t>
  </si>
  <si>
    <t>057600699 - Ca State Univ Dorm Cnstr Fd</t>
  </si>
  <si>
    <t>5590082 - Operations And Maintenance Inf</t>
  </si>
  <si>
    <t>057600744 - Ca State Univ Dorm Cnstr Fd</t>
  </si>
  <si>
    <t>5590091 - Lease Revenue Bond Payments</t>
  </si>
  <si>
    <t>057600745 - Ca State Univ Dorm Cnstr Fd</t>
  </si>
  <si>
    <t>5590100 - General Obligation Bond Debt S</t>
  </si>
  <si>
    <t>057600746 - Ca State Univ Dorm Cnstr Fd</t>
  </si>
  <si>
    <t>5595 - Student Financial Aid</t>
  </si>
  <si>
    <t>057600747 - Ca State Univ Dorm Cnstr Fd</t>
  </si>
  <si>
    <t>5600 - Auxiliary Enterprises</t>
  </si>
  <si>
    <t>057600748 - Ca State Univ Dorm Cnstr Fd</t>
  </si>
  <si>
    <t>5660 - Health Benefits CSU Retirees</t>
  </si>
  <si>
    <t>057600749 - Ca State Univ Dorm Cnstr Fd</t>
  </si>
  <si>
    <t>5670010 - Apportionments</t>
  </si>
  <si>
    <t>057600750 - Ca State Univ Dorm Cnstr Fd</t>
  </si>
  <si>
    <t>5670015 - Apportionments</t>
  </si>
  <si>
    <t>057600751 - Ca State Univ Dorm Cnstr Fd</t>
  </si>
  <si>
    <t>5670019 - Apprenticeship</t>
  </si>
  <si>
    <t>057600752 - Ca State Univ Dorm Cnstr Fd</t>
  </si>
  <si>
    <t>5670023 - LEA Apprenticeship</t>
  </si>
  <si>
    <t>057600753 - Ca State Univ Dorm Cnstr Fd</t>
  </si>
  <si>
    <t>5670027 - Adult Education</t>
  </si>
  <si>
    <t>057600754 - Ca State Univ Dorm Cnstr Fd</t>
  </si>
  <si>
    <t>5670031 - Growth For Apportionments</t>
  </si>
  <si>
    <t>057600755 - Ca State Univ Dorm Cnstr Fd</t>
  </si>
  <si>
    <t>5670035 - Online Education</t>
  </si>
  <si>
    <t>057600756 - Ca State Univ Dorm Cnstr Fd</t>
  </si>
  <si>
    <t>5670036 - Calworks Services</t>
  </si>
  <si>
    <t>057600757 - Ca State Univ Dorm Cnstr Fd</t>
  </si>
  <si>
    <t>5675010 - Special Services</t>
  </si>
  <si>
    <t>057600758 - Ca State Univ Dorm Cnstr Fd</t>
  </si>
  <si>
    <t>5675015 - Basic Skills</t>
  </si>
  <si>
    <t>057600759 - Ca State Univ Dorm Cnstr Fd</t>
  </si>
  <si>
    <t>5675019 - Financial Aid Administration</t>
  </si>
  <si>
    <t>057600760 - Ca State Univ Dorm Cnstr Fd</t>
  </si>
  <si>
    <t>5675023 - Extended Opportunity Programs</t>
  </si>
  <si>
    <t>057600761 - Ca State Univ Dorm Cnstr Fd</t>
  </si>
  <si>
    <t>5675027 - Disabled Students</t>
  </si>
  <si>
    <t>057600762 - Ca State Univ Dorm Cnstr Fd</t>
  </si>
  <si>
    <t>5675031 - CalWORKs</t>
  </si>
  <si>
    <t>057600765 - Ca State Univ Dorm Cnstr Fd</t>
  </si>
  <si>
    <t>5675035 - Foster Care Education Program</t>
  </si>
  <si>
    <t>057600766 - Ca State Univ Dorm Cnstr Fd</t>
  </si>
  <si>
    <t>5675039 - Matriculation</t>
  </si>
  <si>
    <t>057600767 - Ca State Univ Dorm Cnstr Fd</t>
  </si>
  <si>
    <t>5675043 - Student Services Admin</t>
  </si>
  <si>
    <t>057600768 - Ca State Univ Dorm Cnstr Fd</t>
  </si>
  <si>
    <t>5675047 - Special Services</t>
  </si>
  <si>
    <t>057600769 - Ca State Univ Dorm Cnstr Fd</t>
  </si>
  <si>
    <t>5675056 - Special Services</t>
  </si>
  <si>
    <t>057600770 - Ca State Univ Dorm Cnstr Fd</t>
  </si>
  <si>
    <t>5675061 - Academic Senate</t>
  </si>
  <si>
    <t>057600771 - Ca State Univ Dorm Cnstr Fd</t>
  </si>
  <si>
    <t>5675065 - Student And Faculty Diversity</t>
  </si>
  <si>
    <t>057600772 - Ca State Univ Dorm Cnstr Fd</t>
  </si>
  <si>
    <t>5675069 - Equal Employment Opportunity</t>
  </si>
  <si>
    <t>057600773 - Ca State Univ Dorm Cnstr Fd</t>
  </si>
  <si>
    <t>5675073 - PT Faculty Health Ins</t>
  </si>
  <si>
    <t>057600774 - Ca State Univ Dorm Cnstr Fd</t>
  </si>
  <si>
    <t>5675077 - PT Faculty Compensation</t>
  </si>
  <si>
    <t>057600775 - Ca State Univ Dorm Cnstr Fd</t>
  </si>
  <si>
    <t>5675081 - PT Faculty office Hours</t>
  </si>
  <si>
    <t>057600776 - Ca State Univ Dorm Cnstr Fd</t>
  </si>
  <si>
    <t>5675094 - Special Services</t>
  </si>
  <si>
    <t>0577 - Abandoned Watercraft Abatement</t>
  </si>
  <si>
    <t>5675099 - Technology Infrastructure</t>
  </si>
  <si>
    <t>057800001 - State Univ And College Fd</t>
  </si>
  <si>
    <t>5675103 - Technology</t>
  </si>
  <si>
    <t>057800002 - Ca St Univ Dorm Int   Rdm Fd</t>
  </si>
  <si>
    <t>5675107 - Vocational Education</t>
  </si>
  <si>
    <t>057800003 - Ca St Univ Dorm Int   Rdm Fd</t>
  </si>
  <si>
    <t>5675111 - Corrections Training Program</t>
  </si>
  <si>
    <t>057800004 - Ca St Univ Dorm Int   Rdm Fd</t>
  </si>
  <si>
    <t>5675115 - Fund For Student Success</t>
  </si>
  <si>
    <t>057800005 - Ca St Univ Dorm Int   Rdm Fd</t>
  </si>
  <si>
    <t>5675119 - Economic Development</t>
  </si>
  <si>
    <t>057800006 - Ca St Univ Dorm Int   Rdm Fd</t>
  </si>
  <si>
    <t>5675123 - Transfer Education</t>
  </si>
  <si>
    <t>057800007 - Ca St Univ Dorm Int   Rdm Fd</t>
  </si>
  <si>
    <t>5675127 - Special Services</t>
  </si>
  <si>
    <t>057800008 - Ca St Univ Dorm Int   Rdm Fd</t>
  </si>
  <si>
    <t>5675131 - Facilities Planning</t>
  </si>
  <si>
    <t>057800014 - Ca St Univ Dorm Int   Rdm Fd</t>
  </si>
  <si>
    <t>5675135 - MIS and Operations Unit</t>
  </si>
  <si>
    <t>057800015 - Ca St Univ Dorm Int   Rdm Fd</t>
  </si>
  <si>
    <t>5675138 - Special Services</t>
  </si>
  <si>
    <t>057800018 - Ca St Univ Dorm Int   Rdm Fd</t>
  </si>
  <si>
    <t>5675141 - Homeland Security</t>
  </si>
  <si>
    <t>057800019 - Ca St Univ Dorm Int   Rdm Fd</t>
  </si>
  <si>
    <t>5675144 - Career Technical Education</t>
  </si>
  <si>
    <t>057800027 - Ca St Univ Dorm Int   Rdm Fd</t>
  </si>
  <si>
    <t>5675147 - Special Services</t>
  </si>
  <si>
    <t>057800028 - Ca St Univ Dorm Int   Rdm Fd</t>
  </si>
  <si>
    <t>5675150 - Campus Childcare Tax Bailout</t>
  </si>
  <si>
    <t>057800032 - Ca St Univ Dorm Int   Rdm Fd</t>
  </si>
  <si>
    <t>5675153 - Special Services</t>
  </si>
  <si>
    <t>057800033 - Ca St Univ Dorm Int   Rdm Fd</t>
  </si>
  <si>
    <t>5675156 - Nursing Program Support</t>
  </si>
  <si>
    <t>057800042 - Ca St Univ Dorm Int   Rdm Fd</t>
  </si>
  <si>
    <t>5675160 - Special Services</t>
  </si>
  <si>
    <t>057800043 - Ca St Univ Dorm Int   Rdm Fd</t>
  </si>
  <si>
    <t>5675164 - Solar Training</t>
  </si>
  <si>
    <t>057800045 - Ca St Univ Dorm Int   Rdm Fd</t>
  </si>
  <si>
    <t>5675168 - Personal Care Training</t>
  </si>
  <si>
    <t>057800056 - Ca St Univ Dorm Int   Rdm Fd</t>
  </si>
  <si>
    <t>5675172 - Trade and Export Promotion</t>
  </si>
  <si>
    <t>057800057 - Ca St Univ Dorm Int   Rdm Fd</t>
  </si>
  <si>
    <t>5680 - Capital Outlay</t>
  </si>
  <si>
    <t>057800100 - Ca St Univ Dorm Int   Rdm Fd</t>
  </si>
  <si>
    <t>5685010 - Mandates</t>
  </si>
  <si>
    <t>057800103 - Ca St UnivDormInt RdmFdGc13340</t>
  </si>
  <si>
    <t>5685013 - Health Fees</t>
  </si>
  <si>
    <t>057800105 - Ca St Univ Dorm Int   Rdm Fd</t>
  </si>
  <si>
    <t>5685017 - Health Fees</t>
  </si>
  <si>
    <t>057800107 - Ca St Univ Dorm Int   Rdm Fd</t>
  </si>
  <si>
    <t>5685021 - Absentee Ballots</t>
  </si>
  <si>
    <t>057800108 - Ca St Univ Dorm Int   Rdm Fd</t>
  </si>
  <si>
    <t>5685023 - Tuition Fee Waivers</t>
  </si>
  <si>
    <t>057800109 - Ca St Univ Dorm Int   Rdm Fd</t>
  </si>
  <si>
    <t>5685027 - Cal Grants</t>
  </si>
  <si>
    <t>057800110 - Ca St Univ Dorm Int   Rdm Fd</t>
  </si>
  <si>
    <t>5685031 - Reporting Improper Gov Actv</t>
  </si>
  <si>
    <t>057800112 - Ca St Univ Dorm Int   Rdm Fd</t>
  </si>
  <si>
    <t>5685035 - Mandate Reimb Process I   II</t>
  </si>
  <si>
    <t>057800113 - Ca St Univ Dorm Int   Rdm Fd</t>
  </si>
  <si>
    <t>5685039 - CalSTRS Srvs Cred</t>
  </si>
  <si>
    <t>057800114 - Ca St Univ Dorm Int   Rdm Fd</t>
  </si>
  <si>
    <t>5685043 - Open Meetings Brown Act</t>
  </si>
  <si>
    <t>057800115 - Ca St Univ Dorm Int   Rdm Fd</t>
  </si>
  <si>
    <t>5685047 - Min Conditions for State Aid</t>
  </si>
  <si>
    <t>057800116 - Ca St Univ Dorm Int   Rdm Fd</t>
  </si>
  <si>
    <t>5685051 - Agncy Fee Arngmnts</t>
  </si>
  <si>
    <t>057800117 - Ca St Univ Dorm Int   Rdm Fd</t>
  </si>
  <si>
    <t>5685055 - Sex offenders Disclosure Req</t>
  </si>
  <si>
    <t>057800118 - Ca St Univ Dorm Int   Rdm Fd</t>
  </si>
  <si>
    <t>5685059 - Collective Bargaining</t>
  </si>
  <si>
    <t>057800119 - Ca St Univ Dorm Int   Rdm Fd</t>
  </si>
  <si>
    <t>5685063 - Discrimination Complaint Proc</t>
  </si>
  <si>
    <t>057800120 - Ca St Univ Dorm Int   Rdm Fd</t>
  </si>
  <si>
    <t>5685067 - Public Contracts</t>
  </si>
  <si>
    <t>057800121 - Ca St Univ Dorm Int   Rdm Fd</t>
  </si>
  <si>
    <t>5685071 - Prevailing Wage Rate</t>
  </si>
  <si>
    <t>057800122 - Ca St Univ Dorm Int   Rdm Fd</t>
  </si>
  <si>
    <t>5685073 - Threats Against Peace Officers</t>
  </si>
  <si>
    <t>057800123 - Ca St Univ Dorm Int   Rdm Fd</t>
  </si>
  <si>
    <t>5755 - Financial Aid Grants Program</t>
  </si>
  <si>
    <t>057800124 - Ca St Univ Dorm Int   Rdm Fd</t>
  </si>
  <si>
    <t>5760 - California Loan Program</t>
  </si>
  <si>
    <t>057800125 - Ca St Univ Dorm Int   Rdm Fd</t>
  </si>
  <si>
    <t>5765 - Reversion of Cal Grant Savings</t>
  </si>
  <si>
    <t>057800126 - Ca St Univ Dorm Int   Rdm Fd</t>
  </si>
  <si>
    <t>5810 - Awards for Innovation</t>
  </si>
  <si>
    <t>057800127 - Ca St Univ Dorm Int   Rdm Fd</t>
  </si>
  <si>
    <t>5900 - State Library Services</t>
  </si>
  <si>
    <t>057800128 - Ca St Univ Dorm Int   Rdm Fd</t>
  </si>
  <si>
    <t>5905050 - Library Development Svcs-CLSA</t>
  </si>
  <si>
    <t>057800129 - Ca St Univ Dorm Int   Rdm Fd</t>
  </si>
  <si>
    <t>5910 - Information Technology Svcs</t>
  </si>
  <si>
    <t>057800130 - Ca St Univ Dorm Int   Rdm Fd</t>
  </si>
  <si>
    <t>5915010 - Unemployment Insurance</t>
  </si>
  <si>
    <t>057800131 - Ca St Univ Dorm Int   Rdm Fd</t>
  </si>
  <si>
    <t>5915019 - Disability Insurance</t>
  </si>
  <si>
    <t>057800132 - Ca St Univ Dorm Int   Rdm Fd</t>
  </si>
  <si>
    <t>5915028 - Tax Branch</t>
  </si>
  <si>
    <t>057800133 - Ca St Univ Dorm Int   Rdm Fd</t>
  </si>
  <si>
    <t>5920 - Unemployment Insurance Program</t>
  </si>
  <si>
    <t>057800790 - Ca St Univ Dorm Int   Rdm Fd</t>
  </si>
  <si>
    <t>5925 - Disability Insurance Program</t>
  </si>
  <si>
    <t>057800800 - Ca St Univ Dorm Int   Rdm Fd</t>
  </si>
  <si>
    <t>5930 - Tax Branch Program</t>
  </si>
  <si>
    <t>057800801 - Ca St Univ Dorm Int   Rdm Fd</t>
  </si>
  <si>
    <t>5935 - Employment Training Panel</t>
  </si>
  <si>
    <t>057800802 - Ca St Univ Dorm Int   Rdm Fd</t>
  </si>
  <si>
    <t>5940010 - Wia Administration And Program</t>
  </si>
  <si>
    <t>057800803 - Ca St Univ Dorm Int   Rdm Fd</t>
  </si>
  <si>
    <t>5940019 - Wia Growth Industries</t>
  </si>
  <si>
    <t>057800804 - Ca St Univ Dorm Int   Rdm Fd</t>
  </si>
  <si>
    <t>5940028 - Wia Industries With A Statewid</t>
  </si>
  <si>
    <t>057800805 - Ca St Univ Dorm Int   Rdm Fd</t>
  </si>
  <si>
    <t>5940037 - Wia Removing Barriers For Spec</t>
  </si>
  <si>
    <t>057800806 - Ca St Univ Dorm Int   Rdm Fd</t>
  </si>
  <si>
    <t>5940046 - Wia Rapid Response Activities</t>
  </si>
  <si>
    <t>057800807 - Ca St Univ Dorm Int   Rdm Fd</t>
  </si>
  <si>
    <t>5940055 - Wia Special Grants</t>
  </si>
  <si>
    <t>057800808 - Ca St Univ Dorm Int   Rdm Fd</t>
  </si>
  <si>
    <t>5945010 - National Emergency Grant Progr</t>
  </si>
  <si>
    <t>057800809 - Ca St Univ Dorm Int   Rdm Fd</t>
  </si>
  <si>
    <t>5950 - Clearing Account</t>
  </si>
  <si>
    <t>057800810 - Ca St Univ Dorm Int   Rdm Fd</t>
  </si>
  <si>
    <t>6040 - Ca Workforce Investment Board</t>
  </si>
  <si>
    <t>057800811 - Ca St Univ Dorm Int   Rdm Fd</t>
  </si>
  <si>
    <t>6050 - Board Administration</t>
  </si>
  <si>
    <t>057800812 - Ca St Univ Dorm Int   Rdm Fd</t>
  </si>
  <si>
    <t>6055 - General Counsel Administration</t>
  </si>
  <si>
    <t>057800813 - Ca St Univ Dorm Int   Rdm Fd</t>
  </si>
  <si>
    <t>6070 - Public Employment Relations Bd</t>
  </si>
  <si>
    <t>057800814 - Ca St Univ Dorm Int   Rdm Fd</t>
  </si>
  <si>
    <t>6080 - Self-Insurance Plans</t>
  </si>
  <si>
    <t>057800815 - Ca St Univ Dorm Int   Rdm Fd</t>
  </si>
  <si>
    <t>6085 - Mediation Conciliation</t>
  </si>
  <si>
    <t>057800816 - Ca St Univ Dorm Int   Rdm Fd</t>
  </si>
  <si>
    <t>6090 - Division of Workers Comp</t>
  </si>
  <si>
    <t>057800817 - Ca St Univ Dorm Int   Rdm Fd</t>
  </si>
  <si>
    <t>6095 - Health Safety   Workers Comp</t>
  </si>
  <si>
    <t>057800830 - Ca St Univ Dorm Int   Rdm Fd</t>
  </si>
  <si>
    <t>6100 - Div of Occupat Safety   Health</t>
  </si>
  <si>
    <t>057800831 - Ca St Univ Dorm Int   Rdm Fd</t>
  </si>
  <si>
    <t>6105 - Div of Labor Standards Enforc</t>
  </si>
  <si>
    <t>057800832 - Ca St Univ Dorm Int   Rdm Fd</t>
  </si>
  <si>
    <t>6110 - Div Apprenticeship Standards</t>
  </si>
  <si>
    <t>057800833 - Ca St Univ Dorm Int   Rdm Fd</t>
  </si>
  <si>
    <t>6115 - Div of Labor Stat   Research</t>
  </si>
  <si>
    <t>057800834 - Ca St Univ Dorm Int   Rdm Fd</t>
  </si>
  <si>
    <t>6120 - Claims Wages   Contingencies</t>
  </si>
  <si>
    <t>057800835 - Ca St Univ Dorm Int   Rdm Fd</t>
  </si>
  <si>
    <t>6200 - Human Resources</t>
  </si>
  <si>
    <t>057800836 - Ca St Univ Dorm Int   Rdm Fd</t>
  </si>
  <si>
    <t>6205 - Local Government Services</t>
  </si>
  <si>
    <t>057800837 - Ca St Univ Dorm Int   Rdm Fd</t>
  </si>
  <si>
    <t>6210 - Benefits Administration</t>
  </si>
  <si>
    <t>057800839 - Ca St Univ Dorm Int   Rdm Fd</t>
  </si>
  <si>
    <t>6215 - Benefit Payments</t>
  </si>
  <si>
    <t>057800840 - Ca St Univ Dorm Int   Rdm Fd</t>
  </si>
  <si>
    <t>6230 - Department Of Technology</t>
  </si>
  <si>
    <t>057800860 - Ca St Univ Dorm Int   Rdm Fd</t>
  </si>
  <si>
    <t>6235 - Public Safety Communications O</t>
  </si>
  <si>
    <t>057800861 - Ca St Univ Dorm Int   Rdm Fd</t>
  </si>
  <si>
    <t>6240 - Capital Outlay</t>
  </si>
  <si>
    <t>057800862 - Ca St Univ Dorm Int   Rdm Fd</t>
  </si>
  <si>
    <t>6270010 - Merit Oversight</t>
  </si>
  <si>
    <t>057800863 - Ca St Univ Dorm Int   Rdm Fd</t>
  </si>
  <si>
    <t>6270019 - Appeals</t>
  </si>
  <si>
    <t>057800864 - Ca St Univ Dorm Int   Rdm Fd</t>
  </si>
  <si>
    <t>6280010 - Personal Income Tax</t>
  </si>
  <si>
    <t>057800865 - Ca St Univ Dorm Int   Rdm Fd</t>
  </si>
  <si>
    <t>6280019 - Corporation Tax</t>
  </si>
  <si>
    <t>057800866 - Ca St Univ Dorm Int   Rdm Fd</t>
  </si>
  <si>
    <t>6280028 - Non-Admitted Insurance Tax</t>
  </si>
  <si>
    <t>057800867 - Ca St Univ Dorm Int   Rdm Fd</t>
  </si>
  <si>
    <t>6285 - Political Reform Audit</t>
  </si>
  <si>
    <t>057800868 - Ca St Univ Dorm Int   Rdm Fd</t>
  </si>
  <si>
    <t>6290 - Department Of Motor Vehicles C</t>
  </si>
  <si>
    <t>057800869 - Ca St Univ Dorm Int   Rdm Fd</t>
  </si>
  <si>
    <t>6295 - Court Collection Program</t>
  </si>
  <si>
    <t>057800870 - Ca St Univ Dorm Int   Rdm Fd</t>
  </si>
  <si>
    <t>6300 - Legal Services Program</t>
  </si>
  <si>
    <t>057800871 - Ca St Univ Dorm Int   Rdm Fd</t>
  </si>
  <si>
    <t>6305 - Contract Work</t>
  </si>
  <si>
    <t>057800872 - Ca St Univ Dorm Int   Rdm Fd</t>
  </si>
  <si>
    <t>6310 - Lease Revenue Bonds</t>
  </si>
  <si>
    <t>057800873 - Ca St Univ Dorm Int   Rdm Fd</t>
  </si>
  <si>
    <t>6320010 - Division Of The State Architec</t>
  </si>
  <si>
    <t>057800874 - Ca St Univ Dorm Int   Rdm Fd</t>
  </si>
  <si>
    <t>6320019 - Public School Construction</t>
  </si>
  <si>
    <t>057800875 - Ca St Univ Dorm Int   Rdm Fd</t>
  </si>
  <si>
    <t>6320028 - Building Standards Commission</t>
  </si>
  <si>
    <t>057800876 - Ca St Univ Dorm Int   Rdm Fd</t>
  </si>
  <si>
    <t>6325010 - Asset Management Branch</t>
  </si>
  <si>
    <t>057800890 - Ca St Univ Dorm Int   Rdm Fd</t>
  </si>
  <si>
    <t>6325019 - Project Management Branch</t>
  </si>
  <si>
    <t>058000001 - St University And College Fund</t>
  </si>
  <si>
    <t>6325037 - Professional Services Branch</t>
  </si>
  <si>
    <t>058000002 - Ca St Univ Colleges Dorm RevFd</t>
  </si>
  <si>
    <t>6325046 - Building And Property Manageme</t>
  </si>
  <si>
    <t>058000003 - Ca St Univ Colleges Dorm RevFd</t>
  </si>
  <si>
    <t>6325055 - Construction Services Branch</t>
  </si>
  <si>
    <t>058000004 - Ca St Univ Colleges Dorm RevFd</t>
  </si>
  <si>
    <t>6330010 - Administrative Hearings</t>
  </si>
  <si>
    <t>058000005 - Ca St Univ Colleges Dorm RevFd</t>
  </si>
  <si>
    <t>6330019 - Fleet Administration</t>
  </si>
  <si>
    <t>058000006 - Ca St Univ Colleges Dorm RevFd</t>
  </si>
  <si>
    <t>6330028 - Risk And Insurance Management</t>
  </si>
  <si>
    <t>058000007 - Ca St Univ Colleges Dorm RevFd</t>
  </si>
  <si>
    <t>6330037 - Legal Services</t>
  </si>
  <si>
    <t>058000008 - Ca St Univ Colleges Dorm RevFd</t>
  </si>
  <si>
    <t>6330046 - Procurement</t>
  </si>
  <si>
    <t>058000015 - Ca St Univ Colleges Dorm RevFd</t>
  </si>
  <si>
    <t>6330055 - State Publishing</t>
  </si>
  <si>
    <t>058000016 - Ca St Univ Colleges Dorm RevFd</t>
  </si>
  <si>
    <t>6330064 - Contracted Human Resources Ser</t>
  </si>
  <si>
    <t>058000018 - Ca St Univ Colleges Dorm RevFd</t>
  </si>
  <si>
    <t>6330073 - Contracted Fiscal Services</t>
  </si>
  <si>
    <t>058000019 - Ca St Univ Colleges Dorm RevFd</t>
  </si>
  <si>
    <t>6330082 - Executive Office Of Sustainabi</t>
  </si>
  <si>
    <t>058000020 - Ca St Univ Colleges Dorm RevFd</t>
  </si>
  <si>
    <t>6340 - Capital Outlay</t>
  </si>
  <si>
    <t>058000027 - Ca St Univ Colleges Dorm RevFd</t>
  </si>
  <si>
    <t>6380 - Victim Compensation</t>
  </si>
  <si>
    <t>058000028 - Ca St Univ Colleges Dorm RevFd</t>
  </si>
  <si>
    <t>6385 - Fiscal Services Division</t>
  </si>
  <si>
    <t>058000032 - Ca St Univ Colleges Dorm RevFd</t>
  </si>
  <si>
    <t>6390 - Victim Compensation</t>
  </si>
  <si>
    <t>058000033 - Ca St Univ Colleges Dorm RevFd</t>
  </si>
  <si>
    <t>6395 - Good Samaritan</t>
  </si>
  <si>
    <t>058000042 - Ca St Univ Colleges Dorm RevFd</t>
  </si>
  <si>
    <t>6410 - Retirement</t>
  </si>
  <si>
    <t>058000043 - Ca St Univ Colleges Dorm RevFd</t>
  </si>
  <si>
    <t>6415 - Health Benefits</t>
  </si>
  <si>
    <t>058000045 - Ca St Univ Colleges Dorm RevFd</t>
  </si>
  <si>
    <t>6420 - Investment Operations</t>
  </si>
  <si>
    <t>058000056 - Ca St Univ Colleges Dorm RevFd</t>
  </si>
  <si>
    <t>6425 - Administration</t>
  </si>
  <si>
    <t>058000057 - Ca St Univ Colleges Dorm RevFd</t>
  </si>
  <si>
    <t>6430 - Benefit Payments</t>
  </si>
  <si>
    <t>058000058 - Ca St Univ Colleges Dorm RevFd</t>
  </si>
  <si>
    <t>6440 - Regulatory Oversight</t>
  </si>
  <si>
    <t>058000200 - Ca St Univ Colleges Dorm RevFd</t>
  </si>
  <si>
    <t>6450 - Service To Members And Employe</t>
  </si>
  <si>
    <t>058000201 - Ca St Univ Colleges Dorm RevFd</t>
  </si>
  <si>
    <t>6455 - Corporate Governance</t>
  </si>
  <si>
    <t>058000202 - Ca St Univ Colleges Dorm RevFd</t>
  </si>
  <si>
    <t>6460 - Administration</t>
  </si>
  <si>
    <t>058000203 - Ca St Univ Dorm Constr Fd</t>
  </si>
  <si>
    <t>6465 - Benefit Payments</t>
  </si>
  <si>
    <t>058000204 - Ca St Univ Dorm Int RedemptFd</t>
  </si>
  <si>
    <t>6500 - Standards</t>
  </si>
  <si>
    <t>058000205 - Ca St Univ Dorm Int RedemptFd</t>
  </si>
  <si>
    <t>6505 - Training</t>
  </si>
  <si>
    <t>058000206 - Ca St Univ Colleges Dorm RevFd</t>
  </si>
  <si>
    <t>6510 - Peace Officer Training</t>
  </si>
  <si>
    <t>058000207 - Ca St Univ Colleges Dorm RevFd</t>
  </si>
  <si>
    <t>6530 - State Public Defender</t>
  </si>
  <si>
    <t>058000208 - Ca St Univ Colleges Dorm RevFd</t>
  </si>
  <si>
    <t>6540 - Arts Council</t>
  </si>
  <si>
    <t>058000209 - Ca St Univ Colleges Dorm RevFd</t>
  </si>
  <si>
    <t>6550 - CA Citizens Compensation Cmmsn</t>
  </si>
  <si>
    <t>058000300 - Ca StUniv CollDormRevFdGc13340</t>
  </si>
  <si>
    <t>6560 - Workers Compensation Benefits</t>
  </si>
  <si>
    <t>058000401 - Ca StUniv CollDormRevFdGc13340</t>
  </si>
  <si>
    <t>6565 - Workers Compensation Program</t>
  </si>
  <si>
    <t>058000402 - Ca StUniv CollDormRevFdGc13340</t>
  </si>
  <si>
    <t>6570 - Agricultural Plant And Animal</t>
  </si>
  <si>
    <t>058000404 - Ca St Univ Colleges Dorm RevFd</t>
  </si>
  <si>
    <t>6575 - Marketing  Commodities And Agr</t>
  </si>
  <si>
    <t>058000406 - Ca St Univ Colleges Dorm RevFd</t>
  </si>
  <si>
    <t>6580 - Assistance To Fair And County</t>
  </si>
  <si>
    <t>058000408 - Ca St Univ Colleges Dorm RevFd</t>
  </si>
  <si>
    <t>6590 - General Agricultural Activitie</t>
  </si>
  <si>
    <t>058000500 - Ca St Univ Colleges Dorm RevFd</t>
  </si>
  <si>
    <t>6595 - Capital Outlay</t>
  </si>
  <si>
    <t>0581 - Univ Facilities Rev Fd Stat</t>
  </si>
  <si>
    <t>6610010 - Local Enforcement</t>
  </si>
  <si>
    <t>0582 - High Polluter Repair Or Remova</t>
  </si>
  <si>
    <t>6610019 - Legal Technical Assistance</t>
  </si>
  <si>
    <t>0583 - Ca State University Parking Re</t>
  </si>
  <si>
    <t>6620 - Secretary Of State</t>
  </si>
  <si>
    <t>0585 - Counties Children   Families A</t>
  </si>
  <si>
    <t>6625 - Franchise Tax Board</t>
  </si>
  <si>
    <t>0586 - Toll Bridge Construction Fund</t>
  </si>
  <si>
    <t>6630 - Department Of Justice</t>
  </si>
  <si>
    <t>0587 - Family Law Trust Fund</t>
  </si>
  <si>
    <t>6635 - Need Title</t>
  </si>
  <si>
    <t>0588 - Unemployment Compensation Disa</t>
  </si>
  <si>
    <t>6640 - Allocations To Departments</t>
  </si>
  <si>
    <t>0589 - Cancer Research Fund</t>
  </si>
  <si>
    <t>6680010 - Regulation Of Rates</t>
  </si>
  <si>
    <t>059000062 - Vetrns Debent Rev Fd Of 1970</t>
  </si>
  <si>
    <t>6680019 - Office Of Ratepayer Advocates</t>
  </si>
  <si>
    <t>059000063 - Vetrns Debent Rev Fd Of 1943</t>
  </si>
  <si>
    <t>6680028 - Service And Facilities</t>
  </si>
  <si>
    <t>059000064 - Vetrns Debent Rev Fd</t>
  </si>
  <si>
    <t>6680037 - Certification</t>
  </si>
  <si>
    <t>059000067 - VetsFarm HmBldgFdOf1943Gc13340</t>
  </si>
  <si>
    <t>6680046 - Safety</t>
  </si>
  <si>
    <t>059000069 - Vetrns Farm Home BldgFd Of1943</t>
  </si>
  <si>
    <t>6680055 - Energy</t>
  </si>
  <si>
    <t>059000076 - Vetrns Farm Home BldgFd Of1943</t>
  </si>
  <si>
    <t>6680064 - Water Sewer</t>
  </si>
  <si>
    <t>0591 - Veterans Indemnity Fund</t>
  </si>
  <si>
    <t>6680073 - Communications</t>
  </si>
  <si>
    <t>059200001 - Vetrns Farm Home BldgFd Of1943</t>
  </si>
  <si>
    <t>6685010 - CA High-Cost Fund-A Prog</t>
  </si>
  <si>
    <t>059200006 - Vetrns Farm Home BldgFd Of1943</t>
  </si>
  <si>
    <t>6685019 - CA High-Cost Fund-B Prog</t>
  </si>
  <si>
    <t>059200010 - Vetrns Farm Home BldgFd Of1943</t>
  </si>
  <si>
    <t>6685028 - Unv Lifeline Phone Srv Prog</t>
  </si>
  <si>
    <t>059200011 - Vetrns Farm Home BldgFd Of1943</t>
  </si>
  <si>
    <t>6685037 - Deaf   Disabled Telecom Prog</t>
  </si>
  <si>
    <t>059200012 - Vetrns Farm Home BldgFd Of1943</t>
  </si>
  <si>
    <t>6685046 - Payphone Srv Providers Prog</t>
  </si>
  <si>
    <t>059200015 - Vetrns Farm Home BldgFd Of1943</t>
  </si>
  <si>
    <t>6685055 - CA Teleconnect Fund Prog</t>
  </si>
  <si>
    <t>059200016 - Vetrns Farm Home BldgFd Of1943</t>
  </si>
  <si>
    <t>6685064 - CA Advanced Srvs Fund Prog</t>
  </si>
  <si>
    <t>059200017 - Vetrns Farm Home BldgFd Of1943</t>
  </si>
  <si>
    <t>6690010 - Regulation Of Rates</t>
  </si>
  <si>
    <t>059200126 - Vetrns Farm Home BldgFd Of1943</t>
  </si>
  <si>
    <t>6690019 - Service And Facilities</t>
  </si>
  <si>
    <t>059200127 - Vetrns Farm Home BldgFd Of1943</t>
  </si>
  <si>
    <t>6690028 - Licensing</t>
  </si>
  <si>
    <t>059200132 - Vetrns Farm Home BldgFd Of1943</t>
  </si>
  <si>
    <t>6690037 - Safety</t>
  </si>
  <si>
    <t>059200163 - Vetrns Farm Home BldgFd Of1943</t>
  </si>
  <si>
    <t>6690046 - Trans Licensing   Enfmnt Prog</t>
  </si>
  <si>
    <t>059200168 - Vetrns Farm Home BldgFd Of1943</t>
  </si>
  <si>
    <t>6690055 - Freight Safety</t>
  </si>
  <si>
    <t>059200176 - Vetrns Farm Home BldgFd Of1943</t>
  </si>
  <si>
    <t>6690064 - Rail Transit Safety</t>
  </si>
  <si>
    <t>059200177 - Vetrns Farm Home BldgFd Of1943</t>
  </si>
  <si>
    <t>6690073 - Crossing Safety</t>
  </si>
  <si>
    <t>059200178 - Vetrns Farm Home BldgFd Of1943</t>
  </si>
  <si>
    <t>6695 - Office Of Ratepayer Advocates</t>
  </si>
  <si>
    <t>059200201 - Vetrns Farm Home BldgFd Of1943</t>
  </si>
  <si>
    <t>6710 - Milton Marks Commission On Cal</t>
  </si>
  <si>
    <t>059200211 - Vetrns Farm Home BldgFd Of1943</t>
  </si>
  <si>
    <t>6720 - Commission On Disability Acces</t>
  </si>
  <si>
    <t>059200214 - Vetrns Farm Home BldgFd Of1943</t>
  </si>
  <si>
    <t>6730 - Administration Legislation R</t>
  </si>
  <si>
    <t>059200230 - Vetrns Farm Home BldgFd Of1943</t>
  </si>
  <si>
    <t>6740 - California Law Revision Commis</t>
  </si>
  <si>
    <t>059200269 - Vetrns Farm Home BldgFd Of1943</t>
  </si>
  <si>
    <t>6750 - Support</t>
  </si>
  <si>
    <t>059200270 - Vetrns Farm Home BldgFd Of1943</t>
  </si>
  <si>
    <t>6760 - California State Auditor</t>
  </si>
  <si>
    <t>059200662 - Vetrns Farm Home BldgFd Of1943</t>
  </si>
  <si>
    <t>6770010 - Preparation</t>
  </si>
  <si>
    <t>059200663 - Vetrns Farm Home BldgFd Of1943</t>
  </si>
  <si>
    <t>6770019 - Enactment</t>
  </si>
  <si>
    <t>059200999 - Vetrns Farm Home Bldg Fd</t>
  </si>
  <si>
    <t>6770028 - Support And Direction</t>
  </si>
  <si>
    <t>0593 - Coastal Access Account Sccf</t>
  </si>
  <si>
    <t>6770037 - Legislation And Intergovernmen</t>
  </si>
  <si>
    <t>0594 - Vets Farm   Home Bldg Fd 1970</t>
  </si>
  <si>
    <t>6775 - Financial Information System F</t>
  </si>
  <si>
    <t>0597 - High Tech Theft Apprehend   Pr</t>
  </si>
  <si>
    <t>6780 - State Audits   Evaluations</t>
  </si>
  <si>
    <t>0599 - Treasury Acct-Calstars Systems</t>
  </si>
  <si>
    <t>6785010 - Statewide And Departmental Fis</t>
  </si>
  <si>
    <t>0600 - Vending Stand Fund</t>
  </si>
  <si>
    <t>6785019 - Calstars</t>
  </si>
  <si>
    <t>0601 - Agriculture Building Fund</t>
  </si>
  <si>
    <t>6785028 - Economic Research</t>
  </si>
  <si>
    <t>0602 - Architecture Revolving Fund</t>
  </si>
  <si>
    <t>6785037 - Financial Research</t>
  </si>
  <si>
    <t>0604 - Armory Fund</t>
  </si>
  <si>
    <t>6785046 - Demographic Research</t>
  </si>
  <si>
    <t>0605 - Ballot Paper Revolving Fund</t>
  </si>
  <si>
    <t>6785055 - Fiscal Systems   Consulting</t>
  </si>
  <si>
    <t>0606 - Charter School Revolving Loan</t>
  </si>
  <si>
    <t>6790 - Department Of Justice Legal Se</t>
  </si>
  <si>
    <t>0610 - Orientation Center For Blind T</t>
  </si>
  <si>
    <t>6800 - Local Gov Audits   Review</t>
  </si>
  <si>
    <t>061200001 - Sacto City Financing Auth Fd</t>
  </si>
  <si>
    <t>6805 - Tribal Revenues</t>
  </si>
  <si>
    <t>061200003 - Sacto City Financing Auth Fd</t>
  </si>
  <si>
    <t>6890 - Statewide Systems Development</t>
  </si>
  <si>
    <t>061200004 - Sacto City Financing Auth Fd</t>
  </si>
  <si>
    <t>6900 - Administration</t>
  </si>
  <si>
    <t>061200005 - Sacto City Financing Auth Fd</t>
  </si>
  <si>
    <t>6905005 - Admin License Suspension Mand</t>
  </si>
  <si>
    <t>0613 - 0613</t>
  </si>
  <si>
    <t>6905014 - Pesticide Use Reports</t>
  </si>
  <si>
    <t>0614 - 0614</t>
  </si>
  <si>
    <t>6905020 - Peace Off Procd Bill Rght Mand</t>
  </si>
  <si>
    <t>0615 - Peace Offcrs   Firefighters De</t>
  </si>
  <si>
    <t>6905030 - Loc Gov Employm Relations Mand</t>
  </si>
  <si>
    <t>0616 - County Formation Revolving Fd</t>
  </si>
  <si>
    <t>6910010 - Training</t>
  </si>
  <si>
    <t>061700001 - St Wtr Pollut Cntrl Revolv Fd</t>
  </si>
  <si>
    <t>6910019 - Logistics</t>
  </si>
  <si>
    <t>061700002 - St Wtr Pollut Cntrl Revolv Fd</t>
  </si>
  <si>
    <t>6910028 - Command Support</t>
  </si>
  <si>
    <t>061700003 - St Wtr Pollut Cntrl Revolv Fd</t>
  </si>
  <si>
    <t>6910037 - Personnel</t>
  </si>
  <si>
    <t>061700004 - St Wtr Pollut Cntrl Revolv Fd</t>
  </si>
  <si>
    <t>6915010 - Training</t>
  </si>
  <si>
    <t>061700005 - St Wtr Pollut Cntrl Revolv Fd</t>
  </si>
  <si>
    <t>6915019 - Logistics</t>
  </si>
  <si>
    <t>061700006 - St Wtr Pollut Cntrl Revolv Fd</t>
  </si>
  <si>
    <t>6915028 - Command Support</t>
  </si>
  <si>
    <t>061700008 - StWtrPolluCntrlRevolvFdGc13340</t>
  </si>
  <si>
    <t>6915037 - Personnel</t>
  </si>
  <si>
    <t>061700009 - StWtrPolluCntrlRevolvFdGc13340</t>
  </si>
  <si>
    <t>6920010 - Office Of The Adjutant General</t>
  </si>
  <si>
    <t>061700010 - St Wtr Pollut Cntrl Revolv Fd</t>
  </si>
  <si>
    <t>6920019 - Office Of The Adjutant General</t>
  </si>
  <si>
    <t>061700014 - StWtrPolluCntrlRevolvFdGc13340</t>
  </si>
  <si>
    <t>6925010 - State Emergencies And Disaster</t>
  </si>
  <si>
    <t>061700015 - StWtrPolluCntrlRevolvFdGc13340</t>
  </si>
  <si>
    <t>6925019 - Military Support To Civil Auth</t>
  </si>
  <si>
    <t>061700016 - StWtrPolluCntrlRevolvFdGc13340</t>
  </si>
  <si>
    <t>6925028 - Emergency Exercises</t>
  </si>
  <si>
    <t>061700017 - StWtrPolluCntrlRevolvFdGc13340</t>
  </si>
  <si>
    <t>6930 - Military Retirement</t>
  </si>
  <si>
    <t>0618 - Federal Rev Loan Fund Acct</t>
  </si>
  <si>
    <t>6935 - California Cadet Corps</t>
  </si>
  <si>
    <t>0619 - Revolving Loan Fd Acct State</t>
  </si>
  <si>
    <t>6940 - California State Military Rese</t>
  </si>
  <si>
    <t>0620 - Child Care Facilities Revolvin</t>
  </si>
  <si>
    <t>6945 - California National Guard Yout</t>
  </si>
  <si>
    <t>0621 - Califirnia Veterans Memorial R</t>
  </si>
  <si>
    <t>6950 - Capital Outlay</t>
  </si>
  <si>
    <t>0622 - Drinking Water Treatment   Res</t>
  </si>
  <si>
    <t>6990010 - Property Acquisition</t>
  </si>
  <si>
    <t>0623 - Children   Families First Trus</t>
  </si>
  <si>
    <t>6990019 - Loan Service</t>
  </si>
  <si>
    <t>0625 - Administration Account</t>
  </si>
  <si>
    <t>6990028 - Loan Funding</t>
  </si>
  <si>
    <t>0626 - Water System Reliability Accou</t>
  </si>
  <si>
    <t>6995010 - Claims Representation</t>
  </si>
  <si>
    <t>0627 - Source Protection Account</t>
  </si>
  <si>
    <t>6995019 - County Subvention</t>
  </si>
  <si>
    <t>0628 - Small System Technical Assista</t>
  </si>
  <si>
    <t>6995028 - Cemetery Operations</t>
  </si>
  <si>
    <t>062900001 - Safe Drinking Wtr St Revolv Fd</t>
  </si>
  <si>
    <t>7000010 - Headquarters</t>
  </si>
  <si>
    <t>062900002 - Technical Assistance Account</t>
  </si>
  <si>
    <t>7000019 - Veterans Home of California at</t>
  </si>
  <si>
    <t>062900003 - Prop 50 Trnsfr Acct -6031 Fd-</t>
  </si>
  <si>
    <t>7000028 - Veterans Home of California at</t>
  </si>
  <si>
    <t>0630 - General Obligation Bond Exp Re</t>
  </si>
  <si>
    <t>7000037 - Veterans Home of California at</t>
  </si>
  <si>
    <t>0631 - Mass Media Comm Acct Child</t>
  </si>
  <si>
    <t>7000046 - Veterans Home of California-Gr</t>
  </si>
  <si>
    <t>0634 - Education Acct Child   Famili</t>
  </si>
  <si>
    <t>7000055 - Veterans Home of California at</t>
  </si>
  <si>
    <t>0636 - Child Care Acct Child   Famil</t>
  </si>
  <si>
    <t>7000064 - Veterans Home of California at</t>
  </si>
  <si>
    <t>0637 - Research   Devel Acct Child</t>
  </si>
  <si>
    <t>7005 - Veterans Memorials Fund</t>
  </si>
  <si>
    <t>0638 - Administration Acct Child   F</t>
  </si>
  <si>
    <t>7010010 - Administration</t>
  </si>
  <si>
    <t>0639 - Unallocated AcctChild   Famil</t>
  </si>
  <si>
    <t>7010019 - Distributed Administration</t>
  </si>
  <si>
    <t>0641 - Domestic Violence Restrng Orde</t>
  </si>
  <si>
    <t>7015 - Capital Outlay</t>
  </si>
  <si>
    <t>0642 - Domestic Violence Trng   Educa</t>
  </si>
  <si>
    <t>7090 - GO Bonds - Debt Service - GG</t>
  </si>
  <si>
    <t>0643 - Upper Newport Bay Ecological M</t>
  </si>
  <si>
    <t>7240 – Interest Pmts to Federal Govt</t>
  </si>
  <si>
    <t>0644 - General Cash Revolving Fund</t>
  </si>
  <si>
    <t>7500 - Homeowners Property Tax Relie</t>
  </si>
  <si>
    <t>0648 - Mobilehome Manufactured Home R</t>
  </si>
  <si>
    <t>7505 - Subventions for Open Space</t>
  </si>
  <si>
    <t>0649 - Ca Infrastructure   Economic D</t>
  </si>
  <si>
    <t>7510 - Senior Citizens Property Tax</t>
  </si>
  <si>
    <t>0652 - Old Age   Survivors Insurance</t>
  </si>
  <si>
    <t>7515 - TBD</t>
  </si>
  <si>
    <t>065300001 - Seismic Retrofit Bond Fund</t>
  </si>
  <si>
    <t>7540 - Aid To Local Government</t>
  </si>
  <si>
    <t>065300301 - Seismic Retrofit Bnd Act Of 1</t>
  </si>
  <si>
    <t>7545 - SpSupplemental Subventions</t>
  </si>
  <si>
    <t>065300303 - Seismic Retrofit</t>
  </si>
  <si>
    <t>7550 - Proposition 1A Revenue Bonds</t>
  </si>
  <si>
    <t>065300305 - Seismic Retrofit</t>
  </si>
  <si>
    <t>7555 - Property Tax Assessment Progra</t>
  </si>
  <si>
    <t>065300315 - Seismic Retrofit</t>
  </si>
  <si>
    <t>7600 - Pymt to LG for homicide trials</t>
  </si>
  <si>
    <t>065300379 - Seismic Retrofit</t>
  </si>
  <si>
    <t>7620010 - Apportion Tideland Revenues</t>
  </si>
  <si>
    <t>065300700 - Seismic Retrofit Bond Fund</t>
  </si>
  <si>
    <t>7625010 - Apportion Geothermal Resources</t>
  </si>
  <si>
    <t>065300999 - Seismic Retrofit Bond Fund</t>
  </si>
  <si>
    <t>7625020 - MV Fuel Tx - County Roads</t>
  </si>
  <si>
    <t>0656 - Unalloc Gen Oblig Bnd Commercl</t>
  </si>
  <si>
    <t>7625030 - MV Fuel Tx - City Streets</t>
  </si>
  <si>
    <t>065700001 - School Facilities Bond Fund</t>
  </si>
  <si>
    <t>7625040 - MVF Tx Cty Rds   City St-2106</t>
  </si>
  <si>
    <t>065700300 - School Facilities Bond Fund</t>
  </si>
  <si>
    <t>7625045 - MVF Tx Cty Rds   City St-2103</t>
  </si>
  <si>
    <t>065700400 - School Facilities Bond Fund</t>
  </si>
  <si>
    <t>7625050 - MVF Tx for Sts and Hwys-2105</t>
  </si>
  <si>
    <t>065700401 - Pub Ed Facilities Bo -K-12-</t>
  </si>
  <si>
    <t>7625060 - Vol Cont to CalPAL</t>
  </si>
  <si>
    <t>065800001 - Higher Ed Cap Outlay Bnd Fd</t>
  </si>
  <si>
    <t>7625070 - Off-Hwy LicFees - City   Ctys</t>
  </si>
  <si>
    <t>065800002 - Higher Ed Cap Outlay Bnd Fd</t>
  </si>
  <si>
    <t>7630010 - Apportion Flood Land to Cntys</t>
  </si>
  <si>
    <t>065800003 - Higher Ed Cap Outlay Bnd Fd</t>
  </si>
  <si>
    <t>7630020 - Forest Reserves to Cntys</t>
  </si>
  <si>
    <t>065800400 - Pub Ed Facilities Bo -Hi-Ed-</t>
  </si>
  <si>
    <t>7630030 - Grazing Land to Cntys</t>
  </si>
  <si>
    <t>065800999 - Higher Ed Capl Outlay Bnd Fd</t>
  </si>
  <si>
    <t>7630040 - Potash Lease Revto Sch Dist</t>
  </si>
  <si>
    <t>066000001 - Public Bldg Construction Fund</t>
  </si>
  <si>
    <t>7700 - Tobacco Bonds</t>
  </si>
  <si>
    <t>066000002 - Public Bldg Construction Fund</t>
  </si>
  <si>
    <t>7715 - Economic Recovery Bonds</t>
  </si>
  <si>
    <t>066000003 - Univ Projects</t>
  </si>
  <si>
    <t>7720 - Cash Management</t>
  </si>
  <si>
    <t>066000004 - Public Bldg Construction Fund</t>
  </si>
  <si>
    <t>7725 - Budgetary Loans</t>
  </si>
  <si>
    <t>066000005 - Public Bldg Construction Fund</t>
  </si>
  <si>
    <t>7750 - Health and Dental Benefits Ann</t>
  </si>
  <si>
    <t>066000006 - Public Bldg Construction Fund</t>
  </si>
  <si>
    <t>7755 - Prefunding Health and Dental</t>
  </si>
  <si>
    <t>066000007 - Public Bldg Construction Fund</t>
  </si>
  <si>
    <t>7765 - Equity Claims</t>
  </si>
  <si>
    <t>066000008 - PubBldgConFdLrb89SerAIntLnAcct</t>
  </si>
  <si>
    <t>7770 - Settlements and Judgements</t>
  </si>
  <si>
    <t>066000009 - Public Bldg Construction Fund</t>
  </si>
  <si>
    <t>7800 - Employee Compensation Program</t>
  </si>
  <si>
    <t>066000010 - Public Bldg Construction Fund</t>
  </si>
  <si>
    <t>7810 - Capital Outlay - Unallocated</t>
  </si>
  <si>
    <t>066000011 - Public Bldg Construction Fund</t>
  </si>
  <si>
    <t>7815 - Statewide Capital Outlay</t>
  </si>
  <si>
    <t>066000012 - Public Bldg Construction Fund</t>
  </si>
  <si>
    <t>7830 - Prop 98 Reconciliation</t>
  </si>
  <si>
    <t>066000013 - Public Bldg Construction Fund</t>
  </si>
  <si>
    <t>7900 - Pro Rata Direct Charges</t>
  </si>
  <si>
    <t>066000015 - Public Bldg Construction Fund</t>
  </si>
  <si>
    <t>7950 - Gen Fund Credit from Fed Funds</t>
  </si>
  <si>
    <t>066000017 - Public Bldg Construction Fund</t>
  </si>
  <si>
    <t>9900100 - Administration</t>
  </si>
  <si>
    <t>066000020 - Public Bldg Construction Fund</t>
  </si>
  <si>
    <t>9900200 - Administration - Distributed</t>
  </si>
  <si>
    <t>066000021 - Public Bldg Construction Fund</t>
  </si>
  <si>
    <t>9910 - Revenue Transfers</t>
  </si>
  <si>
    <t>066000025 - Public Bldg Construction Fund</t>
  </si>
  <si>
    <t>9920 - Loan Transfers</t>
  </si>
  <si>
    <t>066000026 - Public Bldg Construction Fund</t>
  </si>
  <si>
    <t>9990 - Unscheduled Items of Approp</t>
  </si>
  <si>
    <t>066000027 - Public Bldg Construction Fund</t>
  </si>
  <si>
    <t>9999 - Clearing Account</t>
  </si>
  <si>
    <t>066000028 - Public Bldg Construction Fund</t>
  </si>
  <si>
    <t>9980 - Pending New Program</t>
  </si>
  <si>
    <t>066000029 - Public Bldg Construction Fund</t>
  </si>
  <si>
    <t>No_Program</t>
  </si>
  <si>
    <t>066000031 - Public Bldg Construction Fund</t>
  </si>
  <si>
    <t>066000032 - Public Bldg Construction Fund</t>
  </si>
  <si>
    <t>066000033 - Public Bldg Construction Fund</t>
  </si>
  <si>
    <t>066000034 - Public Bldg Construction Fund</t>
  </si>
  <si>
    <t>066000035 - Public Bldg Construction Fund</t>
  </si>
  <si>
    <t>066000036 - Public Bldg Construction Fund</t>
  </si>
  <si>
    <t>066000037 - Public Bldg Construction Fund</t>
  </si>
  <si>
    <t>066000038 - Public Bldg Construction Fund</t>
  </si>
  <si>
    <t>066000039 - Public Bldg Construction Fund</t>
  </si>
  <si>
    <t>066000041 - Public Bldg Construction Fund</t>
  </si>
  <si>
    <t>066000042 - Public Bldg Construction Fund</t>
  </si>
  <si>
    <t>066000043 - Public Bldg Construction Fund</t>
  </si>
  <si>
    <t>066000044 - Public Bldg Construction Fund</t>
  </si>
  <si>
    <t>066000045 - Public Bldg Construction Fund</t>
  </si>
  <si>
    <t>066000047 - Public Bldg Construction Fund</t>
  </si>
  <si>
    <t>066000048 - Public Bldg Construction Fund</t>
  </si>
  <si>
    <t>066000049 - Public Bldg Construction Fund</t>
  </si>
  <si>
    <t>066000050 - Public Bldg Construction Fund</t>
  </si>
  <si>
    <t>066000051 - Public Bldg Construction Fund</t>
  </si>
  <si>
    <t>066000052 - Public Bldg Construction Fund</t>
  </si>
  <si>
    <t>066000053 - Public Bldg Construction Fund</t>
  </si>
  <si>
    <t>066000055 - Various University Projects</t>
  </si>
  <si>
    <t>066000056 - Public Bldg Construction</t>
  </si>
  <si>
    <t>066000057 - Public Bldg Construction Fund</t>
  </si>
  <si>
    <t>066000058 - Public Bldg Construction</t>
  </si>
  <si>
    <t>066000059 - Public Bldg Construction Fund</t>
  </si>
  <si>
    <t>066000060 - Public Bldg Construction</t>
  </si>
  <si>
    <t>066000061 - Public Bldg Construction Fund</t>
  </si>
  <si>
    <t>066000063 - Public Bldg Construction Fund</t>
  </si>
  <si>
    <t>066000064 - Public Bldg Construction</t>
  </si>
  <si>
    <t>066000065 - Public Bldg Construction Fund</t>
  </si>
  <si>
    <t>066000066 - Public Bldg Construction</t>
  </si>
  <si>
    <t>066000067 - Public Bldg Construction Fund</t>
  </si>
  <si>
    <t>066000068 - Public Bldg Construction</t>
  </si>
  <si>
    <t>066000069 - Public Bldg Construction Fund</t>
  </si>
  <si>
    <t>066000070 - Public Building Construction</t>
  </si>
  <si>
    <t>066000072 - Public Bldg Construction</t>
  </si>
  <si>
    <t>066000073 - Public Bldg Construction Fund</t>
  </si>
  <si>
    <t>066000076 - Public Bldg Construction</t>
  </si>
  <si>
    <t>066000077 - Public Bldg Construction Fund</t>
  </si>
  <si>
    <t>066000078 - Public Bldg Construction</t>
  </si>
  <si>
    <t>066000079 - Public Bldg Construction Fund</t>
  </si>
  <si>
    <t>066000080 - Public Bldg Construction</t>
  </si>
  <si>
    <t>066000082 - Public Bldg Construction</t>
  </si>
  <si>
    <t>066000083 - Public Bldg Construction Fund</t>
  </si>
  <si>
    <t>066000084 - Public Bldg Construction</t>
  </si>
  <si>
    <t>066000085 - Public Bldg Construction Fund</t>
  </si>
  <si>
    <t>066000086 - Public Bldg Construction</t>
  </si>
  <si>
    <t>066000088 - Public Bldg Construction Fund</t>
  </si>
  <si>
    <t>066000089 - Public Bldg Construction Fund</t>
  </si>
  <si>
    <t>066000090 - Public Bldg Construction Fund</t>
  </si>
  <si>
    <t>066000091 - Public Bldg Construction Fund</t>
  </si>
  <si>
    <t>066000092 - Public Bldg Construction Fund</t>
  </si>
  <si>
    <t>066000093 - Public Bldg Construction Fund</t>
  </si>
  <si>
    <t>066000094 - Public Bldg Construction Fund</t>
  </si>
  <si>
    <t>066000095 - Public Bldg Construction Fund</t>
  </si>
  <si>
    <t>066000096 - Public Bldg Construction Fund</t>
  </si>
  <si>
    <t>066000098 - Public Bldg Construction Fund</t>
  </si>
  <si>
    <t>066000099 - Public Bldg Construction Fund</t>
  </si>
  <si>
    <t>066000101 - Public Bldg Construction Fund</t>
  </si>
  <si>
    <t>066000102 - Public Bldg Construction Fund</t>
  </si>
  <si>
    <t>066000103 - Public Bldg Construction Fund</t>
  </si>
  <si>
    <t>066000104 - Public Bldg Construction Fund</t>
  </si>
  <si>
    <t>066000105 - Public Bldg Construction Fund</t>
  </si>
  <si>
    <t>066000106 - Public Bldg Construction Fund</t>
  </si>
  <si>
    <t>066000108 - Public Bldg Construction Fund</t>
  </si>
  <si>
    <t>066000109 - Public Bldg Construction Fund</t>
  </si>
  <si>
    <t>066000110 - Public Bldg Construction Fund</t>
  </si>
  <si>
    <t>066000111 - Public Bldg Construction Fund</t>
  </si>
  <si>
    <t>066000112 - Public Bldg Construction Fund</t>
  </si>
  <si>
    <t>066000113 - Public Bldg Construction Fund</t>
  </si>
  <si>
    <t>066000115 - Public Bldg Construction Fund</t>
  </si>
  <si>
    <t>066000116 - Public Bldg Construction Fund</t>
  </si>
  <si>
    <t>066000117 - Public Bldg Construction Fund</t>
  </si>
  <si>
    <t>066000118 - Public Bldg Construction Fund</t>
  </si>
  <si>
    <t>066000121 - Public Bldg Construction Fund</t>
  </si>
  <si>
    <t>066000123 - Public Bldg Construction Fund</t>
  </si>
  <si>
    <t>066000124 - Public Bldg Construction Fund</t>
  </si>
  <si>
    <t>066000126 - EngyEffRevBdPhaseIiInterLnAcct</t>
  </si>
  <si>
    <t>066000127 - Public Bldg Construction Fund</t>
  </si>
  <si>
    <t>066000129 - Public Bldg Construction Fund</t>
  </si>
  <si>
    <t>066000130 - 1990SerA StArchInterimLoanAcct</t>
  </si>
  <si>
    <t>066000132 - Public Bldg Construction Fund</t>
  </si>
  <si>
    <t>066000133 - Public Bldg Construction Fund</t>
  </si>
  <si>
    <t>066000134 - Public Bldg Construction Fund</t>
  </si>
  <si>
    <t>066000137 - Public Bldg Construction Fund</t>
  </si>
  <si>
    <t>066000138 - Public Bldg Construction Fund</t>
  </si>
  <si>
    <t>066000139 - Public Bldg Construction Fund</t>
  </si>
  <si>
    <t>066000141 - Public Bldg Construction Fund</t>
  </si>
  <si>
    <t>066000142 - Public Bldg Construction Fund</t>
  </si>
  <si>
    <t>066000143 - Public Bldg Construction Fund</t>
  </si>
  <si>
    <t>066000144 - Public Bldg Construction Fund</t>
  </si>
  <si>
    <t>066000145 - Public Bldg Construction Fund</t>
  </si>
  <si>
    <t>066000146 - Public Bldg Construction Fund</t>
  </si>
  <si>
    <t>066000147 - Public Bldg Construction Fund</t>
  </si>
  <si>
    <t>066000153 - Public Bldg Construction Fund</t>
  </si>
  <si>
    <t>066000154 - Public Bldg Construction Fund</t>
  </si>
  <si>
    <t>066000155 - Public Bldg Construction Fund</t>
  </si>
  <si>
    <t>066000156 - Public Bldg Construction Fund</t>
  </si>
  <si>
    <t>066000157 - Public Bldg Construction Fund</t>
  </si>
  <si>
    <t>066000158 - Public Bldg Construction Fund</t>
  </si>
  <si>
    <t>066000159 - Public Bldg Construction Fund</t>
  </si>
  <si>
    <t>066000160 - Public Bldg Construction Fund</t>
  </si>
  <si>
    <t>066000161 - Public Bldg Construction Fund</t>
  </si>
  <si>
    <t>066000163 - Public Bldg Construction Fund</t>
  </si>
  <si>
    <t>066000164 - Public Bldg Construction Fund</t>
  </si>
  <si>
    <t>066000165 - Public Bldg Construction Fund</t>
  </si>
  <si>
    <t>066000166 - Public Bldg Construction Fund</t>
  </si>
  <si>
    <t>066000167 - Public Bldg Construction Fund</t>
  </si>
  <si>
    <t>066000168 - Public Bldg Construction Fund</t>
  </si>
  <si>
    <t>066000169 - Public Bldg Construction Fund</t>
  </si>
  <si>
    <t>066000170 - Public Bldg Construction Fund</t>
  </si>
  <si>
    <t>066000171 - Public Bldg Construction Fund</t>
  </si>
  <si>
    <t>066000172 - Public Bldg Construction Fund</t>
  </si>
  <si>
    <t>066000173 - Public Bldg Construction Fund</t>
  </si>
  <si>
    <t>066000175 - Public Bldg Construction Fund</t>
  </si>
  <si>
    <t>066000178 - Public Bldg Construction Fund</t>
  </si>
  <si>
    <t>066000179 - Public Bldg Construction Fund</t>
  </si>
  <si>
    <t>066000180 - Public Bldg Construction Fund</t>
  </si>
  <si>
    <t>066000181 - Public Bldg Construction Fund</t>
  </si>
  <si>
    <t>066000182 - Public Bldg Construction Fund</t>
  </si>
  <si>
    <t>066000188 - Public Bldg Construction Fund</t>
  </si>
  <si>
    <t>066000189 - Public Bldg Construction Fund</t>
  </si>
  <si>
    <t>066000191 - Public Bldg Construction Fund</t>
  </si>
  <si>
    <t>066000192 - Public Bldg Construction Fund</t>
  </si>
  <si>
    <t>066000193 - Public Bldg Construction Fund</t>
  </si>
  <si>
    <t>066000194 - Public Bldg Construction Fund</t>
  </si>
  <si>
    <t>066000195 - Public Bldg Construction Fund</t>
  </si>
  <si>
    <t>066000197 - REBATE FD-1998 SER F UC PROJ</t>
  </si>
  <si>
    <t>066000198 - Public Bldg Construction Fund</t>
  </si>
  <si>
    <t>066000199 - Public Bldg Construction Fund</t>
  </si>
  <si>
    <t>066000200 - Public Bldg Construction Fund</t>
  </si>
  <si>
    <t>066000201 - Public Bldg Construction Fund</t>
  </si>
  <si>
    <t>066000202 - Public Bldg Construction Fund</t>
  </si>
  <si>
    <t>066000203 - Public Bldg Construction Fund</t>
  </si>
  <si>
    <t>066000204 - Public Bldg Construction Fund</t>
  </si>
  <si>
    <t>066000205 - Public Bldg Construction Fund</t>
  </si>
  <si>
    <t>066000206 - Public Bldg Construction Fund</t>
  </si>
  <si>
    <t>066000207 - Public Bldg Construction Fund</t>
  </si>
  <si>
    <t>066000209 - Public Bldg Construction Fund</t>
  </si>
  <si>
    <t>066000210 - Public Bldg Construction Fund</t>
  </si>
  <si>
    <t>066000211 - Public Bldg Construction Fund</t>
  </si>
  <si>
    <t>066000212 - Public Bldg Construction Fund</t>
  </si>
  <si>
    <t>066000213 - Public Bldg Construction Fund</t>
  </si>
  <si>
    <t>066000214 - Public Bldg Construction Fund</t>
  </si>
  <si>
    <t>066000215 - Public Bldg Construction Fund</t>
  </si>
  <si>
    <t>066000217 - Public Bldg Construction Fund</t>
  </si>
  <si>
    <t>066000219 - Public Bldg Construction Fund</t>
  </si>
  <si>
    <t>066000222 - Public Bldg Construction Fund</t>
  </si>
  <si>
    <t>066000224 - Public Bldg Construction Fund</t>
  </si>
  <si>
    <t>066000225 - Public Bldg Construction Fund</t>
  </si>
  <si>
    <t>066000228 - Public Bldg Construction Fund</t>
  </si>
  <si>
    <t>066000229 - Public Bldg Construction Fund</t>
  </si>
  <si>
    <t>066000230 - Public Bldg Construction Fund</t>
  </si>
  <si>
    <t>066000232 - PubBldgConstFd It0820-301-0660</t>
  </si>
  <si>
    <t>066000235 - PubBldgConstFd It6870-301-0660</t>
  </si>
  <si>
    <t>066000236 - Public Bldg Construction Fund</t>
  </si>
  <si>
    <t>066000237 - Public Bldg Construction Fund</t>
  </si>
  <si>
    <t>066000238 - Public Bldg Construction Fund</t>
  </si>
  <si>
    <t>066000239 - Public Bldg Construction Fund</t>
  </si>
  <si>
    <t>066000240 - Public Bldg Construction Fund</t>
  </si>
  <si>
    <t>066000241 - Public Bldg Construction Fund</t>
  </si>
  <si>
    <t>066000242 - Public Bldg Construction Fund</t>
  </si>
  <si>
    <t>066000244 - Public Bldg Construction Fund</t>
  </si>
  <si>
    <t>066000247 - Public Bldg Construction Fund</t>
  </si>
  <si>
    <t>066000248 - Public Bldg Construction Fund</t>
  </si>
  <si>
    <t>066000249 - Public Bldg Construction Fund</t>
  </si>
  <si>
    <t>066000250 - Public Bldg Construction Fund</t>
  </si>
  <si>
    <t>066000251 - Public Bldg Construction Fund</t>
  </si>
  <si>
    <t>066000252 - Public Bldg Construction Fund</t>
  </si>
  <si>
    <t>066000253 - Public Bldg Construction Fund</t>
  </si>
  <si>
    <t>066000254 - Public Bldg Construction Fund</t>
  </si>
  <si>
    <t>066000255 - Public Bldg Construction Fund</t>
  </si>
  <si>
    <t>066000256 - Public Bldg Construction Fund</t>
  </si>
  <si>
    <t>066000257 - Public Bldg Construction Fund</t>
  </si>
  <si>
    <t>066000259 - CapAreaPlanSacAcqDes ConRevBnd</t>
  </si>
  <si>
    <t>066000260 - Public Bldg Construction Fund</t>
  </si>
  <si>
    <t>066000261 - Public Bldg Construction Fund</t>
  </si>
  <si>
    <t>066000262 - Public Bldg Construction Fund</t>
  </si>
  <si>
    <t>066000263 - Public Bldg Construction Fund</t>
  </si>
  <si>
    <t>066000265 - Public Bldg Construction Fund</t>
  </si>
  <si>
    <t>066000266 - Public Bldg Construction Fund</t>
  </si>
  <si>
    <t>066000268 - Public Bldg Construction Fund</t>
  </si>
  <si>
    <t>066000269 - Public Bldg Construction Fund</t>
  </si>
  <si>
    <t>066000272 - Health Services</t>
  </si>
  <si>
    <t>066000273 - Mental Health</t>
  </si>
  <si>
    <t>066000274 - Calif State University</t>
  </si>
  <si>
    <t>066000275 - Public Bldg Construction Fund</t>
  </si>
  <si>
    <t>066000276 - Public Bldg Construction Fund</t>
  </si>
  <si>
    <t>066000277 - Public Bldg Construction Fund</t>
  </si>
  <si>
    <t>066000278 - Public Bldg Construction Fund</t>
  </si>
  <si>
    <t>066000279 - Public Bldg Construction Fund</t>
  </si>
  <si>
    <t>066000280 - Public Bldg Construction Fund</t>
  </si>
  <si>
    <t>066000283 - Public Bldg Construction Fund</t>
  </si>
  <si>
    <t>066000286 - Public Bldg Construction Fund</t>
  </si>
  <si>
    <t>066000289 - Public Bldg Construction Fund</t>
  </si>
  <si>
    <t>066000292 - Public Bldg Construction Fund</t>
  </si>
  <si>
    <t>066000295 - Public Bldg Construction Fund</t>
  </si>
  <si>
    <t>066000296 - Public Bldg Construction Fund</t>
  </si>
  <si>
    <t>066000298 - Public Bldg Construction Fund</t>
  </si>
  <si>
    <t>066000300 - Public Bldg Construction Fund</t>
  </si>
  <si>
    <t>066000302 - Public Bldg Construction Fund</t>
  </si>
  <si>
    <t>066000304 - Public Bldg Construction Fund</t>
  </si>
  <si>
    <t>066000305 - Public Bldg Construction Fund</t>
  </si>
  <si>
    <t>066000306 - Public Bldg Construction Fund</t>
  </si>
  <si>
    <t>066000307 - Public Bldg Construction Fund</t>
  </si>
  <si>
    <t>066000308 - Public Bldg Construction Fund</t>
  </si>
  <si>
    <t>066000309 - Public Bldg Construction Fund</t>
  </si>
  <si>
    <t>066000310 - Public Bldg Construction Fund</t>
  </si>
  <si>
    <t>066000311 - Public Bldg Construction Fund</t>
  </si>
  <si>
    <t>066000312 - Public Bldg Construction Fund</t>
  </si>
  <si>
    <t>066000313 - Public Bldg Construction Fund</t>
  </si>
  <si>
    <t>066000315 - Public Bldg Construction Fund</t>
  </si>
  <si>
    <t>066000316 - Public Bldg Construction Fund</t>
  </si>
  <si>
    <t>066000317 - Public Bldg Construction Fund</t>
  </si>
  <si>
    <t>066000318 - Public Bldg Construction Fund</t>
  </si>
  <si>
    <t>066000319 - Public Bldg Construction Fund</t>
  </si>
  <si>
    <t>066000320 - Public Bldg Construction Fund</t>
  </si>
  <si>
    <t>066000321 - Public Bldg Construction Fund</t>
  </si>
  <si>
    <t>066000322 - Public Bldg Construction Fund</t>
  </si>
  <si>
    <t>066000323 - Public Bldg Construction Fund</t>
  </si>
  <si>
    <t>066000324 - Public Bldg Construction Fund</t>
  </si>
  <si>
    <t>066000326 - Public Bldg Construction Fund</t>
  </si>
  <si>
    <t>066000328 - Public Bldg Construction Fund</t>
  </si>
  <si>
    <t>066000329 - Public Bldg Construction Fund</t>
  </si>
  <si>
    <t>066000330 - Public Bldg Construction Fund</t>
  </si>
  <si>
    <t>066000331 - Public Bldg Construction Fund</t>
  </si>
  <si>
    <t>066000332 - Public Bldg Construction Fund</t>
  </si>
  <si>
    <t>066000333 - Public Bldg Construction Fund</t>
  </si>
  <si>
    <t>066000334 - Public Bldg Construction Fund</t>
  </si>
  <si>
    <t>066000335 - Public Bldg Construction Fund</t>
  </si>
  <si>
    <t>066000336 - Public Bldg Construction Fund</t>
  </si>
  <si>
    <t>066000337 - Public Bldg Construction Fund</t>
  </si>
  <si>
    <t>066000338 - Public Bldg Construction Fund</t>
  </si>
  <si>
    <t>066000339 - Public Bldg Construction Fund</t>
  </si>
  <si>
    <t>066000340 - Public Bldg Construction Fund</t>
  </si>
  <si>
    <t>066000341 - Public Bldg Construction Fund</t>
  </si>
  <si>
    <t>066000343 - Public Bldg Construction Fund</t>
  </si>
  <si>
    <t>066000344 - Public Bldg Construction Fund</t>
  </si>
  <si>
    <t>066000345 - Public Bldg Construction Fund</t>
  </si>
  <si>
    <t>066000346 - Public Bldg Construction Fund</t>
  </si>
  <si>
    <t>066000348 - Public Bldg Construction Fund</t>
  </si>
  <si>
    <t>066000349 - Public Bldg Construction Fund</t>
  </si>
  <si>
    <t>066000351 - Public Bldg Construction Fund</t>
  </si>
  <si>
    <t>066000353 - Public Bldg Construction Fund</t>
  </si>
  <si>
    <t>066000355 - Public Bldg Construction Fund</t>
  </si>
  <si>
    <t>066000357 - Public Bldg Construction Fund</t>
  </si>
  <si>
    <t>066000359 - Public Bldg Construction Fund</t>
  </si>
  <si>
    <t>066000360 - Public Bldg Construction Fund</t>
  </si>
  <si>
    <t>066000361 - Public Bldg Construction Fund</t>
  </si>
  <si>
    <t>066000362 - Public Bldg Construction Fund</t>
  </si>
  <si>
    <t>066000363 - Public Bldg Construction Fund</t>
  </si>
  <si>
    <t>066000364 - Public Bldg Construction Fund</t>
  </si>
  <si>
    <t>066000365 - Public Bldg Construction Fund</t>
  </si>
  <si>
    <t>066000366 - UF 5225-0660008 DEWITT NELSON</t>
  </si>
  <si>
    <t>066000367 - Public Bldg Construction Fund</t>
  </si>
  <si>
    <t>066000368 - Public Bldg Construction Fund</t>
  </si>
  <si>
    <t>066000369 - Public Bldg Construction Fund</t>
  </si>
  <si>
    <t>066000370 - Public Bldg Construction Fund</t>
  </si>
  <si>
    <t>066000371 - Public Bldg Construction Fund</t>
  </si>
  <si>
    <t>066000372 - Public Bldg Construction Fund</t>
  </si>
  <si>
    <t>066000374 - Public Bldg Construction Fund</t>
  </si>
  <si>
    <t>066000375 - Public Bldg Construction Fund</t>
  </si>
  <si>
    <t>066000376 - Public Bldg Construction Fund</t>
  </si>
  <si>
    <t>066000377 - Public Bldg Construction Fund</t>
  </si>
  <si>
    <t>066000378 - Public Bldg Construction Fund</t>
  </si>
  <si>
    <t>066000379 - Public Bldg Construction Fund</t>
  </si>
  <si>
    <t>066000380 - Public Bldg Construction Fund</t>
  </si>
  <si>
    <t>066000381 - Public Bldg Construction Fund</t>
  </si>
  <si>
    <t>066000382 - Public Bldg Construction Fund</t>
  </si>
  <si>
    <t>066000383 - Public Bldg Construction Fund</t>
  </si>
  <si>
    <t>066000384 - Public Bldg Construction Fund</t>
  </si>
  <si>
    <t>066000386 - Public Bldg Construction Fund</t>
  </si>
  <si>
    <t>066000387 - Public Bldg Construction Fund</t>
  </si>
  <si>
    <t>066000388 - Public Bldg Construction Fund</t>
  </si>
  <si>
    <t>066000389 - Public Bldg Construction Fund</t>
  </si>
  <si>
    <t>066000390 - Public Bldg Construction Fund</t>
  </si>
  <si>
    <t>066000391 - Public Bldg Construction Fund</t>
  </si>
  <si>
    <t>066000392 - Public Bldg Construction Fund</t>
  </si>
  <si>
    <t>066000393 - Public Bldg Construction Fund</t>
  </si>
  <si>
    <t>066000394 - Public Bldg Construction Fund</t>
  </si>
  <si>
    <t>066000395 - Public Bldg Construction Fund</t>
  </si>
  <si>
    <t>066000396 - Public Bldg Construction Fund</t>
  </si>
  <si>
    <t>066000397 - CONTINGENCY-2012 SER-D CSU</t>
  </si>
  <si>
    <t>066000398 - Public Bldg Construction Fund</t>
  </si>
  <si>
    <t>066000399 - Public Bldg Construction Fund</t>
  </si>
  <si>
    <t>066000400 - Public Bldg Construction Fund</t>
  </si>
  <si>
    <t>066000401 - Public Bldg Construction Fund</t>
  </si>
  <si>
    <t>066000402 - Public Bldg Construction Fund</t>
  </si>
  <si>
    <t>066000403 - Public Bldg Construction Fund</t>
  </si>
  <si>
    <t>066000404 - Public Bldg Construction Fund</t>
  </si>
  <si>
    <t>066000405 - Public Bldg Construction Fund</t>
  </si>
  <si>
    <t>066000407 - UF 0660704 969-4450 PATTON KIT</t>
  </si>
  <si>
    <t>066000408 - Public Bldg Construction Fund</t>
  </si>
  <si>
    <t>066000409 - UF 0660704 969-4450 NAPA KITCH</t>
  </si>
  <si>
    <t>066000410 - Public Bldg Construction Fund</t>
  </si>
  <si>
    <t>066000411 - Public Bldg Construction Fund</t>
  </si>
  <si>
    <t>066000412 - Public Bldg Construction Fund</t>
  </si>
  <si>
    <t>066000413 - Public Bldg Construction Fund</t>
  </si>
  <si>
    <t>066000414 - Public Bldg Construction Fund</t>
  </si>
  <si>
    <t>066000415 - Public Bldg Construction Fund</t>
  </si>
  <si>
    <t>066000416 - Public Bldg Construction Fund</t>
  </si>
  <si>
    <t>066000417 - Public Bldg Construction Fund</t>
  </si>
  <si>
    <t>066000418 - Public Bldg Construction Fund</t>
  </si>
  <si>
    <t>066000419 - Public Bldg Construction Fund</t>
  </si>
  <si>
    <t>066000420 - Public Bldg Constr Bd Fd</t>
  </si>
  <si>
    <t>066000421 - Public Bldg Constr Bd Fd</t>
  </si>
  <si>
    <t>066000422 - Public Bldg Construction Fund</t>
  </si>
  <si>
    <t>066000423 - Public Bldg Construction Fund</t>
  </si>
  <si>
    <t>066000424 - Public Bldg Construction Fund</t>
  </si>
  <si>
    <t>066000425 - Public Bldg Construction Fund</t>
  </si>
  <si>
    <t>066000426 - Public Bldg Construction Fund</t>
  </si>
  <si>
    <t>066000427 - Public Bldg Construction Fund</t>
  </si>
  <si>
    <t>066000428 - Public Bldg Construction Fund</t>
  </si>
  <si>
    <t>066000429 - Public Bldg Construction Fund</t>
  </si>
  <si>
    <t>066000430 - Public Bldg Construction Fund</t>
  </si>
  <si>
    <t>066000431 - Public Bldg Construction Fund</t>
  </si>
  <si>
    <t>066000432 - Public Bldg Construction Fund</t>
  </si>
  <si>
    <t>066000433 - Public Bldg Construction Fund</t>
  </si>
  <si>
    <t>066000434 - Public Bldg Construction Fund</t>
  </si>
  <si>
    <t>066000435 - Public Bldg Construction Fund</t>
  </si>
  <si>
    <t>066000436 - Public Bldg Construction Fund</t>
  </si>
  <si>
    <t>066000437 - Public Bldg Construction Fund</t>
  </si>
  <si>
    <t>066000438 - Public Bldg Construction Fund</t>
  </si>
  <si>
    <t>066000439 - Energy Efficiency Rev Bond</t>
  </si>
  <si>
    <t>066000440 - Public Bldg Construction Fund</t>
  </si>
  <si>
    <t>066000441 - Public Bldg Construction Fund</t>
  </si>
  <si>
    <t>066000442 - Public Bldg Construction Fund</t>
  </si>
  <si>
    <t>066000443 - Public Bldg Construction Fund</t>
  </si>
  <si>
    <t>066000444 - Public Bldg Construction Fund</t>
  </si>
  <si>
    <t>066000445 - Public Bldg Construction Fund</t>
  </si>
  <si>
    <t>066000446 - Public Bldg Construction Fund</t>
  </si>
  <si>
    <t>066000447 - Public Bldg Construction Fund</t>
  </si>
  <si>
    <t>066000448 - Public Bldg Construction Fund</t>
  </si>
  <si>
    <t>066000449 - Public Bldg Construction Fund</t>
  </si>
  <si>
    <t>066000450 - Public Bldg Construction Fund</t>
  </si>
  <si>
    <t>066000451 - Public Bldg Construction Fund</t>
  </si>
  <si>
    <t>066000452 - Public Bldg Construction Fund</t>
  </si>
  <si>
    <t>066000453 - Public Bldg Construction Fund</t>
  </si>
  <si>
    <t>066000454 - Public Bldg Construct Bd Fd</t>
  </si>
  <si>
    <t>066000455 - Public Bldg Construction Fund</t>
  </si>
  <si>
    <t>066000456 - Public Bldg Construction Fund</t>
  </si>
  <si>
    <t>066000457 - Public Bldg Construction Fund</t>
  </si>
  <si>
    <t>066000458 - Public Bldg Construction Fund</t>
  </si>
  <si>
    <t>066000459 - Public Bldg Construction Fund</t>
  </si>
  <si>
    <t>066000460 - Public Bldg Construction Fund</t>
  </si>
  <si>
    <t>066000461 - Public Bldg Construction Fund</t>
  </si>
  <si>
    <t>066000462 - Public Bldg Construction Fund</t>
  </si>
  <si>
    <t>066000463 - Public Bldg Construction Fund</t>
  </si>
  <si>
    <t>066000464 - Public Bldg Construction Fund</t>
  </si>
  <si>
    <t>066000465 - Public Bldg Construction Fund</t>
  </si>
  <si>
    <t>066000466 - Public Bldg Construction Fund</t>
  </si>
  <si>
    <t>066000467 - Public Bldg Construction Fund</t>
  </si>
  <si>
    <t>066000468 - Public Bldg Construction Fund</t>
  </si>
  <si>
    <t>066000469 - Public Bldg Construction Fund</t>
  </si>
  <si>
    <t>066000470 - Public Bldg Construction Fund</t>
  </si>
  <si>
    <t>066000471 - Public Bldg Construction Fund</t>
  </si>
  <si>
    <t>066000472 - Public Bldg Construction Fund</t>
  </si>
  <si>
    <t>066000473 - Public Bldg Construction Fund</t>
  </si>
  <si>
    <t>066000474 - Public Bldg Construction Fund</t>
  </si>
  <si>
    <t>066000475 - Public Bldg Construction Fund</t>
  </si>
  <si>
    <t>066000476 - Public Bldg Construction Fund</t>
  </si>
  <si>
    <t>066000477 - Public Bldg Construction Fund</t>
  </si>
  <si>
    <t>066000478 - Public Bldg Construction Fund</t>
  </si>
  <si>
    <t>066000479 - Public Bldg Construction Fund</t>
  </si>
  <si>
    <t>066000480 - Public Bldg Construction Fund</t>
  </si>
  <si>
    <t>066000481 - Public Bldg Construction Fund</t>
  </si>
  <si>
    <t>066000482 - Public Bldg Construction Fund</t>
  </si>
  <si>
    <t>066000483 - Public Bldg Construction Fund</t>
  </si>
  <si>
    <t>066000484 - Public Bldg Construction Fund</t>
  </si>
  <si>
    <t>066000485 - Public Bldg Construction Fund</t>
  </si>
  <si>
    <t>066000486 - Public Bldg Construction Fund</t>
  </si>
  <si>
    <t>066000487 - Public Bldg Construction Fund</t>
  </si>
  <si>
    <t>066000488 - Public Bldg Construction Fund</t>
  </si>
  <si>
    <t>066000489 - Public Bldg Construction Fund</t>
  </si>
  <si>
    <t>066000490 - Public Bldg Construction Fund</t>
  </si>
  <si>
    <t>066000491 - Public Bldg Construction Fund</t>
  </si>
  <si>
    <t>066000492 - Public Bldg Construction Fund</t>
  </si>
  <si>
    <t>066000493 - Public Bldg Construction Fund</t>
  </si>
  <si>
    <t>066000494 - Public Bldg Construction Fund</t>
  </si>
  <si>
    <t>066000495 - Public Bldg Construction Fund</t>
  </si>
  <si>
    <t>066000496 - Public Bldg Construction Fund</t>
  </si>
  <si>
    <t>066000497 - Public Bldg Construction Fund</t>
  </si>
  <si>
    <t>066000498 - Public Bldg Construction Fund</t>
  </si>
  <si>
    <t>066000499 - Public Bldg Construction Fund</t>
  </si>
  <si>
    <t>066000500 - Public Bldg Construction Fund</t>
  </si>
  <si>
    <t>066000501 - Public Bldg Construction Fund</t>
  </si>
  <si>
    <t>066000502 - Public Bldg Construction Fund</t>
  </si>
  <si>
    <t>066000503 - Public Bldg Construction Fund</t>
  </si>
  <si>
    <t>066000504 - Public Bldg Construction Fund</t>
  </si>
  <si>
    <t>066000505 - Public Bldg Construction Fund</t>
  </si>
  <si>
    <t>066000506 - Public Bldg Construction Fund</t>
  </si>
  <si>
    <t>066000507 - Public Bldg Construction Fund</t>
  </si>
  <si>
    <t>066000508 - Public Bldg Construction Fund</t>
  </si>
  <si>
    <t>066000509 - Public Bldg Construction Fund</t>
  </si>
  <si>
    <t>066000510 - Public Bldg Construction Fund</t>
  </si>
  <si>
    <t>066000512 - Public Bldg Construction Fund</t>
  </si>
  <si>
    <t>066000513 - PMIB 1230004 0660008-5225</t>
  </si>
  <si>
    <t>066000514 - Public Bldg Construction Fund</t>
  </si>
  <si>
    <t>066000515 - PMIB 1230029   0660008 - 5225</t>
  </si>
  <si>
    <t>066000516 - Public Bldg Construction Fund</t>
  </si>
  <si>
    <t>066000517 - PMIB 1230015   0660008 - 5225</t>
  </si>
  <si>
    <t>066000518 - Public Bldg Construction Fund</t>
  </si>
  <si>
    <t>066000519 - PMIB 1230030   0660008 - 5225</t>
  </si>
  <si>
    <t>066000520 - PMIB 1230031   0660008 - 5225</t>
  </si>
  <si>
    <t>066000521 - Public Bldg Construction Fund</t>
  </si>
  <si>
    <t>066000522 - Public Bldg Construction Fund</t>
  </si>
  <si>
    <t>066000523 - PMIB 1230010   0660008 - 5225</t>
  </si>
  <si>
    <t>066000524 - PMIB 1230032   0660008 - 5225</t>
  </si>
  <si>
    <t>066000525 - PMIB 1230033   0660008 - 5225</t>
  </si>
  <si>
    <t>066000528 - PMIB 1230024   0660008 - 5225</t>
  </si>
  <si>
    <t>066000529 - PMIB 1230016   0660008 - 5225</t>
  </si>
  <si>
    <t>066000530 - Public Bldg Construction Fund</t>
  </si>
  <si>
    <t>066000531 - PMIB 1230005   0660008 - 5225</t>
  </si>
  <si>
    <t>066000538 - Public Bldg Construction Fund</t>
  </si>
  <si>
    <t>066000539 - PMIB 1230011   0660008 - 5225</t>
  </si>
  <si>
    <t>066000540 - Public Bldg Construction Fund</t>
  </si>
  <si>
    <t>066000541 - Public Bldg Construction Fund</t>
  </si>
  <si>
    <t>066000542 - Public Bldg Construction Fund</t>
  </si>
  <si>
    <t>066000544 - Public Bldg Construction Fund</t>
  </si>
  <si>
    <t>066000546 - Public Bldg Construction Fund</t>
  </si>
  <si>
    <t>066000547 - Public Bldg Construction Fund</t>
  </si>
  <si>
    <t>066000548 - Public Bldg Construction Fund</t>
  </si>
  <si>
    <t>066000549 - Energy Efficiency Revenue Bd</t>
  </si>
  <si>
    <t>066000550 - Energy Efficiency Revenue Bd</t>
  </si>
  <si>
    <t>066000551 - Public Bldg Construction Fund</t>
  </si>
  <si>
    <t>066000552 - Public Bldg Construction Fund</t>
  </si>
  <si>
    <t>066000553 - Public Bldg Construction Fund</t>
  </si>
  <si>
    <t>066000554 - Public Bldg Construction Fund</t>
  </si>
  <si>
    <t>066000556 - Public Bldg Construction Fund</t>
  </si>
  <si>
    <t>066000558 - PMIB 1230025   0660008 - 5225</t>
  </si>
  <si>
    <t>066000560 - Public Bldg Construction Fund</t>
  </si>
  <si>
    <t>066000561 - Public Bldg Construction Fund</t>
  </si>
  <si>
    <t>066000562 - Public Bldg Construction Fund</t>
  </si>
  <si>
    <t>066000563 - Public Bldg Construction Fund</t>
  </si>
  <si>
    <t>066000564 - Public Bldg Construction Fund</t>
  </si>
  <si>
    <t>066000565 - Public Bldg Construction Fund</t>
  </si>
  <si>
    <t>066000566 - Public Bldg Construction Fund</t>
  </si>
  <si>
    <t>066000567 - Public Bldg Construction Fund</t>
  </si>
  <si>
    <t>066000568 - Public Bldg Construction Fund</t>
  </si>
  <si>
    <t>066000569 - Energy Efficiency Revenue Bd</t>
  </si>
  <si>
    <t>066000570 - Energy Efficiency Revenue Bd</t>
  </si>
  <si>
    <t>066000571 - Public Bldg Const Bond Fund</t>
  </si>
  <si>
    <t>066000573 - Public Bldg Construction Fund</t>
  </si>
  <si>
    <t>066000576 - Public Bldg Construction Fund</t>
  </si>
  <si>
    <t>066000577 - Public Bldg Construction Fund</t>
  </si>
  <si>
    <t>066000578 - Public Bldg Construction Fund</t>
  </si>
  <si>
    <t>066000580 - Public Bldg Construction Fund</t>
  </si>
  <si>
    <t>066000583 - Public Bldg Construction Fund</t>
  </si>
  <si>
    <t>066000585 - Public Bldg Construction Fund</t>
  </si>
  <si>
    <t>066000587 - Public Bldg Construction Fund</t>
  </si>
  <si>
    <t>066000588 - Public Bldg Construction Fund</t>
  </si>
  <si>
    <t>066000595 - Public Bldg Construction Fund</t>
  </si>
  <si>
    <t>066000596 - Public Bldg Construction Fund</t>
  </si>
  <si>
    <t>066000598 - Public Bldg Construction Fund</t>
  </si>
  <si>
    <t>066000599 - Public Bldg Construction Fund</t>
  </si>
  <si>
    <t>066000603 - Public Bldg Construction Fund</t>
  </si>
  <si>
    <t>066000612 - Public Bldg Construction Fund</t>
  </si>
  <si>
    <t>066000617 - CaCommColleges PubBldgConstrFd</t>
  </si>
  <si>
    <t>066000618 - CaCommColleges PubBldgConstrFd</t>
  </si>
  <si>
    <t>066000621 - Public Bldg Construction Fund</t>
  </si>
  <si>
    <t>066000626 - Public Bldg Construction Fund</t>
  </si>
  <si>
    <t>066000628 - Public Bldg Construction Fund</t>
  </si>
  <si>
    <t>066000629 - Public Bldg Construction Fund</t>
  </si>
  <si>
    <t>066000630 - Public Bldg Construction Fund</t>
  </si>
  <si>
    <t>066000640 - Public Bldg Construction Fund</t>
  </si>
  <si>
    <t>066000651 - Public Bldg Construction Fund</t>
  </si>
  <si>
    <t>066000653 - Public Bldg Construction Fund</t>
  </si>
  <si>
    <t>066000655 - Public Bldg Construction Fund</t>
  </si>
  <si>
    <t>066000656 - Public Bldg Construction Fund</t>
  </si>
  <si>
    <t>066000657 - Public Bldg Construction Fund</t>
  </si>
  <si>
    <t>066000659 - Public Bldg Construction Fund</t>
  </si>
  <si>
    <t>066000660 - Public Bldg Construction Fund</t>
  </si>
  <si>
    <t>066000663 - Public Bldg Construction Fund</t>
  </si>
  <si>
    <t>066000664 - Public Bldg Construction Fund</t>
  </si>
  <si>
    <t>066000669 - Public Bldg Construction Fund</t>
  </si>
  <si>
    <t>066000671 - Public Bldg Construction Fund</t>
  </si>
  <si>
    <t>066000672 - Public Bldg Construction Fund</t>
  </si>
  <si>
    <t>066000673 - Public Bldg Construction Fund</t>
  </si>
  <si>
    <t>066000677 - Public Bldg Construction Fund</t>
  </si>
  <si>
    <t>066000680 - Public Bldg Construction Fund</t>
  </si>
  <si>
    <t>066000681 - Public Bldg Construction Fund</t>
  </si>
  <si>
    <t>066000683 - Public Bldg Construction Fund</t>
  </si>
  <si>
    <t>066000686 - Public Bldg Construction Fund</t>
  </si>
  <si>
    <t>066000687 - Public Bldg Construction Fund</t>
  </si>
  <si>
    <t>066000688 - Public Bldg Construction Fund</t>
  </si>
  <si>
    <t>066000689 - Public Bldg Construction Fund</t>
  </si>
  <si>
    <t>066000690 - Public Bldg Construction Fund</t>
  </si>
  <si>
    <t>066000691 - Public Bldg Construction Fund</t>
  </si>
  <si>
    <t>066000692 - Pub Bldg Constr Fd Gc13340</t>
  </si>
  <si>
    <t>066000693 - Pub Bldg Constr Fd Gc13340</t>
  </si>
  <si>
    <t>066000694 - Pub Bldg Constr Fd Gc13340</t>
  </si>
  <si>
    <t>066000695 - Pub Bldg Constr Fd Gc13340</t>
  </si>
  <si>
    <t>066000699 - Public Bldg Construction Fund</t>
  </si>
  <si>
    <t>066000700 - Library   Courts Bldg Renov</t>
  </si>
  <si>
    <t>066000701 - Delta Srvcs DistCntrSiteConstr</t>
  </si>
  <si>
    <t>066000702 - 13 Projects Fy08 09Ba For Spec</t>
  </si>
  <si>
    <t>066000703 - FairPorterSonFy08 09Ba ForSpec</t>
  </si>
  <si>
    <t>066000704 - NapaPattMinorFy08 09Ba ForSpec</t>
  </si>
  <si>
    <t>066000705 - 4 Projects Fy08 09Ba ForSpec</t>
  </si>
  <si>
    <t>066000706 - Kitchen   Dining Hall Renovat</t>
  </si>
  <si>
    <t>066000707 - AnHlth Fd Sfty LabTulareFresno</t>
  </si>
  <si>
    <t>066000708 - 6 Campus ProjFy08 09BaFor Spec</t>
  </si>
  <si>
    <t>066000709 - 5 CampusProj Fy08 09BaFor Spec</t>
  </si>
  <si>
    <t>066000710 - LassenCntyNewSusanvCourthouse</t>
  </si>
  <si>
    <t>066000711 - CaRehabCntrNorcoReplaceMenDorM</t>
  </si>
  <si>
    <t>066000712 - Relo Yerma Agric InspecStation</t>
  </si>
  <si>
    <t>066000713 - 11 Proj See2009 B A Spec</t>
  </si>
  <si>
    <t>066000714 - PubBldg ConFdB A 0250-301-0660</t>
  </si>
  <si>
    <t>066000715 - PubBldg ConFdB A 0250-301-0660</t>
  </si>
  <si>
    <t>066000716 - PubBldg ConFdB A 0250-301-0660</t>
  </si>
  <si>
    <t>066000717 - PubBldg ConFdB A 0250-301-0660</t>
  </si>
  <si>
    <t>066000718 - PubBldg ConFdB A 0250-301-0660</t>
  </si>
  <si>
    <t>066000719 - PubBldg ConFdB A 0250-301-0660</t>
  </si>
  <si>
    <t>066000720 - PubBldg ConFdB A 0250-301-0660</t>
  </si>
  <si>
    <t>066000721 - PubBldg ConFdB A 0250-301-0660</t>
  </si>
  <si>
    <t>066000722 - PubBldg ConFdB A 3540-301-0660</t>
  </si>
  <si>
    <t>066000723 - PubBldg ConFdB A 3540-301-0660</t>
  </si>
  <si>
    <t>066000724 - PubBldg ConFdB A 3540-301-0660</t>
  </si>
  <si>
    <t>066000725 - PubBldg ConFdB A 6440-301-0660</t>
  </si>
  <si>
    <t>066000726 - PubBldg ConFdB A 6440-301-0660</t>
  </si>
  <si>
    <t>066000727 - PubBldg ConFdB A 6440-301-0660</t>
  </si>
  <si>
    <t>066000728 - PubBldg ConFdB A 6440-301-0660</t>
  </si>
  <si>
    <t>066000729 - PubBldg ConFdB A 6610-301-0660</t>
  </si>
  <si>
    <t>066000730 - PubBldg ConFdB A 6610-301-0660</t>
  </si>
  <si>
    <t>066000731 - PubBldg ConFdB A 8940-301-0660</t>
  </si>
  <si>
    <t>066000750 - Public Bldg Construction Fund</t>
  </si>
  <si>
    <t>066000751 - Public Bldg Construction Fund</t>
  </si>
  <si>
    <t>066000752 - Public Bldg Construction Fund</t>
  </si>
  <si>
    <t>066000753 - Public Bldg Construction Fund</t>
  </si>
  <si>
    <t>066000754 - Public Bldg Construction Fund</t>
  </si>
  <si>
    <t>066000755 - Public Bldg Construction Fund</t>
  </si>
  <si>
    <t>066000756 - Public Bldg Construction Fund</t>
  </si>
  <si>
    <t>066000757 - Public Bldg Construction Fund</t>
  </si>
  <si>
    <t>066000758 - Public Bldg Construction Fund</t>
  </si>
  <si>
    <t>066000759 - Public Bldg Construction Fund</t>
  </si>
  <si>
    <t>066000760 - Public Bldg Construction Fund</t>
  </si>
  <si>
    <t>066000761 - Public Bldg Construction Fund</t>
  </si>
  <si>
    <t>066000763 - Public Bldg Construction Fund</t>
  </si>
  <si>
    <t>066000800 - Public Bldg Construction Fund</t>
  </si>
  <si>
    <t>066000803 - Public Bldg Construction Fund</t>
  </si>
  <si>
    <t>066000805 - Public Bldg Construction Fund</t>
  </si>
  <si>
    <t>066000806 - Public Bldg Construction Fund</t>
  </si>
  <si>
    <t>066000807 - Public Bldg Construction Fund</t>
  </si>
  <si>
    <t>066000808 - Public Bldg Construction Fund</t>
  </si>
  <si>
    <t>066000809 - Public Bldg Construction Fund</t>
  </si>
  <si>
    <t>066000810 - Public Bldg Construction Fund</t>
  </si>
  <si>
    <t>066000811 - Public Bldg Construction Fund</t>
  </si>
  <si>
    <t>066000812 - Public Bldg Construction Fund</t>
  </si>
  <si>
    <t>066000813 - Public Bldg Construction Fund</t>
  </si>
  <si>
    <t>066000814 - Public Bldg Construction Fund</t>
  </si>
  <si>
    <t>066000815 - Public Bldg Construction Fund</t>
  </si>
  <si>
    <t>066000816 - Public Bldg Construction Fund</t>
  </si>
  <si>
    <t>066000817 - Public Bldg Construction Fund</t>
  </si>
  <si>
    <t>066000818 - Public Bldg Construction Fund</t>
  </si>
  <si>
    <t>066000819 - Public Bldg Construction Fund</t>
  </si>
  <si>
    <t>066000820 - Public Bldg Construction Fund</t>
  </si>
  <si>
    <t>066000821 - Public Bldg Construction Fund</t>
  </si>
  <si>
    <t>066000822 - Public Bldg Construction Fund</t>
  </si>
  <si>
    <t>066000823 - Public Bldg Construction Fund</t>
  </si>
  <si>
    <t>066000824 - Public Bldg Construction Fund</t>
  </si>
  <si>
    <t>066000825 - Public Bldg Construction Fund</t>
  </si>
  <si>
    <t>066000826 - Public Bldg Construction Fund</t>
  </si>
  <si>
    <t>066000827 - Public Bldg Construction Fund</t>
  </si>
  <si>
    <t>066000828 - Public Bldg Construction Fund</t>
  </si>
  <si>
    <t>066000829 - Public Bldg Construction Fund</t>
  </si>
  <si>
    <t>066000830 - Public Bldg Construction Fund</t>
  </si>
  <si>
    <t>066000831 - Public Bldg Construction Fund</t>
  </si>
  <si>
    <t>066000832 - Public Bldg Construction Fund</t>
  </si>
  <si>
    <t>066000833 - Public Bldg Construction Fund</t>
  </si>
  <si>
    <t>066000834 - Public Bldg Construction Fund</t>
  </si>
  <si>
    <t>066000835 - Public Bldg Construction Fund</t>
  </si>
  <si>
    <t>066000836 - Public Bldg Construction Fund</t>
  </si>
  <si>
    <t>066000837 - Public Bldg Construction Fund</t>
  </si>
  <si>
    <t>066000839 - Public Bldg Construction Fund</t>
  </si>
  <si>
    <t>066000840 - COI 2013 SER-B CDCR</t>
  </si>
  <si>
    <t>066000841 - COI 2013 SER-C VAR</t>
  </si>
  <si>
    <t>066000842 - Public Bldg Construction Fund</t>
  </si>
  <si>
    <t>066000843 - Public Bldg Construction Fund</t>
  </si>
  <si>
    <t>066000844 - Public Bldg Construction Fund</t>
  </si>
  <si>
    <t>066000847 - Public Bldg Construction Fund</t>
  </si>
  <si>
    <t>066000848 - Public Bldg Construction Fund</t>
  </si>
  <si>
    <t>066000849 - Public Bldg Construction Fund</t>
  </si>
  <si>
    <t>066000850 - Public Bldg Construction Fund</t>
  </si>
  <si>
    <t>066000851 - Public Bldg Construction Fund</t>
  </si>
  <si>
    <t>066000852 - Public Bldg Construction Fund</t>
  </si>
  <si>
    <t>066000853 - Public Bldg Construction Fund</t>
  </si>
  <si>
    <t>066000854 - Public Bldg Construction Fund</t>
  </si>
  <si>
    <t>066000855 - Public Bldg Construction Fund</t>
  </si>
  <si>
    <t>066000856 - Public Bldg Construction Fund</t>
  </si>
  <si>
    <t>066000857 - Public Bldg Construction Fund</t>
  </si>
  <si>
    <t>066000858 - Public Bldg Construction Fund</t>
  </si>
  <si>
    <t>066000859 - Public Bldg Construction Fund</t>
  </si>
  <si>
    <t>066000860 - Public Bldg Construction Fund</t>
  </si>
  <si>
    <t>066000861 - Public Bldg Construction Fund</t>
  </si>
  <si>
    <t>066000863 - Public Bldg Construction Fund</t>
  </si>
  <si>
    <t>066000864 - Public Bldg Construction Fund</t>
  </si>
  <si>
    <t>066000865 - Public Bldg Construction Fund</t>
  </si>
  <si>
    <t>066000866 - Public Bldg Construction Fund</t>
  </si>
  <si>
    <t>066000867 - Public Bldg Construction Fund</t>
  </si>
  <si>
    <t>066000868 - Public Bldg Construction Fund</t>
  </si>
  <si>
    <t>066000869 - Public Bldg Construction Fund</t>
  </si>
  <si>
    <t>066000870 - Public Bldg Construction Fund</t>
  </si>
  <si>
    <t>066000871 - Public Bldg Construction Fund</t>
  </si>
  <si>
    <t>066000872 - Public Bldg Construction Fund</t>
  </si>
  <si>
    <t>066000873 - Public Bldg Construction Fund</t>
  </si>
  <si>
    <t>066000874 - Public Bldg Construction Fund</t>
  </si>
  <si>
    <t>066000877 - Public Bldg Construction Fund</t>
  </si>
  <si>
    <t>066000879 - Public Bldg Construction Fund</t>
  </si>
  <si>
    <t>066000880 - Public Bldg Construction Fund</t>
  </si>
  <si>
    <t>066000881 - Public Bldg Construction Fund</t>
  </si>
  <si>
    <t>066000882 - Public Bldg Construction Fund</t>
  </si>
  <si>
    <t>066000883 - Public Bldg Construction Fund</t>
  </si>
  <si>
    <t>066000884 - Public Bldg Construction Fund</t>
  </si>
  <si>
    <t>066000885 - Public Bldg Construction Fund</t>
  </si>
  <si>
    <t>066000886 - Public Bldg Construction Fund</t>
  </si>
  <si>
    <t>066000889 - Public Bldg Construction Fund</t>
  </si>
  <si>
    <t>066000900 - Public Bldg Construction Fund</t>
  </si>
  <si>
    <t>066000901 - Public Bldg Construction Fund</t>
  </si>
  <si>
    <t>066000902 - Public Bldg Construction Fund</t>
  </si>
  <si>
    <t>066000903 - Public Bldg Construction Fund</t>
  </si>
  <si>
    <t>066000904 - Public Bldg Construction Fund</t>
  </si>
  <si>
    <t>066000905 - Public Bldg Construction Fund</t>
  </si>
  <si>
    <t>066000906 - Public Bldg Construction Fund</t>
  </si>
  <si>
    <t>066000907 - Public Bldg Construction Fund</t>
  </si>
  <si>
    <t>066000908 - Pub Bldg Constr Fd Gc13340</t>
  </si>
  <si>
    <t>066000909 - Pub Bldg Constr Fd Gc13340</t>
  </si>
  <si>
    <t>066000910 - Public Bldg Construction Fund</t>
  </si>
  <si>
    <t>066000913 - St Pub Wrks Bd Lease Rev Bnds</t>
  </si>
  <si>
    <t>066000914 - St Pub Wrks Bd Lease Rev Bnds</t>
  </si>
  <si>
    <t>066000915 - St Pub Wrks Bd Lease Rev Bnds</t>
  </si>
  <si>
    <t>066000916 - St Pub Wrks Bd Lease Rev Bnds</t>
  </si>
  <si>
    <t>066000917 - St Pub Wrks Bd Lease Rev Bnds</t>
  </si>
  <si>
    <t>066000918 - St Pub Wrks Bd Lease Rev Bnds</t>
  </si>
  <si>
    <t>066000919 - St Pub Wrks Bd Lease Rev Bnds</t>
  </si>
  <si>
    <t>066000920 - St Pub Wrks Bd Lease Rev Bnds</t>
  </si>
  <si>
    <t>066000923 - Public Bldg Construction Fund</t>
  </si>
  <si>
    <t>066000924 - Public Bldg Construction Fund</t>
  </si>
  <si>
    <t>066000925 - Public Bldg Construction Fund</t>
  </si>
  <si>
    <t>066000926 - Public Bldg Construction Fund</t>
  </si>
  <si>
    <t>066000927 - Public Bldg Construction Fund</t>
  </si>
  <si>
    <t>066000928 - Public Bldg Construction Fund</t>
  </si>
  <si>
    <t>066000929 - Public Bldg Construction Fund</t>
  </si>
  <si>
    <t>066000930 - St Pub Wrks Bd Lease Rev Bnds</t>
  </si>
  <si>
    <t>066000931 - St Pub Wrks Bd Lease Rev Bnds</t>
  </si>
  <si>
    <t>066000932 - St Pub Wrks Bd Lease Rev Bnds</t>
  </si>
  <si>
    <t>066000933 - St Pub Wrks Bd Lease Rev Bnds</t>
  </si>
  <si>
    <t>066000934 - St Pub Wrks Bd Lease Rev Bnds</t>
  </si>
  <si>
    <t>066000935 - St Pub Wrks Bd Lease Rev Bnds</t>
  </si>
  <si>
    <t>066000936 - Public Bldg Construction Fund</t>
  </si>
  <si>
    <t>066000937 - Public Bldg Construction Fund</t>
  </si>
  <si>
    <t>066000938 - Public Bldg Construction Fund</t>
  </si>
  <si>
    <t>066000939 - Public Bldg Construction Fund</t>
  </si>
  <si>
    <t>066000940 - Public Bldg Construction Fund</t>
  </si>
  <si>
    <t>066000941 - Public Bldg Construction Fund</t>
  </si>
  <si>
    <t>066000942 - Public Bldg Construction Fund</t>
  </si>
  <si>
    <t>066000943 - Public Bldg Construction Fund</t>
  </si>
  <si>
    <t>066000944 - St Pub Wrks Bd Lease Rev Bnds</t>
  </si>
  <si>
    <t>066000945 - St Pub Wrks Bd Lease Rev Bnds</t>
  </si>
  <si>
    <t>066000946 - St Pub Wrks Bd Lease Rev Bnds</t>
  </si>
  <si>
    <t>066000947 - St Pub Wrks Bd Lease Rev Bnds</t>
  </si>
  <si>
    <t>066000948 - St Pub Wrks Bd Lease Rev Bnds</t>
  </si>
  <si>
    <t>066000949 - St Pub Wrks Bd Lease Rev Bnds</t>
  </si>
  <si>
    <t>066000950 - St Pub Wrks Bd Lease Rev Bnds</t>
  </si>
  <si>
    <t>066000951 - St Pub Wrks Bd Lease Rev Bnds</t>
  </si>
  <si>
    <t>066000953 - Public Bldg Construction Fund</t>
  </si>
  <si>
    <t>066000954 - Public Bldg Construction Fund</t>
  </si>
  <si>
    <t>066000955 - Public Bldg Construction Fund</t>
  </si>
  <si>
    <t>066000956 - Public Bldg Construction Fund</t>
  </si>
  <si>
    <t>066000957 - Public Bldg Construction Fund</t>
  </si>
  <si>
    <t>066000958 - Public Bldg Construction Fund</t>
  </si>
  <si>
    <t>066000959 - Public Bldg Construction Fund</t>
  </si>
  <si>
    <t>066000960 - Public Bldg Construction Fund</t>
  </si>
  <si>
    <t>066000961 - Public Bldg Construction Fund</t>
  </si>
  <si>
    <t>066000962 - Public Bldg Construction Fund</t>
  </si>
  <si>
    <t>066000963 - Public Bldg Construction Fund</t>
  </si>
  <si>
    <t>066000964 - Public Bldg Construction Fund</t>
  </si>
  <si>
    <t>066000965 - Public Bldg Construction Fund</t>
  </si>
  <si>
    <t>066000966 - Public Bldg Construction Fund</t>
  </si>
  <si>
    <t>066000967 - Public Bldg Construction Fund</t>
  </si>
  <si>
    <t>066000968 - Public Bldg Construction Fund</t>
  </si>
  <si>
    <t>066000969 - Public Bldg Construction Fund</t>
  </si>
  <si>
    <t>066000970 - Public Bldg Construction Fund</t>
  </si>
  <si>
    <t>066000971 - Public Bldg Construction Fund</t>
  </si>
  <si>
    <t>066000972 - Public Bldg Construction Fund</t>
  </si>
  <si>
    <t>066000973 - Public Bldg Construction Fund</t>
  </si>
  <si>
    <t>066000974 - Public Bldg Construction Fund</t>
  </si>
  <si>
    <t>066000975 - Public Bldg Construction Fund</t>
  </si>
  <si>
    <t>066000976 - Public Bldg Construction Fund</t>
  </si>
  <si>
    <t>066000977 - Public Bldg Construction Fund</t>
  </si>
  <si>
    <t>066000978 - Public Bldg Construction Fund</t>
  </si>
  <si>
    <t>066000979 - Public Bldg Construction Fund</t>
  </si>
  <si>
    <t>066000980 - Public Bldg Construction Fund</t>
  </si>
  <si>
    <t>066000981 - Public Bldg Construction Fund</t>
  </si>
  <si>
    <t>066000982 - Public Bldg Construction Fund</t>
  </si>
  <si>
    <t>066000983 - Public Bldg Construction Fund</t>
  </si>
  <si>
    <t>066000984 - Public Bldg Construction Fund</t>
  </si>
  <si>
    <t>066000985 - Public Bldg Construction Fund</t>
  </si>
  <si>
    <t>066000986 - Public Bldg Construction Fund</t>
  </si>
  <si>
    <t>066000987 - Public Works Board Fund</t>
  </si>
  <si>
    <t>066000988 - Public Works Board Fund</t>
  </si>
  <si>
    <t>066000989 - Spwb-SanQuentin PrisonHlth Fac</t>
  </si>
  <si>
    <t>066000990 - Public Bldg Construction Fund</t>
  </si>
  <si>
    <t>066000991 - Public Bldg Construction Fund</t>
  </si>
  <si>
    <t>066000992 - Public Bldg Construction Fund</t>
  </si>
  <si>
    <t>066000993 - Public Bldg Construction Fund</t>
  </si>
  <si>
    <t>066000994 - Public Bldg Construction Fund</t>
  </si>
  <si>
    <t>066000995 - Public Bldg Construction Fund</t>
  </si>
  <si>
    <t>066000996 - Public Bldg Construction Fund</t>
  </si>
  <si>
    <t>0661 - Public School District Org Rev</t>
  </si>
  <si>
    <t>0665 - Rehab Revolving Loan Guarantee</t>
  </si>
  <si>
    <t>066600001 - Purchasing</t>
  </si>
  <si>
    <t>066800001 - Pub Bldg Constr Fd Subacct</t>
  </si>
  <si>
    <t>066800002 - Pub Bldg Constr Fd Subacct</t>
  </si>
  <si>
    <t>066800003 - Pub Bldg Constr Fd Subacct</t>
  </si>
  <si>
    <t>066800004 - Pub Bldg Constr Fd Subacct</t>
  </si>
  <si>
    <t>066800005 - Pub Bldg Constr Fd Subacct</t>
  </si>
  <si>
    <t>066800006 - Pub Bldg Constr Fd Subacct</t>
  </si>
  <si>
    <t>066800007 - Pub Bldg Constr Fd Subacct</t>
  </si>
  <si>
    <t>066800008 - Pub Bldg Constr Fd Subacct</t>
  </si>
  <si>
    <t>066800009 - Pub Bldg Constr Fd Subacct</t>
  </si>
  <si>
    <t>066800200 - Public Bldg Construction Fund</t>
  </si>
  <si>
    <t>066800201 - Pub Bldg Constr Fd Subacct</t>
  </si>
  <si>
    <t>066800202 - Pub Bldg Constr Fd Subacct</t>
  </si>
  <si>
    <t>066800203 - Pub Bldg Constr Fd Subacct</t>
  </si>
  <si>
    <t>066800204 - Pub Bldg Constr Fd Subacct</t>
  </si>
  <si>
    <t>066800205 - Pub Bldg Constr Fd Subacct</t>
  </si>
  <si>
    <t>066800301 - Pub Bldg Constr Fd Subacct</t>
  </si>
  <si>
    <t>066800302 - Pub Bldg Constr Fd Subacct</t>
  </si>
  <si>
    <t>066800303 - Pub Bldg Constr Fd Subacct</t>
  </si>
  <si>
    <t>066800304 - Pub Bldg Constr Fd Subacct</t>
  </si>
  <si>
    <t>066800305 - Pub Bldg Constr Fd Subacct</t>
  </si>
  <si>
    <t>066800306 - Pub Bldg Constr Fd Subacct</t>
  </si>
  <si>
    <t>066800307 - Pub Bldg Constr Fd Subacct</t>
  </si>
  <si>
    <t>066800308 - Pub Bldg Constr Fd Subacct</t>
  </si>
  <si>
    <t>066800309 - Pub Bldg Constr Fd Subacct</t>
  </si>
  <si>
    <t>066800310 - Pub Bldg Constr Fd Subacct</t>
  </si>
  <si>
    <t>066800311 - Pub Bldg Constr Fd Subacct</t>
  </si>
  <si>
    <t>066800405 - Pub Bldg Constr Fd Subacct</t>
  </si>
  <si>
    <t>066800406 - Pub Bldg Constr Fd Subacct</t>
  </si>
  <si>
    <t>066800407 - Pub Bldg Constr Fd Subacct</t>
  </si>
  <si>
    <t>066800545 - Pub Bldg Constr Fd Subacct</t>
  </si>
  <si>
    <t>066800800 - Public Bldg Construction Fund</t>
  </si>
  <si>
    <t>066800801 - Pub Bldg Constr Fd Subacct</t>
  </si>
  <si>
    <t>066800802 - Pub Bldg Constr Fd Subacct</t>
  </si>
  <si>
    <t>066800804 - Pub Bldg Constr Fd Subacct</t>
  </si>
  <si>
    <t>066800805 - Pub Bldg Constr Fd Subacct</t>
  </si>
  <si>
    <t>066800851 - Pub Bldg Constr Fd Subacct</t>
  </si>
  <si>
    <t>0670 - Cln Wtr Grants Adm Rev Fd St</t>
  </si>
  <si>
    <t>0671 - Rural Health Services Account</t>
  </si>
  <si>
    <t>0672 - Child Health   Disab Prevent T</t>
  </si>
  <si>
    <t>0673 - Passenger Equipment Acquisitio</t>
  </si>
  <si>
    <t>0674 - Expenditure Revolving Fund St</t>
  </si>
  <si>
    <t>0675 - Payroll Revolving Fund State</t>
  </si>
  <si>
    <t>0676 - Ride Vnpl Rev Loan   Grant Fd</t>
  </si>
  <si>
    <t>0678 - Prison Industries Revolving Fu</t>
  </si>
  <si>
    <t>0679 - State Water Quality Control Fu</t>
  </si>
  <si>
    <t>0681 - Surplus Money Investment Fund</t>
  </si>
  <si>
    <t>0682 - Inmate Constructn Revolv Acct</t>
  </si>
  <si>
    <t>0684 - New Industries Revolving Acct</t>
  </si>
  <si>
    <t>0687 - Donated Food Revolving Fund</t>
  </si>
  <si>
    <t>0688 - Small   Rural Hospital Supplem</t>
  </si>
  <si>
    <t>0690 - Employment Development Dept Bu</t>
  </si>
  <si>
    <t>0691 - Water Resources Revolving Fund</t>
  </si>
  <si>
    <t>0692 - Wtr Resources Cntrl Bd Rev Fd</t>
  </si>
  <si>
    <t>0693 - Emerg Serv   Supplemental Paym</t>
  </si>
  <si>
    <t>0696 - Welfare Advance Fund</t>
  </si>
  <si>
    <t>069800001 - Home Purchase Assistance Fund</t>
  </si>
  <si>
    <t>069800002 - Home Purchase Assistance Fund</t>
  </si>
  <si>
    <t>069800003 - Home Purchase Assistance Fund</t>
  </si>
  <si>
    <t>069800006 - Home Purchase Assistance Fund</t>
  </si>
  <si>
    <t>070100001 - VeteranS Home Fund</t>
  </si>
  <si>
    <t>070100002 - Veterans Home Fund Gc13340</t>
  </si>
  <si>
    <t>070100300 - Veterans Home Bond Act 2000</t>
  </si>
  <si>
    <t>070100301 - Veterans Home Bond Act  2000</t>
  </si>
  <si>
    <t>070100303 - Veterans Homes</t>
  </si>
  <si>
    <t>070100308 - VerteranS Homes</t>
  </si>
  <si>
    <t>070100379 - VeteranS Homes</t>
  </si>
  <si>
    <t>070100700 - Veterans Home Bnd Act Of 2000</t>
  </si>
  <si>
    <t>070100999 - Veterans Home Fund</t>
  </si>
  <si>
    <t>0702 - Consumer Affairs Fund</t>
  </si>
  <si>
    <t>070300001 - Clean Air And Trans Improv Fd</t>
  </si>
  <si>
    <t>070300303 - Clean Air   Transport Improve</t>
  </si>
  <si>
    <t>070300305 - Clean Air   Transport Improve</t>
  </si>
  <si>
    <t>070300306 - Cln Air TranImpMar2010GoBndSal</t>
  </si>
  <si>
    <t>070300315 - Clean Air   Transport Improve</t>
  </si>
  <si>
    <t>070300379 - Clean Air   Transport Improve</t>
  </si>
  <si>
    <t>070300400 - Clean Air   Trans Improv Fd</t>
  </si>
  <si>
    <t>070300700 - Clean Air   Trans Improv Fd</t>
  </si>
  <si>
    <t>070300999 - Cln Air   TransImprovFdGc13340</t>
  </si>
  <si>
    <t>0704 - Accountancy Fund</t>
  </si>
  <si>
    <t>070500001 - Higher EdCap Outlay Bnd Fd</t>
  </si>
  <si>
    <t>070500004 - Higher EdCap Outlay Bnd Fd</t>
  </si>
  <si>
    <t>070500306 - HiEd CapOutBd1992Mar2010GoBndS</t>
  </si>
  <si>
    <t>070500308 - Higher EdCap Outlay Bnd Fd1992</t>
  </si>
  <si>
    <t>070500400 - Higher EdCap Outlay Bnd Fd</t>
  </si>
  <si>
    <t>070500999 - Higher EdCap Outlay Bnd Fd</t>
  </si>
  <si>
    <t>0706 - California Architects Board Fu</t>
  </si>
  <si>
    <t>070700001 - Safe Drinking Wtr Fund Ca</t>
  </si>
  <si>
    <t>070700002 - Safe Drinking Wtr Fund Ca</t>
  </si>
  <si>
    <t>070700003 - Safe Drinking Wtr Fund Ca</t>
  </si>
  <si>
    <t>070700400 - Safe Drinking Wtr Fund Ca</t>
  </si>
  <si>
    <t>070800001 - School Facilities Bond Fund</t>
  </si>
  <si>
    <t>070800330 - School Facilities Bond Fund</t>
  </si>
  <si>
    <t>070800335 - Sch Facili Bnd Act Nov 1990</t>
  </si>
  <si>
    <t>070800999 - StSchLeasePurcFdNov1990Gc13340</t>
  </si>
  <si>
    <t>071400001 - Home Building And Rehab Fd</t>
  </si>
  <si>
    <t>071400002 - Home Building And Rehab Fd</t>
  </si>
  <si>
    <t>071400003 - Home Building And Rehab Fd</t>
  </si>
  <si>
    <t>071400005 - Home Building And Rehab Fd</t>
  </si>
  <si>
    <t>0717 - Cemetery Fund</t>
  </si>
  <si>
    <t>072000001 - Lake Tahoe Acquisition Fund</t>
  </si>
  <si>
    <t>072100001 - Parklands Fund Of 1980</t>
  </si>
  <si>
    <t>0722 - 0722</t>
  </si>
  <si>
    <t>0723 - New Prison Construction Fund</t>
  </si>
  <si>
    <t>0724 - Prison Construction Fund 1984</t>
  </si>
  <si>
    <t>0725 - Co Jail Cap Ex Fd Bd Act 1981</t>
  </si>
  <si>
    <t>0726 - Public School Building Loan Fd</t>
  </si>
  <si>
    <t>0727 - Co Jail Cap Ex Fd Bd Act 1984</t>
  </si>
  <si>
    <t>0728 - 0728</t>
  </si>
  <si>
    <t>0729 - Senior Center Bond Act Fund</t>
  </si>
  <si>
    <t>073000001 - Coastal Conserv Fd Of 1984 St</t>
  </si>
  <si>
    <t>073000002 - Coastal Conserv Fd Of 1984 St</t>
  </si>
  <si>
    <t>073000999 - Coastal Conserv Fd Of 1984 St</t>
  </si>
  <si>
    <t>0734 - Clean Water Fund State</t>
  </si>
  <si>
    <t>0735 - Contractors License Fund</t>
  </si>
  <si>
    <t>0736 - Construction Program Fd State</t>
  </si>
  <si>
    <t>073700002 - Clean Wtr   Wtr Conserv Fd St</t>
  </si>
  <si>
    <t>073900001 - Sch Building Aid Fd St</t>
  </si>
  <si>
    <t>073900002 - Sch Building Aid Fd St</t>
  </si>
  <si>
    <t>073900003 - Sch Building Aid Fd St</t>
  </si>
  <si>
    <t>073900004 - Sch Building Aid Fd St</t>
  </si>
  <si>
    <t>073900330 - Sch Building Aid Fd St</t>
  </si>
  <si>
    <t>074000001 - State Clean Water Bond</t>
  </si>
  <si>
    <t>074000002 - State Clean Water Bond</t>
  </si>
  <si>
    <t>074000003 - State Clean Water Bond</t>
  </si>
  <si>
    <t>074000004 - State Clean Water Bond</t>
  </si>
  <si>
    <t>074000005 - State Clean Water Bond</t>
  </si>
  <si>
    <t>074000300 - State Clean Water Bond</t>
  </si>
  <si>
    <t>074000331 - State Clean Water Bond</t>
  </si>
  <si>
    <t>074000401 - State Clean Water Bond</t>
  </si>
  <si>
    <t>0741 - State Dentistry Fund</t>
  </si>
  <si>
    <t>074200001 - St Urban And Coastal Park Fd</t>
  </si>
  <si>
    <t>074300001 - St Sch Bldg Lease -Purchase Fd</t>
  </si>
  <si>
    <t>074400001 - Wtr Conserv   Wtr Quality Fd</t>
  </si>
  <si>
    <t>074400002 - Wtr Conserv   Wtr Quality Fd</t>
  </si>
  <si>
    <t>074400306 - Wtr Conserv QltyMar2010GoBnd S</t>
  </si>
  <si>
    <t>074400342 - Wtr Conserv  WtrQltyBnd Fd1986</t>
  </si>
  <si>
    <t>074400346 - WtrConserv QltyMar2009GoBndS</t>
  </si>
  <si>
    <t>074400351 - Wtr Conservation   Quality</t>
  </si>
  <si>
    <t>074400355 - WtrConserv7QltyOct2009GoBnd S</t>
  </si>
  <si>
    <t>074400360 - Wtr Conservation Quality</t>
  </si>
  <si>
    <t>074400400 - WtrConserv Wtr Qlty Fd</t>
  </si>
  <si>
    <t>074400401 - WtrConserv Wtr Qlty Fd</t>
  </si>
  <si>
    <t>074400500 - Wtr Conserv  WtrBndLawFd1986</t>
  </si>
  <si>
    <t>074400501 - WtrConserv Wtr Qlty Fd</t>
  </si>
  <si>
    <t>074400999 - Wtr Conserv  WtrBndLawFd1986</t>
  </si>
  <si>
    <t>074500001 - School Facilities Bond Fund</t>
  </si>
  <si>
    <t>074500305 - Sch Facil Oct 2009 Go Bnd Sale</t>
  </si>
  <si>
    <t>074500308 - School Facilities</t>
  </si>
  <si>
    <t>074500335 - School Facilities Bond Fund</t>
  </si>
  <si>
    <t>074500336 - St Sch Bldg Lease Pur FdJune92</t>
  </si>
  <si>
    <t>074500337 - St Sch Bldg Lease Pur FdJune92</t>
  </si>
  <si>
    <t>074500338 - School Facilities Bond Act Of</t>
  </si>
  <si>
    <t>074500400 - School Facilities Bond Fund</t>
  </si>
  <si>
    <t>074500700 - St Sch Bldg Lease Pur FdJune92</t>
  </si>
  <si>
    <t>074600001 - Prison Construction Of 1986</t>
  </si>
  <si>
    <t>074700001 - Prison Construction Of 1988</t>
  </si>
  <si>
    <t>074700002 - Prison Construction Of 1988</t>
  </si>
  <si>
    <t>074700308 - New Prison Construction</t>
  </si>
  <si>
    <t>074700338 - New Prison Constr Bond A</t>
  </si>
  <si>
    <t>074700342 - New Prison Construction</t>
  </si>
  <si>
    <t>074700700 - New Prison Construction 1988</t>
  </si>
  <si>
    <t>074700999 - Prison Construction Of 1988</t>
  </si>
  <si>
    <t>074800002 - Fish Wildlife Habitat EnhancFd</t>
  </si>
  <si>
    <t>074800003 - Fish Wildlife Habitat EnhancFd</t>
  </si>
  <si>
    <t>074900001 - RefEscrAcctDoNotBlockNdForRpt7</t>
  </si>
  <si>
    <t>074900004 - Refundinh Escrow Fund</t>
  </si>
  <si>
    <t>074900006 - Abolished-Do Not Use</t>
  </si>
  <si>
    <t>074900008 - Refunding Escrow Fd-Cp Payoff</t>
  </si>
  <si>
    <t>074900010 - RfndEscrBndMar2012GoBondS</t>
  </si>
  <si>
    <t>074900011 - RfndEscrwCpPaydSept2011GoBondS</t>
  </si>
  <si>
    <t>074900012 - Abolished-Do Not Use</t>
  </si>
  <si>
    <t>074900013 - Refundinh Escrow Fund</t>
  </si>
  <si>
    <t>074900014 - RfndEscrwCpPaydMar2012GoBondS</t>
  </si>
  <si>
    <t>074900016 - RfndEscrwCpPaydOct2011GoBondS</t>
  </si>
  <si>
    <t>074900018 - Abolished-Do Not Use</t>
  </si>
  <si>
    <t>074900020 - Refundinh Escrow Fund</t>
  </si>
  <si>
    <t>074900021 - RfndEscrwCpPaydSept2011GoBondS</t>
  </si>
  <si>
    <t>074900022 - Refunding Escrow Fd-Oct 2000</t>
  </si>
  <si>
    <t>074900023 - RfndEscrwCpPaydMar2012GoBondS</t>
  </si>
  <si>
    <t>074900024 - Refunding Escrow Fd-Dec 2000</t>
  </si>
  <si>
    <t>074900025 - AdvRfndng EscrFd Mar2012GoBond</t>
  </si>
  <si>
    <t>074900026 - Abolished-Do Not Use</t>
  </si>
  <si>
    <t>074900027 - RefdEscrowFeb2001VetsCommPaper</t>
  </si>
  <si>
    <t>074900028 - Refunding Escrow Fund-02 2001</t>
  </si>
  <si>
    <t>074900030 - Vet GOBnds Ser Ak Apr1 2001 M</t>
  </si>
  <si>
    <t>074900031 - RfndngEscrwCostsep2011GoBndTax</t>
  </si>
  <si>
    <t>074900033 - Abolished-Do Not Use</t>
  </si>
  <si>
    <t>074900035 - RefundEscrowVetsGO2001SerA</t>
  </si>
  <si>
    <t>074900036 - Abolished-Do Not Use</t>
  </si>
  <si>
    <t>074900043 - Vets Go Bond Series By Bz</t>
  </si>
  <si>
    <t>074900044 - Vets Go Bond Series At</t>
  </si>
  <si>
    <t>074900045 - RefdEscrowGoBndComPaperSubAcct</t>
  </si>
  <si>
    <t>074900048 - Refunding Sale-Cost Of Issuanc</t>
  </si>
  <si>
    <t>074900049 - Vets Go Bond Series Ak</t>
  </si>
  <si>
    <t>074900050 - Vets Go Bond Series Al</t>
  </si>
  <si>
    <t>074900051 - Vets Go Bond Series An</t>
  </si>
  <si>
    <t>074900052 - Vets Go Bond Series Ap</t>
  </si>
  <si>
    <t>074900053 - RefdCost Of Issnce07 01 2003</t>
  </si>
  <si>
    <t>074900056 - Refd Cost Of Issnce06 29 2004</t>
  </si>
  <si>
    <t>074900057 - Refd Debt Restruct06 29 2004</t>
  </si>
  <si>
    <t>074900058 - RefdCost Of Issu Mar12005</t>
  </si>
  <si>
    <t>074900059 - Refd-Debt Restruct Mar1 2005</t>
  </si>
  <si>
    <t>074900060 - Vets Go Bond Series Ak-2005</t>
  </si>
  <si>
    <t>074900061 - Vets Go Bond Series Al-2005</t>
  </si>
  <si>
    <t>074900062 - Vets Go Bond Series An-2005</t>
  </si>
  <si>
    <t>074900063 - Vets Go Bond Series Ap-2005</t>
  </si>
  <si>
    <t>074900064 - Refd Escr Fds Apr20 2005</t>
  </si>
  <si>
    <t>074900065 - Refd Cost Of Issu Apr202005</t>
  </si>
  <si>
    <t>074900066 - Vets Go Bond Ser Ca-Apr 2005</t>
  </si>
  <si>
    <t>074900067 - Vets Rfndg Escrw-Ser CbApr05</t>
  </si>
  <si>
    <t>074900068 - Refund Escrow Fund -June 05</t>
  </si>
  <si>
    <t>074900069 - Refund Escrow Fund -June 05</t>
  </si>
  <si>
    <t>074900070 - Refunding Escrow Fund-Sept 05</t>
  </si>
  <si>
    <t>074900071 - Refunding Escrow Fund-Sept 05</t>
  </si>
  <si>
    <t>074900072 - Vets Go Bond Ser Am-Sept 05</t>
  </si>
  <si>
    <t>074900073 - Vets Go Bond Ser Aq-Sept 05</t>
  </si>
  <si>
    <t>074900074 - Vets Go Bond Ser Ar-Sept 05</t>
  </si>
  <si>
    <t>074900075 - Vets Go Bond Ser As-Sept 05</t>
  </si>
  <si>
    <t>074900076 - Vets Go Bond Ser Au-Sept 05</t>
  </si>
  <si>
    <t>074900077 - Vets Go Bond Ser Av-Sept 05</t>
  </si>
  <si>
    <t>074900078 - ShtTermRecAcctApr2005GoRefdBnd</t>
  </si>
  <si>
    <t>074900079 - Refunding Escrow Fund-Dec 05</t>
  </si>
  <si>
    <t>074900080 - Refunding Escrow Fund-Dec 05</t>
  </si>
  <si>
    <t>074900082 - Vets Go Fond Series At-2006</t>
  </si>
  <si>
    <t>074900083 - Refunding Escrow-Mar 2006</t>
  </si>
  <si>
    <t>074900085 - Refunding Escrow Fd Cp Payoff</t>
  </si>
  <si>
    <t>074900086 - Refunding Escrow Fd Cp Payoff</t>
  </si>
  <si>
    <t>074900088 - Refunding Escrow Fund June 06</t>
  </si>
  <si>
    <t>074900089 - Refunding Escrow Fund-June 06</t>
  </si>
  <si>
    <t>074900090 - Refund Escrow Fund-Sept 06</t>
  </si>
  <si>
    <t>074900091 - Vets Go Bond Ser Am-Av-Octo6</t>
  </si>
  <si>
    <t>074900092 - RefundEscrow Fund-Dec 2006</t>
  </si>
  <si>
    <t>074900093 - Refund Escrow Fund-Dec 2006</t>
  </si>
  <si>
    <t>074900094 - Vets Go Bond Ser Cc Cd-Nov 06</t>
  </si>
  <si>
    <t>074900095 - Refund Escrow Fund Feb 2007</t>
  </si>
  <si>
    <t>074900096 - Refund Escrow Fund-Feb 2007</t>
  </si>
  <si>
    <t>074900098 - Refunding Escrow Fund-Apr 07</t>
  </si>
  <si>
    <t>074900099 - Refunding Escrow Fund-Apr 07</t>
  </si>
  <si>
    <t>074900100 - Refunding Escrow Fund-Apr 07</t>
  </si>
  <si>
    <t>074900102 - Refd Escrow Fund-June 200</t>
  </si>
  <si>
    <t>074900103 - Rfndg Escrow-Ser Am-Av-Oct 07</t>
  </si>
  <si>
    <t>074900104 - Refunding Escrow Fund-Oct 07</t>
  </si>
  <si>
    <t>074900105 - Refd Escrow Fund Oct 2007</t>
  </si>
  <si>
    <t>074900106 - Refd Escrow Fund Oct 2007</t>
  </si>
  <si>
    <t>074900107 - Vets Go Bond Series Bg-Dec 07</t>
  </si>
  <si>
    <t>074900108 - Vets Go Cp Escrow-Series Ce</t>
  </si>
  <si>
    <t>074900109 - Refunding Escrow Fund Mar 08</t>
  </si>
  <si>
    <t>074900110 - Refunding Escrow Fd Cp Payoff</t>
  </si>
  <si>
    <t>074900112 - Rfnd Escrw Taxable Cp Payoff</t>
  </si>
  <si>
    <t>074900113 - Refd EscrFd-CpPayoff04 17 2008</t>
  </si>
  <si>
    <t>074900114 - Refund Escrow Fund-Apr 2008</t>
  </si>
  <si>
    <t>074900115 - RefdCpForArsSer2003D1D2D3D5</t>
  </si>
  <si>
    <t>074900116 - Refunding Escrow Fund-June 08</t>
  </si>
  <si>
    <t>074900117 - VetGenOblig Bnd Ser Cf Jun2010</t>
  </si>
  <si>
    <t>074900118 - VetGenOblig Bnd Ser Cf Jun2010</t>
  </si>
  <si>
    <t>074900119 - RfndEscrw Bnd Sept2011GoBndS</t>
  </si>
  <si>
    <t>074900120 - RefdEscroFdOct2009GoBndSNonTax</t>
  </si>
  <si>
    <t>074900121 - RefdEscroFdOct2009GoBndSNonTax</t>
  </si>
  <si>
    <t>074900125 - RefdFd6041 6048ComPaperFeb2012</t>
  </si>
  <si>
    <t>074900127 - RefdFd6041 6048ComPaperFeb2012</t>
  </si>
  <si>
    <t>074900129 - Rfnd Escr Cost IssSept2011GoBd</t>
  </si>
  <si>
    <t>074900130 - RefdEscroIssOct2009GoBndNonTax</t>
  </si>
  <si>
    <t>074900131 - RefdEscroIssOct2009GoBndNonTax</t>
  </si>
  <si>
    <t>074900132 - Refunding Escrow Fund</t>
  </si>
  <si>
    <t>074900133 - CostOfIssuRefdEconRecoveryBnds</t>
  </si>
  <si>
    <t>074900135 - RefdFdSabOffOfPubSchConstr</t>
  </si>
  <si>
    <t>074900142 - RfndEscrwBndEconRecovBnds2011</t>
  </si>
  <si>
    <t>074900143 - RfndEscrwBndEconRecovBnds2011</t>
  </si>
  <si>
    <t>074900151 - Refd EscroFd Apr2012GoBndS</t>
  </si>
  <si>
    <t>074900170 - Refd EscroFd Apr2012GoBndS</t>
  </si>
  <si>
    <t>074900211 - RfdEscrwCpPaydownSep2011GoBndS</t>
  </si>
  <si>
    <t>074900220 - RefdEscrCpPayoffOct2009GoBdTax</t>
  </si>
  <si>
    <t>074900225 - RefdEscrCpPayoffOct2009GoBdTax</t>
  </si>
  <si>
    <t>074900320 - RefdSCostIssuOct2009GoBndTaxEx</t>
  </si>
  <si>
    <t>074900325 - RefdSCostIssuOct2009GoBndTaxEx</t>
  </si>
  <si>
    <t>0750 - State Funeral Directors And Em</t>
  </si>
  <si>
    <t>075100001 - Prison Constr Bnd Fd1990</t>
  </si>
  <si>
    <t>075100002 - Prison Constr Bnd Fd1990</t>
  </si>
  <si>
    <t>075100308 - New Prison Construction</t>
  </si>
  <si>
    <t>075100341 - Abolish Use Prison Con Of 1990</t>
  </si>
  <si>
    <t>075100343 - New Prison Construction</t>
  </si>
  <si>
    <t>075100700 - Prison Construction 1990 Act</t>
  </si>
  <si>
    <t>075100999 - Prison Constr Of 1990 Sco Use</t>
  </si>
  <si>
    <t>0752 - Home Furnish   Thermal Insulat</t>
  </si>
  <si>
    <t>0755 - Licensed Midwifery Fund</t>
  </si>
  <si>
    <t>075600001 - Passenger Rail  Cln Air Bnd Fd</t>
  </si>
  <si>
    <t>0757 - Landscape Architects Fund Ca</t>
  </si>
  <si>
    <t>0758 - Contingent Fd Of The Medical B</t>
  </si>
  <si>
    <t>0759 - Physical Therapy Fund</t>
  </si>
  <si>
    <t>0761 - Board Of Registered Nursing Fu</t>
  </si>
  <si>
    <t>0763 - State Optometry Fund</t>
  </si>
  <si>
    <t>076400001 - Cln Wtr And Wtr Reclamation Fd</t>
  </si>
  <si>
    <t>076500001 - School Facilities Bond Fund</t>
  </si>
  <si>
    <t>076500335 - School Facilities Bond Fund</t>
  </si>
  <si>
    <t>076500336 - St Sch Bldg Lease Pur Fd-Nov92</t>
  </si>
  <si>
    <t>076500337 - 1992 School Facilities Bnd Ac</t>
  </si>
  <si>
    <t>076500400 - School Facilities Bond Fund</t>
  </si>
  <si>
    <t>076500700 - St Sch Bldg Lease Pur FndNov92</t>
  </si>
  <si>
    <t>0767 - Pharmacy Board Contingent Fund</t>
  </si>
  <si>
    <t>076800001 - EarthqSafPub Bldg Rehab Fd</t>
  </si>
  <si>
    <t>076800005 - EarthqSafPub Bldg Rehab Fd</t>
  </si>
  <si>
    <t>076800308 - EarthqukSafe   Pub Blid Rehab</t>
  </si>
  <si>
    <t>076800337 - Earthquake Safety 1990</t>
  </si>
  <si>
    <t>076800339 - EarthqukSafe   Pub Blid Rehab</t>
  </si>
  <si>
    <t>076800700 - EarthqukSafe   Pub Blid Rehab</t>
  </si>
  <si>
    <t>076800999 - Canc Warr Unallocat Sco Use</t>
  </si>
  <si>
    <t>0769 - Private Investigator Fund</t>
  </si>
  <si>
    <t>0770 - Professional Engineer   Land S</t>
  </si>
  <si>
    <t>0771 - Court Reporters Fund</t>
  </si>
  <si>
    <t>0773 - Behavioral Science Examiners F</t>
  </si>
  <si>
    <t>077400001 - School Facilities Bond Fund</t>
  </si>
  <si>
    <t>077400333 - School Facilities Bond Fund</t>
  </si>
  <si>
    <t>077400400 - School Facilities Bond Fund</t>
  </si>
  <si>
    <t>0775 - Structural Pest Control Fund</t>
  </si>
  <si>
    <t>077600001 - School Facilities Bond Fund</t>
  </si>
  <si>
    <t>077600334 - School Facilities Bond Fund</t>
  </si>
  <si>
    <t>077600400 - School Facilities Bond Fund</t>
  </si>
  <si>
    <t>0777 - Veterinary Medical Board Conti</t>
  </si>
  <si>
    <t>0778 - Voc Nurse   Psych Tech Exam Fd</t>
  </si>
  <si>
    <t>0779 - Vocational Nursing   Psychiatr</t>
  </si>
  <si>
    <t>0780 - Psychiatric Technicians Accoun</t>
  </si>
  <si>
    <t>0782 - Higher Ed Cap Outlay Bnd Fd</t>
  </si>
  <si>
    <t>0783 - Fed Student Loan Reserve Fd</t>
  </si>
  <si>
    <t>0784 - Student Loan Operating Fund</t>
  </si>
  <si>
    <t>078500001 - Higher Ed Cap Outlay Bnd Fd</t>
  </si>
  <si>
    <t>078500003 - Higher Ed Cap Outlay Bnd Fd</t>
  </si>
  <si>
    <t>078500005 - Higher Ed Cap Outlay Bnd Fd</t>
  </si>
  <si>
    <t>078500308 - Hi Ed Capital Outlay Bnd 1988</t>
  </si>
  <si>
    <t>078500999 - Hi Ed Capital Outlay Bnd 1988</t>
  </si>
  <si>
    <t>078600001 - Ca WildlifeCstl  PrklndConsFd</t>
  </si>
  <si>
    <t>078600002 - Ca WildlifeCstl  PrklndConsFd</t>
  </si>
  <si>
    <t>078600003 - Ca WildlifeCstl  PrklndConsFd</t>
  </si>
  <si>
    <t>078600006 - Ca WildlifeCstl  PrklndConsFd</t>
  </si>
  <si>
    <t>078600376 - CaWldlfCstl PrklndConActOf1988</t>
  </si>
  <si>
    <t>078600999 - Ca WildlifeCstl  PrklndConsFd</t>
  </si>
  <si>
    <t>078800001 - EarthqkeSfe HousRehabBnd</t>
  </si>
  <si>
    <t>078900001 - School Facilities Bond Fund</t>
  </si>
  <si>
    <t>079000001 - Water Conservation Fund</t>
  </si>
  <si>
    <t>079000301 - Water Conserv Bond Law Of</t>
  </si>
  <si>
    <t>079000303 - Water Conservation</t>
  </si>
  <si>
    <t>079000306 - Wtr ConservMar2010GoBndSaleTax</t>
  </si>
  <si>
    <t>079000308 - Water Conservation</t>
  </si>
  <si>
    <t>079000400 - Water Conservation Fund</t>
  </si>
  <si>
    <t>079000700 - Water Conservation Fund</t>
  </si>
  <si>
    <t>079000999 - Water Conserv Fd 1988 Gc13340</t>
  </si>
  <si>
    <t>079100004 - Hi Ed Cap Outlay Bnd Fd</t>
  </si>
  <si>
    <t>079100305 - Hi Ed Cap 1990Mar2010GoBndSale</t>
  </si>
  <si>
    <t>079100400 - Hi Ed Facil Bnd Act Of Jun1990</t>
  </si>
  <si>
    <t>079100999 - Hi Ed Cap Outlay Bnd Fund</t>
  </si>
  <si>
    <t>079300001 - Ca Safe Drinking Wtr Fd</t>
  </si>
  <si>
    <t>079300306 - Ca Safe DrinkWtr Mar2010GoBndS</t>
  </si>
  <si>
    <t>079300307 - Ca Safe DrinkWtr Mar2010GoBndS</t>
  </si>
  <si>
    <t>079300308 - Ca Safe Drinking Water</t>
  </si>
  <si>
    <t>079300315 - Ca Safe Drinking Water</t>
  </si>
  <si>
    <t>079300335 - Ca Safe Drinking Water</t>
  </si>
  <si>
    <t>079300336 - Ca Safe DrinkWtr Mar2009GoBndS</t>
  </si>
  <si>
    <t>079300337 - Ca Safe Drinking Water</t>
  </si>
  <si>
    <t>079300401 - Ca Safe Drinking Water</t>
  </si>
  <si>
    <t>079300700 - Ca Safe Drinking Water</t>
  </si>
  <si>
    <t>079300999 - Ca SafeDrinkWtr Bd1988Gc13340</t>
  </si>
  <si>
    <t>079400001 - Ca Library Constr   Renov Fd</t>
  </si>
  <si>
    <t>079400400 - Ca Library Constr   Renov Fd</t>
  </si>
  <si>
    <t>0795 - Pending New Select Bond Fund</t>
  </si>
  <si>
    <t>079600001 - CntyCorrecFacilCapExp YouthFac</t>
  </si>
  <si>
    <t>079600002 - CntyCorrecFacilCapExp YouthFac</t>
  </si>
  <si>
    <t>079600342 - CoCorFacCapexp Youthfac1</t>
  </si>
  <si>
    <t>079600343 - CoCorFac Cap Exp  Youth Fa</t>
  </si>
  <si>
    <t>0797 - Unallocated Bond Funds - Selec</t>
  </si>
  <si>
    <t>0798 - Unallocat Bnd Fds - Non Select</t>
  </si>
  <si>
    <t>0799 - Pending New Non-Gov Fds</t>
  </si>
  <si>
    <t>0803 - State ChildrenS Trust Fund</t>
  </si>
  <si>
    <t>0812 - Reader Employment Fund</t>
  </si>
  <si>
    <t>0813 - Self-Help Housing Fund</t>
  </si>
  <si>
    <t>081400001 - Ca St Lottery Ed Fund Gc13340</t>
  </si>
  <si>
    <t>081400002 - Ca St Lottery Ed Fund Gc13340</t>
  </si>
  <si>
    <t>081400003 - Ca St Lottery Ed Fund Gc13340</t>
  </si>
  <si>
    <t>081400004 - Ca St Lottery Ed Fund Gc13340</t>
  </si>
  <si>
    <t>0815 - Judges Retirement Fund</t>
  </si>
  <si>
    <t>0816 - Audit Repayment Trust Fund</t>
  </si>
  <si>
    <t>0820 - Legislators Retirement Fund</t>
  </si>
  <si>
    <t>0821 - Flexelect Benefit Fund</t>
  </si>
  <si>
    <t>0822 - Public Employees Health Care</t>
  </si>
  <si>
    <t>0823 - Ca Alzheimer   Relat Disord Re</t>
  </si>
  <si>
    <t>0827 - Milk Producers Security Trust</t>
  </si>
  <si>
    <t>0829 - Health Professions Education F</t>
  </si>
  <si>
    <t>0830 - Public Employees Retirement F</t>
  </si>
  <si>
    <t>0831 - Ca State Lottery Educ Fund - C</t>
  </si>
  <si>
    <t>0833 - Annuitants Health Care Covera</t>
  </si>
  <si>
    <t>0834 - Medi-Cal Inpatient Pymt Adjust</t>
  </si>
  <si>
    <t>0835 - Teachers Retirement Fund</t>
  </si>
  <si>
    <t>0839 - University Lottery Education F</t>
  </si>
  <si>
    <t>0840 - Motorcyclist Safety Fund Cal</t>
  </si>
  <si>
    <t>0842 - Orphan Share Reimb Trust Fd</t>
  </si>
  <si>
    <t>0843 - California Housing Trust Fund</t>
  </si>
  <si>
    <t>0846 - Public Awards Fund</t>
  </si>
  <si>
    <t>0848 - Health Care For Indignt Pgrm A</t>
  </si>
  <si>
    <t>0849 - Replacement Benefit Custodial</t>
  </si>
  <si>
    <t>0850 - 0850</t>
  </si>
  <si>
    <t>0851 - Auxiliary State School Fund</t>
  </si>
  <si>
    <t>085300001 - Petro Vio Escr Acct FedTrustFd</t>
  </si>
  <si>
    <t>085300002 - Petro Vio Escr Acct FedTrustFd</t>
  </si>
  <si>
    <t>085300004 - Petro Vio Escr Acct FedTrustFd</t>
  </si>
  <si>
    <t>085300005 - Petro Vio Escr Acct FedTrustFd</t>
  </si>
  <si>
    <t>085300006 - Petro Vio Escr Acct FedTrustFd</t>
  </si>
  <si>
    <t>085300007 - Petro Vio Escr Acct FedTrustFd</t>
  </si>
  <si>
    <t>085300008 - Petro Vio Escr Acct FedTrustFd</t>
  </si>
  <si>
    <t>0854 - Katz Schoolbus Fund</t>
  </si>
  <si>
    <t>0858 - Recreational Trails Fund</t>
  </si>
  <si>
    <t>0860 - Traffic Safety Prgm Fd Ca</t>
  </si>
  <si>
    <t>0863 - Child Care Capital Outlay Fund</t>
  </si>
  <si>
    <t>0864 - Lake Tahoe Assistance Fund</t>
  </si>
  <si>
    <t>0865 - Mental Health Managed Care Dep</t>
  </si>
  <si>
    <t>0867 - Farmland Conservancy Program F</t>
  </si>
  <si>
    <t>0868 - Hlth Plan   Dv Fd Off of Stwd</t>
  </si>
  <si>
    <t>0869 - Consolidated Work Program Fund</t>
  </si>
  <si>
    <t>0870 - Unemployment Administration Fu</t>
  </si>
  <si>
    <t>0871 - Unemployment Fund</t>
  </si>
  <si>
    <t>0872 - Mental Health Facil Fd St Hos</t>
  </si>
  <si>
    <t>0873 - Mental Hlth Fac Fd Inst Mntl</t>
  </si>
  <si>
    <t>0874 - United States Flood Control Re</t>
  </si>
  <si>
    <t>0877 - Dmv Local Agency Collection Fu</t>
  </si>
  <si>
    <t>0878 - United States Forest Reserve F</t>
  </si>
  <si>
    <t>0881 - Ca Veterinary Diag Lab Sys   E</t>
  </si>
  <si>
    <t>0882 - United States Grazing Fees Fun</t>
  </si>
  <si>
    <t>0883 - Public Employees Long-Term Ca</t>
  </si>
  <si>
    <t>0884 - Judges Retirement System Ii F</t>
  </si>
  <si>
    <t>0885 - Pers Deferred Compensation Fun</t>
  </si>
  <si>
    <t>0886 - California Seniors Special Fun</t>
  </si>
  <si>
    <t>0889 - Vocational Rehab Federal Fd</t>
  </si>
  <si>
    <t>0890 - Federal Trust Fund</t>
  </si>
  <si>
    <t>0891 - 0891</t>
  </si>
  <si>
    <t>0892 - 0892</t>
  </si>
  <si>
    <t>0895 - Fed Fds- Not In State Treasury</t>
  </si>
  <si>
    <t>0896 - Co Medical Svcs Prog Acct Co</t>
  </si>
  <si>
    <t>0902 - Calif State Mining   Mineral M</t>
  </si>
  <si>
    <t>0903 - State Penalty Fund</t>
  </si>
  <si>
    <t>090400001 - Hlth Facili Financ Auth Fd Ca</t>
  </si>
  <si>
    <t>090400002 - Hlth Facili Financ Auth Fd Ca</t>
  </si>
  <si>
    <t>090400003 - Hlth Facili Financ Auth Fd Ca</t>
  </si>
  <si>
    <t>090400004 - Hlth Facili Financ Auth Fd Ca</t>
  </si>
  <si>
    <t>0908 - School Employees Fund</t>
  </si>
  <si>
    <t>090900001 - Comm College Fd For Inst Impr</t>
  </si>
  <si>
    <t>090900002 - Comm College Fd For Inst Impr</t>
  </si>
  <si>
    <t>0910 - Condemnation Deposits Fund</t>
  </si>
  <si>
    <t>0911 - Educational Facilities Authori</t>
  </si>
  <si>
    <t>0912 - Health Care Deposit Fund</t>
  </si>
  <si>
    <t>0913 - Industrial Relations Unpaid Wa</t>
  </si>
  <si>
    <t>0914 - Bay Fill Clean-Up And Abatemen</t>
  </si>
  <si>
    <t>091500001 - Def Comp Plan Fd Irc 457 Plan</t>
  </si>
  <si>
    <t>091500002 - Def Comp Plan FdIrc401-K-Plan</t>
  </si>
  <si>
    <t>091500003 - Deferred Compensation Plan Fd</t>
  </si>
  <si>
    <t>091500004 - Def CompPlan Fd Smif Int Fd</t>
  </si>
  <si>
    <t>091500005 - Def Comp Plan Fd 401-K- St Pay</t>
  </si>
  <si>
    <t>091600001 - Ca Housing Loan Insur Fd</t>
  </si>
  <si>
    <t>0917 - Inmate Welfare Fund</t>
  </si>
  <si>
    <t>0918 - Ca Small Business Expansion Fu</t>
  </si>
  <si>
    <t>0919 - Birth Defects Research Fund</t>
  </si>
  <si>
    <t>0920 - Litigation Deposits Fund</t>
  </si>
  <si>
    <t>0923 - 0923</t>
  </si>
  <si>
    <t>0924 - Local Agency Investment Fund</t>
  </si>
  <si>
    <t>0925 - Comm Coll Bus Res Asst Innovat</t>
  </si>
  <si>
    <t>0926 - Local Agency Emergency Loan Fd</t>
  </si>
  <si>
    <t>0927 - Joe Serna Jr Farmworker Hous</t>
  </si>
  <si>
    <t>0928 - Forest Resources Improvement F</t>
  </si>
  <si>
    <t>0929 - Housing Rehabilitation Loan Fu</t>
  </si>
  <si>
    <t>093000001 - Pollut Control Finan Auth Fd</t>
  </si>
  <si>
    <t>093000025 - Pollut Control Finan Auth Fd</t>
  </si>
  <si>
    <t>0932 - Trial Court Trust Fund</t>
  </si>
  <si>
    <t>0933 - Managed Care Fund</t>
  </si>
  <si>
    <t>0938 - Rental Housing Construction Fu</t>
  </si>
  <si>
    <t>0939 - Nutrition Reserve Fund</t>
  </si>
  <si>
    <t>0940 - Bosco Keene Renewable Resource</t>
  </si>
  <si>
    <t>0941 - Santa Monica Mountains Conserv</t>
  </si>
  <si>
    <t>094200001 - Special Deposit Fund</t>
  </si>
  <si>
    <t>094200003 - Special Deposit Fund</t>
  </si>
  <si>
    <t>094200004 - Special Deposit Fund</t>
  </si>
  <si>
    <t>094200005 - Special Deposit Fund</t>
  </si>
  <si>
    <t>094200007 - Special Deposit Fund</t>
  </si>
  <si>
    <t>094200011 - Special Deposit Fund</t>
  </si>
  <si>
    <t>094200012 - Special Deposit Fund</t>
  </si>
  <si>
    <t>094200019 - Special Deposit Fund</t>
  </si>
  <si>
    <t>094200020 - Special Deposit Fund</t>
  </si>
  <si>
    <t>094200026 - Special Deposit Fund</t>
  </si>
  <si>
    <t>094200027 - Special Deposit Fund</t>
  </si>
  <si>
    <t>094200028 - Special Deposit Fund</t>
  </si>
  <si>
    <t>094200034 - Special Deposit Fund</t>
  </si>
  <si>
    <t>094200035 - Special Deposit Fund</t>
  </si>
  <si>
    <t>094200037 - Special Deposit Fund</t>
  </si>
  <si>
    <t>094200040 - Special Deposit Fund</t>
  </si>
  <si>
    <t>094200042 - Special Deposit Fund</t>
  </si>
  <si>
    <t>094200043 - Special Deposit Fund</t>
  </si>
  <si>
    <t>094200044 - Special Deposit Account</t>
  </si>
  <si>
    <t>094200045 - Special Deposit Fund</t>
  </si>
  <si>
    <t>094200046 - Special Deposit Fund</t>
  </si>
  <si>
    <t>094200053 - Ca St Sum Sch For The Arts</t>
  </si>
  <si>
    <t>094200056 - Special Deposit Fund</t>
  </si>
  <si>
    <t>094200057 - Special Deposit Fund</t>
  </si>
  <si>
    <t>094200058 - Cons Protec Prosecut Trust Fd</t>
  </si>
  <si>
    <t>094200059 - Special Deposit Fund</t>
  </si>
  <si>
    <t>094200061 - Metro Beverly Goss Mem Fd</t>
  </si>
  <si>
    <t>094200062 - Special Deposit Fund</t>
  </si>
  <si>
    <t>094200063 - Corr Asset Forfeit Fd Acct-St</t>
  </si>
  <si>
    <t>094200064 - Corr Asset Forfeit Fd Acct-Fed</t>
  </si>
  <si>
    <t>094200065 - CorrAssetForfeitFdAcctLitigat</t>
  </si>
  <si>
    <t>094200067 - Special Deposit Fund</t>
  </si>
  <si>
    <t>094200070 - ChpSeizMoniesLitigatDepFdAcct</t>
  </si>
  <si>
    <t>094200072 - Special Deposit Fund</t>
  </si>
  <si>
    <t>094200073 - Special Deposit Fund</t>
  </si>
  <si>
    <t>094200077 - Special Deposit Account</t>
  </si>
  <si>
    <t>094200081 - Special Deposit Fund</t>
  </si>
  <si>
    <t>094200089 - Special Deposit Fund</t>
  </si>
  <si>
    <t>094200091 - Special Deposit Fund</t>
  </si>
  <si>
    <t>094200095 - SpecDepFdSwainsonsHawkMittigat</t>
  </si>
  <si>
    <t>094200099 - SpecDepFdMillerVsWoodsFraudInv</t>
  </si>
  <si>
    <t>094200101 - Admin Penalties Mine Reclam</t>
  </si>
  <si>
    <t>094200108 - Spec Dep Fd Alcohol Drug Pgm</t>
  </si>
  <si>
    <t>094200110 - Special Deposit Fund</t>
  </si>
  <si>
    <t>094200111 - Special Deposit Fund</t>
  </si>
  <si>
    <t>094200113 - Special Deposit Fund</t>
  </si>
  <si>
    <t>094200114 - ECONOMIC RECOVERY BOND REBATE</t>
  </si>
  <si>
    <t>094200115 - Special Deposit Fund</t>
  </si>
  <si>
    <t>094200116 - Special Deposit Fund</t>
  </si>
  <si>
    <t>094200117 - Special Deposit Fund</t>
  </si>
  <si>
    <t>094200119 - Special Deposit Fund</t>
  </si>
  <si>
    <t>094200121 - Special Deposit Fund Program</t>
  </si>
  <si>
    <t>094200125 - Special Deposit Fund</t>
  </si>
  <si>
    <t>094200126 - SpecDep Fd InsurTrustSp DepFd</t>
  </si>
  <si>
    <t>094200127 - Spec Dep Fd Wrk Life Emp Award</t>
  </si>
  <si>
    <t>094200128 - Spec Dep Fd   Insur Emp Assess</t>
  </si>
  <si>
    <t>094200130 - Restitutions Admin Cost Fd</t>
  </si>
  <si>
    <t>094200133 - Misc Grants   Endowments</t>
  </si>
  <si>
    <t>094200135 - Conserv Acquis Restor EnhanFd</t>
  </si>
  <si>
    <t>094200137 - Child Support Arrearages</t>
  </si>
  <si>
    <t>094200140 - Sp Dep ConEduc Invest Trust Fd</t>
  </si>
  <si>
    <t>094200142 - Delta Dental Refund Account</t>
  </si>
  <si>
    <t>094200144 - Spec DepFdJuvenileAcct Incent</t>
  </si>
  <si>
    <t>094200148 - Spec Dep Stringfellow Acct</t>
  </si>
  <si>
    <t>094200150 - SpecDepOaklandEthqukeRetroPgm</t>
  </si>
  <si>
    <t>094200151 - Man V EBay Res TavRetireDepFd</t>
  </si>
  <si>
    <t>094200152 - Trust Fd Anna N BorninoSp Dep</t>
  </si>
  <si>
    <t>094200153 - ToysRUsAntiSettl Spec Dep Fd</t>
  </si>
  <si>
    <t>094200155 - Special Deposit Fund</t>
  </si>
  <si>
    <t>094200156 - Special Deposit Fund</t>
  </si>
  <si>
    <t>094200157 - Energy Purchase Trust Acct N 1</t>
  </si>
  <si>
    <t>094200158 - Special Deposit Fund</t>
  </si>
  <si>
    <t>094200159 - Special Deposit Fund</t>
  </si>
  <si>
    <t>094200160 - Special Deposit Fund</t>
  </si>
  <si>
    <t>094200162 - Special Deposit Fund</t>
  </si>
  <si>
    <t>094200164 - Special Deposit Fund</t>
  </si>
  <si>
    <t>094200165 - Special Deposit Fund</t>
  </si>
  <si>
    <t>094200167 - Energy Purchase Trust Acct N 2</t>
  </si>
  <si>
    <t>094200170 - SPECIAL DEPOSIT FUND</t>
  </si>
  <si>
    <t>094200172 - Special Deposit Fund</t>
  </si>
  <si>
    <t>094200173 - Special Deposit Fund</t>
  </si>
  <si>
    <t>094200181 - Special Deposit Fund</t>
  </si>
  <si>
    <t>094200183 - Special Deposit Fund</t>
  </si>
  <si>
    <t>094200185 - Special Deposit Fund</t>
  </si>
  <si>
    <t>094200186 - Special Deposit Fund</t>
  </si>
  <si>
    <t>094200188 - Special Deposit Fund</t>
  </si>
  <si>
    <t>094200190 - Special Deposit Fund</t>
  </si>
  <si>
    <t>094200191 - Special Deposit Fund</t>
  </si>
  <si>
    <t>094200193 - Special Deposit Fund</t>
  </si>
  <si>
    <t>094200196 - Special Deposit Fund</t>
  </si>
  <si>
    <t>094200197 - Special Deposit Fund</t>
  </si>
  <si>
    <t>094200203 - Special Deposit Fund</t>
  </si>
  <si>
    <t>094200206 - Spec Dep Fd St Lands Comm</t>
  </si>
  <si>
    <t>094200207 - Dep Of Justice Settle Fd Sdf</t>
  </si>
  <si>
    <t>094200208 - Ca Resale Royalties Sdf</t>
  </si>
  <si>
    <t>094200209 - Ca Arts Council Donations-Sdf</t>
  </si>
  <si>
    <t>094200210 - Special Deposit Fund</t>
  </si>
  <si>
    <t>094200211 - Grant Catfish Prod Assist Sdf</t>
  </si>
  <si>
    <t>094200212 - ConservatAssetEscroSvcs IncSdf</t>
  </si>
  <si>
    <t>094200213 - Ca Volun Donat Acct</t>
  </si>
  <si>
    <t>094200214 - Ca Horse Racing Board</t>
  </si>
  <si>
    <t>094200215 - Dept Mental Hlth SrvcActFd3085</t>
  </si>
  <si>
    <t>094200216 - Fish Game SanDiegoCnty WtrAuth</t>
  </si>
  <si>
    <t>094200217 - AdvDepWagerDollCaHorseRacingBd</t>
  </si>
  <si>
    <t>094200218 - Cln Ren Engy Bds BA Ch268 08</t>
  </si>
  <si>
    <t>094200219 - Ca Vol Disaster Donation Acct</t>
  </si>
  <si>
    <t>094200220 - GARVEE BONDS REBATE FUND</t>
  </si>
  <si>
    <t>094200221 - LA DeptWtr   Pwr Restr Acct</t>
  </si>
  <si>
    <t>094200222 - Int Dept Quality Improve Acct</t>
  </si>
  <si>
    <t>094200223 - Inmate Sp Dep Fd Intrst Bearng</t>
  </si>
  <si>
    <t>094200225 - At T Ca Sbc CommEmrgTeleAccess</t>
  </si>
  <si>
    <t>094200226 - 2008 Jabg Grant Transfers Supp</t>
  </si>
  <si>
    <t>094200227 - 2008 Jabg Grant Transfers LA</t>
  </si>
  <si>
    <t>094200228 - Block Grant 2008 Speclty Crop</t>
  </si>
  <si>
    <t>094200229 - Public Contractors Escrow Acct</t>
  </si>
  <si>
    <t>094200230 - 2008 Aquaculture Grant Pgm</t>
  </si>
  <si>
    <t>094200232 - Arra-Ed Byrne Mem Just Asst Gr</t>
  </si>
  <si>
    <t>094200233 - City Of Maywood Police Dept</t>
  </si>
  <si>
    <t>094200236 - Securities Cash Deposit</t>
  </si>
  <si>
    <t>094200237 - 2009 Jabg Grant Transfers Supp</t>
  </si>
  <si>
    <t>094200238 - 2009 Jabg Grant Transfers LA</t>
  </si>
  <si>
    <t>094200239 - Rev Exc Prop Sls StHwy Rt 238</t>
  </si>
  <si>
    <t>094200241 - Fds Hld Litig Plum ButteVs Dwr</t>
  </si>
  <si>
    <t>094200242 - Dept Insur Litigation Dep Fd</t>
  </si>
  <si>
    <t>094200243 - 2010 Jabg Grant Transfers Supp</t>
  </si>
  <si>
    <t>094200244 - 2010 Jabg Grant Transfers LA</t>
  </si>
  <si>
    <t>094200245 - San Bruno Indep Rev Panel Exp</t>
  </si>
  <si>
    <t>094200246 - Saratso Review Comm-Support</t>
  </si>
  <si>
    <t>094200248 - Skill Nurs Fac MinStaffPenAcct</t>
  </si>
  <si>
    <t>094200249 - 2009 Aquaculture Program</t>
  </si>
  <si>
    <t>094200250 - DrivUnder InflCostRecovDefends</t>
  </si>
  <si>
    <t>094200251 - HAVA Requirements Pmts Sec 251</t>
  </si>
  <si>
    <t>094200254 - Federal Asset Forfeiture Acct</t>
  </si>
  <si>
    <t>094200255 - Us DOJ Asset Forfeiture Acct</t>
  </si>
  <si>
    <t>094200256 - Us DOJ Asset Forfeiture Acct</t>
  </si>
  <si>
    <t>094200257 - Ca Asset Forfeiture Account</t>
  </si>
  <si>
    <t>094200259 - 2011 Jabg Grant Transfers Supp</t>
  </si>
  <si>
    <t>094200260 - 2011 Jabg Grant Transfers LA</t>
  </si>
  <si>
    <t>094200261 - Vaya Telecom Llc</t>
  </si>
  <si>
    <t>094200263 - Doi Fortis Ben Ins Co Sett Agr</t>
  </si>
  <si>
    <t>094200265 - Chrtr Sch Cr Enhm Gr Rsrv Acct</t>
  </si>
  <si>
    <t>094200266 - 2012 Jabg Grant Transfers Supp</t>
  </si>
  <si>
    <t>094200267 - 2012 Jabg Grant Transfers LA</t>
  </si>
  <si>
    <t>094200268 - 2012 Jag Grant Transfers Supp</t>
  </si>
  <si>
    <t>094200269 - 2012 Jag Grant Transfers LA</t>
  </si>
  <si>
    <t>094200270 - Wtr Res-Albrt ThomsPaulekVsDwr</t>
  </si>
  <si>
    <t>094200271 - Wtr Res-Dwr Vs WhitkrContr Inc</t>
  </si>
  <si>
    <t>094200272 - LOUIS C MIRABILE REVOCABLE TRU</t>
  </si>
  <si>
    <t>094200281 - Special Deposit Fund</t>
  </si>
  <si>
    <t>094200282 - Special Deposit Fund</t>
  </si>
  <si>
    <t>094200601 - Special Deposit Fund</t>
  </si>
  <si>
    <t>094200602 - Special Deposit Fund</t>
  </si>
  <si>
    <t>094200603 - Special Deposit Fund</t>
  </si>
  <si>
    <t>094200604 - Special Deposit Fund</t>
  </si>
  <si>
    <t>094200605 - Special Deposit Fund</t>
  </si>
  <si>
    <t>094200607 - B A It 3600-001-0942 Spc Dp Fd</t>
  </si>
  <si>
    <t>094200608 - Special Deposit Fund</t>
  </si>
  <si>
    <t>094200609 - B A It 4260-011-0942 Spc Dp Fd</t>
  </si>
  <si>
    <t>094200610 - Jud Br Fac Deps Spec Dep Fd</t>
  </si>
  <si>
    <t>094200998 - Forgery Disbursement Account</t>
  </si>
  <si>
    <t>094200999 - Spec Dep Fd Report System Only</t>
  </si>
  <si>
    <t>0943 - Land Bank Fund</t>
  </si>
  <si>
    <t>0945 - Breast Cancer Research Fund C</t>
  </si>
  <si>
    <t>0947 - Csu Special Project Fund</t>
  </si>
  <si>
    <t>0948 - Csu Trust Fund</t>
  </si>
  <si>
    <t>0950 - Public Employees Contingency R</t>
  </si>
  <si>
    <t>0952 - State Park Contingent Fund</t>
  </si>
  <si>
    <t>0954 - Student Loan Authority Fund</t>
  </si>
  <si>
    <t>0955 - Instructional Materials Fund</t>
  </si>
  <si>
    <t>0956 - School Site Utilization Fund</t>
  </si>
  <si>
    <t>0957 - 0957</t>
  </si>
  <si>
    <t>0959 - 0959</t>
  </si>
  <si>
    <t>0960 - Student Tuition Recovery Fund</t>
  </si>
  <si>
    <t>0961 - School Deferred Maintenance Fu</t>
  </si>
  <si>
    <t>0962 - Volun Fire Lngth Serv Awd Fd</t>
  </si>
  <si>
    <t>0965 - Timber Tax Fund</t>
  </si>
  <si>
    <t>0966 - 0966</t>
  </si>
  <si>
    <t>0969 - Public Safety Account Lpsf</t>
  </si>
  <si>
    <t>0970 - Unclaimed Property Fund</t>
  </si>
  <si>
    <t>0972 - Manufactured Home Recovery Fun</t>
  </si>
  <si>
    <t>0973 - 0973</t>
  </si>
  <si>
    <t>0974 - Peace Officer Memorial Foundat</t>
  </si>
  <si>
    <t>0977 - Resident-Run Housing Revolving</t>
  </si>
  <si>
    <t>0979 - Firefighters Memorial Fund C</t>
  </si>
  <si>
    <t>0980 - Predevelopment Loan Fund</t>
  </si>
  <si>
    <t>0982 - Urban Waterfront Area Restor F</t>
  </si>
  <si>
    <t>0983 - Senior Citizens California Fu</t>
  </si>
  <si>
    <t>0984 - Rural Community Facility Grant</t>
  </si>
  <si>
    <t>0985 - Emergency Housing Assistance F</t>
  </si>
  <si>
    <t>0986 - Local Property Tax Revenues</t>
  </si>
  <si>
    <t>0987 - Toll Bridge Funds Consolidate</t>
  </si>
  <si>
    <t>0988 - Other - Unallocated Non-Govern</t>
  </si>
  <si>
    <t>0989 - Proprietary Fd Outside Central</t>
  </si>
  <si>
    <t>0990 - Fid Fds Outsd Cntrl Treas Sys</t>
  </si>
  <si>
    <t>0991 - County Funds--Unclassified</t>
  </si>
  <si>
    <t>0992 - Higher Ed Fees and Income</t>
  </si>
  <si>
    <t>0993 - University Funds--Unclassified</t>
  </si>
  <si>
    <t>0994 - Other Unclassified Funds</t>
  </si>
  <si>
    <t>0996 - General Long-Term Debt Account</t>
  </si>
  <si>
    <t>0997 - Fund Cd Reserved for CALSTARS</t>
  </si>
  <si>
    <t>0998 - Reserved-Ofc Rev Fund-CALSTARS</t>
  </si>
  <si>
    <t>0999 - Susp Fd -Cntrl Agencies Only-</t>
  </si>
  <si>
    <t>1003 - Cleanup Loans   Environ Assist</t>
  </si>
  <si>
    <t>1006 - Rural Cupa Reimbursement Accou</t>
  </si>
  <si>
    <t>1008 - Firearms Safety And Enforcemen</t>
  </si>
  <si>
    <t>1010 - Natural Heritage Preservation</t>
  </si>
  <si>
    <t>1011 - Budget Stabilization Account</t>
  </si>
  <si>
    <t>1017 - Umbilical Cord Blood Collectio</t>
  </si>
  <si>
    <t>1018 - Lake Tahoe Sci   Lake Imp Acct</t>
  </si>
  <si>
    <t>2500 - Pedestrian Safety Account Stf</t>
  </si>
  <si>
    <t>2501 - Local Transportation Loan Acct</t>
  </si>
  <si>
    <t>3001 - Public Beach Restoration Fund</t>
  </si>
  <si>
    <t>3002 - Electrician Certification Fund</t>
  </si>
  <si>
    <t>3004 - Garment Industry Regulations F</t>
  </si>
  <si>
    <t>3006 - Jobs-Housing Balance Improveme</t>
  </si>
  <si>
    <t>3007 - Traffic Congestion Relief Fund</t>
  </si>
  <si>
    <t>3008 - Transportation Investment Fund</t>
  </si>
  <si>
    <t>3010 - PierceS Disease Management Ac</t>
  </si>
  <si>
    <t>3013 - Central Coast State Vet Cemete</t>
  </si>
  <si>
    <t>3014 - Baldwin Hills Conservancy Fund</t>
  </si>
  <si>
    <t>3015 - Gas Consumption Surcharge Fund</t>
  </si>
  <si>
    <t>3016 - Missing Persons Dna Data Base</t>
  </si>
  <si>
    <t>3017 - Occupational Therapy Fund</t>
  </si>
  <si>
    <t>3018 - Drug And Device Safety Fund</t>
  </si>
  <si>
    <t>3019 - Substance Abuse Treatment Trus</t>
  </si>
  <si>
    <t>3020 - Tobacco Settlement Fund</t>
  </si>
  <si>
    <t>3021 - Agricultural Biomass Utilizati</t>
  </si>
  <si>
    <t>3022 - Apprenticeship Training Contri</t>
  </si>
  <si>
    <t>3023 - Wic Manufacturer Rebate Fund</t>
  </si>
  <si>
    <t>3024 - Rigid Container Account</t>
  </si>
  <si>
    <t>3025 - Abandoned Mine Reclamation   M</t>
  </si>
  <si>
    <t>3027 - Trauma Care Fund</t>
  </si>
  <si>
    <t>3030 - Workers Occupational Safety</t>
  </si>
  <si>
    <t>3031 - Workers Comp Return-to-Wk Fd</t>
  </si>
  <si>
    <t>3033 - Memorial Scholarship Fund Cal</t>
  </si>
  <si>
    <t>3034 - Antiterrorism Fund</t>
  </si>
  <si>
    <t>3035 - Environmental Quality Assessme</t>
  </si>
  <si>
    <t>3036 - Alcohol Beverages Control Fund</t>
  </si>
  <si>
    <t>3037 - Court Facilities Construction</t>
  </si>
  <si>
    <t>3038 - Community Revitalization Fee F</t>
  </si>
  <si>
    <t>3039 - Dentally Underserved Acct St</t>
  </si>
  <si>
    <t>3042 - Victims Of Corporate Fraud Com</t>
  </si>
  <si>
    <t>3046 - Oil Gas And Geothermal Admin</t>
  </si>
  <si>
    <t>3053 - Public Rights Law Enforcement</t>
  </si>
  <si>
    <t>3054 - Health Care Benefits Fund</t>
  </si>
  <si>
    <t>3055 - County Health Initiative Match</t>
  </si>
  <si>
    <t>3056 - Safe Drinking Water And Toxic</t>
  </si>
  <si>
    <t>3057 - Dam Safety Fund</t>
  </si>
  <si>
    <t>3058 - Water Rights Fund</t>
  </si>
  <si>
    <t>305900001 - Fiscal Recovery Fund</t>
  </si>
  <si>
    <t>305900002 - Fiscal Recovery Fund</t>
  </si>
  <si>
    <t>305900003 - Fiscal Recovery Fund</t>
  </si>
  <si>
    <t>305900005 - Fiscal Recovery Fund</t>
  </si>
  <si>
    <t>305900007 - Fiscal Recovery Fund</t>
  </si>
  <si>
    <t>305900008 - Fiscal Recovery Fund</t>
  </si>
  <si>
    <t>305900010 - Fiscal Recovery Fund</t>
  </si>
  <si>
    <t>305900011 - Fiscal Recovery Fund</t>
  </si>
  <si>
    <t>305900015 - Fiscal Recovery Fund</t>
  </si>
  <si>
    <t>305900016 - Fiscal Recovery Fund</t>
  </si>
  <si>
    <t>3060 - Appellate Court Trust Fund</t>
  </si>
  <si>
    <t>3061 - Ratepayer Relief Fund</t>
  </si>
  <si>
    <t>3062 - Energy Facility License And Co</t>
  </si>
  <si>
    <t>3063 - Responsibility Area Fire Preve</t>
  </si>
  <si>
    <t>3064 - Mental Health Practitioner Edu</t>
  </si>
  <si>
    <t>3065 - Electronic Waste Recovery   Re</t>
  </si>
  <si>
    <t>3066 - Court Facilities Trust Fund</t>
  </si>
  <si>
    <t>3067 - Cigarette   Tobacco Products C</t>
  </si>
  <si>
    <t>3068 - Vocational Nurse Education Fun</t>
  </si>
  <si>
    <t>3069 - Naturopathic DoctorS Fund</t>
  </si>
  <si>
    <t>3070 - Nontoxic Dry Cleaning Incentiv</t>
  </si>
  <si>
    <t>3071 - Car Wash Worker Restitution Fu</t>
  </si>
  <si>
    <t>3072 - Car Wash Worker Fund</t>
  </si>
  <si>
    <t>3074 - Medical Marijuana Program Fund</t>
  </si>
  <si>
    <t>3075 - Unlawful Sales Reduction Fund</t>
  </si>
  <si>
    <t>3077 - Main Street Program Fund Cali</t>
  </si>
  <si>
    <t>3078 - Labor And Workforce Developmen</t>
  </si>
  <si>
    <t>3079 - ChildrenS Medical Services Re</t>
  </si>
  <si>
    <t>3080 - Aids Drug Assistance Program R</t>
  </si>
  <si>
    <t>3081 - Cannery Inspection Fund</t>
  </si>
  <si>
    <t>3082 - School Facilities Emergency Re</t>
  </si>
  <si>
    <t>3083 - Welcome Center Fund</t>
  </si>
  <si>
    <t>3084 - State Certified Unified Progra</t>
  </si>
  <si>
    <t>3085 - Mental Health Services Fund</t>
  </si>
  <si>
    <t>3086 - Dna Identification Fund</t>
  </si>
  <si>
    <t>3087 - Unfair Competition Law Fund</t>
  </si>
  <si>
    <t>3088 - Registry Of Charitable Trusts</t>
  </si>
  <si>
    <t>3089 - Public Utilities Commission Ra</t>
  </si>
  <si>
    <t>3090 - Deficit Recovery Bond Retireme</t>
  </si>
  <si>
    <t>3091 - Certified Access Specialist Fu</t>
  </si>
  <si>
    <t>3092 - 3092</t>
  </si>
  <si>
    <t>3093 - Transportation Deferred Invest</t>
  </si>
  <si>
    <t>3094 - Self Dir Services Risk Pool Fd</t>
  </si>
  <si>
    <t>3095 - Film Promotion And Marketing F</t>
  </si>
  <si>
    <t>3096 - Nondesignated Public Hospital</t>
  </si>
  <si>
    <t>3097 - Private Hospital Supplemental</t>
  </si>
  <si>
    <t>3098 - State Dept Of Public Health Li</t>
  </si>
  <si>
    <t>3099 - Licensing And Certification Fu</t>
  </si>
  <si>
    <t>310000001 - Dpt Wtr Res Elect PwrFdGc13340</t>
  </si>
  <si>
    <t>310000002 - Dpt Wtr Res Elect PwrFdGc13340</t>
  </si>
  <si>
    <t>310000003 - Dpt Wtr Res Elect PwrFdGc13340</t>
  </si>
  <si>
    <t>310000004 - Dpt Wtr Res Elect PwrFdGc13340</t>
  </si>
  <si>
    <t>310000005 - Dpt Wtr Res Elect PwrFdGc13340</t>
  </si>
  <si>
    <t>310000006 - Dpt Wtr Res Elect PwrFdGc13340</t>
  </si>
  <si>
    <t>310000007 - Dpt Wtr Res Elect PwrFdGc13340</t>
  </si>
  <si>
    <t>310000008 - Dpt Wtr Res Elect PwrFdGc13340</t>
  </si>
  <si>
    <t>310000009 - Dpt Wtr Res Elect PwrFdGc13340</t>
  </si>
  <si>
    <t>310000010 - Dpt Wtr Res Elect PwrFdGc13340</t>
  </si>
  <si>
    <t>310000011 - Dpt Wtr Res Elect PwrFdGc13340</t>
  </si>
  <si>
    <t>3101 - Analytical Laboratory Account</t>
  </si>
  <si>
    <t>3102 - Acute Orphan Well Account</t>
  </si>
  <si>
    <t>3103 - Hatchery And Inland Fisheries</t>
  </si>
  <si>
    <t>3104 - Coastal Wetlands Fund</t>
  </si>
  <si>
    <t>3107 - Transportation Debt Service Fu</t>
  </si>
  <si>
    <t>3108 - Professional Fiduciary Fund</t>
  </si>
  <si>
    <t>3109 - Natural Gas Subaccount</t>
  </si>
  <si>
    <t>3110 - Gambling Addiction Program Fun</t>
  </si>
  <si>
    <t>3111 - Retail Food Safety And Defense</t>
  </si>
  <si>
    <t>3112 - Equality In Prevention   Servi</t>
  </si>
  <si>
    <t>3113 - Residential And Outpatient Pro</t>
  </si>
  <si>
    <t>3114 - Birth Defects Monitoring Progr</t>
  </si>
  <si>
    <t>3115 - Youthful Offender Block Grant</t>
  </si>
  <si>
    <t>3117 - Alternative   Renewable Fuel</t>
  </si>
  <si>
    <t>3119 - Air Quality Improvement Fund</t>
  </si>
  <si>
    <t>3120 - Fire Marshal Fireworks Enforce</t>
  </si>
  <si>
    <t>3121 - Occupational Safety And Health</t>
  </si>
  <si>
    <t>3122 - Enhanced Fleet Modernization S</t>
  </si>
  <si>
    <t>3123 - Coastal Act Services Fund</t>
  </si>
  <si>
    <t>3130 - Inclosure Facil Improvement Fd</t>
  </si>
  <si>
    <t>3131 - California Bingo Fund</t>
  </si>
  <si>
    <t>3132 - Charity Bingo Mitigation Fund</t>
  </si>
  <si>
    <t>3133 - Managed Care Administrative Fi</t>
  </si>
  <si>
    <t>3134 - School District Account</t>
  </si>
  <si>
    <t>3135 - State Trial Court Operations T</t>
  </si>
  <si>
    <t>3136 - Foreclosure Consultant Regulat</t>
  </si>
  <si>
    <t>3137 - Emergency Medical Technician C</t>
  </si>
  <si>
    <t>3138 - Immediate And Critical Needs A</t>
  </si>
  <si>
    <t>3139 - Specialized License Plate Fund</t>
  </si>
  <si>
    <t>3140 - State Dental Hygiene Fund</t>
  </si>
  <si>
    <t>3141 - California Advanced Services F</t>
  </si>
  <si>
    <t>3142 - State Dental Assistant Fund</t>
  </si>
  <si>
    <t>3144 - Building Standards Administrat</t>
  </si>
  <si>
    <t>3145 - Underground Storage Tank Petro</t>
  </si>
  <si>
    <t>3147 - St Water Pollution Control Rev</t>
  </si>
  <si>
    <t>3148 - Chld   Fm Hlth   Humn Svcs Fd</t>
  </si>
  <si>
    <t>3149 - Local Safety And Protection Ac</t>
  </si>
  <si>
    <t>3150 - State Public Works Enforcement</t>
  </si>
  <si>
    <t>3151 - Internal Health Info Integrity</t>
  </si>
  <si>
    <t>3152 - Labor Enforcement And Complian</t>
  </si>
  <si>
    <t>3153 - Horse Racing Fund</t>
  </si>
  <si>
    <t>3155 - Lead-Related Construction Fund</t>
  </si>
  <si>
    <t>3156 - Chldrn Hlth   Humn Svcs Sp Fd</t>
  </si>
  <si>
    <t>3157 - Recreational Health Fund</t>
  </si>
  <si>
    <t>3158 - Hospital Quality Assurance Rev</t>
  </si>
  <si>
    <t>3159 - Arts and Entertainment Fund</t>
  </si>
  <si>
    <t>3160 - Wastewater Operator Certificat</t>
  </si>
  <si>
    <t>3162 - Gold Star License Plate Accoun</t>
  </si>
  <si>
    <t>3163 - Health Information Technology</t>
  </si>
  <si>
    <t>3164 - Renewable Energy Resources Dev</t>
  </si>
  <si>
    <t>3165 - Enterprise Zone Fund</t>
  </si>
  <si>
    <t>3167 - Skilled Nursing Facility Quali</t>
  </si>
  <si>
    <t>3168 - Emergency Medical Air Transpor</t>
  </si>
  <si>
    <t>3170 - Heritage Enrichment Resource F</t>
  </si>
  <si>
    <t>3171 - Local Revenue Fund 2011</t>
  </si>
  <si>
    <t>3172 - Public Hospital Investment Im</t>
  </si>
  <si>
    <t>3175 - California Health Trust Fund</t>
  </si>
  <si>
    <t>3176 - Trial Court Security Account</t>
  </si>
  <si>
    <t>3177 - Local Community Corrections Ac</t>
  </si>
  <si>
    <t>3178 - Local Law Enforcement Services</t>
  </si>
  <si>
    <t>3179 - Mental Health Account Local R</t>
  </si>
  <si>
    <t>3180 - District Attorney And Public D</t>
  </si>
  <si>
    <t>3181 - Juvenile Justice Account Loca</t>
  </si>
  <si>
    <t>3182 - Health And Human Services Acco</t>
  </si>
  <si>
    <t>3183 - Reserve Account LRF</t>
  </si>
  <si>
    <t>3184 - Adult Protective Services Suba</t>
  </si>
  <si>
    <t>3185 - Child Welfare Services Subacco</t>
  </si>
  <si>
    <t>3186 - Adoptions Subaccount Health A</t>
  </si>
  <si>
    <t>3187 - Adoption Assistance Program Su</t>
  </si>
  <si>
    <t>3188 - Child Abuse Prevention Subacco</t>
  </si>
  <si>
    <t>3189 - Women   ChildrenS Residntial</t>
  </si>
  <si>
    <t>3190 - Drug Court Subaccount Health</t>
  </si>
  <si>
    <t>3191 - Nondrug Medi-Cal Substnce Abus</t>
  </si>
  <si>
    <t>3192 - Drug Medi-Cal Subaccount Heal</t>
  </si>
  <si>
    <t>3193 - Youthful Offender Block Grnt S</t>
  </si>
  <si>
    <t>3194 - Juvenile Reentry Grant Subacco</t>
  </si>
  <si>
    <t>3195 - Carpet Stewardship Acct Integ</t>
  </si>
  <si>
    <t>3196 - Crpt Stw Penalty Sbacct IWMF</t>
  </si>
  <si>
    <t>3197 - Undistributed Account Local R</t>
  </si>
  <si>
    <t>3198 - Foster Care Assistance Subacco</t>
  </si>
  <si>
    <t>3199 - Foster Care Administration Sub</t>
  </si>
  <si>
    <t>3200 - Calworks Maintenance Of Effort</t>
  </si>
  <si>
    <t>3201 - Low Income Health Program Mce</t>
  </si>
  <si>
    <t>3202 - Architectural Paint Stewardshi</t>
  </si>
  <si>
    <t>3203 - Architect Paint Stew Penalty</t>
  </si>
  <si>
    <t>3204 - Entertainment Work Permit Fund</t>
  </si>
  <si>
    <t>3205 - Appliance Efficiency Enforceme</t>
  </si>
  <si>
    <t>3207 - Education Protection Acount</t>
  </si>
  <si>
    <t>3209 - Office Of Patient Advocate Tru</t>
  </si>
  <si>
    <t>3210 - Davis-Dolwig Acct Ca Water Re</t>
  </si>
  <si>
    <t>3211 - Electric Program Investment Ch</t>
  </si>
  <si>
    <t>3212 - Timber Regulation And Forest R</t>
  </si>
  <si>
    <t>3213 - Long-Term Care Qlty Assur Fd</t>
  </si>
  <si>
    <t>3214 - Support Services Account Loca</t>
  </si>
  <si>
    <t>3215 - Law Enforcement Services Accou</t>
  </si>
  <si>
    <t>3216 - Protective Services Subaccount</t>
  </si>
  <si>
    <t>3217 - Behavioral Health Subacct Sup</t>
  </si>
  <si>
    <t>3218 - Support Services Growth Subacc</t>
  </si>
  <si>
    <t>3219 - County Intervention Support Se</t>
  </si>
  <si>
    <t>3220 - Law Enforcement Services Growt</t>
  </si>
  <si>
    <t>3221 - Trial Court Security Subaccoun</t>
  </si>
  <si>
    <t>3222 - Enhancing Law Enforcement Acti</t>
  </si>
  <si>
    <t>3223 - Community Corrections Subaccou</t>
  </si>
  <si>
    <t>3224 - District Attorney And Public D</t>
  </si>
  <si>
    <t>3225 - Juvenile Justice Subaccount L</t>
  </si>
  <si>
    <t>3226 - Juvenile Reentry Grantspeciala</t>
  </si>
  <si>
    <t>3227 - Youthful Offender Blockgrntspc</t>
  </si>
  <si>
    <t>3228 - Greenhouse Gas Reduction Fund</t>
  </si>
  <si>
    <t>3229 - Sales And Use Tax Growth Accou</t>
  </si>
  <si>
    <t>3230 - Juvenile Justice Growth Specia</t>
  </si>
  <si>
    <t>3231 - Enhancing Law Enforcementactgr</t>
  </si>
  <si>
    <t>3232 - District Attorney And Public D</t>
  </si>
  <si>
    <t>3233 - Community Corrections Growth S</t>
  </si>
  <si>
    <t>3234 - Trial Court Security Growth Sp</t>
  </si>
  <si>
    <t>3235 - Behavioral Hs Growth Special A</t>
  </si>
  <si>
    <t>3236 - Protective Services Growth Spe</t>
  </si>
  <si>
    <t>3237 - Cost Of Implementation Acct A</t>
  </si>
  <si>
    <t>3238 - State Parks Revenue Incentive</t>
  </si>
  <si>
    <t>3239 - Women And ChildrenS Residenti</t>
  </si>
  <si>
    <t>3240 - Secondhand Dealer And Pawnbrok</t>
  </si>
  <si>
    <t>3241 - Coho Salmon Recvry Acct Fish</t>
  </si>
  <si>
    <t>3242 - Child Performer Services Permi</t>
  </si>
  <si>
    <t>3243 - San Francisco Vehicle Assessme</t>
  </si>
  <si>
    <t>3244 - Political Dsclose Acctablty</t>
  </si>
  <si>
    <t>3245 - Disability Access And Educatio</t>
  </si>
  <si>
    <t>3246 - Fair Employment   Housing Enfo</t>
  </si>
  <si>
    <t>3247 - Financial Aid Tech Assist Fd</t>
  </si>
  <si>
    <t>324800001 - Fam Supp SubAcct Sales Tx Acct</t>
  </si>
  <si>
    <t>3249 - Chld Pov   Fam Suppmntl Sup SA</t>
  </si>
  <si>
    <t>3250 - Trans Bnd Direct Pmt Acct</t>
  </si>
  <si>
    <t>3252 - CURES Fund</t>
  </si>
  <si>
    <t>3253 - Made in California Fund</t>
  </si>
  <si>
    <t>3254 - Bus Pgms Modernization Fd</t>
  </si>
  <si>
    <t>3255 - Home Care Fund</t>
  </si>
  <si>
    <t>3256 - Spec Frst Aid Trg Pgm Aprv Fd</t>
  </si>
  <si>
    <t>3257 - Used Mattress Recycling Fund</t>
  </si>
  <si>
    <t>3258 - Mattress Recov   Recycl Pen Ac</t>
  </si>
  <si>
    <t>3259 - Recidivism Reduction Fund</t>
  </si>
  <si>
    <t>600000001 - Ca Pub Libr Constr   Renov Fd</t>
  </si>
  <si>
    <t>600000301 - Ca Rd  Liter Impr PubLibr Cons</t>
  </si>
  <si>
    <t>600000302 - Ca Rd  Liter Impr PubLibr Cons</t>
  </si>
  <si>
    <t>600000303 - Rd Lit Imp Lib Const Ren 2000</t>
  </si>
  <si>
    <t>600000304 - Rd LitImp Const Rn3 2009GoBdSl</t>
  </si>
  <si>
    <t>600000305 - Read Lit Imp   Const   Renov</t>
  </si>
  <si>
    <t>600000306 - Rd LitImp Const Rn4 2009GoBdSl</t>
  </si>
  <si>
    <t>600000307 - ReadLit Imp   Const   Renov</t>
  </si>
  <si>
    <t>600000315 - ReadLit Imp   Const   Renov</t>
  </si>
  <si>
    <t>600000340 - Rd LitIm Con Rn8 2009GoBdSTeCp</t>
  </si>
  <si>
    <t>600000379 - Read Lit Imp   Const   Renov</t>
  </si>
  <si>
    <t>600000389 - Rd Lit Im Con Rn10 2009GoBdSBa</t>
  </si>
  <si>
    <t>600000700 - Ca Public Lib Const   Ren Fd</t>
  </si>
  <si>
    <t>600000999 - Ca Public Lib Const   Ren Fd</t>
  </si>
  <si>
    <t>600100001 - Sf DrkCln Wtr Wtrs Fld Pr Bd</t>
  </si>
  <si>
    <t>600100002 - Sf DrkCln Wtr Wtrs Fld Pr Bd</t>
  </si>
  <si>
    <t>600100003 - Sf DrkCln Wtr Wtrs Fld Pr Bd</t>
  </si>
  <si>
    <t>600100004 - Sf DrkCln Wtr Wtrs Fld Pr Bd</t>
  </si>
  <si>
    <t>600100005 - Sf Dr Cln Wtr Pm IntSusp Acc</t>
  </si>
  <si>
    <t>600100008 - Sf DrkCln Wtr Wtrs Fld Pr Bd</t>
  </si>
  <si>
    <t>600100009 - Sf Dr Cln Wtr Dept Park   Rec</t>
  </si>
  <si>
    <t>600100011 - Sf DrkCln Wtr Wtrs Fld Pr Bd</t>
  </si>
  <si>
    <t>600100304 - Sf DrkCln Wtr Wtrs Fld Pr</t>
  </si>
  <si>
    <t>600100306 - Sf DrClnWtrWs FlPr10 2009GoBdS</t>
  </si>
  <si>
    <t>600100307 - Sf DrkCln Wtr Wtrs Fld Pr</t>
  </si>
  <si>
    <t>600100308 - Sf DrkCln Wtr Wtrs Fld Pr</t>
  </si>
  <si>
    <t>600100309 - Sf DrkCln Wtr Wtrs Fld Pr</t>
  </si>
  <si>
    <t>600100316 - SfDrWtrClWtr Ws Pr Bd Act 2000</t>
  </si>
  <si>
    <t>600100318 - Sf DrkCln Wtr Wtrs Fld Pr</t>
  </si>
  <si>
    <t>600100323 - Safe Drinking Water Clean Wtr</t>
  </si>
  <si>
    <t>600100326 - Safe Drinking Water Clean Wtr</t>
  </si>
  <si>
    <t>600100327 - Safe Drinking Water 2000</t>
  </si>
  <si>
    <t>600100328 - Safe Drinking Water 2000</t>
  </si>
  <si>
    <t>600100329 - Safe Drinking Water 2000</t>
  </si>
  <si>
    <t>600100333 - Sf Dr   Cln Wtr Prot</t>
  </si>
  <si>
    <t>600100334 - Sf Dr Wtr ClnWtr 3 2009 GoBdS</t>
  </si>
  <si>
    <t>600100335 - Sf Dr Wtr ClnWtr 3 2009 GoBdS</t>
  </si>
  <si>
    <t>600100336 - Sf Dr Wtr ClnWtr 3 2009 GoBdS</t>
  </si>
  <si>
    <t>600100337 - Sf Dr Wtr ClnWtr 3 2009 GoBdS</t>
  </si>
  <si>
    <t>600100342 - Safe Drinkg  Clean Wtr Prot</t>
  </si>
  <si>
    <t>600100348 - Sf Dr Wtr ClnWtr 4 2009 GoBdS</t>
  </si>
  <si>
    <t>600100350 - Sf Dr Wtr ClnWtr 8 2009 Te Cp</t>
  </si>
  <si>
    <t>600100352 - Sf Dr Wtr ClnWtr 8 2009 Te Cp</t>
  </si>
  <si>
    <t>600100353 - Sf Dr Wtr ClnWtr 8 2009 Te Cp</t>
  </si>
  <si>
    <t>600100355 - SfDrWtr ClnWtr 8 2009 Te Cp</t>
  </si>
  <si>
    <t>600100365 - Sf Dr Cln Wtr Wtrs Fld Pr</t>
  </si>
  <si>
    <t>600100379 - Sf DrkCln Wtr Wtrs Fld Pr</t>
  </si>
  <si>
    <t>600100411 - Sf DrkCln Wtr Wtrs Fld Pr</t>
  </si>
  <si>
    <t>600100700 - Sf DrkCln Wtr Wtrs Fld Pr</t>
  </si>
  <si>
    <t>600100702 - Sf DrkCln Wtr Wtrs Fld Pr</t>
  </si>
  <si>
    <t>600100703 - Sf DrkCln Wtr Wtrs Fld Pr</t>
  </si>
  <si>
    <t>600100706 - Sf DrkCln Wtr Wtrs Fld Pr</t>
  </si>
  <si>
    <t>600100708 - Sf DrkCln Wtr Wtrs Fld Pr</t>
  </si>
  <si>
    <t>600100709 - Sf DrkCln Wtr Wtrs Fld Pr</t>
  </si>
  <si>
    <t>600100712 - Sf DrkCln Wtr Wtrs Fld Pr</t>
  </si>
  <si>
    <t>600100713 - Sf DrkCln Wtr Wtrs Fld Pr</t>
  </si>
  <si>
    <t>600100714 - Sf DrkCln Wtr Wtrs Fld Pr</t>
  </si>
  <si>
    <t>600100715 - Sf DrkCln Wtr Wtrs Fld Pr</t>
  </si>
  <si>
    <t>600100999 - Sf DrkCln Wtr Wtrs Fld Pr</t>
  </si>
  <si>
    <t>6002 - Flood Protection Account</t>
  </si>
  <si>
    <t>6003 - Floodplain Mapping Subaccount</t>
  </si>
  <si>
    <t>6004 - Agriculture Open Space Mapping</t>
  </si>
  <si>
    <t>6005 - Flood Protection Corridor Suba</t>
  </si>
  <si>
    <t>6006 - Flood Control Subventions Suba</t>
  </si>
  <si>
    <t>6007 - Urban Stream Restoration Subac</t>
  </si>
  <si>
    <t>6008 - State Capital Protection Subac</t>
  </si>
  <si>
    <t>6009 - San Lorenzo River Flood Contro</t>
  </si>
  <si>
    <t>6010 - Yuba Feather Flood Protection</t>
  </si>
  <si>
    <t>6011 - Arroyo Pasajero Watershed Suba</t>
  </si>
  <si>
    <t>6012 - Watershed Protection Account</t>
  </si>
  <si>
    <t>6013 - Watershed Protection Subaccoun</t>
  </si>
  <si>
    <t>6014 - Water And Watershed Education</t>
  </si>
  <si>
    <t>6015 - River Protection Subaccount</t>
  </si>
  <si>
    <t>6016 - Santa Ana River Watershed Suba</t>
  </si>
  <si>
    <t>6017 - Lake Elsinore San Jacinto Wate</t>
  </si>
  <si>
    <t>6018 - Coastal Watershed Salmon Habit</t>
  </si>
  <si>
    <t>6019 - Nonpoint Source Pollution Cont</t>
  </si>
  <si>
    <t>6020 - Revolving Fund Loan Subaccount</t>
  </si>
  <si>
    <t>6021 - Wastewater Construction Grant</t>
  </si>
  <si>
    <t>6022 - Coastal Nonpoint Source Contro</t>
  </si>
  <si>
    <t>6023 - Water Conservation Account</t>
  </si>
  <si>
    <t>6024 - Water Supply Reliability   Inf</t>
  </si>
  <si>
    <t>6025 - Conjunctive Use Subaccount</t>
  </si>
  <si>
    <t>6026 - Bay-Delta Multipurpose Managem</t>
  </si>
  <si>
    <t>6027 - Interim Wtr Sup   Wtr Qlty Inf</t>
  </si>
  <si>
    <t>602800001 - Higher Ed Cap Outly Bd Fd</t>
  </si>
  <si>
    <t>602800002 - Higher Ed Cap Outly Bd Fd</t>
  </si>
  <si>
    <t>602800003 - Higher Ed Cap Outly Bd Fd</t>
  </si>
  <si>
    <t>602800004 - Higher Ed Cap Outly Bd Fd</t>
  </si>
  <si>
    <t>602800302 - Public Education Facilities Bd</t>
  </si>
  <si>
    <t>602800304 - Higher Ed Cap Outly Bd Fd</t>
  </si>
  <si>
    <t>602800305 - K-U Public Fac Bd Act 2002 -H</t>
  </si>
  <si>
    <t>602800306 - K-U Public Fac Bd Act 2002 -H</t>
  </si>
  <si>
    <t>602800307 - K-U Public Fac Bd Act 2002 -H</t>
  </si>
  <si>
    <t>602800308 - K-U Pub Ed Fac 2002 -Hi-Ed-</t>
  </si>
  <si>
    <t>602800309 - K-U Pub Ed Fac 2002 -Hi-Ed-</t>
  </si>
  <si>
    <t>602800310 - K-U Pub Ed Fac 2002 -Hi-Ed-</t>
  </si>
  <si>
    <t>602800313 - K-U Pub March 2009 Go Bd Sale</t>
  </si>
  <si>
    <t>602800314 - K-U Pub March 2009 Go Bd Sale</t>
  </si>
  <si>
    <t>602800315 - K-U Pub March 2009 Go Bd Sale</t>
  </si>
  <si>
    <t>602800318 - K-U Pub</t>
  </si>
  <si>
    <t>602800325 - K-U Pub</t>
  </si>
  <si>
    <t>602800379 - K-U Pub</t>
  </si>
  <si>
    <t>602800700 - Higher Ed Cap Outly Bd Fd 2002</t>
  </si>
  <si>
    <t>602800701 - Higher Ed Cap Outly Bd Fd</t>
  </si>
  <si>
    <t>602800702 - Higher Ed Cap Outly Bd Fd</t>
  </si>
  <si>
    <t>602800703 - Higher Ed Cap Outly Bd Fd</t>
  </si>
  <si>
    <t>602800999 - Higher Ed Cap Outly Bd Fd 2002</t>
  </si>
  <si>
    <t>602900001 - Ca Cln WtrCln AirCstlProt Fd</t>
  </si>
  <si>
    <t>602900002 - Ca Cln WtrCln AirCstlProt Fd</t>
  </si>
  <si>
    <t>602900003 - Ca Cln WtrCln AirCstlProt Fd</t>
  </si>
  <si>
    <t>602900004 - Ca Cln WtrCln AirCstlProt Fd</t>
  </si>
  <si>
    <t>602900005 - Ca Cln WtrCln AirCstlProt Fd</t>
  </si>
  <si>
    <t>602900006 - Ca Cln WtrCln AirCstlProt Fd</t>
  </si>
  <si>
    <t>602900007 - Ca Cln WtrCln AirCstlProt Fd</t>
  </si>
  <si>
    <t>602900008 - Ca Cln WtrCln AirCstlProt Fd</t>
  </si>
  <si>
    <t>602900010 - Ca Cln WtrCln AirSfNbrhPrks</t>
  </si>
  <si>
    <t>602900011 - Ca Cln WtrCln AirCstlProt Fd</t>
  </si>
  <si>
    <t>602900012 - Ca Cln WtrCln AirCstlProt Fd</t>
  </si>
  <si>
    <t>602900013 - Ca Cln WtrCln AirCstlProt Fd</t>
  </si>
  <si>
    <t>602900014 - Ca Cln WtrCln AirCstlProt Fd</t>
  </si>
  <si>
    <t>602900015 - Ca Cln WtrCln AirCstlProt Fd</t>
  </si>
  <si>
    <t>602900016 - California Tahoe Conservancy</t>
  </si>
  <si>
    <t>602900017 - San Joaquin River Conservancy</t>
  </si>
  <si>
    <t>602900018 - California State Library</t>
  </si>
  <si>
    <t>602900019 - Department Of Conservation</t>
  </si>
  <si>
    <t>602900303 - CaClnWtrClnAirSfPksCstProt Act</t>
  </si>
  <si>
    <t>602900304 - CaClnWtrClnAirSfNbrhPksCstprot</t>
  </si>
  <si>
    <t>602900306 - ClnWtrClnAirSf Nbhdpk 2002</t>
  </si>
  <si>
    <t>602900307 - ClnWtrClnAirSfNbpkMar2009GoBdS</t>
  </si>
  <si>
    <t>602900308 - Cin Wtr Cin Air Sfnbrhdpk</t>
  </si>
  <si>
    <t>602900309 - ClnWtrClnAirSfNbpMar2010GoBdSB</t>
  </si>
  <si>
    <t>602900325 - Cln Wtr Cln Air Sfnbrhdpk</t>
  </si>
  <si>
    <t>602900328 - ClnWtrClnAirSfNbhd8 2009 Te Cp</t>
  </si>
  <si>
    <t>602900329 - ClnWtrClnAirSfNbhd8 2009 Te Cp</t>
  </si>
  <si>
    <t>602900331 - ClnWtrClnAirSfNbhd5 2009AGOPrP</t>
  </si>
  <si>
    <t>602900333 - ClnWtrClnAirSfNbhd8 2009 Te Cp</t>
  </si>
  <si>
    <t>602900334 - ClnWtrClnAirSfNbhd8 2009 Te Cp</t>
  </si>
  <si>
    <t>602900335 - ClnWtrClnAirSfNbhd8 2009 Te Cp</t>
  </si>
  <si>
    <t>602900336 - ClnWtrClnAirSfNbhd8 2009 Te Cp</t>
  </si>
  <si>
    <t>602900337 - ClnWtrClnAirSfNbhd8 2009 Te Cp</t>
  </si>
  <si>
    <t>602900338 - ClnWtrClnAirSfNbhd8 2009 Te Cp</t>
  </si>
  <si>
    <t>602900340 - ClnWtrClnAirSfNbhd8 2009 Te Cp</t>
  </si>
  <si>
    <t>602900378 - ClnWtrClnAirSfPk4 2009GoBdSBab</t>
  </si>
  <si>
    <t>602900379 - Cln Wtr Cln Air Sfnbrhdpk</t>
  </si>
  <si>
    <t>602900402 - CaClnWtrClnAirSfPkCstPrAct2002</t>
  </si>
  <si>
    <t>602900404 - CaClnWtrClnAirSfPkCstPrAct2002</t>
  </si>
  <si>
    <t>602900700 - Ca Cln Wtr Cln Air Cst Pr Fd</t>
  </si>
  <si>
    <t>602900999 - Ca Cln Wtr AirSfNbrPkCstPr2002</t>
  </si>
  <si>
    <t>603100001 - Wtr Sec Cln Dr Wtr Cstl Bch Pr</t>
  </si>
  <si>
    <t>603100002 - Wtr Sec Cln Dr Wtr Cstl Bch Pr</t>
  </si>
  <si>
    <t>603100003 - Wtr Sec ClnDrWtrCstl Bch Pr Fd</t>
  </si>
  <si>
    <t>603100004 - Wtr Sec ClnDrWtrCstl Bch Pr Fd</t>
  </si>
  <si>
    <t>603100005 - Wtr Sec ClnDrWtrCstl Bch Pr Fd</t>
  </si>
  <si>
    <t>603100006 - Wtr Sec ClnDrWtrCstl Bch Pr Fd</t>
  </si>
  <si>
    <t>603100007 - Wtr Sec Cln Dr Wtr Cstl Bch Pr</t>
  </si>
  <si>
    <t>603100008 - Wtr Sec Cln Dr Wtr Cstl Bch Pr</t>
  </si>
  <si>
    <t>603100009 - Wtr Sec Cln Dr Wtr Cstl Bch Pr</t>
  </si>
  <si>
    <t>603100010 - Wtr Sec Cln Dr Wtr Cstl Bch Pr</t>
  </si>
  <si>
    <t>603100011 - Wtr Sec Cln Dr Wtr Cstl Bch Pr</t>
  </si>
  <si>
    <t>603100012 - Department Of Fish   Game</t>
  </si>
  <si>
    <t>603100013 - Dept Of Parks   Recreation</t>
  </si>
  <si>
    <t>603100014 - WtrSecClnDrWtrCstlBchPr13340</t>
  </si>
  <si>
    <t>603100015 - Department Of Conservation</t>
  </si>
  <si>
    <t>603100304 - Wtr Sec Cln Dr WtrCstlBch Pr A</t>
  </si>
  <si>
    <t>603100307 - Water Security</t>
  </si>
  <si>
    <t>603100308 - Water Security</t>
  </si>
  <si>
    <t>603100309 - Water Security</t>
  </si>
  <si>
    <t>603100323 - Water Security</t>
  </si>
  <si>
    <t>603100326 - Wtr Sec 8 2009 Tax Exempt Cp</t>
  </si>
  <si>
    <t>603100327 - Wtr Sec 8 2009 Tax Exempt Cp</t>
  </si>
  <si>
    <t>603100328 - Wtr Sec 8 2009 Tax Exempt Cp</t>
  </si>
  <si>
    <t>603100331 - Wtr Sec 5 2009A Go Prv Plcmnt</t>
  </si>
  <si>
    <t>603100337 - Wtr Sec 8 2009 Tax Exempt Cp</t>
  </si>
  <si>
    <t>603100338 - Wtr Sec 8 2009 Tax Exempt Cp</t>
  </si>
  <si>
    <t>603100340 - Wtr Sec 8 2009 Tax Exempt Cp</t>
  </si>
  <si>
    <t>603100341 - Wtr Sec 8 2009 Tax Exempt Cp</t>
  </si>
  <si>
    <t>603100342 - Wtr Sec March 2010 Go Bd S Bab</t>
  </si>
  <si>
    <t>603100345 - Wtr Sec March 2010 Go Bd S Tx</t>
  </si>
  <si>
    <t>603100365 - Water Security</t>
  </si>
  <si>
    <t>603100379 - Water Security</t>
  </si>
  <si>
    <t>603100700 - Wtr Sec Cln Dr Wtr Cstl Bch Pr</t>
  </si>
  <si>
    <t>603100999 - Wtr Sec Cln Dr Wtr Cstl Bch Pr</t>
  </si>
  <si>
    <t>603200001 - Voting Modernization Fund</t>
  </si>
  <si>
    <t>603200302 - Voting Modernization</t>
  </si>
  <si>
    <t>603200308 - Voting Modernization</t>
  </si>
  <si>
    <t>603200700 - Voting Modernization Fund</t>
  </si>
  <si>
    <t>603200999 - Voting Modernization Fund</t>
  </si>
  <si>
    <t>6033 - Youth Soccer   Recreation Deve</t>
  </si>
  <si>
    <t>6034 - Urban Parks And Healthy Comm</t>
  </si>
  <si>
    <t>603600001 - 2002 State School Fac Fd</t>
  </si>
  <si>
    <t>603600003 - 2002 State School Fac Bd Fd</t>
  </si>
  <si>
    <t>603600305 - Pub Educ Fac Bd Act 2002-K-12-</t>
  </si>
  <si>
    <t>603600307 - K-U Pub Fac Bd Act 2002 -K-12-</t>
  </si>
  <si>
    <t>603600308 - K-U Pub Fac Bd Act 2002 -K-12-</t>
  </si>
  <si>
    <t>603600309 - K-U Pub Ed Fac 2002 -K-12-</t>
  </si>
  <si>
    <t>603600315 - K-U Pub</t>
  </si>
  <si>
    <t>603600318 - K-U Pub April 2009 Go Bd Sale</t>
  </si>
  <si>
    <t>603600325 - K-U Pub</t>
  </si>
  <si>
    <t>603600379 - K-U Pub April 2009 Go Bd Sale</t>
  </si>
  <si>
    <t>603600389 - K-U Pub Oct 2009 Go Bond Bab</t>
  </si>
  <si>
    <t>603600400 - STATE CONTROLLER 0840-001-0001</t>
  </si>
  <si>
    <t>603600700 - 2002 State School Fac Fd</t>
  </si>
  <si>
    <t>603600999 - State School Fac Fd 2002</t>
  </si>
  <si>
    <t>603700001 - Housing Emer ShelterTr Fd 2002</t>
  </si>
  <si>
    <t>603700300 - Housing Emer ShelterTr Fd 2002</t>
  </si>
  <si>
    <t>603700301 - Housing  Emer Shelter Trust Fd</t>
  </si>
  <si>
    <t>603700302 - Housing   Emer Shelter 2002</t>
  </si>
  <si>
    <t>603700304 - Housing   Emergency Shelter</t>
  </si>
  <si>
    <t>603700306 - Housing   Emergency Shelter</t>
  </si>
  <si>
    <t>603700309 - Hsng EmerShelterMar2010GoBdSTe</t>
  </si>
  <si>
    <t>603700312 - Hsng EmerShelterMar2010GoBdSTx</t>
  </si>
  <si>
    <t>603700314 - Hsng EmerSheltrMar2010GoBdSBab</t>
  </si>
  <si>
    <t>603700315 - Housing   Emergency Shelter</t>
  </si>
  <si>
    <t>603700320 - Hsng EmerShelterOct2009GoBdSTx</t>
  </si>
  <si>
    <t>603700379 - Housing   Emergency Shelter</t>
  </si>
  <si>
    <t>603700500 - Housing Emer ShelterTr Fd 2002</t>
  </si>
  <si>
    <t>603700700 - Housing Emer ShelterTr Fd 2002</t>
  </si>
  <si>
    <t>603700999 - Housing Emer ShelterTr Fd 2002</t>
  </si>
  <si>
    <t>603800001 - Bldg Eqty   Gr In Nbhds Beg Fd</t>
  </si>
  <si>
    <t>603900001 - Preservation Opportunity Fund</t>
  </si>
  <si>
    <t>603900002 - Preservation Opportunity Fund</t>
  </si>
  <si>
    <t>604000001 - Ch Sch Fac 2002 St School Fac</t>
  </si>
  <si>
    <t>604100001 - High Ed Cap Outlay Bd Fd2004</t>
  </si>
  <si>
    <t>604100002 - Trustees Of The CSU-Unalloc</t>
  </si>
  <si>
    <t>604100003 - Bd Of Governors Of Ca Cc</t>
  </si>
  <si>
    <t>604100300 - K-U Pub FacBd Act Of 2004 -H</t>
  </si>
  <si>
    <t>604100301 - K-U Pub FacBd Act Of 2004 -H</t>
  </si>
  <si>
    <t>604100304 - K-U Pub FacBd Act Of 2004 -H</t>
  </si>
  <si>
    <t>604100305 - K-U Pub Ed Fac 2004 -Hi-Ed-</t>
  </si>
  <si>
    <t>604100306 - K-U Pub Ed Fac 2004 -Hi-Ed-</t>
  </si>
  <si>
    <t>604100310 - K-U Pub</t>
  </si>
  <si>
    <t>604100318 - K-U Pub</t>
  </si>
  <si>
    <t>604100323 - K-U Pub</t>
  </si>
  <si>
    <t>604100325 - K-U Pub</t>
  </si>
  <si>
    <t>604100365 - K-U Pub</t>
  </si>
  <si>
    <t>604100379 - K-U Pub</t>
  </si>
  <si>
    <t>604100389 - K-U Pub Oct 2009 Go Bond Bab</t>
  </si>
  <si>
    <t>604100401 - K-U Pub FacBd Act Of 2004 -H</t>
  </si>
  <si>
    <t>604100700 - K-U Pub FacBd Act Of 2004 -H</t>
  </si>
  <si>
    <t>604100701 - K-U Pub FacBd Act Of 2004 -H</t>
  </si>
  <si>
    <t>604100702 - K-U Pub FacBd Act Of 2004 -H</t>
  </si>
  <si>
    <t>604100999 - High Educ Cap OutlayBd Fd 2004</t>
  </si>
  <si>
    <t>604300001 - High-Speed Passeng Train Bd Fd</t>
  </si>
  <si>
    <t>604300002 - High-Speed Passeng Train Bd Fd</t>
  </si>
  <si>
    <t>604300320 - HS Rail 2008 10 2009 GoSale Tx</t>
  </si>
  <si>
    <t>604300325 - High Speed Rail 2008</t>
  </si>
  <si>
    <t>604300999 - HS Passenger Train Bond Fund</t>
  </si>
  <si>
    <t>604400001 - School Facilities Fd 2004 St</t>
  </si>
  <si>
    <t>604400002 - K-U Pub Fac Bd Act 2004-K-12-</t>
  </si>
  <si>
    <t>604400003 - STATE CONTROLLER 0840-001-0001</t>
  </si>
  <si>
    <t>604400306 - K-U Pub</t>
  </si>
  <si>
    <t>604400307 - K-U Pub March 2010 Go Bd S Bab</t>
  </si>
  <si>
    <t>604400311 - K-U Pub</t>
  </si>
  <si>
    <t>604400315 - K-U Pub</t>
  </si>
  <si>
    <t>604400379 - K-U Pub</t>
  </si>
  <si>
    <t>604400389 - K-U Pub Oct 2009 Go Bond Bab</t>
  </si>
  <si>
    <t>604400401 - 6044001-6350-2004-601C15-DAcct</t>
  </si>
  <si>
    <t>604400402 - 6044001-6350-2004-601C15-DAcct</t>
  </si>
  <si>
    <t>604400700 - K-U Pub Fac Bd Act 2004-K-12-</t>
  </si>
  <si>
    <t>604400999 - School Fac Fd 2004 State</t>
  </si>
  <si>
    <t>604500001 - Economic Recovery Fund</t>
  </si>
  <si>
    <t>604500003 - Economic Recovery Fund</t>
  </si>
  <si>
    <t>604500800 - Economic Rec Refunding Bd 2009</t>
  </si>
  <si>
    <t>604500999 - Economic Recovery Fund</t>
  </si>
  <si>
    <t>604600001 - Childrens Hospital Fund</t>
  </si>
  <si>
    <t>604600301 - Childrens Hospital Bd Act</t>
  </si>
  <si>
    <t>604600302 - Childrens Hospital Bd Act</t>
  </si>
  <si>
    <t>604600303 - Childrens Hospital Bd Act2004</t>
  </si>
  <si>
    <t>604600304 - ChildrensHospitalMar2009GoBdS</t>
  </si>
  <si>
    <t>604600305 - Childrens Hospital</t>
  </si>
  <si>
    <t>604600311 - Childrens Hospital</t>
  </si>
  <si>
    <t>604600312 - ChildrensHospitalMar2010GoBdS</t>
  </si>
  <si>
    <t>604600318 - Childrens Hospital</t>
  </si>
  <si>
    <t>604600340 - ChildrensHospitalAug2009GoBdS</t>
  </si>
  <si>
    <t>604600365 - Childrens Hospital</t>
  </si>
  <si>
    <t>604600379 - ChildernS Hospital</t>
  </si>
  <si>
    <t>604600700 - Childrens Hospital Bd Act</t>
  </si>
  <si>
    <t>604600999 - Childrens Hospital Fund</t>
  </si>
  <si>
    <t>604700001 - Stem Cell Research   Cures Fd</t>
  </si>
  <si>
    <t>604700101 - Stem Cell Research Fund</t>
  </si>
  <si>
    <t>604700102 - Ca Stem Cell Resrch   Cures Fd</t>
  </si>
  <si>
    <t>604700107 - Ca Stem Cell Resrch   Cures Fd</t>
  </si>
  <si>
    <t>604700108 - Ca Stem Cell Resrch   Cures Fd</t>
  </si>
  <si>
    <t>604700112 - Ca Stem Cell Resrch   Cures Fd</t>
  </si>
  <si>
    <t>604700113 - Ca Stem Cell Resrch   Cures Fd</t>
  </si>
  <si>
    <t>604700114 - Ca Stem Cell Resrch   Cures Fd</t>
  </si>
  <si>
    <t>604700115 - Ca Stem Cell Resrch   Cures Fd</t>
  </si>
  <si>
    <t>604700116 - Ca Stem Cell Resrch   Cures Fd</t>
  </si>
  <si>
    <t>604700117 - Ca Stem Cell Resrch   Cures Fd</t>
  </si>
  <si>
    <t>604700118 - Ca Stem Cell Resrch   Cures Fd</t>
  </si>
  <si>
    <t>604700119 - Ca Stem Cell Resrch   Cures Fd</t>
  </si>
  <si>
    <t>604700120 - Ca Stem Cell Resrch   Cures Fd</t>
  </si>
  <si>
    <t>604700166 - Stem Cell Research And Cures</t>
  </si>
  <si>
    <t>604700201 - Stem Cell Research   Cures Fd</t>
  </si>
  <si>
    <t>604700202 - Stem Cell Research   Cures Fd</t>
  </si>
  <si>
    <t>604700203 - Stem Cell Research   Cures Fd</t>
  </si>
  <si>
    <t>604700204 - Stem Cell Research   Cures Fd</t>
  </si>
  <si>
    <t>604700205 - Stem Cell Research   Cures Fd</t>
  </si>
  <si>
    <t>604700206 - Stem Cell Research   Cures Fd</t>
  </si>
  <si>
    <t>604700207 - Stem Cell Research   Cures Fd</t>
  </si>
  <si>
    <t>604700208 - Stem Cell Research   Cures Fd</t>
  </si>
  <si>
    <t>604700209 - Stem Cell Research   Cures Fd</t>
  </si>
  <si>
    <t>604700210 - Stem Cell Research   Cures Fd</t>
  </si>
  <si>
    <t>604700211 - Stem Cell Research   Cures Fd</t>
  </si>
  <si>
    <t>604700213 - H   S12529160 StemCEO06 07-46</t>
  </si>
  <si>
    <t>604700304 - Stem Cell Research   Cures Fd</t>
  </si>
  <si>
    <t>604700311 - Stem C Res  CureMar2010GoBdStx</t>
  </si>
  <si>
    <t>604700320 - Hsng EmerShelter Oct 2009GoSTx</t>
  </si>
  <si>
    <t>604700379 - Ca Stem Cell Research   Cures</t>
  </si>
  <si>
    <t>604700700 - Stem Cell Research And Cure</t>
  </si>
  <si>
    <t>604700999 - Stem Cell Research And Cure Fd</t>
  </si>
  <si>
    <t>604800001 - 2006 Univ Cap Outlay Bd Fd</t>
  </si>
  <si>
    <t>604800002 - 2006 Univ Cap Outlay Bd Fd</t>
  </si>
  <si>
    <t>604800308 - K-U Pub</t>
  </si>
  <si>
    <t>604800309 - K-U Pub March 2010 Go Bd S Bab</t>
  </si>
  <si>
    <t>604800313 - K-U Pub</t>
  </si>
  <si>
    <t>604800325 - K-U Pub</t>
  </si>
  <si>
    <t>604800338 - K-U Pub</t>
  </si>
  <si>
    <t>604800351 - K-U Pub Mar 2009 Go Bd S</t>
  </si>
  <si>
    <t>604800365 - K-U Pub</t>
  </si>
  <si>
    <t>604800379 - K-U Pub</t>
  </si>
  <si>
    <t>604800389 - K-U Pub Oct 2009 Go Bond Bab</t>
  </si>
  <si>
    <t>604800399 - K-U Pub Uc Prvt Plcmt Sr 2009A</t>
  </si>
  <si>
    <t>604800700 - K-U Pub Fac Bd Act 2006-Hi Ed-</t>
  </si>
  <si>
    <t>604800701 - K-U Pub Fac Bd Act 2006-Hi Ed-</t>
  </si>
  <si>
    <t>604800999 - 2006 Univ Cap Outlay Bd Fd</t>
  </si>
  <si>
    <t>604900001 - 2006 Univ Cap Outlay Bd Fd</t>
  </si>
  <si>
    <t>604900306 - K-U Pub</t>
  </si>
  <si>
    <t>604900308 - K-U Pub</t>
  </si>
  <si>
    <t>604900311 - K-U Pub Ed Fac -Hi-Ed-</t>
  </si>
  <si>
    <t>604900318 - K-U Pub</t>
  </si>
  <si>
    <t>604900325 - K-U Pub</t>
  </si>
  <si>
    <t>604900365 - K-U Pub</t>
  </si>
  <si>
    <t>604900379 - K-U Pub</t>
  </si>
  <si>
    <t>604900389 - K-U Pub Oct 2009 Go Bond Bab</t>
  </si>
  <si>
    <t>604900700 - K-U Pub Fac Bd Act 2006-Hi Ed-</t>
  </si>
  <si>
    <t>604900999 - 2006 Univ Cap Outlay Bd Fd</t>
  </si>
  <si>
    <t>6050 - Tobacco Asset Sales Revenue Fu</t>
  </si>
  <si>
    <t>605100001 - Sf Dr WtrFld CtrlCst Pr 2006</t>
  </si>
  <si>
    <t>605100002 - Sf Dr WtrFld CtrlCst Pr 2006</t>
  </si>
  <si>
    <t>605100003 - Sf Dr WtrFld CtrlCst Pr 2006</t>
  </si>
  <si>
    <t>605100004 - Sf Dr WtrFld CtrlCst Pr 2006</t>
  </si>
  <si>
    <t>605100005 - Sf Dr WtrFld CtrlCst Pr 2006</t>
  </si>
  <si>
    <t>605100006 - Sf Dr WtrFld CtrlCst Pr 2006</t>
  </si>
  <si>
    <t>605100007 - Sf Dr WtrFld CtrlCst Pr 2006</t>
  </si>
  <si>
    <t>605100008 - Sf Dr WtrFld CtrlCst Pr 2006</t>
  </si>
  <si>
    <t>605100009 - Sf Dr WtrFld CtrlCst Pr 2006</t>
  </si>
  <si>
    <t>605100010 - Sf Dr WtrFld CtrlCst Pr 2006</t>
  </si>
  <si>
    <t>605100011 - Sf Dr WtrFld CtrlCst Pr 2006</t>
  </si>
  <si>
    <t>605100012 - Sf Dr WtrFld CtrlCst Pr 2006</t>
  </si>
  <si>
    <t>605100014 - Sf Dr WtrFld CtrlCst Pr 2006</t>
  </si>
  <si>
    <t>605100015 - Sf Dr WtrFld CtrlCst Pr 2006</t>
  </si>
  <si>
    <t>605100016 - Sf Dr WtrFld CtrlCst Pr 2006</t>
  </si>
  <si>
    <t>605100017 - Sf Dr WtrFld CtrlCst Pr 2006</t>
  </si>
  <si>
    <t>605100018 - Sf Dr WtrFld CtrlCst Pr 2006</t>
  </si>
  <si>
    <t>605100019 - Sf Dr WtrFld CtrlCst Pr 2006</t>
  </si>
  <si>
    <t>605100020 - Sf Dr WtrFld CtrlCst Pr 2006</t>
  </si>
  <si>
    <t>605100305 - Safe Drinking Water 2006</t>
  </si>
  <si>
    <t>605100306 - Sf Dr Wtr 2006 Mar2010 Go Bd S</t>
  </si>
  <si>
    <t>605100308 - Safe Drinking Water 2006</t>
  </si>
  <si>
    <t>605100310 - Sf Dr Wtr 2006 Mar2009 Go Bd S</t>
  </si>
  <si>
    <t>605100311 - Safe Drinking Water 2006</t>
  </si>
  <si>
    <t>605100325 - Sf Dr Wtr 2006 Mar2010 Go Bd S</t>
  </si>
  <si>
    <t>605100326 - Safe Drinking Water 2006</t>
  </si>
  <si>
    <t>605100331 - Sf Dr Wtr 2006 May2009A GoPrPl</t>
  </si>
  <si>
    <t>605100333 - Sf Dr Wtr 2006 Aug2009 TaxExCP</t>
  </si>
  <si>
    <t>605100335 - Sf Dr Wtr 2006 Aug2009 Tax Ex</t>
  </si>
  <si>
    <t>605100336 - Sf Dr Wtr 2006 Aug2009 Tax Ex</t>
  </si>
  <si>
    <t>605100337 - Sf Dr Wtr 2006 Aug2009 Tax Ex</t>
  </si>
  <si>
    <t>605100340 - Sf Dr Wtr 2006 Aug2009 Tax Ex</t>
  </si>
  <si>
    <t>605100341 - Sf Dr Wtr 2006 Aug2009 Tax Ex</t>
  </si>
  <si>
    <t>605100342 - Sf Dr Wtr 2006 Aug2009 Tax Ex</t>
  </si>
  <si>
    <t>605100343 - Sf Dr Wtr 2006 Aug2009 Tax Ex</t>
  </si>
  <si>
    <t>605100344 - Sf Dr Wtr 2006 Aug2009 Tax Ex</t>
  </si>
  <si>
    <t>605100345 - Sf Dr Wtr 2006 Aug2009 Tax Ex</t>
  </si>
  <si>
    <t>605100346 - Sf Dr Wtr 2006 Aug2009 Tax Ex</t>
  </si>
  <si>
    <t>605100347 - Sf Dr Wtr 2006 Aug2009 Tax Ex</t>
  </si>
  <si>
    <t>605100348 - Sf Dr Wtr 2006 Aug2009 Tax Ex</t>
  </si>
  <si>
    <t>605100350 - Sf Dr Wtr 2006 Aug2009 Tax Ex</t>
  </si>
  <si>
    <t>605100365 - Safe Drinking Water 2006</t>
  </si>
  <si>
    <t>605100379 - Safe Drinking Water 2006</t>
  </si>
  <si>
    <t>605100700 - SfDrWtrWtr QuFldCtrlRiv Cstl P</t>
  </si>
  <si>
    <t>605100999 - Sf Dr WtrFldContCstalPr 2006</t>
  </si>
  <si>
    <t>605200001 - Dis Prep   Fld Prev Bd Fd 2006</t>
  </si>
  <si>
    <t>605200002 - Dis Prep   Fld Prev Bd Fd 2006</t>
  </si>
  <si>
    <t>605200003 - Dis Prep   Fld Prev Bd Fd 2006</t>
  </si>
  <si>
    <t>605200004 - Dis Prep   Fld Prev Bd Fd 2006</t>
  </si>
  <si>
    <t>605200005 - Dis Prep   Fld Prev Bd Fd 2006</t>
  </si>
  <si>
    <t>605200305 - Disaster Preparedness   Flood</t>
  </si>
  <si>
    <t>605200306 - Dis Prep   Fld Mar 2010GoBdSTe</t>
  </si>
  <si>
    <t>605200308 - Disaster Preparedness   Flood</t>
  </si>
  <si>
    <t>605200311 - Disaster Prep   Flood Prevent</t>
  </si>
  <si>
    <t>605200312 - Dis Prep   Fld Mar2010GoBdSBab</t>
  </si>
  <si>
    <t>605200325 - Disaster Preparedness   Flood</t>
  </si>
  <si>
    <t>605200341 - Dis Prep   Fld Aug 2009GoBdSTe</t>
  </si>
  <si>
    <t>605200342 - Dis Prep   Fld Aug 2009GoBdSTe</t>
  </si>
  <si>
    <t>605200351 - Dis Prep   Fld Mar 2009 Go BdS</t>
  </si>
  <si>
    <t>605200365 - Disaster Preparedness   Flood</t>
  </si>
  <si>
    <t>605200379 - Disaster Preparedness   Flood</t>
  </si>
  <si>
    <t>605200389 - Dis Prep   Fld Oct2009GoBdSBab</t>
  </si>
  <si>
    <t>605200700 - Dis Prep   Fld Prev Bd Fd 2006</t>
  </si>
  <si>
    <t>605200999 - Dis Prep   Fld Prev Bd Fd 2006</t>
  </si>
  <si>
    <t>605300001 - HwySftyTrfRedAirQlty PortSecFd</t>
  </si>
  <si>
    <t>605300002 - HwySftyTrRedAirQlty Fd 2006</t>
  </si>
  <si>
    <t>605300003 - HwySftyTrRedAirQlty Fd 2006</t>
  </si>
  <si>
    <t>605300004 - HwySftyTrRedAirQlty Fd 2006</t>
  </si>
  <si>
    <t>605300005 - HwySftyTrRedAirQlty Fd 2006</t>
  </si>
  <si>
    <t>605300006 - HwySftyTrRedAirQlty Fd 2006</t>
  </si>
  <si>
    <t>605300311 - Hwy SftyTrRedMarch2009GoBdS</t>
  </si>
  <si>
    <t>605300315 - Hwy SftyTrRedApr2009GoBdS</t>
  </si>
  <si>
    <t>605300316 - Hwy SftyTrRedApr2009GoBdS</t>
  </si>
  <si>
    <t>605300317 - Hwy SftyTrRedApr2009GoBdS</t>
  </si>
  <si>
    <t>605300318 - Hwy SftyTrRedApr2009GoBdS</t>
  </si>
  <si>
    <t>605300328 - Hwy Sfty 2006 Series 2009C</t>
  </si>
  <si>
    <t>605300336 - Hwy SftyTrRedOct2009GoBdS</t>
  </si>
  <si>
    <t>605300340 - Hwy SftyTrRedAug2009GoBdSteCp</t>
  </si>
  <si>
    <t>605300341 - Hwy SftyTrRedAug2009GoBdSteCp</t>
  </si>
  <si>
    <t>605300343 - Hwy SftyTrRedAug2009GoBdSteCp</t>
  </si>
  <si>
    <t>605300344 - Hwy SftyTrRedMar2010GoBdSte</t>
  </si>
  <si>
    <t>605300365 - Highway Safety Traffic Reduct</t>
  </si>
  <si>
    <t>605300389 - Hwy SftyTrRedOct2009GoBdSBab</t>
  </si>
  <si>
    <t>605300700 - Hwy SftyTrRedPortSecBdAct 2006</t>
  </si>
  <si>
    <t>605300701 - Hwy SftyTrRedPortSecBdAct 2006</t>
  </si>
  <si>
    <t>605300702 - Hwy SftyTrRedAirQlty Fd 2006</t>
  </si>
  <si>
    <t>605300703 - Highway Safety Traffic Reduct</t>
  </si>
  <si>
    <t>605300704 - Hwy Sfty Traffic Red Fd 2006</t>
  </si>
  <si>
    <t>605300999 - Hwy SftyTrRedAirQlty Fd 2006</t>
  </si>
  <si>
    <t>6054 - Ports InfrastructureSec  Air</t>
  </si>
  <si>
    <t>6055 - Corridor Mobility Improvement</t>
  </si>
  <si>
    <t>6056 - Trade Corridors Improvement Fu</t>
  </si>
  <si>
    <t>605700001 - School Fac Fd 2006 State</t>
  </si>
  <si>
    <t>605700003 - K-U Public Ed Fac Bd Act 2006</t>
  </si>
  <si>
    <t>605700302 - K-U Pub</t>
  </si>
  <si>
    <t>605700304 - K-U Pub</t>
  </si>
  <si>
    <t>605700308 - K-U Pub</t>
  </si>
  <si>
    <t>605700312 - K-U Pub March 2010 Go Bd S Bab</t>
  </si>
  <si>
    <t>605700316 - K-U Pub March 2010 Go Bd S Te</t>
  </si>
  <si>
    <t>605700318 - K-U Pub</t>
  </si>
  <si>
    <t>605700320 - K-U Pub Oct 2009 Go Sale Tax</t>
  </si>
  <si>
    <t>605700351 - K-UPbEdF2002K-12Mar2009GoBdS</t>
  </si>
  <si>
    <t>605700379 - K-U Pub</t>
  </si>
  <si>
    <t>605700389 - K-U Pub Oct 2009 Go Bond Bab</t>
  </si>
  <si>
    <t>605700700 - K-U Pub Fac Bd Act 2006-K-12-</t>
  </si>
  <si>
    <t>605700999 - 2006 State School Fac Fd</t>
  </si>
  <si>
    <t>6058 - Transportation Facilities Acco</t>
  </si>
  <si>
    <t>6059 - Public TransportationMdrnztn</t>
  </si>
  <si>
    <t>6060 - State-Local Partnership Progra</t>
  </si>
  <si>
    <t>606100001 - Trans SysSftySec DisResAcctHS</t>
  </si>
  <si>
    <t>6062 - Local Bridge Seismic Retrofit</t>
  </si>
  <si>
    <t>6063 - Highway-Railroad Crossing Safe</t>
  </si>
  <si>
    <t>6064 - Highway SafetyRehabilitation</t>
  </si>
  <si>
    <t>6065 - Local Strts   Rd ImprvmtCngst</t>
  </si>
  <si>
    <t>606600001 - Housing Emer ShelterTr Fd 2006</t>
  </si>
  <si>
    <t>606600306 - Hsng Emer ShelMar 2010 GoBdSTe</t>
  </si>
  <si>
    <t>606600308 - Hsng Emer ShelMar 2010 GoBdSTe</t>
  </si>
  <si>
    <t>606600310 - Hsng Emer ShelMar 2009 GoBdS</t>
  </si>
  <si>
    <t>606600311 - Housing   Emergency Shelter</t>
  </si>
  <si>
    <t>606600313 - Housing   Emergency Shelter</t>
  </si>
  <si>
    <t>606600318 - Hsng Emer ShelMar 2010GoBdSBab</t>
  </si>
  <si>
    <t>606600320 - Hsng Emer ShelOct 2009 GoBdSTx</t>
  </si>
  <si>
    <t>606600379 - Housing   Emergency Shelter</t>
  </si>
  <si>
    <t>606600500 - Housing Emer ShelterTr Fd 2006</t>
  </si>
  <si>
    <t>606600700 - Housing Emer ShelterTr Fd 2006</t>
  </si>
  <si>
    <t>606600999 - Housing Emer ShelterTr Fd 2006</t>
  </si>
  <si>
    <t>606700001 - AffordHsng AcctHsng EmerShTrFd</t>
  </si>
  <si>
    <t>606800001 - Affordable Housing Innov Fd</t>
  </si>
  <si>
    <t>606900001 - RegPlanHs  InlHsng EmShFd 2006</t>
  </si>
  <si>
    <t>6070 - Transit-Oriented Development A</t>
  </si>
  <si>
    <t>607100001 - HsgUrb-Subu RurParksHsg EmShFd</t>
  </si>
  <si>
    <t>6072 - Route 99 Account State</t>
  </si>
  <si>
    <t>6073 - Port And Maritime Security Acc</t>
  </si>
  <si>
    <t>6076 - Ocean Protection Trust Fund C</t>
  </si>
  <si>
    <t>607900001 - Childrens Hospital Bond Act</t>
  </si>
  <si>
    <t>607900201 - Childrens Hospital Bond Act</t>
  </si>
  <si>
    <t>607900306 - ChildrensHosplMar2010GoBdSTe</t>
  </si>
  <si>
    <t>607900307 - ChildrensHosplMar2010GoBdSBab</t>
  </si>
  <si>
    <t>607900308 - Childrens Hospital Bond Act</t>
  </si>
  <si>
    <t>607900365 - Childrens Hospital Bond Act</t>
  </si>
  <si>
    <t>607900999 - Childrens Hospital Bond Act</t>
  </si>
  <si>
    <t>6080 - Safe Clean And Reliable Drnk</t>
  </si>
  <si>
    <t>6081 - Veterans Bonds Payment Fund</t>
  </si>
  <si>
    <t>680100001 - TrFinSAcctSt Hwy AcctStTransFd</t>
  </si>
  <si>
    <t>680100003 - TrFinSAcctSt Hwy AcctStTransFd</t>
  </si>
  <si>
    <t>680100004 - Garvee BdColCapt AccrInt2008A</t>
  </si>
  <si>
    <t>6802 - Transportation Financing Autho</t>
  </si>
  <si>
    <t>7500 - Public Water System Safe Drin</t>
  </si>
  <si>
    <t>7502 - Demonstration Disproportionate</t>
  </si>
  <si>
    <t>7503 - Health Care Support Fund</t>
  </si>
  <si>
    <t>7504 - South Los Angeles Medical Serv</t>
  </si>
  <si>
    <t>7505 - Revolving Loans Fund</t>
  </si>
  <si>
    <t>7895 - Extram Fed Fd-Not in St Treas</t>
  </si>
  <si>
    <t>7896 - Auxiliary Organizations</t>
  </si>
  <si>
    <t>8000 - Charter School Security Fund</t>
  </si>
  <si>
    <t>8001 - Teachers Health Benefits Fund</t>
  </si>
  <si>
    <t>8003 - 8003</t>
  </si>
  <si>
    <t>8004 - Child Support Collections Reco</t>
  </si>
  <si>
    <t>8005 - Teachers Replacement Benefits</t>
  </si>
  <si>
    <t>8008 - State Employees Pretax Parkin</t>
  </si>
  <si>
    <t>8009 - Agricultural Employee Relief F</t>
  </si>
  <si>
    <t>8010 - Organ and Tissue Donor Reg Fd</t>
  </si>
  <si>
    <t>8011 - Oak Woodlands Conservation Fun</t>
  </si>
  <si>
    <t>8012 - San Diego River Conservancy Fu</t>
  </si>
  <si>
    <t>8013 - Environmental Enforcement   Tr</t>
  </si>
  <si>
    <t>8014 - Pharmacist Scholarship   Loan</t>
  </si>
  <si>
    <t>8015 - 8015</t>
  </si>
  <si>
    <t>8017 - Missions Foundation Fund Cali</t>
  </si>
  <si>
    <t>8018 - Salton Sea Restoration Fund</t>
  </si>
  <si>
    <t>8019 - Deficit Recovery Fund</t>
  </si>
  <si>
    <t>8020 - Environmental Education Accoun</t>
  </si>
  <si>
    <t>8022 - Military Family Relief Fund C</t>
  </si>
  <si>
    <t>8023 - Child Welfare Services Program</t>
  </si>
  <si>
    <t>8025 - Prostate Cancer Research Fund</t>
  </si>
  <si>
    <t>802600001 - Pet Und Storage Tank Fin Acct</t>
  </si>
  <si>
    <t>802600002 - Pet Und Storage Tank Fin Acct</t>
  </si>
  <si>
    <t>8028 - Petroleum Financing Collection</t>
  </si>
  <si>
    <t>802900001 - Sf BC Pgm Coastal Trust Fund</t>
  </si>
  <si>
    <t>802900002 - Coastl Prog Acct Coast Trst Fd</t>
  </si>
  <si>
    <t>802900003 - Coastl Prog Acct Coast Trst Fd</t>
  </si>
  <si>
    <t>802900004 - Coastl Prog Acct Coast Trst Fd</t>
  </si>
  <si>
    <t>802900005 - Coastl Prog Acct Coast Trst Fd</t>
  </si>
  <si>
    <t>802900006 - Coastl Prog Acct Coast Trst Fd</t>
  </si>
  <si>
    <t>802900007 - Coastl Prog Acct Coast Trst Fd</t>
  </si>
  <si>
    <t>802900008 - Coastl Prog Acct Coast Trst Fd</t>
  </si>
  <si>
    <t>802900009 - Coastl Prog Acct Coast Trst Fd</t>
  </si>
  <si>
    <t>802900010 - Coastl Prog Acct Coast Trst Fd</t>
  </si>
  <si>
    <t>802900011 - Coastl Prog Acct Coast Trst Fd</t>
  </si>
  <si>
    <t>802900012 - Coastl Prog Acct Coast Trst Fd</t>
  </si>
  <si>
    <t>802900013 - SFBCDC</t>
  </si>
  <si>
    <t>802900014 - Coastal Prog Acct Coastl Tr Fd</t>
  </si>
  <si>
    <t>802900017 - SF BAY CONSRVTN COASTL TRST FD</t>
  </si>
  <si>
    <t>8031 - Child Support Payment Trust Fu</t>
  </si>
  <si>
    <t>8032 - Oil Trust Fund</t>
  </si>
  <si>
    <t>8033 - Distressed Hospital Fund</t>
  </si>
  <si>
    <t>8034 - Medically Underserved Account</t>
  </si>
  <si>
    <t>8035 - Sexual Viol Victim Svcs Fd CA</t>
  </si>
  <si>
    <t>8036 - 8036</t>
  </si>
  <si>
    <t>8038 - Donate Life California Trust S</t>
  </si>
  <si>
    <t>8039 - Disaster Resistant Communities</t>
  </si>
  <si>
    <t>8040 - Discount Prescription Drug Pro</t>
  </si>
  <si>
    <t>8041 - Teachers Deferred Compensatio</t>
  </si>
  <si>
    <t>8046 - Teachers Retirement Program D</t>
  </si>
  <si>
    <t>8047 - Sea Otter Fund California</t>
  </si>
  <si>
    <t>8048 - Central Coast State Vet Cemete</t>
  </si>
  <si>
    <t>8049 - Vision Care Program For State</t>
  </si>
  <si>
    <t>8050 - Methamphetamine Abuse Preventi</t>
  </si>
  <si>
    <t>8051 - Cash For College Fund</t>
  </si>
  <si>
    <t>8052 - Economic Development Fund Cal</t>
  </si>
  <si>
    <t>8053 - Als Lou GehrigS Disease Resea</t>
  </si>
  <si>
    <t>8054 - California Cancer Research Fun</t>
  </si>
  <si>
    <t>8055 - Municipal Shelter Spay-Neuter</t>
  </si>
  <si>
    <t>8056 - 8056</t>
  </si>
  <si>
    <t>8058 - Cultural And Historical Endowm</t>
  </si>
  <si>
    <t>8059 - Community Corrections Performa</t>
  </si>
  <si>
    <t>8060 - Delta Investment Fund</t>
  </si>
  <si>
    <t>8061 - Sacramento-San Joaquin Delta C</t>
  </si>
  <si>
    <t>806200002 - Fire And Hazard Account</t>
  </si>
  <si>
    <t>806200003 - Disaster Indemnity Account</t>
  </si>
  <si>
    <t>806200004 - Mortgage Reserve Account</t>
  </si>
  <si>
    <t>806200005 - Self-Ins Life   Dis Acct</t>
  </si>
  <si>
    <t>8064 - Arts Council Fund</t>
  </si>
  <si>
    <t>8065 - Safely Surrendered Baby Fund</t>
  </si>
  <si>
    <t>8066 - California Police Activities L</t>
  </si>
  <si>
    <t>8067 - California Veterans Homes Fund</t>
  </si>
  <si>
    <t>8068 - California Financial Literacy</t>
  </si>
  <si>
    <t>8069 - Child Victims Of Human Traffic</t>
  </si>
  <si>
    <t>8070 - California Healthy Food Financ</t>
  </si>
  <si>
    <t>8071 - National Mortgage Special Depo</t>
  </si>
  <si>
    <t>8072 - California State Park Enterpri</t>
  </si>
  <si>
    <t>8073 - California Health Access Model</t>
  </si>
  <si>
    <t>8074 - California Youth Leadership Fu</t>
  </si>
  <si>
    <t>8075 - School Supplies For Homeless C</t>
  </si>
  <si>
    <t>8076 - State Parks Protection Fund</t>
  </si>
  <si>
    <t>8077 - California Ymca Youth And Gove</t>
  </si>
  <si>
    <t>8078 - Ca Military Department Support</t>
  </si>
  <si>
    <t>8079 - Women and Girls Fund</t>
  </si>
  <si>
    <t>8080 - Clean Energy Job Creation Fund</t>
  </si>
  <si>
    <t>8081 - Secure Choice Retirement Savin</t>
  </si>
  <si>
    <t>8082 - Shngle Spr Band Miwok Ind T Fd</t>
  </si>
  <si>
    <t>8083 - Stringfellow Res Proceeds Acct</t>
  </si>
  <si>
    <t>8084 - American Red Cross Ca Chap</t>
  </si>
  <si>
    <t>8085 - Keep Arts in Schools Fund</t>
  </si>
  <si>
    <t>8086 - Protect Our Coast   Oceans Fd</t>
  </si>
  <si>
    <t>8500 - Federal Temporary High Risk He</t>
  </si>
  <si>
    <t>8501 - Capital Access Fund Californi</t>
  </si>
  <si>
    <t>8502 - Ceed Project Fund</t>
  </si>
  <si>
    <t>9250 - Boxers Pension Fund</t>
  </si>
  <si>
    <t>932800001 - I-Bank Uncom Res AdminCostAcct</t>
  </si>
  <si>
    <t>932800002 - Imperial Irrig DistInfrGuar Tr</t>
  </si>
  <si>
    <t>9329 - Chrome Plating Poll Prev Fd</t>
  </si>
  <si>
    <t>9330 - Clean And Renewable Energy Bus</t>
  </si>
  <si>
    <t>9726 - Child Support Services Advance</t>
  </si>
  <si>
    <t>9727 - Bep Vendor Loan Interest Rate</t>
  </si>
  <si>
    <t>9728 - Judicial Branch Workers Compe</t>
  </si>
  <si>
    <t>9730 - Technology Services Revolving</t>
  </si>
  <si>
    <t>9731 - Legal Services Revolving Fund</t>
  </si>
  <si>
    <t>9732 - Office Of Systems Integration</t>
  </si>
  <si>
    <t>9733 - Court Facilities Architecture</t>
  </si>
  <si>
    <t>9734 - Charter School Facilities Acco</t>
  </si>
  <si>
    <t>9735 - Charter School Facilities Acco</t>
  </si>
  <si>
    <t>9736 - Transit-Oriented Development I</t>
  </si>
  <si>
    <t>9737 - Fiscal Internal Services Fund</t>
  </si>
  <si>
    <t>9739 - Water Pollution Control Revolv</t>
  </si>
  <si>
    <t>9740 - Central Service Cost Recovery</t>
  </si>
  <si>
    <t>9741 - Energy Efficient State Propert</t>
  </si>
  <si>
    <t>974300001 - UC State Agency Investment Fd</t>
  </si>
  <si>
    <t>974300002 - UC State Agency Investment Fd</t>
  </si>
  <si>
    <t>9744 - Voluntary Investment Pgm Fd</t>
  </si>
  <si>
    <t>9745 - California Health And Human Se</t>
  </si>
  <si>
    <t>9746 - Natural Gas Services Pgm Fd</t>
  </si>
  <si>
    <t>9993 - Extramural Nonfed Unclass Fds</t>
  </si>
  <si>
    <t>9994 - Extramural Funds</t>
  </si>
  <si>
    <t>No_Fund</t>
  </si>
  <si>
    <t>Judges’ Retirement System II</t>
  </si>
  <si>
    <t>listed on the Schedule 7A are affected by the retirement rate changes.</t>
  </si>
  <si>
    <t>CS 3.60 Fund Split Total BY - Total All Funds BY</t>
  </si>
  <si>
    <t>CS 3.60 Adjustment - CS 3.60 Fund Split Total All Funds CY</t>
  </si>
  <si>
    <t>CS 3.60 Adjustment - Total Funds CY</t>
  </si>
  <si>
    <t>Comparison</t>
  </si>
  <si>
    <t>Disability Insurance Program Acct Boxers</t>
  </si>
  <si>
    <t>Renewable Resources Energy Agricult Acct</t>
  </si>
  <si>
    <t>Vehicle Inspection Fund</t>
  </si>
  <si>
    <t>Court Funding Account</t>
  </si>
  <si>
    <t>Toll Bridge Seismic Retrofit Acct, STF</t>
  </si>
  <si>
    <t>Economic Developmnt Financing Auth Fd,CA</t>
  </si>
  <si>
    <t>Primary Care Risk Pool</t>
  </si>
  <si>
    <t>Offshore Energy Assistance Fund</t>
  </si>
  <si>
    <t>Local Coastal Program Improvement Fund</t>
  </si>
  <si>
    <t>3426</t>
  </si>
  <si>
    <t>Lanterman-Petris-Short Act Data and Reporting Oversight Fund</t>
  </si>
  <si>
    <t>3436</t>
  </si>
  <si>
    <t>Health Care Payments Data Fund</t>
  </si>
  <si>
    <t>3437</t>
  </si>
  <si>
    <t>Gun Violence Prevention and School Safety Fund</t>
  </si>
  <si>
    <t>3438</t>
  </si>
  <si>
    <t>Household Goods and Services Fund, Professions and Vocations Fund</t>
  </si>
  <si>
    <t>3439</t>
  </si>
  <si>
    <t>Pilot Boat Surcharge Account, Board of Pilot Commissioners’ Special Fund</t>
  </si>
  <si>
    <t>6092</t>
  </si>
  <si>
    <t>Behavioral Health Infrastructure Fund</t>
  </si>
  <si>
    <t>8138</t>
  </si>
  <si>
    <t>Capitol Park Veterans Memorial Fund</t>
  </si>
  <si>
    <t>8139</t>
  </si>
  <si>
    <t>California ALS Research Network Voluntary Tax Contribution Fund</t>
  </si>
  <si>
    <t>8140</t>
  </si>
  <si>
    <t>Vision Services CHIP-HSI Special Fund</t>
  </si>
  <si>
    <t>8141</t>
  </si>
  <si>
    <t>Electronic Cigarette Settlements Fund</t>
  </si>
  <si>
    <t>9252</t>
  </si>
  <si>
    <t>Mixed Martial Arts Retirement Benefit Fund</t>
  </si>
  <si>
    <t>9340</t>
  </si>
  <si>
    <t>State Middle-Mile Broadband Enterprise Fund</t>
  </si>
  <si>
    <t>0011</t>
  </si>
  <si>
    <t>0037</t>
  </si>
  <si>
    <t>0420</t>
  </si>
  <si>
    <t>0495</t>
  </si>
  <si>
    <t>0584</t>
  </si>
  <si>
    <t>0633</t>
  </si>
  <si>
    <t>0664</t>
  </si>
  <si>
    <t>0893</t>
  </si>
  <si>
    <t>0894</t>
  </si>
  <si>
    <t xml:space="preserve">1. 2025-26 Salary Base total should start with the Current Year Regular/Ongoing salaries on the 7A,  if all positions </t>
  </si>
  <si>
    <t>3. Must be entered in whole dollars and rounded to thousands (e.g., $1,987 should be rounded to $2,000).</t>
  </si>
  <si>
    <t>the 2025 Budget Act.</t>
  </si>
  <si>
    <t>2. 2025-26 Salary Base total should exclude any position related reductions proposed under CS 4.05 and 4.12.</t>
  </si>
  <si>
    <r>
      <t xml:space="preserve">1. </t>
    </r>
    <r>
      <rPr>
        <b/>
        <sz val="11"/>
        <color theme="1"/>
        <rFont val="Calibri"/>
        <family val="2"/>
        <scheme val="minor"/>
      </rPr>
      <t>BR Name</t>
    </r>
    <r>
      <rPr>
        <sz val="11"/>
        <color theme="1"/>
        <rFont val="Calibri"/>
        <family val="2"/>
        <scheme val="minor"/>
      </rPr>
      <t>: Use standard naming convention for a unique BR Name (e.g., 2222-XXX-BBA-2026-GB).</t>
    </r>
  </si>
  <si>
    <r>
      <t xml:space="preserve">4. </t>
    </r>
    <r>
      <rPr>
        <b/>
        <sz val="11"/>
        <color theme="1"/>
        <rFont val="Calibri"/>
        <family val="2"/>
        <scheme val="minor"/>
      </rPr>
      <t>ENY</t>
    </r>
    <r>
      <rPr>
        <sz val="11"/>
        <color theme="1"/>
        <rFont val="Calibri"/>
        <family val="2"/>
        <scheme val="minor"/>
      </rPr>
      <t xml:space="preserve">: Unless scheduling to a continuous or continuing appropriation, select an ENY of 2025 for </t>
    </r>
  </si>
  <si>
    <t>CY Expenditures adjustments and an ENY of 2026 for BY-BY4 Expenditures adjustments.</t>
  </si>
  <si>
    <t>2025-26 RETIREMENT CONTRIBUTION RATES</t>
  </si>
  <si>
    <t>CHANGE FROM 2024-25 CONTRIBUTION RATES</t>
  </si>
  <si>
    <t>3440</t>
  </si>
  <si>
    <t>California Unflavored Tobacco List Fund</t>
  </si>
  <si>
    <t>3441</t>
  </si>
  <si>
    <t>Salton Sea Conservancy Fund</t>
  </si>
  <si>
    <t>3442</t>
  </si>
  <si>
    <t>Protect Access to Health Care Fund</t>
  </si>
  <si>
    <t>3443</t>
  </si>
  <si>
    <t>Health Care Oversight &amp; Accountability Subfund, Protect Access to Health Care Fund</t>
  </si>
  <si>
    <t>3444</t>
  </si>
  <si>
    <t>Improving Access to Health Care Subfund, Protect Access to Health Care Fund</t>
  </si>
  <si>
    <t>3445</t>
  </si>
  <si>
    <t>Historic Venue Restoration and Resiliency Fund</t>
  </si>
  <si>
    <t>3446</t>
  </si>
  <si>
    <t>Cannabis-Impacted Lands Restoration Fund</t>
  </si>
  <si>
    <t>3447</t>
  </si>
  <si>
    <t>Pharmacy Benefit Manager Fund</t>
  </si>
  <si>
    <t>3448</t>
  </si>
  <si>
    <t>California Crime Victims Fund</t>
  </si>
  <si>
    <t>3449</t>
  </si>
  <si>
    <t>Equitable Community Repair and Reinvestment Account</t>
  </si>
  <si>
    <t>3450</t>
  </si>
  <si>
    <t>Textile Stewardship Recovery Fund</t>
  </si>
  <si>
    <t>3451</t>
  </si>
  <si>
    <t>Behavioral Health Schoolsite Fee Schedule Administration Fund</t>
  </si>
  <si>
    <t>3452</t>
  </si>
  <si>
    <t>Recycling Enhancement Penalty Account</t>
  </si>
  <si>
    <t>3453</t>
  </si>
  <si>
    <t>Restoration Management Permit Program Fund</t>
  </si>
  <si>
    <t>3454</t>
  </si>
  <si>
    <t>Primary Care Account, Improving Access to Health Care Subfund</t>
  </si>
  <si>
    <t>3455</t>
  </si>
  <si>
    <t>Specialty Care Account, Improving Access to Health Care Subfund</t>
  </si>
  <si>
    <t>3456</t>
  </si>
  <si>
    <t>Emergency Department Physicians Account, Improving Access to Health Care Subfund</t>
  </si>
  <si>
    <t>3457</t>
  </si>
  <si>
    <t>Outpatient and Clinic Access Account, Improving Access to Health Care Subfund</t>
  </si>
  <si>
    <t>3458</t>
  </si>
  <si>
    <t>Family Planning Account, Improving Access to Health Care Subfund</t>
  </si>
  <si>
    <t>3459</t>
  </si>
  <si>
    <t>Reproductive Health Account, Improving Access to Health Care Subfund</t>
  </si>
  <si>
    <t>3460</t>
  </si>
  <si>
    <t>Emergency Medical Transportation Account, Improving Access to Health Care Subfund</t>
  </si>
  <si>
    <t>3461</t>
  </si>
  <si>
    <t>Ground Emergency Medical Transportation Subaccount, Emergency Medical Transportation Account</t>
  </si>
  <si>
    <t>3462</t>
  </si>
  <si>
    <t>Air Ambulance Emergency Medical Transportation Subaccount, Emergency Medical Transportation Account</t>
  </si>
  <si>
    <t>3463</t>
  </si>
  <si>
    <t>Emergency Department and Hospital Services Account, Improving Access to Health Care Subfund</t>
  </si>
  <si>
    <t>3464</t>
  </si>
  <si>
    <t>Designated Public Hospital Account, Improving Access to Health Care Subfund</t>
  </si>
  <si>
    <t>3465</t>
  </si>
  <si>
    <t>Improving Mental Health Account, Improving Access to Health Care Subfund</t>
  </si>
  <si>
    <t>3466</t>
  </si>
  <si>
    <t>Health Care Workers Account, Improving Access to Health Care Subfund</t>
  </si>
  <si>
    <t>3467</t>
  </si>
  <si>
    <t>Graduate Medical Education Subaccount, Health Care Workers Account</t>
  </si>
  <si>
    <t>3468</t>
  </si>
  <si>
    <t>Medi-Cal Workforce Subaccount, Health Care Workers Account</t>
  </si>
  <si>
    <t>3469</t>
  </si>
  <si>
    <t>Clinic Quality Account, Improving Access to Health Care Subfund</t>
  </si>
  <si>
    <t>3470</t>
  </si>
  <si>
    <t>Improved Dental Services Account, Improving Access to Health Care Subfund</t>
  </si>
  <si>
    <t>3471</t>
  </si>
  <si>
    <t>Medi-Cal Access and Support Account, Improving Access to Health Care Subfund</t>
  </si>
  <si>
    <t>3472</t>
  </si>
  <si>
    <t>Community Health Workers Account, Improving Access to Health Care Subfund</t>
  </si>
  <si>
    <t>3473</t>
  </si>
  <si>
    <t>Health Care Workforce Loan Repayment Account, Improving Access to Health Care Subfund</t>
  </si>
  <si>
    <t>3474</t>
  </si>
  <si>
    <t>Advanced Practice Clinicians and Allied Health Care Loan Repayment Subaccount, Health Care Workforce Loan Repayment Account</t>
  </si>
  <si>
    <t>3475</t>
  </si>
  <si>
    <t>CalHealthCares Subaccount, Health Care Workforce Loan Repayment Account</t>
  </si>
  <si>
    <t>3476</t>
  </si>
  <si>
    <t>Affordable Prescription Drugs Account, Improving Access to Health Care Subfund</t>
  </si>
  <si>
    <t>3477</t>
  </si>
  <si>
    <t>Internal Departmental Quality Improvement Account</t>
  </si>
  <si>
    <t>3478</t>
  </si>
  <si>
    <t>Skilled Nursing Facility Minimum Staffing Penalty Account</t>
  </si>
  <si>
    <t>3479</t>
  </si>
  <si>
    <t>State Health Facilities Citation Penalties Account</t>
  </si>
  <si>
    <t>6093</t>
  </si>
  <si>
    <t>Safe Drinking Water, Wildfire Prevention, Drought Preparedness, and Clean Air Fund</t>
  </si>
  <si>
    <t>6094</t>
  </si>
  <si>
    <t>2024 State School Facilities Fund</t>
  </si>
  <si>
    <t>6095</t>
  </si>
  <si>
    <t>2024 California Community College Capital Outlay Bond Fund</t>
  </si>
  <si>
    <t>8510</t>
  </si>
  <si>
    <t>Federal Health Facilities Citation Penalties Account</t>
  </si>
  <si>
    <t>9342</t>
  </si>
  <si>
    <t>Eligible Energy Resource Central Procurement Fund</t>
  </si>
  <si>
    <t>9343</t>
  </si>
  <si>
    <t>Load-Serving Entity Capacity Payment Account, Department of Water Resources Electricity Supply Reliability Reserve Fund</t>
  </si>
  <si>
    <t>9344</t>
  </si>
  <si>
    <t>Local Publicly Owned Electric Utility Capacity Payment Account, Department of Water Resources Electricity Supply Reliability Reserve Fund</t>
  </si>
  <si>
    <t>9754</t>
  </si>
  <si>
    <t>2024 Charter School Facilities Account, 2024 State School Facilities Fund</t>
  </si>
  <si>
    <t>9755</t>
  </si>
  <si>
    <t>Safe Drinking Water State Revolving Fund Administration Fund</t>
  </si>
  <si>
    <t>9756</t>
  </si>
  <si>
    <t>Tribal Housing Grant Program Trust Fund</t>
  </si>
  <si>
    <t>0005 - Safe Neighborhood Parks, Clean Water, Clean Air and Coastal Protection Bond Fund</t>
  </si>
  <si>
    <t>0008 - Boxers Pension Account</t>
  </si>
  <si>
    <t>0011 - Disability Insurance Program Acct Boxers</t>
  </si>
  <si>
    <t>0013 - Federal Receipts Account, Hazardous Waste Control Account</t>
  </si>
  <si>
    <t>0015 - Firearms Safety Training Fund Special Account</t>
  </si>
  <si>
    <t>0019 - Trustline Voluntary Registration Fund</t>
  </si>
  <si>
    <t>0031 - State Agricultural and Forestry Residue Utilization Account</t>
  </si>
  <si>
    <t>0033 - State Energy Conservation Assistance Account</t>
  </si>
  <si>
    <t>0037 - Renewable Resources Energy Agricult Acct</t>
  </si>
  <si>
    <t>0039 - Contingency Reserve for Economic Uncertainties Account</t>
  </si>
  <si>
    <t>0043 - Bikeway Account, State Transportation Fund</t>
  </si>
  <si>
    <t>0047 - Abandoned Railroad Account, State Transportation Fund</t>
  </si>
  <si>
    <t>0049 - Toll Bridge Revenues Account, State Transportation Fund</t>
  </si>
  <si>
    <t>0057 - SS Baton Rouge Victory Memorial Plaque</t>
  </si>
  <si>
    <t>0068 - Diesel Fuel Trust Fund</t>
  </si>
  <si>
    <t>0077 - State Employee Scholarship Fund</t>
  </si>
  <si>
    <t>0079 - Industrial Medicine Fund</t>
  </si>
  <si>
    <t>0081 - Alcohol Beverage Control Fund</t>
  </si>
  <si>
    <t>0087 - School Safety Account</t>
  </si>
  <si>
    <t>0092 - Radon Contractor Certification Fund</t>
  </si>
  <si>
    <t>0094 - Retail Sales Tax Fund</t>
  </si>
  <si>
    <t>0096 - Cal-OSHA Targeted Inspection and Consultation Fund</t>
  </si>
  <si>
    <t>0103 - Administrative Claiming Fund</t>
  </si>
  <si>
    <t>0105 - Oil Refinery &amp; Chemical Plant Safety Fund, California</t>
  </si>
  <si>
    <t>0109 - Adoption Information Fund</t>
  </si>
  <si>
    <t>0112 - Agricultural Pest Control Research Account</t>
  </si>
  <si>
    <t>0114 - Auctioneer Commission Fund</t>
  </si>
  <si>
    <t>0118 - Registered Veterinary Technician Examining Committee Fund</t>
  </si>
  <si>
    <t>0119 - 1998 State School Facilities Fund</t>
  </si>
  <si>
    <t>0123 - Rural Economic Development Fund</t>
  </si>
  <si>
    <t>0128 - Low and Moderate Income Housing Fund</t>
  </si>
  <si>
    <t>0130 - AWOL Abatement Program Fund</t>
  </si>
  <si>
    <t>0134 - Redemption Bonus Account, California Beverage Container Recycling Fund</t>
  </si>
  <si>
    <t>0136 - State Banking Fund</t>
  </si>
  <si>
    <t>0137 - State Vital Record Improvement Account</t>
  </si>
  <si>
    <t>0138 - Commercial Motor Carrier Safety Enforcement Fund</t>
  </si>
  <si>
    <t>0145 - Commerce Marketing Fund</t>
  </si>
  <si>
    <t>0146 - Capital Outlay Fund for Public Higher Education</t>
  </si>
  <si>
    <t>0147 - Calfiornia Unitary Fund</t>
  </si>
  <si>
    <t>0148 - AIDS Clinical Trails Testing Fund</t>
  </si>
  <si>
    <t>0149 - AIDS Vaccine Victims Compensation Fund</t>
  </si>
  <si>
    <t>0150 - AIDS Vaccine Guaranteed Purchase Fund</t>
  </si>
  <si>
    <t>0154 - Ridesharing Vanpool Revolving Loan Fund</t>
  </si>
  <si>
    <t>0155 - Senior Citizens Housing Annuity Account</t>
  </si>
  <si>
    <t>0157 - Collection Agency Fund</t>
  </si>
  <si>
    <t>0160 - Operating Funds of the Assembly and Senate</t>
  </si>
  <si>
    <t>0164 - Teachers' Replacement Benefits Program Fund</t>
  </si>
  <si>
    <t>0165 - Ronald Regan Presidential Library Account</t>
  </si>
  <si>
    <t>0173 - Competitive Technology Fund</t>
  </si>
  <si>
    <t>0182 - State Department of Health Services Electromagnetic Fields Study Fund</t>
  </si>
  <si>
    <t>0187 - Environmental Education Fund</t>
  </si>
  <si>
    <t>0188 - Energy and Resources Fund</t>
  </si>
  <si>
    <t>0189 - Energy Account, Energy and Recources Fund</t>
  </si>
  <si>
    <t>0190 - Resources Account, Energy and Resources Fund</t>
  </si>
  <si>
    <t>0195 - Conservatorship Registry Fund</t>
  </si>
  <si>
    <t>0196 - Asset Forfeiture Distribution Fund</t>
  </si>
  <si>
    <t>0197 - Rural Health Care Equity Trust Fund</t>
  </si>
  <si>
    <t>0199 - California Fireworks Licensing Fund</t>
  </si>
  <si>
    <t>0202 - Fisheries Restoration Account, Fish and Game Preservation Fund</t>
  </si>
  <si>
    <t>0204 - Commercial Salmon Stamp Account, Fish and Game Preservation Fund</t>
  </si>
  <si>
    <t>0206 - Oil Spill Emergency Response Account</t>
  </si>
  <si>
    <t>0208 - Hearing Aid Dispensers Account of the Speech-Language Pathology &amp; Audiology Fund</t>
  </si>
  <si>
    <t>0209 - California Hazardous Liquid Pipeline Safety Fund</t>
  </si>
  <si>
    <t>0218 - Rural Development Fund</t>
  </si>
  <si>
    <t>0220 - California National Guard MIlitary Museum Fund</t>
  </si>
  <si>
    <t>0221 - Industrial Loan Special Fund</t>
  </si>
  <si>
    <t>0222 - Workplace Health and Safety Revolving Fund</t>
  </si>
  <si>
    <t>0224 - Food Safety Account, Department of Pesticide Regulation Fund</t>
  </si>
  <si>
    <t>0227 - Low-Level Radioactive Waste Disposal Fund</t>
  </si>
  <si>
    <t>0229 - Dry Cleaning Fund</t>
  </si>
  <si>
    <t>0237 - Sacramento-San Joaquin Delta Protection Fund</t>
  </si>
  <si>
    <t>0246 - Protective Services Fund</t>
  </si>
  <si>
    <t>0248 - Long Term Management Strategy Study Fund</t>
  </si>
  <si>
    <t>0249 - California Individual and Family Supplemental Grant Fund</t>
  </si>
  <si>
    <t>0250 - Office of Emergency Svcs Disaster Admin Support Acct, Natural Disaster Assist Fd</t>
  </si>
  <si>
    <t>0251 - Public Facilities &amp; Local Agency Disaster Resp Acct, Natural Disaster Assist Fd</t>
  </si>
  <si>
    <t>0253 - Domestic Violence Fund</t>
  </si>
  <si>
    <t>0254 - Street amd Highway Account, Natural Disaster Assistance Fund</t>
  </si>
  <si>
    <t>0255 - Department of Justice DNA Testing Fund</t>
  </si>
  <si>
    <t>0258 - Work and Family Fund</t>
  </si>
  <si>
    <t>0273 - Long Term Management Strategy CompletionFund</t>
  </si>
  <si>
    <t>0274 - Business Reinvestment Fund</t>
  </si>
  <si>
    <t>0282 - Bay Protection and Toxic Cleanup Fund</t>
  </si>
  <si>
    <t>0283 - Targeted Case Management Claiming Fund</t>
  </si>
  <si>
    <t>0284 - Loss Control Certification Fund</t>
  </si>
  <si>
    <t>0292 - Motor Carriers Permit Fund</t>
  </si>
  <si>
    <t>0297 - Community and Economic Development Fund</t>
  </si>
  <si>
    <t>0301 - Playground Safety and Recycling Account</t>
  </si>
  <si>
    <t>0303 - Asbestos Training and Consultant Certification Fund</t>
  </si>
  <si>
    <t>0304 - Back Wages and Taxes Account</t>
  </si>
  <si>
    <t>0307 - Professions and Vocations Fund</t>
  </si>
  <si>
    <t>0315 - Aging Information and Education Fund</t>
  </si>
  <si>
    <t>0316 - San Francisco Bay Area Conservancy Program Acct, St Coastal Conservancy Fd</t>
  </si>
  <si>
    <t>0323 - Commodity Merchant Account</t>
  </si>
  <si>
    <t>0324 - Telephonic Seller of a Commodity or a Commodity Contract Account</t>
  </si>
  <si>
    <t>0337 - Savings Association Special Regulatory Fund</t>
  </si>
  <si>
    <t>0339 - Community College Faculty and Staff Development Fund</t>
  </si>
  <si>
    <t>0340 - Faculty and Staff Diversity Fund</t>
  </si>
  <si>
    <t>0341 - Tideland Oil Revenue Account, State School Building Lease - Purchase Fund</t>
  </si>
  <si>
    <t>0343 - Lease Facilities Revenue Account, State School Building Lease - Purchase Fund</t>
  </si>
  <si>
    <t>0344 - State School Building Lease - Purchase Fund</t>
  </si>
  <si>
    <t>0346 - Revolving Loan Account, State School Building Lease - Purchase Fund</t>
  </si>
  <si>
    <t>0350 - In-Home Supportive Service Registry Model Subaccount, Sales Tax Account</t>
  </si>
  <si>
    <t>0355 - Indigent Health Equity Subaccount, SalesTax Growth Account</t>
  </si>
  <si>
    <t>0356 - Community Health Equity Subaccount, Sales Tax Growth Account</t>
  </si>
  <si>
    <t>0358 - State Hospital Mental Health Equity Subaccount, Sales Tax Growth Account</t>
  </si>
  <si>
    <t>0360 - State Mandates Claims Fund</t>
  </si>
  <si>
    <t>0362 - Base Restoration Subaccount, Sales Tax Growth Account</t>
  </si>
  <si>
    <t>0363 - Special Equity Subaccount, Sales Tax Growth Account</t>
  </si>
  <si>
    <t>0364 - American Heritage Rodeo Foundation License Plate Account, General Fund</t>
  </si>
  <si>
    <t>0373 - San Francisco-Oakland Bay Bridge and I-880 Cypress Structure Disaster Fund</t>
  </si>
  <si>
    <t>0377 - 1987 Higher Education Earthquake Acct, Disaster Resp - Emerg Operations Acct</t>
  </si>
  <si>
    <t>0379 - State Historic Building Code Fund</t>
  </si>
  <si>
    <t>0383 - Natural Resources Infrastructure Fund</t>
  </si>
  <si>
    <t>0385 - The Fish and Wildlife Resources Stewardship Account</t>
  </si>
  <si>
    <t>0390 - State School Construction Fund</t>
  </si>
  <si>
    <t>0391 - State Parks and Recreation Fund</t>
  </si>
  <si>
    <t>0393 - Job Creation Investment Fund</t>
  </si>
  <si>
    <t>0394 - Fines and Forfeitures Account, State Parks and Recreation Fund</t>
  </si>
  <si>
    <t>0395 - Coastal Zone Constructional Conversion Account, State Parks &amp; Recreation Fund</t>
  </si>
  <si>
    <t>0397 - California State Police Fund</t>
  </si>
  <si>
    <t>0398 - Strong-Motion Instrumentation Special Fund</t>
  </si>
  <si>
    <t>0402 - Safe, Clean, Reliable Water Supply Fund</t>
  </si>
  <si>
    <t>0406 - Tax Preparers Fund</t>
  </si>
  <si>
    <t>0411 - Residential Care Facilities for Persons with Chronic Life Threatening Illness Fd</t>
  </si>
  <si>
    <t>0414 - Delta Recreation Subaccount</t>
  </si>
  <si>
    <t>0420 - Vehicle Inspection Fund</t>
  </si>
  <si>
    <t>0426 - Energy Efficiency Improvements Loan Fund</t>
  </si>
  <si>
    <t>0427 - Clean Fuels Account</t>
  </si>
  <si>
    <t>0428 - Hazardous Waste Management Planning Subaccount</t>
  </si>
  <si>
    <t>0430 - Hazardous Waste Enforcement Training Fund</t>
  </si>
  <si>
    <t>0431 - Local Agency Technical Assistance Account</t>
  </si>
  <si>
    <t>0433 - Methane Gas Hazard Reduction Account</t>
  </si>
  <si>
    <t>0438 - Supercomputer Center Account</t>
  </si>
  <si>
    <t>0440 - Petroleum Underground Storage Tank Financing Account</t>
  </si>
  <si>
    <t>0441 - Waste Management Incentive Account</t>
  </si>
  <si>
    <t>0450 - Seismic Gas Valve Certification Fee Account</t>
  </si>
  <si>
    <t>0451 - Manufactured Home License Fee Account</t>
  </si>
  <si>
    <t>0454 - Hazardous Substance Account</t>
  </si>
  <si>
    <t>0455 - Hazardous Substance Subaccount</t>
  </si>
  <si>
    <t>0463 - Roberti-Z'berg Urban Open-Space and Recreation Program Account</t>
  </si>
  <si>
    <t>0466 - California State Fair Police Special Account</t>
  </si>
  <si>
    <t>0468 - Los Angeles County Medical Assistance Grant Account</t>
  </si>
  <si>
    <t>0469 - Narcotics Assistance and Relinquishment by Criminal Offender Fund, General Fund</t>
  </si>
  <si>
    <t>0472 - Child Care and Development Facilities Direct Loan Fund</t>
  </si>
  <si>
    <t>0474 - Child Care and Development Facilities Loan Guaranty Fund</t>
  </si>
  <si>
    <t>0476 - Child Care Facilities Revolving Fund</t>
  </si>
  <si>
    <t>0477 - Gaming Registration License Fee Account, General Fund</t>
  </si>
  <si>
    <t>0480 - Health Facilities License Fee Account</t>
  </si>
  <si>
    <t>0484 - Hazardous Substance Clearing Account</t>
  </si>
  <si>
    <t>0486 - Emergency Clean Water Grant Fund</t>
  </si>
  <si>
    <t>0488 - Veterans Memorial Account</t>
  </si>
  <si>
    <t>0489 - Rice Straw Demonstration Project Grant Fund</t>
  </si>
  <si>
    <t>0490 - Hazardous Waste Injection Well Account</t>
  </si>
  <si>
    <t>0495 - Court Funding Account</t>
  </si>
  <si>
    <t>0498 - Higher Education Fees and Income-CSU</t>
  </si>
  <si>
    <t>0500 - Antioch and Carquinez Strait Bridge Toll Revenue Fund</t>
  </si>
  <si>
    <t>0501 - California Housing Finance Fund</t>
  </si>
  <si>
    <t>0502 - California Water Resources Development Bond Fund</t>
  </si>
  <si>
    <t>0503 - California National Guard Members' Farm and Home Building Fund of 1978</t>
  </si>
  <si>
    <t>0504 - Carquinez Straits Bridge Construction Fund</t>
  </si>
  <si>
    <t>0506 - Central Valley Water Project Construction Fund</t>
  </si>
  <si>
    <t>0507 - Central Valley Water Project Revenue Fund</t>
  </si>
  <si>
    <t>0508 - Senior Citizens Housing Assistance Fund</t>
  </si>
  <si>
    <t>0510 - California Exposition and State Fair Enterprise Fund</t>
  </si>
  <si>
    <t>0515 - Harbor Bond Sinking Fund</t>
  </si>
  <si>
    <t>0516 - Harbors and Watercraft Revolving Fund</t>
  </si>
  <si>
    <t>0517 - India Basin Sinking Fund</t>
  </si>
  <si>
    <t>0519 - Maritime Academy Continuing Education Revenue Fund</t>
  </si>
  <si>
    <t>0520 - New Antioch Bridge Construction Fund</t>
  </si>
  <si>
    <t>0521 - Rural Economic Development Infrastructure Revenue Bond Fund</t>
  </si>
  <si>
    <t>0523 - East Bay State Building Authority Fund</t>
  </si>
  <si>
    <t>0524 - Los Angeles State Building Authority Fund</t>
  </si>
  <si>
    <t>0525 - High Technology Education Revenue Bond Fund, Public Buildings Construction Fund</t>
  </si>
  <si>
    <t>0527 - Richmond-San Rafael Toll Revenue Fund</t>
  </si>
  <si>
    <t>0529 - San Diego-Coronado Bridge Cosntruction Fund</t>
  </si>
  <si>
    <t>0532 - California Small Business Bond Insurance Reserve Fund</t>
  </si>
  <si>
    <t>0533 - California Small Business Bond Insurance Corporation Operations</t>
  </si>
  <si>
    <t>0534 - New Prison Construction Revenue Fund</t>
  </si>
  <si>
    <t>0535 - CA Main Street Program</t>
  </si>
  <si>
    <t>0536 - San Diego Coronado Toll Revenue Fund</t>
  </si>
  <si>
    <t>0537 - Capitol Area Development Fund</t>
  </si>
  <si>
    <t>0538 - San Francisco State Building Fund</t>
  </si>
  <si>
    <t>0539 - Oakland State Building Authority Fund</t>
  </si>
  <si>
    <t>0540 - San Francisco-Oakland Bay Bridge Construction Fund</t>
  </si>
  <si>
    <t>0541 - San Bernardino State Building Authority Fund</t>
  </si>
  <si>
    <t>0548 - Title Insurance Fund</t>
  </si>
  <si>
    <t>0551 - Temporary Assistance for Needy Families Fund</t>
  </si>
  <si>
    <t>0552 - San Francisco Seawall Sinking Fund No 2</t>
  </si>
  <si>
    <t>0553 - San Francisco Seawall Sinking Fund No 3</t>
  </si>
  <si>
    <t>0554 - San Francisco Seawall Sinking Fund No 4</t>
  </si>
  <si>
    <t>0561 - Riverside County Public Financing Authority Fund</t>
  </si>
  <si>
    <t>0565 - State Coastal Conservancy Fund</t>
  </si>
  <si>
    <t>0574 - Higher Education Capital Outlay Bond Fund of 1998</t>
  </si>
  <si>
    <t>0575 - State College Dormitory Building Maintenance and Equipment Reserve Fund</t>
  </si>
  <si>
    <t>0576 - California State University Dormitory Construction Fund</t>
  </si>
  <si>
    <t>0578 - California State University Dormitory Interest and Redemption Fund</t>
  </si>
  <si>
    <t>0579 - Welfare-to-Work Fund</t>
  </si>
  <si>
    <t>0580 - California State University Dormitory Revenue Fund</t>
  </si>
  <si>
    <t>0584 - Toll Bridge Seismic Retrofit Acct, STF</t>
  </si>
  <si>
    <t>0590 - Veterans Debenture Revenue Fund</t>
  </si>
  <si>
    <t>0592 - Veterans Farm and Home Building Fund of 1943</t>
  </si>
  <si>
    <t>0595 - Vincent Thomas Bridge Construction Fund</t>
  </si>
  <si>
    <t>0596 - Vincent Thomas Toll Revenue Fund</t>
  </si>
  <si>
    <t>0598 - Public School Facilities Fund</t>
  </si>
  <si>
    <t>0603 - California Fairs Insurance Fund</t>
  </si>
  <si>
    <t>0607 - Nonrepresented State Employees Long-Term Disability Insurance Fund</t>
  </si>
  <si>
    <t>0608 - Equipment Service Fund</t>
  </si>
  <si>
    <t>0609 - California Industries for the Blind Manufacturing Fund</t>
  </si>
  <si>
    <t>0611 - Community College District Organization Revolving Fund</t>
  </si>
  <si>
    <t>0612 - Sacramento City Financing Authority Fund</t>
  </si>
  <si>
    <t>0617 - State Water Pollution Control Revolving Fund</t>
  </si>
  <si>
    <t>0624 - Equipment Management Revolving Fund</t>
  </si>
  <si>
    <t>0629 - Safe Drinking Water State Revolving Fund</t>
  </si>
  <si>
    <t>0632 - California Health and Human Services Agency Data Center Revolving Fund</t>
  </si>
  <si>
    <t>0633 - Economic Developmnt Financing Auth Fd,CA</t>
  </si>
  <si>
    <t>0635 - Rural Predevelopment Loan Fund</t>
  </si>
  <si>
    <t>0640 - Regional Burn and Trauma Center Fund</t>
  </si>
  <si>
    <t>0645 - Structural Pest Control Device Fund</t>
  </si>
  <si>
    <t>0646 - State Parks System Deferred Maintenance Account</t>
  </si>
  <si>
    <t>0647 - Marine Life and Marine Reserve Management Account</t>
  </si>
  <si>
    <t>0650 - Toll Bridge Seismic Retrofit Account, State Transportation Fund</t>
  </si>
  <si>
    <t>0653 - Seismic Retrofit Bond Fund of 1996</t>
  </si>
  <si>
    <t>0654 - Opportunity Work Center Revolving Fund</t>
  </si>
  <si>
    <t>0655 - Education Technology Trust Fund</t>
  </si>
  <si>
    <t>0657 - School Facilities March 1996 Bond Acct, State School Building Lease-Purchase Fd</t>
  </si>
  <si>
    <t>0658 - Higher Education Capital Outlay Bond Fund of 1996</t>
  </si>
  <si>
    <t>0659 - Public Safety Bond Fund of 1996</t>
  </si>
  <si>
    <t>0660 - Public Buildings Construction Fund</t>
  </si>
  <si>
    <t>0662 - Revolving Loan Fund</t>
  </si>
  <si>
    <t>0663 - Physicians Contract Back Account, Physicians Services Account</t>
  </si>
  <si>
    <t>0664 - Primary Care Risk Pool</t>
  </si>
  <si>
    <t>0666 - Service Revolving Fund</t>
  </si>
  <si>
    <t>0667 - Rural Health Services Reinsurance Account</t>
  </si>
  <si>
    <t>0668 - Public Buildings Construction Fund Subaccount</t>
  </si>
  <si>
    <t>0669 - Supported Employment Revolving Loan Guarantee Account</t>
  </si>
  <si>
    <t>0677 - State Personnel Board Cooperative Personnel Services Revolving Fund</t>
  </si>
  <si>
    <t>0680 - Surplus Property Revolving Fund</t>
  </si>
  <si>
    <t>0683 - Stephen P. Teale Data Center Revolving Fund</t>
  </si>
  <si>
    <t>0685 - University of California Teaching Hospital Revolving Fund</t>
  </si>
  <si>
    <t>0686 - Clean Water Bond Guarantee Fund</t>
  </si>
  <si>
    <t>0689 - California Disaster Housing Repair Fund</t>
  </si>
  <si>
    <t>0694 - Petroleum Financing Collection Acct, CA Economic Development Grant &amp; Loan Fd</t>
  </si>
  <si>
    <t>0695 - Grant and Loan Collection Acct, CA Economic Development Grant &amp; Loan Fund</t>
  </si>
  <si>
    <t>0697 - Family Housing Demonstration Account, Rental Housing Construction Fund</t>
  </si>
  <si>
    <t>0698 - Home Purchase Assistance Fund</t>
  </si>
  <si>
    <t>0700 - Governor's Residence Account</t>
  </si>
  <si>
    <t>0701 - Veterans Home Fund</t>
  </si>
  <si>
    <t>0703 - Clean Air and Transportation Improvement Fund</t>
  </si>
  <si>
    <t>0705 - Higher Education Capital Outlay Bond Fund of 1992</t>
  </si>
  <si>
    <t>0707 - California Safe Drinking Water Fund</t>
  </si>
  <si>
    <t>0708 - School Facilities Bond Act, November 1990, St School Bldg Lease-Purchase Fd</t>
  </si>
  <si>
    <t>0710 - Hazardous Substance Cleanup Fund</t>
  </si>
  <si>
    <t>0711 - 1986 County Correctional Facility Capital Expenditure Fund</t>
  </si>
  <si>
    <t>0713 - State Board of Barber Examiners Fund</t>
  </si>
  <si>
    <t>0714 - Roberti Affordable Housing Fund</t>
  </si>
  <si>
    <t>0715 - SSC Development Fund</t>
  </si>
  <si>
    <t>0716 - Community Parklands Fund</t>
  </si>
  <si>
    <t>0718 - Health Science Facilities Construction Program Fund</t>
  </si>
  <si>
    <t>0720 - Lake Tahoe Acquisitions Fund</t>
  </si>
  <si>
    <t>0721 - Parkland Fund of 1980</t>
  </si>
  <si>
    <t>0730 - State Coastal Conservancy Fund of 1984</t>
  </si>
  <si>
    <t>0732 - State Beach, Park, Recreational, and Historical Facilities Fund</t>
  </si>
  <si>
    <t>0733 - State Beach, Park, Recreational, and Historical Facilities Fund of 1974</t>
  </si>
  <si>
    <t>0737 - State Clean Water and Water Conservation Fund</t>
  </si>
  <si>
    <t>0738 - Board of Cosmetology Contingent Fund</t>
  </si>
  <si>
    <t>0739 - State School Building Aid Fund</t>
  </si>
  <si>
    <t>0740 - 1984 State Clean Water Bond Fund</t>
  </si>
  <si>
    <t>0742 - State Urban and Coastal Park Fund</t>
  </si>
  <si>
    <t>0743 - Bond Proceeds Account, State School Building Lease-Purchase Fund</t>
  </si>
  <si>
    <t>0744 - 1986 Water Conservation and Water Quality Bond Fund</t>
  </si>
  <si>
    <t>0745 - School Facilities Bond Act of 1992-June</t>
  </si>
  <si>
    <t>0746 - 1986 Prison Construction Fund</t>
  </si>
  <si>
    <t>0747 - 1988 Prison Construction Fund</t>
  </si>
  <si>
    <t>0748 - Fish and Wildlife Habitat Enhancement Fund</t>
  </si>
  <si>
    <t>0749 - Refunding Escrow Fund</t>
  </si>
  <si>
    <t>0751 - 1990 Prison Construction Fund</t>
  </si>
  <si>
    <t>0753 - Dry Cleaning Account, Bureau of Home Furnishings Fund</t>
  </si>
  <si>
    <t>0756 - Passenger Rail Bond Fund of 1990</t>
  </si>
  <si>
    <t>0762 - Oil Spill Bond Expense Account, Oil Spill Prevention and Administration Fund</t>
  </si>
  <si>
    <t>0764 - 1988 Clean Water and Water Reclamation Fund</t>
  </si>
  <si>
    <t>0765 - School Facilities Bond Act of 1992 - Nov</t>
  </si>
  <si>
    <t>0768 - Earthquake Safety and Public Buildings Rehabilitation Fund of 1990</t>
  </si>
  <si>
    <t>0774 - School Facilities June 1990 Bond Acct, St School Building Lease-Purchase Fd</t>
  </si>
  <si>
    <t>0776 - School Facilities November 1988 Bond Acct, St School Bldg Lease-Purchase Fd</t>
  </si>
  <si>
    <t>0785 - 1988 Higher Education Capital Outlay Bond</t>
  </si>
  <si>
    <t>0786 - California Wildlife, Coastal and Park Land Conservation Fund of 1988</t>
  </si>
  <si>
    <t>0787 - Wildlife and Natural Areas Conservtion Fund</t>
  </si>
  <si>
    <t>0788 - CA Earthquake Safety and Housing Rehabilitation Bond Acct, Hous Rehab Loan Fd</t>
  </si>
  <si>
    <t>0789 - School Facilities June 1988 Bond Acct, State School Building Lease-Purchase Fd</t>
  </si>
  <si>
    <t>0790 - 1988 Water Conservation Fund</t>
  </si>
  <si>
    <t>0791 - June 1990 Higher Education Capital Outlay Bond Fund</t>
  </si>
  <si>
    <t>0793 - California Safe Drinking Water Fund of 1988</t>
  </si>
  <si>
    <t>0794 - California Library Construction and Renovation Fund</t>
  </si>
  <si>
    <t>0796 - 1988 County Correctional Facility Capital Expenditure and Youth Facility Bond Fd</t>
  </si>
  <si>
    <t>0800 - United States Olympic Committee Fund</t>
  </si>
  <si>
    <t>0801 - California Small Business Development Center Fund</t>
  </si>
  <si>
    <t>0802 - Supplemental Roll Administrative Cost Fund</t>
  </si>
  <si>
    <t>0804 - Industrial Innovation Fund</t>
  </si>
  <si>
    <t>0805 - California Rail Passenger Financing Commission Fund</t>
  </si>
  <si>
    <t>0807 - Underage Pregnancy Prevention Fund</t>
  </si>
  <si>
    <t>0808 - Computer Software Refund Fund</t>
  </si>
  <si>
    <t>0809 - Export Finance Fund</t>
  </si>
  <si>
    <t>0810 - County Health Facilities Financing Assistance Fund</t>
  </si>
  <si>
    <t>0811 - Displaced Homemaker Emergency Loan Fund</t>
  </si>
  <si>
    <t>0814 - California State Lottery Education Fund</t>
  </si>
  <si>
    <t>0818 - State Employees' Dental Care Fund</t>
  </si>
  <si>
    <t>0819 - California State University Employees' Dental Care Fund</t>
  </si>
  <si>
    <t>0824 - California Export Promotion Account, California State World Trade Commission Fd</t>
  </si>
  <si>
    <t>0826 - Superfund Bond Trust Fund</t>
  </si>
  <si>
    <t>0828 - Hazardous Waste Reduction Loan Acct, CA Economic Develop Grant &amp; Loan Fd</t>
  </si>
  <si>
    <t>0832 - State Employees' Dependent Care Assistance and Health Care</t>
  </si>
  <si>
    <t>0836 - Teachers' Retirement Fund Account</t>
  </si>
  <si>
    <t>0837 - Retirees Purchasing Power Protection Account</t>
  </si>
  <si>
    <t>0838 - California Maritime Academy Trust Fund</t>
  </si>
  <si>
    <t>0841 - Community Colleges Investment Fund for Innovation</t>
  </si>
  <si>
    <t>0844 - Collins-Dugan California Conservation Corps Fund</t>
  </si>
  <si>
    <t>0845 - Carl Moyer Memorial Air Quality Standards Attainment Trust Fund</t>
  </si>
  <si>
    <t>0847 - Asset Forfeiture Fund</t>
  </si>
  <si>
    <t>0852 - Federal Revenue Sharing Fund</t>
  </si>
  <si>
    <t>0853 - Petroleum Violation Escrow Account</t>
  </si>
  <si>
    <t>0855 - Used Oil Collection Demonstration Grant</t>
  </si>
  <si>
    <t>0856 - Guaranteed Return Trip Fund</t>
  </si>
  <si>
    <t>0857 - Energy Efficiency Technology Revolving Fund</t>
  </si>
  <si>
    <t>0859 - High Polluter Repair or Removal Account</t>
  </si>
  <si>
    <t>0861 - Public Health Federal Fund</t>
  </si>
  <si>
    <t>0862 - State Child Care Facilities Fund</t>
  </si>
  <si>
    <t>0866 - California Olympic Training Fund</t>
  </si>
  <si>
    <t>0875 - California Military Museum Fund</t>
  </si>
  <si>
    <t>0876 - D.A.R.E. California (Drug Abuse Resistance Education) Fund</t>
  </si>
  <si>
    <t>0879 - Local Police Protection Fund</t>
  </si>
  <si>
    <t>0880 - Cash Balance Fund</t>
  </si>
  <si>
    <t>0887 - Vocational Education Federal Fund</t>
  </si>
  <si>
    <t>0888 - State Legalization Impact Assistance Fund</t>
  </si>
  <si>
    <t>0893 - Offshore Energy Assistance Fund</t>
  </si>
  <si>
    <t>0894 - Local Coastal Program Improvement Fund</t>
  </si>
  <si>
    <t>0897 - Los Angeles County Medical Assistance Grant Account, County Health Services</t>
  </si>
  <si>
    <t>0898 - County Health Services Fund</t>
  </si>
  <si>
    <t>0899 - County Health Account, County Health Services Fund</t>
  </si>
  <si>
    <t>0900 - Local Health Capital Expenditure AccountCounty Health Services Fund</t>
  </si>
  <si>
    <t>0901 - Medically Indigent Services Account County Health Services Fund</t>
  </si>
  <si>
    <t>0904 - California Health Facilities Financing Authority Fund</t>
  </si>
  <si>
    <t>0905 - California Election Campaign Fund</t>
  </si>
  <si>
    <t>0906 - California Heritage Preservation Fund</t>
  </si>
  <si>
    <t>0907 - California Public Broadcasting Fund</t>
  </si>
  <si>
    <t>0909 - Community College Fund for Instructional Improvement</t>
  </si>
  <si>
    <t>0915 - Deferred Compensation Plan Fund</t>
  </si>
  <si>
    <t>0916 - California Housing Loan Insurance Fund</t>
  </si>
  <si>
    <t>0921 - Public Library Fund</t>
  </si>
  <si>
    <t>0922 - California Economic Development Grant and Loan Fund</t>
  </si>
  <si>
    <t>0930 - Pollution Control Financing Authority Fund</t>
  </si>
  <si>
    <t>0931 - Local Agency Code Enforcement and Rehabilitaion Fund</t>
  </si>
  <si>
    <t>0934 - Local Agency Reimbursement Fund</t>
  </si>
  <si>
    <t>0935 - Local Agency Indebtedness Fund</t>
  </si>
  <si>
    <t>0936 - Homeownership Assistance Fund</t>
  </si>
  <si>
    <t>0937 - Small Business Loan Reserve Fund</t>
  </si>
  <si>
    <t>0942 - Special Deposit Fund</t>
  </si>
  <si>
    <t>0944 - Special Interest Stopping Place Fund</t>
  </si>
  <si>
    <t>0946 - Student Security Trust Fund</t>
  </si>
  <si>
    <t>0949 - State Fair Contingent Fund</t>
  </si>
  <si>
    <t>0951 - State Guaranteed Loan Reserved Fund</t>
  </si>
  <si>
    <t>0953 - Alfred E. Alquist Earthquake Fund</t>
  </si>
  <si>
    <t>0958 - California Women's Business Ownership Fund</t>
  </si>
  <si>
    <t>0963 - Teacher Tax Sheltered Annuity Fund</t>
  </si>
  <si>
    <t>0964 - Mediterranean Fruit Fly Claims Fund</t>
  </si>
  <si>
    <t>0967 - Timber Tax Reserve Fund</t>
  </si>
  <si>
    <t>0968 - Interim Public Safety Account, Local Public Safety Fund</t>
  </si>
  <si>
    <t>0971 - Targeted Supplemental Fund</t>
  </si>
  <si>
    <t>0975 - California Public School Library Protection Fund</t>
  </si>
  <si>
    <t>0976 - California Home Loan Mortgage Fund</t>
  </si>
  <si>
    <t>0981 - California State World Trade Commission Fund</t>
  </si>
  <si>
    <t>0995 - Reimbursements</t>
  </si>
  <si>
    <t>1002 - Human Leukocyte Antigen Testing</t>
  </si>
  <si>
    <t>1004 - City Successor to Vehicle License Fee Resulting from IRP Conformity Account</t>
  </si>
  <si>
    <t>1005 - County Successor to Vehicle License Fee Resulting from IRP Conformity Account</t>
  </si>
  <si>
    <t>1007 - Tobacco Settlement Account</t>
  </si>
  <si>
    <t>1009 - Special Telephone Solicitors Fund</t>
  </si>
  <si>
    <t>1012 - Deficit Reduction Reserve Account</t>
  </si>
  <si>
    <t>1015 - Revenue Stabilization Fund</t>
  </si>
  <si>
    <t>1016 - Debt Retirement Fund</t>
  </si>
  <si>
    <t>1019 - Safety Net Reserve Fund</t>
  </si>
  <si>
    <t>1020 - Infrastructure Stabilization Fund</t>
  </si>
  <si>
    <t>1022 - Budget Deficit Savings Account</t>
  </si>
  <si>
    <t>1023 - CalWORKs Subaccount, Safety Net Reserve Fund</t>
  </si>
  <si>
    <t>1024 - Medi-Cal Subaccount, Safety Net Reserve Fund</t>
  </si>
  <si>
    <t>1025 - State Infrastructure and Maintenance Fund</t>
  </si>
  <si>
    <t>1026 - California Winter Rice Habitat Incentive Program Account</t>
  </si>
  <si>
    <t>1027 - Cal Preschool, Transitional Kindergarten, &amp; Full-Day Kindergarten Facilities Acc</t>
  </si>
  <si>
    <t>1028 - Rapid Response Reserve Fund</t>
  </si>
  <si>
    <t>1029 - The Public School System Stabilization Account</t>
  </si>
  <si>
    <t>1030 - Consumer Privacy Fund</t>
  </si>
  <si>
    <t>1031 - Cal Institute for Regenerative Medicine Licensing Revenues and Royalties Fund</t>
  </si>
  <si>
    <t>2502 - TTF, XXX</t>
  </si>
  <si>
    <t>2503 - SR-710 Rehabilitation Account</t>
  </si>
  <si>
    <t>2504 - Advance Mitigation Account, State Transportation Fund</t>
  </si>
  <si>
    <t>2505 - Rail Infrastructure Account, State Transportation Fund</t>
  </si>
  <si>
    <t>3000 - Financial Surety Account, Radiation Control Fund</t>
  </si>
  <si>
    <t>3003 - Permanent Amusement Ride Safety Inspection Fund</t>
  </si>
  <si>
    <t>3005 - Film California First Fund</t>
  </si>
  <si>
    <t>3009 - Transportation Infrastructure Fund</t>
  </si>
  <si>
    <t>3011 - Special Reserve Fund for Vehicle License Fee Tax Relief</t>
  </si>
  <si>
    <t>3012 - Fire Safety Subaccount</t>
  </si>
  <si>
    <t>3028 - Transitional Housing for Foster Youth Fund</t>
  </si>
  <si>
    <t>3029 - Golden Bear State Pharmacy Assistance Program Rebate Fund</t>
  </si>
  <si>
    <t>3032 - Forest Practice Regulatory Fund</t>
  </si>
  <si>
    <t>3040 - Medically Underserved Account</t>
  </si>
  <si>
    <t>3041 - Address Confidentiality for Reproductive Health Care Services Fund</t>
  </si>
  <si>
    <t>3043 - Health Professions Development Fund</t>
  </si>
  <si>
    <t>3044 - Poison Control System Fund</t>
  </si>
  <si>
    <t>3045 - California Indian Assistance Fund</t>
  </si>
  <si>
    <t>3047 - Apprenticeship Fee Fund</t>
  </si>
  <si>
    <t>3048 - Enhanced State and Local Realignment Account</t>
  </si>
  <si>
    <t>3049 - County Share of Medi-Cal Costs Fund</t>
  </si>
  <si>
    <t>3050 - Employee Housing Inspection Fund</t>
  </si>
  <si>
    <t>3051 - Public Safety Surcharge Fund</t>
  </si>
  <si>
    <t>3052 - Political Reform Audit Fund</t>
  </si>
  <si>
    <t>3059 - Fiscal Recovery Fund</t>
  </si>
  <si>
    <t>3073 - Board of Corrections Administration Fund</t>
  </si>
  <si>
    <t>3076 - Public Benefit Trust Fund</t>
  </si>
  <si>
    <t>3100 - Department of Water Resources Electric Power Fund</t>
  </si>
  <si>
    <t>3105 - Non-Game Fish and Wildlife Program Account</t>
  </si>
  <si>
    <t>3106 - Wetlands and Riparian Habitat Conservation Account</t>
  </si>
  <si>
    <t>3116 - Mass Transportation Fund</t>
  </si>
  <si>
    <t>3118 - Voter Intimidation Restitution Fund</t>
  </si>
  <si>
    <t>3124 - State Parks Preservation and Enhancement Fund</t>
  </si>
  <si>
    <t>3125 - Low Income Energy Care Discount Fund</t>
  </si>
  <si>
    <t>3126 - Low Income Energy Efficiency Fund</t>
  </si>
  <si>
    <t>3127 - Solar Initiative Fund, California</t>
  </si>
  <si>
    <t>3128 - Self Generation Incentive Program Fund</t>
  </si>
  <si>
    <t>3129 - Energy Efficiency Fund</t>
  </si>
  <si>
    <t>3146 - Drug and Alcohol Prevention and Treatment Fund</t>
  </si>
  <si>
    <t>3154 - State Park Access Fund</t>
  </si>
  <si>
    <t>3161 - Science Center Fund</t>
  </si>
  <si>
    <t>3166 - Clean and Renewable Energy Business Financing Revolving Loan Fund</t>
  </si>
  <si>
    <t>3169 - Juvenile Reentry Fund</t>
  </si>
  <si>
    <t>3206 - Juvenile Justice Block Grant Fund</t>
  </si>
  <si>
    <t>3248 - Family Support Subaccount, Sales Tax Account</t>
  </si>
  <si>
    <t>3251 - Prepaid Mobile Telephony Services Surcharge Fund</t>
  </si>
  <si>
    <t>3260 - Regional Railroad Accident Preparedness and Immediate Response Fund</t>
  </si>
  <si>
    <t>3261 - Vessel Operator Certification Account, Harbors and Watercraft Revolving Fund</t>
  </si>
  <si>
    <t>3262 - Expedited Claim Account, Underground Storage Tank Cleanup Fund</t>
  </si>
  <si>
    <t>3263 - College Access Tax Credit Fund</t>
  </si>
  <si>
    <t>3264 - Site Cleanup Subaccount</t>
  </si>
  <si>
    <t>3265 - Prepaid MTS PUC Account</t>
  </si>
  <si>
    <t>3266 - Prepaid MTS 911 Account</t>
  </si>
  <si>
    <t>3267 - Reusable Grocery Bag Fund</t>
  </si>
  <si>
    <t>3268 - Senior Citizens and Disabled Citizens Property Tax Postponement Fund</t>
  </si>
  <si>
    <t>3269 - Cigarette Fire Safety and Firefighter Protection Fund</t>
  </si>
  <si>
    <t>3270 - Local Charges for Prepaid Mobile Telephony Service Fund</t>
  </si>
  <si>
    <t>3271 - California Collegiate License Plate Fund</t>
  </si>
  <si>
    <t>3272 - California Domestic Violence Prevention Fund</t>
  </si>
  <si>
    <t>3273 - Employment Opportunity Fund</t>
  </si>
  <si>
    <t>3274 - Social Services Subaccount, Vehicle License Fee Account</t>
  </si>
  <si>
    <t>3275 - County Medical Services Program Subaccount, Vehicle License Fee Account</t>
  </si>
  <si>
    <t>3276 - CalWORKs Maintenance of Effort Subacount, Vehicle License Fee Account</t>
  </si>
  <si>
    <t>3277 - County Medical Services Program Growth Subaccount, Vehicle License Fee Growth Ac</t>
  </si>
  <si>
    <t>3278 - Mental Health Subaccount, Vehicle License Fee Account</t>
  </si>
  <si>
    <t>3279 - Health Subaccount, Vehicle License Fee Account</t>
  </si>
  <si>
    <t>3280 - General Growth Subaccount, Vehicle License Fee Growth Account</t>
  </si>
  <si>
    <t>3281 - Family Support Subaccount, Vehicle License Fee Account</t>
  </si>
  <si>
    <t>3282 - Child Poverty and Family Supplemental Support Subaccount, Vehicle License Fee Ac</t>
  </si>
  <si>
    <t>3283 - County Medical Services Program Subaccount, Sales Tax Account</t>
  </si>
  <si>
    <t>3284 - County Medical Services Program Growth Subaccount, Sales Tax Growth Account</t>
  </si>
  <si>
    <t>3285 - Electronic Recording Authorization Fund</t>
  </si>
  <si>
    <t>3286 - Safe Neighborhoods and Schools Fund</t>
  </si>
  <si>
    <t>3287 - Second Chance Fund</t>
  </si>
  <si>
    <t>3288 - Cannabis Control Fund</t>
  </si>
  <si>
    <t>3289 - Cemetery and Funeral Fd</t>
  </si>
  <si>
    <t>3290 - Road Maintenance and Rehabilitation Account, STF</t>
  </si>
  <si>
    <t>3291 - Trade Corridor Enhancement Account, STF</t>
  </si>
  <si>
    <t>3292 - State Project Infrastructure Fund</t>
  </si>
  <si>
    <t>3293 - Health and Human Services Special Fund</t>
  </si>
  <si>
    <t>3294 - Consumer Recovery Account</t>
  </si>
  <si>
    <t>3295 - Education and Research Account</t>
  </si>
  <si>
    <t>3296 - Flood Risk Management Fund</t>
  </si>
  <si>
    <t>3297 - Major League Sporting Event Raffle Fund</t>
  </si>
  <si>
    <t>3299 - Oil and Gas Environmental Remediation Account</t>
  </si>
  <si>
    <t>3300 - Ammunition Vendors Special Account</t>
  </si>
  <si>
    <t>3301 - Lead-Acid Battery Cleanup Fund</t>
  </si>
  <si>
    <t>3302 - Safe Energy Infrastructure and Excavation Fund</t>
  </si>
  <si>
    <t>3303 - Ammunition Safety and Enforcement Special Fund</t>
  </si>
  <si>
    <t>3304 - California Healthcare, Research and Prevention Tobacco Tax Act of 2016 Fund</t>
  </si>
  <si>
    <t>3305 - Healthcare Treatment Fund</t>
  </si>
  <si>
    <t>3306 - Graduate Medical Education Account, CA Healthcare, Research and Prevention Tobac</t>
  </si>
  <si>
    <t>3307 - State Dental Program Account, California Healthcare, Research and Prevention Tob</t>
  </si>
  <si>
    <t>3308 - Tobacco Law Enforcement Account, California Healthcare, Research and Prevention</t>
  </si>
  <si>
    <t>3309 - Tobacco Prevention and Control Programs Account, California Healthcare, Research</t>
  </si>
  <si>
    <t>3310 - Medical Research Program Account, California Healthcare, Research and Prevention</t>
  </si>
  <si>
    <t>3311 - Health Care Services Plan Fines and Penalties Fund</t>
  </si>
  <si>
    <t>3312 - Natural Resources and Parks Preservation Fund</t>
  </si>
  <si>
    <t>3313 - Southern California Veterans Cemetery Master Development Fund</t>
  </si>
  <si>
    <t>3314 - California Cannabis Tax Fund</t>
  </si>
  <si>
    <t>3315 - Household Movers Fund, Professions and Vocations Fund</t>
  </si>
  <si>
    <t>3316 - Pet Lover's Fund, Specialized License Plate Fund</t>
  </si>
  <si>
    <t>3317 - Building Homes and Jobs Trust Fund</t>
  </si>
  <si>
    <t>3318 - Department of Public Health Subaccount, Tobacco Law Enforcement Account, CA Heal</t>
  </si>
  <si>
    <t>3319 - Department of Tax and Fee Adminstration Subaccount, Tobacco Law Enforcement Acco</t>
  </si>
  <si>
    <t>3320 - Department of Justice Subaccount, Tobacco Law Enforcement Account, CA Healthcare</t>
  </si>
  <si>
    <t>3321 - Department of Education Subaccount, Tobacco Prevention and Control Programs Acco</t>
  </si>
  <si>
    <t>3322 - Department of Public Health Subaccount, Tobacco Prevention and Control Programs</t>
  </si>
  <si>
    <t>3323 - Medi-Cal Emergency Medical Transport Fund</t>
  </si>
  <si>
    <t>3324 - Safe and Affordable Drinking Water Fund</t>
  </si>
  <si>
    <t>3325 - County Intervention Support Services Subaccount, Support Services Account Local</t>
  </si>
  <si>
    <t>3326 - Safe Drinking Water Small Community Emergency Grant Fund</t>
  </si>
  <si>
    <t>3327 - Reversion Account Subaccount, Mental Health Services Fund</t>
  </si>
  <si>
    <t>3328 - Pharmaceutical and Sharps Stewardship Fund</t>
  </si>
  <si>
    <t>3329 - Mobilehome Dispute Resolution Fund</t>
  </si>
  <si>
    <t>3330 - TNC Access for All Fund</t>
  </si>
  <si>
    <t>3331 - Medi-Cal Drug Rebate Fund</t>
  </si>
  <si>
    <t>3333 - Cannabis Tax Fund - Department of Tax and Fee Administration</t>
  </si>
  <si>
    <t>3334 - The Health Care Services Special Fund</t>
  </si>
  <si>
    <t>3335 - Cannabis Tax Fund - Department of Cannabis Control</t>
  </si>
  <si>
    <t>3336 - Cannabis Tax Fund - Department of Food and Agriculture</t>
  </si>
  <si>
    <t>3337 - Cannabis Tax Fund - Department of Public Health</t>
  </si>
  <si>
    <t>3338 - Cannabis Tax Fund - Department of Fish and Wildlife</t>
  </si>
  <si>
    <t>3339 - Cannabis Tax Fund - State Water Resources Control Board</t>
  </si>
  <si>
    <t>3340 - Cannabis Tax Fund - Department of Pesticide Regulation</t>
  </si>
  <si>
    <t>3341 - Cannabis Tax Fund - State Controller's Office</t>
  </si>
  <si>
    <t>3342 - Cannabis Tax Fund - Department of Finance</t>
  </si>
  <si>
    <t>3343 - Cannabis Tax Fund - Legislative Analyst's Office</t>
  </si>
  <si>
    <t>3344 - Cannabis Tax Fund - Department of Industrial Relations</t>
  </si>
  <si>
    <t>3345 - Cannabis Tax Fund - Employment Development Department</t>
  </si>
  <si>
    <t>3346 - Cannabis Tax Fund - Department of Cannabis Control - Allocation 2</t>
  </si>
  <si>
    <t>3347 - Cannabis Tax Fund - California Highway Patrol - Allocation 2</t>
  </si>
  <si>
    <t>3348 - Cannabis Tax Fund - Governor's Office Business and Economic Development -Allocat</t>
  </si>
  <si>
    <t>3349 - Cannabis Tax Fund - University of California San Diego Center for Medicinal Cann</t>
  </si>
  <si>
    <t>3350 - Cannabis Tax Fund - Department of Health Care Services, Youth Education, Prevent</t>
  </si>
  <si>
    <t>3351 - Cannabis Tax Fund - Department of Fish and Wildlife, Environmental Restoration a</t>
  </si>
  <si>
    <t>3352 - Cannabis Tax Fund - Department of Parks and Recreation, Environmental Restoratio</t>
  </si>
  <si>
    <t>3353 - Cannabis Tax Fund - California Highway Patrol, State and Local Government Law En</t>
  </si>
  <si>
    <t>3354 - Cannabis Tax Fund - Board of State and Community Corrections, State and Local Go</t>
  </si>
  <si>
    <t>3356 - Pharmaceutical and Sharps Stewardship Penalty Account</t>
  </si>
  <si>
    <t>3357 - The Supportive Housing Program Subaccount, Mental Health Services Fund</t>
  </si>
  <si>
    <t>3358 - Truck Emission Check Fund</t>
  </si>
  <si>
    <t>3359 - Certification and Compliance Fund</t>
  </si>
  <si>
    <t>3360 - Financial Empowerment Fund</t>
  </si>
  <si>
    <t>3361 - California Earthquake Safety Fund</t>
  </si>
  <si>
    <t>3362 - PACE Oversight Fund of the State Department of Health Care Services</t>
  </si>
  <si>
    <t>3363 - Financial Protection Fund</t>
  </si>
  <si>
    <t>3364 - Department of Fish and Wildlife - California Environmental Quality Act Fund</t>
  </si>
  <si>
    <t>3365 - California Access to Housing and Services Fund</t>
  </si>
  <si>
    <t>3366 - California Electronic Cigarette Excise Tax Fund</t>
  </si>
  <si>
    <t>3371 - Aliso Canyon Recovery Account</t>
  </si>
  <si>
    <t>3372 - Data Brokers’ Registry Fund</t>
  </si>
  <si>
    <t>3373 - Building Initiative for Low-Emissions Development Program Fund</t>
  </si>
  <si>
    <t>3375 - Loan Repayment Program Account, Healthcare Treatment Fund</t>
  </si>
  <si>
    <t>3376 - Cannabis Tax Fund - Governor's Office of Business and Economic Development</t>
  </si>
  <si>
    <t>3377 - Center for Data Insights and Innovation Fund</t>
  </si>
  <si>
    <t>3378 - Small Business Hiring Credit Fund</t>
  </si>
  <si>
    <t>3379 - Golden State Stimulus Emergency Fund</t>
  </si>
  <si>
    <t>3380 - Horse and Jockey Safety and Welfare Account</t>
  </si>
  <si>
    <t>3381 - Health Care Affordability Reserve Fund</t>
  </si>
  <si>
    <t>3383 - Forced or Involuntary Sterilization Compensation Account</t>
  </si>
  <si>
    <t>3385 - Transgender Wellness and Equity Fund</t>
  </si>
  <si>
    <t>3387 - Certified Veteran Service Provider Program Fund</t>
  </si>
  <si>
    <t>3388 - Cannabis Fines and Penalties Account</t>
  </si>
  <si>
    <t>3389 - County Revenue Protection Fund</t>
  </si>
  <si>
    <t>3390 - Mercury Thermostat Collection Program Fund</t>
  </si>
  <si>
    <t>3391 - Small and Rural Hospital Relief Fund</t>
  </si>
  <si>
    <t>3392 - Nesting Bird Habitat Incentive Program Account, Fish and Game Preservation Fund</t>
  </si>
  <si>
    <t>3393 - California Desert Conservation Program Fund Account</t>
  </si>
  <si>
    <t>3394 - Cal Electronic Cigarette Excise Tax Fund, Health Professions Career Oppor Pgrm</t>
  </si>
  <si>
    <t>3395 - Cal Electronic Cigarette Excise Tax Fund, University of California Medical Edu</t>
  </si>
  <si>
    <t>3396 - Industrial Hemp Enrollment and Oversight Fund</t>
  </si>
  <si>
    <t>3397 - Opioid Settlements Fund</t>
  </si>
  <si>
    <t>3398 - California Emergency Relief Fund</t>
  </si>
  <si>
    <t>3399 - Better for Families Tax Refund Fund</t>
  </si>
  <si>
    <t>3400 - Health Plan Improvement Trust Fund</t>
  </si>
  <si>
    <t>3401 - Medi-Cal Loan Repayment Program Special Fund</t>
  </si>
  <si>
    <t>3402 - Learning Recovery Emergency Fund</t>
  </si>
  <si>
    <t>3403 - California HOPE for Children Trust Accnt</t>
  </si>
  <si>
    <t>3404 - Mental Health Diversion Fund</t>
  </si>
  <si>
    <t>3405 - Seismic Retrofitting Program for Soft Story Multifamily Housing Fund</t>
  </si>
  <si>
    <t>3406 - Seismic Retrofitting Account</t>
  </si>
  <si>
    <t>3407 - California Plastic Pollution Mitigation Fund</t>
  </si>
  <si>
    <t>3408 - California Circular Economy Fund</t>
  </si>
  <si>
    <t>3409 - Digital Divide Account, California Teleconnect Fund Administrative Committee Fun</t>
  </si>
  <si>
    <t>3410 - Lithium Extraction Excise Tax Fund</t>
  </si>
  <si>
    <t>3411 - Broadband Loan Loss Reserve Fund</t>
  </si>
  <si>
    <t>3412 - Salton Sea Lithium Fund</t>
  </si>
  <si>
    <t>3413 - Diablo Canyon Extension Fund</t>
  </si>
  <si>
    <t>3414 - 988 State Suicide and Behavioral Health Crisis Services Fund</t>
  </si>
  <si>
    <t>3415 - Fish and Wildlife Regional Conservation Investment Strategy Program Fund</t>
  </si>
  <si>
    <t>3416 - Covered Battery Recycling Fund</t>
  </si>
  <si>
    <t>3417 - Covered Electronic Waste Recycling Fee Subaccount, E. Waste Recovery and Recyc</t>
  </si>
  <si>
    <t>3418 - Covered Battery-Embedded Waste Recycling Fee Subaccount, E. Waste Recovery and R</t>
  </si>
  <si>
    <t>3419 - Mobilehome and Recreational Vehicle Park Training Fund</t>
  </si>
  <si>
    <t>3420 - Medi-Cal County Behavioral Health Fund</t>
  </si>
  <si>
    <t>3421 - California Tobacco Directory Fund</t>
  </si>
  <si>
    <t>3423 - Covered Battery Recycling Penalty Account</t>
  </si>
  <si>
    <t>3424 - CARE Act Accountability Fund</t>
  </si>
  <si>
    <t>3425 - Employee Housing Regulation Fund</t>
  </si>
  <si>
    <t>3426 - Lanterman-Petris-Short Act Data and Reporting Oversight Fund</t>
  </si>
  <si>
    <t>3427 - Army Facilities Agreement Program Income Fund</t>
  </si>
  <si>
    <t>3428 - Managed Care Enrollment Fund</t>
  </si>
  <si>
    <t>3429 - Prescribed Fire Claims Fund</t>
  </si>
  <si>
    <t>3430 - Western Joshua Tree Conservation Fund</t>
  </si>
  <si>
    <t>3431 - Medi-Cal Provider Payment Reserve Fund</t>
  </si>
  <si>
    <t>3432 - Distressed Hospital Loan Program Fund</t>
  </si>
  <si>
    <t>3433 - California Student Housing Revolving Loan Fund</t>
  </si>
  <si>
    <t>3434 - California Fire Response Fund</t>
  </si>
  <si>
    <t>3435 - Special District Fire Response Fund, California Fire Response Fund</t>
  </si>
  <si>
    <t>3436 - Health Care Payments Data Fund</t>
  </si>
  <si>
    <t>3437 - Gun Violence Prevention and School Safety Fund</t>
  </si>
  <si>
    <t>3438 - Household Goods and Services Fund, Professions and Vocations Fund</t>
  </si>
  <si>
    <t>3439 - Pilot Boat Surcharge Account, Board of Pilot Commissioners’ Special Fund</t>
  </si>
  <si>
    <t>3440 - California Unflavored Tobacco List Fund</t>
  </si>
  <si>
    <t>3441 - Salton Sea Conservancy Fund</t>
  </si>
  <si>
    <t>3442 - Protect Access to Health Care Fund</t>
  </si>
  <si>
    <t>3443 - Health Care Oversight &amp; Accountability Subfund, Protect Access to Health Care Fund</t>
  </si>
  <si>
    <t>3444 - Improving Access to Health Care Subfund, Protect Access to Health Care Fund</t>
  </si>
  <si>
    <t>3445 - Historic Venue Restoration and Resiliency Fund</t>
  </si>
  <si>
    <t>3446 - Cannabis-Impacted Lands Restoration Fund</t>
  </si>
  <si>
    <t>3447 - Pharmacy Benefit Manager Fund</t>
  </si>
  <si>
    <t>3448 - California Crime Victims Fund</t>
  </si>
  <si>
    <t>3449 - Equitable Community Repair and Reinvestment Account</t>
  </si>
  <si>
    <t>3450 - Textile Stewardship Recovery Fund</t>
  </si>
  <si>
    <t>3451 - Behavioral Health Schoolsite Fee Schedule Administration Fund</t>
  </si>
  <si>
    <t>3452 - Recycling Enhancement Penalty Account</t>
  </si>
  <si>
    <t>3453 - Restoration Management Permit Program Fund</t>
  </si>
  <si>
    <t>3454 - Primary Care Account, Improving Access to Health Care Subfund</t>
  </si>
  <si>
    <t>3455 - Specialty Care Account, Improving Access to Health Care Subfund</t>
  </si>
  <si>
    <t>3456 - Emergency Department Physicians Account, Improving Access to Health Care Subfund</t>
  </si>
  <si>
    <t>3457 - Outpatient and Clinic Access Account, Improving Access to Health Care Subfund</t>
  </si>
  <si>
    <t>3458 - Family Planning Account, Improving Access to Health Care Subfund</t>
  </si>
  <si>
    <t>3459 - Reproductive Health Account, Improving Access to Health Care Subfund</t>
  </si>
  <si>
    <t>3460 - Emergency Medical Transportation Account, Improving Access to Health Care Subfund</t>
  </si>
  <si>
    <t>3461 - Ground Emergency Medical Transportation Subaccount, Emergency Medical Transportation Account</t>
  </si>
  <si>
    <t>3462 - Air Ambulance Emergency Medical Transportation Subaccount, Emergency Medical Transportation Account</t>
  </si>
  <si>
    <t>3463 - Emergency Department and Hospital Services Account, Improving Access to Health Care Subfund</t>
  </si>
  <si>
    <t>3464 - Designated Public Hospital Account, Improving Access to Health Care Subfund</t>
  </si>
  <si>
    <t>3465 - Improving Mental Health Account, Improving Access to Health Care Subfund</t>
  </si>
  <si>
    <t>3466 - Health Care Workers Account, Improving Access to Health Care Subfund</t>
  </si>
  <si>
    <t>3467 - Graduate Medical Education Subaccount, Health Care Workers Account</t>
  </si>
  <si>
    <t>3468 - Medi-Cal Workforce Subaccount, Health Care Workers Account</t>
  </si>
  <si>
    <t>3469 - Clinic Quality Account, Improving Access to Health Care Subfund</t>
  </si>
  <si>
    <t>3470 - Improved Dental Services Account, Improving Access to Health Care Subfund</t>
  </si>
  <si>
    <t>3471 - Medi-Cal Access and Support Account, Improving Access to Health Care Subfund</t>
  </si>
  <si>
    <t>3472 - Community Health Workers Account, Improving Access to Health Care Subfund</t>
  </si>
  <si>
    <t>3473 - Health Care Workforce Loan Repayment Account, Improving Access to Health Care Subfund</t>
  </si>
  <si>
    <t>3474 - Advanced Practice Clinicians and Allied Health Care Loan Repayment Subaccount, Health Care Workforce Loan Repayment Account</t>
  </si>
  <si>
    <t>3475 - CalHealthCares Subaccount, Health Care Workforce Loan Repayment Account</t>
  </si>
  <si>
    <t>3476 - Affordable Prescription Drugs Account, Improving Access to Health Care Subfund</t>
  </si>
  <si>
    <t>3477 - Internal Departmental Quality Improvement Account</t>
  </si>
  <si>
    <t>3478 - Skilled Nursing Facility Minimum Staffing Penalty Account</t>
  </si>
  <si>
    <t>3479 - State Health Facilities Citation Penalties Account</t>
  </si>
  <si>
    <t>6000 - California Public Library Construction and Renovation Fund</t>
  </si>
  <si>
    <t>6001 - Safe Drinking Water, Clean Water, Watershed Protection &amp; Flood Protection Bd Fd</t>
  </si>
  <si>
    <t>6028 - Higher Education Capital Outlay Bond Fund of 2002</t>
  </si>
  <si>
    <t>6029 - CA Clean Water, Clean Air, Safe Neighborhood Parks, &amp; Coastal Protection Fund</t>
  </si>
  <si>
    <t>6030 - Tobacco Securitization Fund</t>
  </si>
  <si>
    <t>6031 - Water Security, Clean Drinking Water, Coastal and Beach Protection Fund of 2002</t>
  </si>
  <si>
    <t>6032 - Voting Modernization Fund</t>
  </si>
  <si>
    <t>6035 - Santa Monica Bay Restoration Account</t>
  </si>
  <si>
    <t>6036 - School Facilities Fund, 2002 State</t>
  </si>
  <si>
    <t>6037 - Housing and Emergency Shelter Trust Fund</t>
  </si>
  <si>
    <t>6038 - Building Equity and Growth in Neighborhoods (BEGIN) Fund</t>
  </si>
  <si>
    <t>6039 - Preservation Opportunity Fund</t>
  </si>
  <si>
    <t>6040 - Charter School Facilities Account, 2002 State School Facilities Fund</t>
  </si>
  <si>
    <t>6041 - Higher Education Capital Outlay Bond Fund, 2004</t>
  </si>
  <si>
    <t>6042 - Pension Obligation Bond Fund</t>
  </si>
  <si>
    <t>6043 - High-Speed Passenger Train Bond Fund</t>
  </si>
  <si>
    <t>6044 - School Facilities Fund, 2004 State</t>
  </si>
  <si>
    <t>6045 - Economic Recovery Fund</t>
  </si>
  <si>
    <t>6046 - Children's Hospital Fund</t>
  </si>
  <si>
    <t>6047 - California Stem Cell Research and Cures Fund</t>
  </si>
  <si>
    <t>6048 - 2006 University Capital Outlay Bond Fund</t>
  </si>
  <si>
    <t>6049 - 2006 California Community College Capital Outlay Bond Fund</t>
  </si>
  <si>
    <t>6051 - SafeDrkWtr WtrQuality Supply FloodControl River CoastalProtectionFd of 2006</t>
  </si>
  <si>
    <t>6052 - Disaster Preparedness and Flood Prevention Bond Fund of 2006</t>
  </si>
  <si>
    <t>6053 - Highway Safety, Traffic Reduction, Air Quality, and Port Security Fund of 2006</t>
  </si>
  <si>
    <t>6057 - 2006 State School Facilities Fund</t>
  </si>
  <si>
    <t>6061 - TrnstSystSfty,Scrty&amp;DstrRespAcct,HwySfty,TrfcReduc,AirQulty&amp;PrtSecrtyFd of 2006</t>
  </si>
  <si>
    <t>6066 - Housing and Emergency Shelter Trust Fund of 2006</t>
  </si>
  <si>
    <t>6067 - Affordable Housing Account, Housing and Emergency Shelter Trust Fund of 2006</t>
  </si>
  <si>
    <t>6068 - Affordable Housing Innovation Fund</t>
  </si>
  <si>
    <t>6069 - RegionalPlanning,Hsg,&amp;InfillIncentiveAcct,Hsg&amp;EmergencyShelterTrustFd of 2006</t>
  </si>
  <si>
    <t>6071 - HsgUrbanSuburban&amp;RuralParksAcct,Housing&amp;EmergencyShelterTrust Fd of 2006</t>
  </si>
  <si>
    <t>6074 - 2008 University Capital Outlay Bond Fund</t>
  </si>
  <si>
    <t>6075 - 2008 California Community College Capital Outlay Bond Fund</t>
  </si>
  <si>
    <t>6077 - 2008 Judicial Council Capital Outlay Bond Fund</t>
  </si>
  <si>
    <t>6078 - 2008 Earthquake Safety and Public Buildings Rehabilitation Fund</t>
  </si>
  <si>
    <t>6079 - Children's Hospital Bond Act Fund</t>
  </si>
  <si>
    <t>6082 - Housing for Veterans Fund</t>
  </si>
  <si>
    <t>6083 - Water Quality, Supply, and Infrastructure Improvement Fund of 2014</t>
  </si>
  <si>
    <t>6084 - No Place Like Home Fund</t>
  </si>
  <si>
    <t>6085 - California Border Environmental and Public Health Protection Fund</t>
  </si>
  <si>
    <t>6086 - 2016 State School Facilities Fund</t>
  </si>
  <si>
    <t>6087 - 2016 California Community College Capital Outlay Bond Fund</t>
  </si>
  <si>
    <t>6088 - California Drought, Water, Parks, Climate, Coastal Protection, and Outdoor Acces</t>
  </si>
  <si>
    <t>6089 - Affordable Housing Bond Act Trust Fund of 2018</t>
  </si>
  <si>
    <t>6090 - Children's Hospital Bond Act Fund of 2018</t>
  </si>
  <si>
    <t>6091 - California Stem Cell Research and Cures Fund of 2020</t>
  </si>
  <si>
    <t>6092 - Behavioral Health Infrastructure Fund</t>
  </si>
  <si>
    <t>6093 - Safe Drinking Water, Wildfire Prevention, Drought Preparedness, and Clean Air Fund</t>
  </si>
  <si>
    <t>6094 - 2024 State School Facilities Fund</t>
  </si>
  <si>
    <t>6095 - 2024 California Community College Capital Outlay Bond Fund</t>
  </si>
  <si>
    <t>6801 - Transportation Financing Subaccount, SHA, STF</t>
  </si>
  <si>
    <t>7499 - Tobacco Securitization Fund/ DO NOT USE</t>
  </si>
  <si>
    <t>7501 - Auxiliary Organizations</t>
  </si>
  <si>
    <t>8002 - National World War II Veterans Memorial Trust Fund</t>
  </si>
  <si>
    <t>8006 - Lupus Foundation of America, California Chapters Fund</t>
  </si>
  <si>
    <t>8007 - Specialty Care Fund</t>
  </si>
  <si>
    <t>8016 - Energy Settlement Account</t>
  </si>
  <si>
    <t>8021 - Unclaimed Property Fees Account, Unclaimed Property Fund</t>
  </si>
  <si>
    <t>8024 - Worker Safety Bilingual Investigative Support, Enforcement, and Training Account</t>
  </si>
  <si>
    <t>8026 - Petroleum Underground Storage Tank Financing Account</t>
  </si>
  <si>
    <t>8027 - Gateway Fund</t>
  </si>
  <si>
    <t>8029 - Coastal Trust Fund</t>
  </si>
  <si>
    <t>8037 - Veterans' Quality of Life Fund</t>
  </si>
  <si>
    <t>8042 - 403(b) Services Operating Account, Teachers' Deferred Compensation Fd</t>
  </si>
  <si>
    <t>8043 - Deferred Comp Services Operating Account, Teachers' Deferred Comp Fd</t>
  </si>
  <si>
    <t>8044 - Deferred Comp Investment Account, Teachers' Deferred Comp Fund</t>
  </si>
  <si>
    <t>8045 - 403(b) Vendor Registry Operating Account, Teachers' Deferred Comp Fd</t>
  </si>
  <si>
    <t>8062 - Pooled Self-Insurance Fund</t>
  </si>
  <si>
    <t>8087 - FI$Cal Consolidated Payment Fund</t>
  </si>
  <si>
    <t>8088 - Graton Mitigation Fund</t>
  </si>
  <si>
    <t>8089 - Tribal Nation Grant Fund</t>
  </si>
  <si>
    <t>8090 - California Arts Council Contribution and Donations Fund</t>
  </si>
  <si>
    <t>8091 - College Access Tax Credit Fd</t>
  </si>
  <si>
    <t>8092 - Habitat for Humanity Voluntary Tax Contribution Fund</t>
  </si>
  <si>
    <t>8093 - CA Sexual Violence Victim Services Fund</t>
  </si>
  <si>
    <t>8094 - California Senior Legislature Fund</t>
  </si>
  <si>
    <t>8095 - Histroic State Capitol Fund</t>
  </si>
  <si>
    <t>8096 - Department of Developmental Services Trust Fund</t>
  </si>
  <si>
    <t>8097 - Prevention of Animal Homelessness and Cruelty Fund</t>
  </si>
  <si>
    <t>8098 - CA Americans with Disabilities Act Small Business Capital Access Loan Program Fd</t>
  </si>
  <si>
    <t>8099 - Public Interest Attorney Loan Repayment Account</t>
  </si>
  <si>
    <t>8100 - Renewable Energy Loan Loss Reserve Fund</t>
  </si>
  <si>
    <t>8101 - California ABLE Administrative Fund</t>
  </si>
  <si>
    <t>8102 - California Seismic Safety Capital Access Loan Program Fund</t>
  </si>
  <si>
    <t>8103 - Type 1 Diabetes Research Fund</t>
  </si>
  <si>
    <t>8104 - California Domestic Violence Victims Fund</t>
  </si>
  <si>
    <t>8105 - Revive the Salton Sea Fund</t>
  </si>
  <si>
    <t>8106 - Special Olympics Fund</t>
  </si>
  <si>
    <t>8107 - Whole Person Care Pilot Special Fund</t>
  </si>
  <si>
    <t>8108 - Global Payment Program Special Fund</t>
  </si>
  <si>
    <t>8109 - Veterans' Home Morale, Welfare, and Recreation Special Fund</t>
  </si>
  <si>
    <t>8110 - Water Data Administration Fund</t>
  </si>
  <si>
    <t>8111 - CalSavers Retirement Savings Trust Administration Fund</t>
  </si>
  <si>
    <t>8113 - Designated Public Hospital Graduate Medical Education Special Fund</t>
  </si>
  <si>
    <t>8116 - Early Psychosis and Mood Disorder Detection and Intervention Fund</t>
  </si>
  <si>
    <t>8117 - Native California Wildlife Rehabilitation Voluntary Tax Contribution Fund</t>
  </si>
  <si>
    <t>8118 - Organ and Tissue Donor Registry Voluntary Tax Contribution Fund</t>
  </si>
  <si>
    <t>8119 - CalTap Endowment Fund</t>
  </si>
  <si>
    <t>8120 - Sierra Nevada Conservancy Fund</t>
  </si>
  <si>
    <t>8121 - Schools Not Prisons Voluntary Tax Contribution Fund</t>
  </si>
  <si>
    <t>8122 - National Alliance on Mental Illness California Voluntary Tax Contribution Fund</t>
  </si>
  <si>
    <t>8123 - California ABLE Program Fund</t>
  </si>
  <si>
    <t>8124 - Suicide Prevention Voluntary Contribution Fund</t>
  </si>
  <si>
    <t>8125 - California Outdoor Equity Account, State Parks and Recreation Fund</t>
  </si>
  <si>
    <t>8126 - College Student Health Center Sexual and Reproductive Health Preparation Fund</t>
  </si>
  <si>
    <t>8127 - California Kids Investment and Development Savings Program Fund</t>
  </si>
  <si>
    <t>8128 - Good Neighbor Authority Fund</t>
  </si>
  <si>
    <t>8129 - School Energy Efficiency Program Fund</t>
  </si>
  <si>
    <t>8130 - California Community and Neighborhood Tree Voluntary Tax Contribution Fund</t>
  </si>
  <si>
    <t>8131 - Mental Health Crisis Prevention Voluntary Tax Contribution Fund</t>
  </si>
  <si>
    <t>8132 - California Investment and Innovation Fund</t>
  </si>
  <si>
    <t>8133 - Southern California Veterans Cemetery Study Donation Fund</t>
  </si>
  <si>
    <t>8134 - California Reproductive Health Equity Fund</t>
  </si>
  <si>
    <t>8135 - Private Donations Account, Voluntary Offshore Wind and Coastal Resources Prot Fd</t>
  </si>
  <si>
    <t>8136 - Abortion Practical Support Fund</t>
  </si>
  <si>
    <t>8137 - Strategic Reliability Reserve Fund</t>
  </si>
  <si>
    <t>8138 - Capitol Park Veterans Memorial Fund</t>
  </si>
  <si>
    <t>8139 - California ALS Research Network Voluntary Tax Contribution Fund</t>
  </si>
  <si>
    <t>8140 - Vision Services CHIP-HSI Special Fund</t>
  </si>
  <si>
    <t>8141 - Electronic Cigarette Settlements Fund</t>
  </si>
  <si>
    <t>8503 - Clean and Renewable Energy Business Financing Revolving Loan Fund DO NOT USE</t>
  </si>
  <si>
    <t>8504 - Military Department Workers' Compensation Fund</t>
  </si>
  <si>
    <t>8505 - Coronavirus Relief Fund</t>
  </si>
  <si>
    <t>8506 - Coronavirus Fiscal Recovery Fund of 2021</t>
  </si>
  <si>
    <t>8507 - Home &amp; Community-Based Services American Rescue Plan Fund</t>
  </si>
  <si>
    <t>8508 - CalFresh E&amp;T Workers’ Compensation Fund</t>
  </si>
  <si>
    <t>8509 - Voluntary Offshore Wind and Coastal Resources Protection Fund</t>
  </si>
  <si>
    <t>8510 - Federal Health Facilities Citation Penalties Account</t>
  </si>
  <si>
    <t>8814 - Rape Kit Backlog Voluntary Tax Contribution Fund</t>
  </si>
  <si>
    <t>8815 - California Senior Citizen Advocacy Voluntary Tax Contribution Fund</t>
  </si>
  <si>
    <t>8817 - Native California Wildfire Rehabilitation Voluntary Tax Contribution Fund</t>
  </si>
  <si>
    <t>9251 - California Employers' Pension Prefunding Trust Fund</t>
  </si>
  <si>
    <t>9252 - Mixed Martial Arts Retirement Benefit Fund</t>
  </si>
  <si>
    <t>9326 - California Consumer Power and Conservation Financing Authority Fund</t>
  </si>
  <si>
    <t>9328 - California Infrastructure Guarantee Trust Fund</t>
  </si>
  <si>
    <t>9331 - High-Speed Rail Property Fund</t>
  </si>
  <si>
    <t>9332 - California Alternative Energy Authority Fund</t>
  </si>
  <si>
    <t>9333 - Department of Water Resources Charge Fund</t>
  </si>
  <si>
    <t>9334 - Climate Catalyst Revolving Loan Fund</t>
  </si>
  <si>
    <t>9335 - Tax Revenue Anticipation Notes Program Subaccount, Cal School Finance Auth Fund</t>
  </si>
  <si>
    <t>9336 - California Dream for All Fund</t>
  </si>
  <si>
    <t>9337 - Pooled Transition Reserve Fund</t>
  </si>
  <si>
    <t>9338 - Department of Water Resources Electricity Supply Reliability Reserve Fund</t>
  </si>
  <si>
    <t>9339 - Demand Side Grid Support Account, Strategic Reliability Reserve Fund</t>
  </si>
  <si>
    <t>9340 - State Middle-Mile Broadband Enterprise Fund</t>
  </si>
  <si>
    <t>9342 - Eligible Energy Resource Central Procurement Fund</t>
  </si>
  <si>
    <t>9343 - Load-Serving Entity Capacity Payment Account, Department of Water Resources Electricity Supply Reliability Reserve Fund</t>
  </si>
  <si>
    <t>9344 - Local Publicly Owned Electric Utility Capacity Payment Account, Department of Water Resources Electricity Supply Reliability Reserve Fund</t>
  </si>
  <si>
    <t>9729 - Parks Project Revolving Fund</t>
  </si>
  <si>
    <t>9743 - State Agency Investment Fund</t>
  </si>
  <si>
    <t>9747 - CalRecycle Greenhouse Gas Reduction Revolving Loan Fund</t>
  </si>
  <si>
    <t>9748 - Energy Efficiency Retrofit State Revolving Fund</t>
  </si>
  <si>
    <t>9749 - CalConserve Water Use Efficiency Revolving Fund</t>
  </si>
  <si>
    <t>9750 - Immigrant Integration Fund</t>
  </si>
  <si>
    <t>9751 - Public Safety Communications Revolving Fund</t>
  </si>
  <si>
    <t>9752 - CAL-Fire Infrastructure Projects Revolving Fund</t>
  </si>
  <si>
    <t>9753 - Data and Innovation Services Revolving Fund</t>
  </si>
  <si>
    <t>9754 - 2024 Charter School Facilities Account, 2024 State School Facilities Fund</t>
  </si>
  <si>
    <t>9755 - Safe Drinking Water State Revolving Fund Administration Fund</t>
  </si>
  <si>
    <t>9756 - Tribal Housing Grant Program Trust Fund</t>
  </si>
  <si>
    <t>9986 - Extramural Nonfederal Unclassified Funds</t>
  </si>
  <si>
    <t>9987 - Extramural Funds</t>
  </si>
  <si>
    <t>2023-24</t>
  </si>
  <si>
    <t>2026-27</t>
  </si>
  <si>
    <t>2027-28</t>
  </si>
  <si>
    <t>ENY_2024</t>
  </si>
  <si>
    <t>ENY_2023</t>
  </si>
  <si>
    <t>ENY_2022</t>
  </si>
  <si>
    <t>ENY_2021</t>
  </si>
  <si>
    <t>ENY_2020</t>
  </si>
  <si>
    <t>ENY_2019</t>
  </si>
  <si>
    <t>ENY_2018</t>
  </si>
  <si>
    <t>ENY_2017</t>
  </si>
  <si>
    <t>ENY_2016</t>
  </si>
  <si>
    <t>ENY_2026</t>
  </si>
  <si>
    <t>ENY_2025</t>
  </si>
  <si>
    <t>Due to Finance Budget Analyst no later than COB Friday, September 12, 2025</t>
  </si>
  <si>
    <t>4. Amounts exclude any position related reductions proposed under CS 4.05 and 4.12 in the appropriate fund.</t>
  </si>
  <si>
    <t>5. Must be entered in whole dollars and rounded to thousands (e.g., $1,987 should be rounded to $2,000).</t>
  </si>
  <si>
    <t xml:space="preserve">6. For Reimbursements, Fund 0995 must be used to schedule reimbursements to the associated </t>
  </si>
  <si>
    <t xml:space="preserve">7. For distributed administration costs, use Program 9900100 (positive adjustment) and Category 51506XX </t>
  </si>
  <si>
    <t xml:space="preserve">8. All items must be approved by departmental accounting management to ensure that all items will post </t>
  </si>
  <si>
    <t>CS 3.60 Employer Retirement Rate Contribution Adjustment Worksheet</t>
  </si>
  <si>
    <r>
      <t xml:space="preserve">2025-26 SALARY BASE (Regular/Ongoing Positions Only) </t>
    </r>
    <r>
      <rPr>
        <b/>
        <vertAlign val="superscript"/>
        <sz val="11"/>
        <rFont val="Arial"/>
        <family val="2"/>
      </rPr>
      <t>a</t>
    </r>
    <r>
      <rPr>
        <b/>
        <sz val="11"/>
        <rFont val="Arial"/>
        <family val="2"/>
      </rPr>
      <t>,</t>
    </r>
    <r>
      <rPr>
        <b/>
        <vertAlign val="superscript"/>
        <sz val="11"/>
        <rFont val="Arial"/>
        <family val="2"/>
      </rPr>
      <t>b</t>
    </r>
  </si>
  <si>
    <r>
      <rPr>
        <b/>
        <vertAlign val="superscript"/>
        <sz val="9"/>
        <rFont val="Arial"/>
        <family val="2"/>
      </rPr>
      <t>b</t>
    </r>
    <r>
      <rPr>
        <b/>
        <sz val="9"/>
        <rFont val="Arial"/>
        <family val="2"/>
      </rPr>
      <t>2025-26 Salary Base total should exclude any position related reductions proposed under CS 4.05 and 4.12.</t>
    </r>
  </si>
  <si>
    <r>
      <t>CURRENT YEAR BASELINE RETIREMENT
ADJUSTMENTS</t>
    </r>
    <r>
      <rPr>
        <b/>
        <vertAlign val="superscript"/>
        <sz val="10"/>
        <rFont val="Arial"/>
        <family val="2"/>
      </rPr>
      <t>c</t>
    </r>
    <r>
      <rPr>
        <b/>
        <sz val="10"/>
        <rFont val="Arial"/>
        <family val="2"/>
      </rPr>
      <t>,</t>
    </r>
    <r>
      <rPr>
        <b/>
        <vertAlign val="superscript"/>
        <sz val="10"/>
        <rFont val="Arial"/>
        <family val="2"/>
      </rPr>
      <t>d</t>
    </r>
  </si>
  <si>
    <r>
      <t>d</t>
    </r>
    <r>
      <rPr>
        <sz val="9"/>
        <rFont val="Arial"/>
        <family val="2"/>
      </rPr>
      <t xml:space="preserve"> Amounts exclude any position related reductions proposed under CS 4.05 and 4.12 in the appropriate fund.</t>
    </r>
  </si>
  <si>
    <t>BL 25-21</t>
  </si>
  <si>
    <t>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</si>
</sst>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&quot;$&quot;#,##0"/>
    <numFmt numFmtId="166" formatCode="0000"/>
    <numFmt numFmtId="167" formatCode="0.000%"/>
    <numFmt numFmtId="168" formatCode="&quot;$&quot;#,##0.00"/>
  </numFmts>
  <fonts count="33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"/>
      <color indexed="8"/>
      <name val="Courier"/>
      <family val="3"/>
    </font>
    <font>
      <b/>
      <i/>
      <sz val="1"/>
      <color indexed="8"/>
      <name val="Courier"/>
      <family val="3"/>
    </font>
    <font>
      <b/>
      <sz val="1"/>
      <color indexed="8"/>
      <name val="Courier"/>
      <family val="3"/>
    </font>
    <font>
      <sz val="11"/>
      <color indexed="8"/>
      <name val="Arial"/>
      <family val="2"/>
    </font>
    <font>
      <b/>
      <vertAlign val="superscript"/>
      <sz val="10"/>
      <name val="Arial"/>
      <family val="2"/>
    </font>
    <font>
      <b/>
      <vertAlign val="superscript"/>
      <sz val="11"/>
      <name val="Arial"/>
      <family val="2"/>
    </font>
    <font>
      <vertAlign val="superscript"/>
      <sz val="9"/>
      <name val="Arial"/>
      <family val="2"/>
    </font>
    <font>
      <sz val="9"/>
      <name val="Arial"/>
      <family val="2"/>
    </font>
    <font>
      <u/>
      <sz val="11"/>
      <name val="Arial"/>
      <family val="2"/>
    </font>
    <font>
      <b/>
      <vertAlign val="superscript"/>
      <sz val="9"/>
      <name val="Arial"/>
      <family val="2"/>
    </font>
    <font>
      <vertAlign val="superscript"/>
      <sz val="1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sz val="8"/>
      <name val="Calibri"/>
      <family val="2"/>
      <scheme val="minor"/>
    </font>
    <font>
      <b/>
      <sz val="11"/>
      <color rgb="FFA2000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rgb="FFB8D0EE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DC"/>
        <bgColor indexed="64"/>
      </patternFill>
    </fill>
    <fill>
      <patternFill patternType="solid">
        <fgColor rgb="FFBEDA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34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theme="4" tint="0.3999755851924192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593">
    <xf numFmtId="0" fontId="0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13" fillId="0" borderId="0">
      <protection locked="0"/>
    </xf>
    <xf numFmtId="0" fontId="13" fillId="0" borderId="0">
      <protection locked="0"/>
    </xf>
    <xf numFmtId="0" fontId="13" fillId="0" borderId="0">
      <protection locked="0"/>
    </xf>
    <xf numFmtId="0" fontId="13" fillId="0" borderId="0">
      <protection locked="0"/>
    </xf>
    <xf numFmtId="0" fontId="14" fillId="0" borderId="0">
      <protection locked="0"/>
    </xf>
    <xf numFmtId="0" fontId="13" fillId="0" borderId="0">
      <protection locked="0"/>
    </xf>
    <xf numFmtId="0" fontId="15" fillId="0" borderId="0">
      <protection locked="0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wrapText="1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6" fillId="0" borderId="0"/>
    <xf numFmtId="0" fontId="16" fillId="0" borderId="0"/>
    <xf numFmtId="0" fontId="26" fillId="0" borderId="0"/>
    <xf numFmtId="0" fontId="26" fillId="0" borderId="0"/>
    <xf numFmtId="0" fontId="26" fillId="0" borderId="0"/>
    <xf numFmtId="0" fontId="9" fillId="0" borderId="0"/>
    <xf numFmtId="0" fontId="26" fillId="0" borderId="0"/>
    <xf numFmtId="0" fontId="12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9" fillId="0" borderId="0"/>
    <xf numFmtId="0" fontId="26" fillId="0" borderId="0"/>
    <xf numFmtId="0" fontId="26" fillId="0" borderId="0"/>
    <xf numFmtId="0" fontId="26" fillId="0" borderId="0"/>
    <xf numFmtId="0" fontId="24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9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9" fillId="0" borderId="0"/>
    <xf numFmtId="0" fontId="16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6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9" fillId="0" borderId="0"/>
    <xf numFmtId="0" fontId="24" fillId="0" borderId="0"/>
    <xf numFmtId="0" fontId="12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1" fillId="0" borderId="0"/>
    <xf numFmtId="0" fontId="9" fillId="0" borderId="0"/>
    <xf numFmtId="0" fontId="9" fillId="0" borderId="0"/>
    <xf numFmtId="0" fontId="24" fillId="0" borderId="0"/>
    <xf numFmtId="0" fontId="9" fillId="0" borderId="0"/>
    <xf numFmtId="0" fontId="26" fillId="0" borderId="0"/>
    <xf numFmtId="0" fontId="26" fillId="0" borderId="0"/>
    <xf numFmtId="0" fontId="26" fillId="0" borderId="0"/>
    <xf numFmtId="0" fontId="9" fillId="0" borderId="0"/>
    <xf numFmtId="0" fontId="9" fillId="0" borderId="0"/>
    <xf numFmtId="0" fontId="9" fillId="0" borderId="0"/>
    <xf numFmtId="0" fontId="24" fillId="0" borderId="0"/>
    <xf numFmtId="0" fontId="24" fillId="0" borderId="0"/>
    <xf numFmtId="0" fontId="26" fillId="0" borderId="0"/>
    <xf numFmtId="0" fontId="9" fillId="0" borderId="0"/>
    <xf numFmtId="0" fontId="26" fillId="0" borderId="0"/>
    <xf numFmtId="0" fontId="9" fillId="0" borderId="0"/>
    <xf numFmtId="0" fontId="9" fillId="0" borderId="0"/>
    <xf numFmtId="0" fontId="9" fillId="2" borderId="1" applyNumberFormat="0" applyFont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" fillId="0" borderId="0"/>
    <xf numFmtId="0" fontId="30" fillId="0" borderId="0"/>
  </cellStyleXfs>
  <cellXfs count="187">
    <xf numFmtId="0" fontId="0" fillId="0" borderId="0" xfId="0"/>
    <xf numFmtId="0" fontId="0" fillId="4" borderId="2" xfId="0" applyFill="1" applyBorder="1"/>
    <xf numFmtId="0" fontId="27" fillId="5" borderId="0" xfId="0" applyFont="1" applyFill="1"/>
    <xf numFmtId="49" fontId="0" fillId="0" borderId="0" xfId="0" applyNumberFormat="1"/>
    <xf numFmtId="0" fontId="28" fillId="0" borderId="2" xfId="0" applyFont="1" applyBorder="1"/>
    <xf numFmtId="49" fontId="0" fillId="6" borderId="26" xfId="0" applyNumberFormat="1" applyFill="1" applyBorder="1"/>
    <xf numFmtId="0" fontId="0" fillId="7" borderId="27" xfId="0" applyFill="1" applyBorder="1"/>
    <xf numFmtId="49" fontId="0" fillId="8" borderId="25" xfId="0" applyNumberFormat="1" applyFill="1" applyBorder="1" applyProtection="1">
      <protection locked="0"/>
    </xf>
    <xf numFmtId="49" fontId="0" fillId="0" borderId="26" xfId="0" applyNumberFormat="1" applyBorder="1"/>
    <xf numFmtId="0" fontId="0" fillId="8" borderId="0" xfId="0" quotePrefix="1" applyFill="1" applyAlignment="1" applyProtection="1">
      <alignment horizontal="left" indent="2"/>
      <protection locked="0"/>
    </xf>
    <xf numFmtId="49" fontId="0" fillId="8" borderId="0" xfId="0" applyNumberFormat="1" applyFill="1" applyAlignment="1" applyProtection="1">
      <alignment horizontal="left" indent="1"/>
      <protection locked="0"/>
    </xf>
    <xf numFmtId="0" fontId="0" fillId="0" borderId="25" xfId="0" applyBorder="1"/>
    <xf numFmtId="49" fontId="0" fillId="8" borderId="0" xfId="0" applyNumberFormat="1" applyFill="1" applyProtection="1">
      <protection locked="0"/>
    </xf>
    <xf numFmtId="0" fontId="0" fillId="8" borderId="27" xfId="0" applyFill="1" applyBorder="1" applyAlignment="1">
      <alignment horizontal="left" indent="3"/>
    </xf>
    <xf numFmtId="0" fontId="0" fillId="7" borderId="25" xfId="0" applyFill="1" applyBorder="1" applyProtection="1">
      <protection locked="0"/>
    </xf>
    <xf numFmtId="0" fontId="0" fillId="7" borderId="25" xfId="0" applyFill="1" applyBorder="1"/>
    <xf numFmtId="0" fontId="29" fillId="0" borderId="0" xfId="0" applyFont="1" applyAlignment="1">
      <alignment vertical="center"/>
    </xf>
    <xf numFmtId="0" fontId="0" fillId="8" borderId="27" xfId="0" applyFill="1" applyBorder="1" applyAlignment="1">
      <alignment horizontal="left" indent="5"/>
    </xf>
    <xf numFmtId="0" fontId="0" fillId="8" borderId="25" xfId="0" applyFill="1" applyBorder="1" applyAlignment="1">
      <alignment horizontal="left" indent="1"/>
    </xf>
    <xf numFmtId="0" fontId="0" fillId="0" borderId="27" xfId="0" applyBorder="1"/>
    <xf numFmtId="0" fontId="0" fillId="8" borderId="0" xfId="0" applyFill="1" applyAlignment="1">
      <alignment horizontal="left" indent="2"/>
    </xf>
    <xf numFmtId="0" fontId="0" fillId="8" borderId="0" xfId="0" applyFill="1" applyAlignment="1">
      <alignment horizontal="left" indent="3"/>
    </xf>
    <xf numFmtId="0" fontId="0" fillId="8" borderId="27" xfId="0" applyFill="1" applyBorder="1" applyAlignment="1">
      <alignment horizontal="left" indent="1"/>
    </xf>
    <xf numFmtId="0" fontId="0" fillId="7" borderId="28" xfId="0" applyFill="1" applyBorder="1"/>
    <xf numFmtId="0" fontId="2" fillId="0" borderId="0" xfId="326" applyFont="1" applyAlignment="1">
      <alignment wrapText="1"/>
    </xf>
    <xf numFmtId="0" fontId="2" fillId="0" borderId="0" xfId="326" applyFont="1" applyAlignment="1">
      <alignment horizontal="center" wrapText="1"/>
    </xf>
    <xf numFmtId="0" fontId="3" fillId="0" borderId="0" xfId="326" applyFont="1" applyAlignment="1">
      <alignment horizontal="right" wrapText="1"/>
    </xf>
    <xf numFmtId="166" fontId="6" fillId="0" borderId="0" xfId="326" applyNumberFormat="1" applyFont="1"/>
    <xf numFmtId="0" fontId="7" fillId="0" borderId="0" xfId="326" applyFont="1" applyAlignment="1">
      <alignment horizontal="center" wrapText="1"/>
    </xf>
    <xf numFmtId="0" fontId="3" fillId="0" borderId="0" xfId="326" applyFont="1" applyAlignment="1">
      <alignment wrapText="1"/>
    </xf>
    <xf numFmtId="0" fontId="7" fillId="0" borderId="0" xfId="326" applyFont="1" applyAlignment="1">
      <alignment wrapText="1"/>
    </xf>
    <xf numFmtId="0" fontId="8" fillId="0" borderId="0" xfId="326" applyFont="1" applyAlignment="1">
      <alignment horizontal="left" wrapText="1"/>
    </xf>
    <xf numFmtId="43" fontId="3" fillId="0" borderId="0" xfId="326" applyNumberFormat="1" applyFont="1" applyAlignment="1">
      <alignment wrapText="1"/>
    </xf>
    <xf numFmtId="0" fontId="6" fillId="0" borderId="0" xfId="326" applyFont="1" applyAlignment="1">
      <alignment wrapText="1"/>
    </xf>
    <xf numFmtId="49" fontId="3" fillId="0" borderId="0" xfId="326" applyNumberFormat="1" applyFont="1" applyAlignment="1">
      <alignment horizontal="center" wrapText="1"/>
    </xf>
    <xf numFmtId="0" fontId="6" fillId="0" borderId="0" xfId="326" applyFont="1" applyAlignment="1">
      <alignment horizontal="right" wrapText="1"/>
    </xf>
    <xf numFmtId="0" fontId="3" fillId="0" borderId="0" xfId="326" applyFont="1" applyAlignment="1">
      <alignment horizontal="center" vertical="top" wrapText="1"/>
    </xf>
    <xf numFmtId="0" fontId="7" fillId="0" borderId="0" xfId="326" applyFont="1" applyAlignment="1">
      <alignment vertical="top" wrapText="1"/>
    </xf>
    <xf numFmtId="0" fontId="7" fillId="0" borderId="0" xfId="326" applyFont="1" applyAlignment="1">
      <alignment horizontal="left" wrapText="1"/>
    </xf>
    <xf numFmtId="165" fontId="7" fillId="0" borderId="5" xfId="1" applyNumberFormat="1" applyFont="1" applyBorder="1" applyAlignment="1" applyProtection="1">
      <alignment wrapText="1"/>
      <protection locked="0"/>
    </xf>
    <xf numFmtId="165" fontId="7" fillId="0" borderId="0" xfId="1" applyNumberFormat="1" applyFont="1" applyBorder="1" applyAlignment="1" applyProtection="1">
      <alignment wrapText="1"/>
    </xf>
    <xf numFmtId="0" fontId="3" fillId="0" borderId="0" xfId="326" applyFont="1" applyAlignment="1">
      <alignment horizontal="center" wrapText="1"/>
    </xf>
    <xf numFmtId="0" fontId="6" fillId="0" borderId="0" xfId="326" applyFont="1" applyAlignment="1">
      <alignment horizontal="center" wrapText="1"/>
    </xf>
    <xf numFmtId="165" fontId="7" fillId="0" borderId="5" xfId="1" applyNumberFormat="1" applyFont="1" applyFill="1" applyBorder="1" applyAlignment="1" applyProtection="1">
      <alignment wrapText="1"/>
      <protection locked="0"/>
    </xf>
    <xf numFmtId="165" fontId="7" fillId="0" borderId="0" xfId="1" applyNumberFormat="1" applyFont="1" applyFill="1" applyBorder="1" applyAlignment="1" applyProtection="1">
      <alignment wrapText="1"/>
    </xf>
    <xf numFmtId="167" fontId="6" fillId="0" borderId="0" xfId="471" applyNumberFormat="1" applyFont="1" applyBorder="1" applyAlignment="1" applyProtection="1">
      <alignment horizontal="center" wrapText="1"/>
    </xf>
    <xf numFmtId="165" fontId="7" fillId="0" borderId="0" xfId="1" applyNumberFormat="1" applyFont="1" applyAlignment="1" applyProtection="1">
      <alignment wrapText="1"/>
    </xf>
    <xf numFmtId="167" fontId="7" fillId="0" borderId="0" xfId="471" applyNumberFormat="1" applyFont="1" applyAlignment="1" applyProtection="1">
      <alignment horizontal="center" wrapText="1"/>
    </xf>
    <xf numFmtId="165" fontId="7" fillId="0" borderId="0" xfId="326" applyNumberFormat="1" applyFont="1" applyAlignment="1">
      <alignment wrapText="1"/>
    </xf>
    <xf numFmtId="0" fontId="3" fillId="0" borderId="0" xfId="326" applyFont="1" applyAlignment="1">
      <alignment horizontal="left" wrapText="1"/>
    </xf>
    <xf numFmtId="165" fontId="7" fillId="0" borderId="0" xfId="1" applyNumberFormat="1" applyFont="1" applyAlignment="1" applyProtection="1">
      <alignment vertical="center" wrapText="1"/>
    </xf>
    <xf numFmtId="41" fontId="7" fillId="0" borderId="0" xfId="326" applyNumberFormat="1" applyFont="1" applyAlignment="1">
      <alignment vertical="center" wrapText="1"/>
    </xf>
    <xf numFmtId="0" fontId="7" fillId="0" borderId="0" xfId="326" applyFont="1" applyAlignment="1">
      <alignment vertical="center" wrapText="1"/>
    </xf>
    <xf numFmtId="41" fontId="7" fillId="0" borderId="0" xfId="326" applyNumberFormat="1" applyFont="1" applyAlignment="1">
      <alignment wrapText="1"/>
    </xf>
    <xf numFmtId="164" fontId="2" fillId="0" borderId="0" xfId="326" applyNumberFormat="1" applyFont="1" applyAlignment="1">
      <alignment wrapText="1"/>
    </xf>
    <xf numFmtId="165" fontId="3" fillId="9" borderId="6" xfId="1" applyNumberFormat="1" applyFont="1" applyFill="1" applyBorder="1" applyAlignment="1" applyProtection="1">
      <alignment horizontal="right"/>
    </xf>
    <xf numFmtId="164" fontId="3" fillId="0" borderId="0" xfId="326" applyNumberFormat="1" applyFont="1" applyAlignment="1">
      <alignment wrapText="1"/>
    </xf>
    <xf numFmtId="165" fontId="3" fillId="0" borderId="0" xfId="1" applyNumberFormat="1" applyFont="1" applyFill="1" applyBorder="1" applyAlignment="1" applyProtection="1">
      <alignment horizontal="right" wrapText="1"/>
    </xf>
    <xf numFmtId="165" fontId="3" fillId="0" borderId="0" xfId="326" applyNumberFormat="1" applyFont="1" applyAlignment="1">
      <alignment horizontal="right" wrapText="1"/>
    </xf>
    <xf numFmtId="3" fontId="3" fillId="0" borderId="0" xfId="1" applyNumberFormat="1" applyFont="1" applyFill="1" applyBorder="1" applyAlignment="1" applyProtection="1">
      <alignment horizontal="right" wrapText="1"/>
    </xf>
    <xf numFmtId="0" fontId="5" fillId="0" borderId="0" xfId="326" applyFont="1"/>
    <xf numFmtId="0" fontId="2" fillId="0" borderId="9" xfId="326" applyFont="1" applyBorder="1" applyAlignment="1">
      <alignment wrapText="1"/>
    </xf>
    <xf numFmtId="0" fontId="8" fillId="0" borderId="7" xfId="326" applyFont="1" applyBorder="1" applyAlignment="1">
      <alignment horizontal="right" wrapText="1"/>
    </xf>
    <xf numFmtId="0" fontId="8" fillId="0" borderId="0" xfId="326" applyFont="1" applyAlignment="1">
      <alignment wrapText="1"/>
    </xf>
    <xf numFmtId="0" fontId="8" fillId="0" borderId="9" xfId="326" applyFont="1" applyBorder="1" applyAlignment="1">
      <alignment wrapText="1"/>
    </xf>
    <xf numFmtId="0" fontId="8" fillId="0" borderId="5" xfId="326" applyFont="1" applyBorder="1" applyAlignment="1">
      <alignment wrapText="1"/>
    </xf>
    <xf numFmtId="0" fontId="2" fillId="0" borderId="5" xfId="326" applyFont="1" applyBorder="1" applyAlignment="1">
      <alignment wrapText="1"/>
    </xf>
    <xf numFmtId="0" fontId="2" fillId="0" borderId="11" xfId="326" applyFont="1" applyBorder="1" applyAlignment="1">
      <alignment wrapText="1"/>
    </xf>
    <xf numFmtId="0" fontId="7" fillId="0" borderId="0" xfId="326" applyFont="1"/>
    <xf numFmtId="0" fontId="3" fillId="0" borderId="0" xfId="326" applyFont="1" applyAlignment="1">
      <alignment horizontal="right"/>
    </xf>
    <xf numFmtId="166" fontId="5" fillId="0" borderId="0" xfId="326" applyNumberFormat="1" applyFont="1"/>
    <xf numFmtId="0" fontId="8" fillId="0" borderId="0" xfId="326" applyFont="1" applyAlignment="1">
      <alignment horizontal="left"/>
    </xf>
    <xf numFmtId="1" fontId="9" fillId="0" borderId="13" xfId="146" applyNumberFormat="1" applyBorder="1" applyAlignment="1">
      <alignment horizontal="right"/>
    </xf>
    <xf numFmtId="166" fontId="9" fillId="0" borderId="2" xfId="146" applyNumberFormat="1" applyBorder="1" applyAlignment="1" applyProtection="1">
      <alignment horizontal="right"/>
      <protection locked="0"/>
    </xf>
    <xf numFmtId="165" fontId="7" fillId="0" borderId="2" xfId="326" applyNumberFormat="1" applyFont="1" applyBorder="1" applyProtection="1">
      <protection locked="0"/>
    </xf>
    <xf numFmtId="165" fontId="3" fillId="9" borderId="15" xfId="146" applyNumberFormat="1" applyFont="1" applyFill="1" applyBorder="1"/>
    <xf numFmtId="165" fontId="3" fillId="9" borderId="16" xfId="146" applyNumberFormat="1" applyFont="1" applyFill="1" applyBorder="1"/>
    <xf numFmtId="49" fontId="3" fillId="0" borderId="0" xfId="326" applyNumberFormat="1" applyFont="1" applyAlignment="1">
      <alignment horizontal="right"/>
    </xf>
    <xf numFmtId="49" fontId="3" fillId="0" borderId="0" xfId="326" applyNumberFormat="1" applyFont="1" applyAlignment="1">
      <alignment horizontal="center"/>
    </xf>
    <xf numFmtId="41" fontId="7" fillId="0" borderId="0" xfId="4" applyNumberFormat="1" applyFont="1" applyFill="1" applyBorder="1" applyAlignment="1" applyProtection="1"/>
    <xf numFmtId="41" fontId="3" fillId="0" borderId="0" xfId="4" applyNumberFormat="1" applyFont="1" applyFill="1" applyBorder="1" applyAlignment="1" applyProtection="1">
      <alignment horizontal="center"/>
    </xf>
    <xf numFmtId="0" fontId="3" fillId="0" borderId="0" xfId="381" applyFont="1" applyAlignment="1">
      <alignment horizontal="right"/>
    </xf>
    <xf numFmtId="0" fontId="7" fillId="0" borderId="0" xfId="326" applyFont="1" applyAlignment="1">
      <alignment horizontal="center"/>
    </xf>
    <xf numFmtId="0" fontId="21" fillId="0" borderId="0" xfId="326" applyFont="1" applyAlignment="1">
      <alignment horizontal="left"/>
    </xf>
    <xf numFmtId="0" fontId="3" fillId="0" borderId="0" xfId="326" applyFont="1"/>
    <xf numFmtId="0" fontId="1" fillId="0" borderId="0" xfId="326"/>
    <xf numFmtId="0" fontId="3" fillId="10" borderId="5" xfId="326" quotePrefix="1" applyFont="1" applyFill="1" applyBorder="1" applyAlignment="1">
      <alignment horizontal="left"/>
    </xf>
    <xf numFmtId="0" fontId="7" fillId="10" borderId="5" xfId="326" quotePrefix="1" applyFont="1" applyFill="1" applyBorder="1" applyAlignment="1">
      <alignment wrapText="1"/>
    </xf>
    <xf numFmtId="0" fontId="5" fillId="0" borderId="17" xfId="326" applyFont="1" applyBorder="1"/>
    <xf numFmtId="0" fontId="5" fillId="0" borderId="18" xfId="326" applyFont="1" applyBorder="1" applyAlignment="1">
      <alignment horizontal="center" vertical="center" wrapText="1"/>
    </xf>
    <xf numFmtId="0" fontId="4" fillId="0" borderId="0" xfId="326" applyFont="1" applyAlignment="1">
      <alignment horizontal="center" vertical="center" wrapText="1"/>
    </xf>
    <xf numFmtId="165" fontId="3" fillId="9" borderId="19" xfId="146" applyNumberFormat="1" applyFont="1" applyFill="1" applyBorder="1"/>
    <xf numFmtId="165" fontId="7" fillId="11" borderId="5" xfId="1" applyNumberFormat="1" applyFont="1" applyFill="1" applyBorder="1" applyAlignment="1" applyProtection="1">
      <alignment horizontal="right" wrapText="1"/>
    </xf>
    <xf numFmtId="165" fontId="3" fillId="11" borderId="6" xfId="1" applyNumberFormat="1" applyFont="1" applyFill="1" applyBorder="1" applyAlignment="1" applyProtection="1">
      <alignment vertical="center" wrapText="1"/>
    </xf>
    <xf numFmtId="165" fontId="3" fillId="11" borderId="6" xfId="1" applyNumberFormat="1" applyFont="1" applyFill="1" applyBorder="1" applyAlignment="1" applyProtection="1">
      <alignment horizontal="right" wrapText="1"/>
    </xf>
    <xf numFmtId="0" fontId="10" fillId="11" borderId="0" xfId="326" applyFont="1" applyFill="1"/>
    <xf numFmtId="0" fontId="10" fillId="0" borderId="0" xfId="326" applyFont="1"/>
    <xf numFmtId="165" fontId="2" fillId="0" borderId="0" xfId="326" applyNumberFormat="1" applyFont="1" applyAlignment="1">
      <alignment wrapText="1"/>
    </xf>
    <xf numFmtId="0" fontId="23" fillId="0" borderId="0" xfId="326" applyFont="1"/>
    <xf numFmtId="165" fontId="5" fillId="11" borderId="12" xfId="326" applyNumberFormat="1" applyFont="1" applyFill="1" applyBorder="1"/>
    <xf numFmtId="165" fontId="5" fillId="11" borderId="18" xfId="326" applyNumberFormat="1" applyFont="1" applyFill="1" applyBorder="1"/>
    <xf numFmtId="165" fontId="5" fillId="11" borderId="13" xfId="326" applyNumberFormat="1" applyFont="1" applyFill="1" applyBorder="1"/>
    <xf numFmtId="165" fontId="5" fillId="11" borderId="14" xfId="326" applyNumberFormat="1" applyFont="1" applyFill="1" applyBorder="1"/>
    <xf numFmtId="165" fontId="7" fillId="11" borderId="14" xfId="326" applyNumberFormat="1" applyFont="1" applyFill="1" applyBorder="1"/>
    <xf numFmtId="168" fontId="7" fillId="0" borderId="0" xfId="326" applyNumberFormat="1" applyFont="1"/>
    <xf numFmtId="1" fontId="9" fillId="0" borderId="3" xfId="146" applyNumberFormat="1" applyBorder="1" applyAlignment="1" applyProtection="1">
      <alignment horizontal="right"/>
      <protection locked="0"/>
    </xf>
    <xf numFmtId="49" fontId="1" fillId="0" borderId="0" xfId="146" applyNumberFormat="1" applyFont="1" applyAlignment="1">
      <alignment horizontal="right"/>
    </xf>
    <xf numFmtId="0" fontId="0" fillId="4" borderId="2" xfId="0" applyFill="1" applyBorder="1" applyAlignment="1">
      <alignment horizontal="left"/>
    </xf>
    <xf numFmtId="165" fontId="3" fillId="11" borderId="6" xfId="1" applyNumberFormat="1" applyFont="1" applyFill="1" applyBorder="1" applyAlignment="1" applyProtection="1">
      <alignment horizontal="right" vertical="center" wrapText="1"/>
    </xf>
    <xf numFmtId="165" fontId="3" fillId="9" borderId="6" xfId="1" applyNumberFormat="1" applyFont="1" applyFill="1" applyBorder="1" applyAlignment="1" applyProtection="1">
      <alignment horizontal="right" vertical="center"/>
    </xf>
    <xf numFmtId="165" fontId="3" fillId="0" borderId="0" xfId="146" applyNumberFormat="1" applyFont="1"/>
    <xf numFmtId="165" fontId="5" fillId="0" borderId="29" xfId="326" applyNumberFormat="1" applyFont="1" applyBorder="1"/>
    <xf numFmtId="165" fontId="5" fillId="0" borderId="30" xfId="326" applyNumberFormat="1" applyFont="1" applyBorder="1"/>
    <xf numFmtId="165" fontId="3" fillId="9" borderId="12" xfId="146" applyNumberFormat="1" applyFont="1" applyFill="1" applyBorder="1"/>
    <xf numFmtId="165" fontId="3" fillId="9" borderId="18" xfId="146" applyNumberFormat="1" applyFont="1" applyFill="1" applyBorder="1"/>
    <xf numFmtId="49" fontId="9" fillId="0" borderId="2" xfId="146" applyNumberFormat="1" applyBorder="1" applyAlignment="1" applyProtection="1">
      <alignment horizontal="left"/>
      <protection locked="0"/>
    </xf>
    <xf numFmtId="3" fontId="1" fillId="0" borderId="2" xfId="146" applyNumberFormat="1" applyFont="1" applyBorder="1" applyAlignment="1">
      <alignment horizontal="center"/>
    </xf>
    <xf numFmtId="0" fontId="1" fillId="0" borderId="0" xfId="326" applyAlignment="1">
      <alignment horizontal="left" vertical="center"/>
    </xf>
    <xf numFmtId="0" fontId="0" fillId="0" borderId="17" xfId="0" applyBorder="1"/>
    <xf numFmtId="0" fontId="27" fillId="0" borderId="17" xfId="0" applyFont="1" applyBorder="1"/>
    <xf numFmtId="0" fontId="0" fillId="0" borderId="0" xfId="0" applyAlignment="1">
      <alignment horizontal="left" indent="2"/>
    </xf>
    <xf numFmtId="49" fontId="9" fillId="0" borderId="2" xfId="146" applyNumberFormat="1" applyBorder="1" applyAlignment="1" applyProtection="1">
      <alignment horizontal="right"/>
      <protection locked="0"/>
    </xf>
    <xf numFmtId="49" fontId="9" fillId="0" borderId="3" xfId="146" quotePrefix="1" applyNumberFormat="1" applyBorder="1" applyAlignment="1" applyProtection="1">
      <alignment horizontal="right"/>
      <protection locked="0"/>
    </xf>
    <xf numFmtId="49" fontId="1" fillId="0" borderId="2" xfId="146" applyNumberFormat="1" applyFont="1" applyBorder="1" applyAlignment="1" applyProtection="1">
      <alignment horizontal="right"/>
      <protection locked="0"/>
    </xf>
    <xf numFmtId="49" fontId="1" fillId="0" borderId="3" xfId="146" quotePrefix="1" applyNumberFormat="1" applyFont="1" applyBorder="1" applyAlignment="1" applyProtection="1">
      <alignment horizontal="right"/>
      <protection locked="0"/>
    </xf>
    <xf numFmtId="1" fontId="9" fillId="0" borderId="3" xfId="146" applyNumberFormat="1" applyBorder="1" applyAlignment="1">
      <alignment horizontal="right"/>
    </xf>
    <xf numFmtId="49" fontId="3" fillId="0" borderId="23" xfId="326" applyNumberFormat="1" applyFont="1" applyBorder="1" applyAlignment="1">
      <alignment horizontal="right"/>
    </xf>
    <xf numFmtId="0" fontId="4" fillId="0" borderId="0" xfId="326" applyFont="1" applyAlignment="1">
      <alignment vertical="center" wrapText="1"/>
    </xf>
    <xf numFmtId="0" fontId="4" fillId="0" borderId="0" xfId="326" applyFont="1" applyAlignment="1">
      <alignment vertical="center"/>
    </xf>
    <xf numFmtId="49" fontId="6" fillId="0" borderId="5" xfId="326" applyNumberFormat="1" applyFont="1" applyBorder="1" applyProtection="1">
      <protection locked="0"/>
    </xf>
    <xf numFmtId="0" fontId="6" fillId="0" borderId="5" xfId="326" applyFont="1" applyBorder="1" applyAlignment="1" applyProtection="1">
      <alignment wrapText="1"/>
      <protection locked="0"/>
    </xf>
    <xf numFmtId="0" fontId="6" fillId="0" borderId="5" xfId="326" applyFont="1" applyBorder="1" applyProtection="1">
      <protection locked="0"/>
    </xf>
    <xf numFmtId="0" fontId="3" fillId="3" borderId="4" xfId="326" applyFont="1" applyFill="1" applyBorder="1" applyAlignment="1">
      <alignment vertical="center"/>
    </xf>
    <xf numFmtId="0" fontId="3" fillId="3" borderId="20" xfId="326" applyFont="1" applyFill="1" applyBorder="1" applyAlignment="1">
      <alignment vertical="center"/>
    </xf>
    <xf numFmtId="0" fontId="3" fillId="3" borderId="3" xfId="326" applyFont="1" applyFill="1" applyBorder="1" applyAlignment="1">
      <alignment vertical="center"/>
    </xf>
    <xf numFmtId="0" fontId="5" fillId="0" borderId="5" xfId="326" applyFont="1" applyBorder="1"/>
    <xf numFmtId="166" fontId="5" fillId="10" borderId="5" xfId="326" applyNumberFormat="1" applyFont="1" applyFill="1" applyBorder="1"/>
    <xf numFmtId="0" fontId="3" fillId="10" borderId="5" xfId="326" quotePrefix="1" applyFont="1" applyFill="1" applyBorder="1"/>
    <xf numFmtId="0" fontId="5" fillId="0" borderId="12" xfId="146" applyFont="1" applyBorder="1" applyAlignment="1">
      <alignment horizontal="center" vertical="center" wrapText="1"/>
    </xf>
    <xf numFmtId="0" fontId="5" fillId="0" borderId="24" xfId="146" applyFont="1" applyBorder="1" applyAlignment="1">
      <alignment horizontal="center" vertical="center" wrapText="1"/>
    </xf>
    <xf numFmtId="0" fontId="5" fillId="0" borderId="32" xfId="146" applyFont="1" applyBorder="1" applyAlignment="1">
      <alignment horizontal="center" vertical="center" wrapText="1"/>
    </xf>
    <xf numFmtId="0" fontId="5" fillId="0" borderId="32" xfId="326" applyFont="1" applyBorder="1" applyAlignment="1">
      <alignment horizontal="center" vertical="center" wrapText="1"/>
    </xf>
    <xf numFmtId="0" fontId="9" fillId="0" borderId="33" xfId="146" applyBorder="1"/>
    <xf numFmtId="0" fontId="5" fillId="0" borderId="33" xfId="326" applyFont="1" applyBorder="1" applyAlignment="1">
      <alignment horizontal="center" vertical="center" wrapText="1"/>
    </xf>
    <xf numFmtId="0" fontId="5" fillId="0" borderId="33" xfId="146" applyFont="1" applyBorder="1" applyAlignment="1">
      <alignment vertical="center"/>
    </xf>
    <xf numFmtId="49" fontId="3" fillId="0" borderId="21" xfId="326" applyNumberFormat="1" applyFont="1" applyBorder="1"/>
    <xf numFmtId="49" fontId="3" fillId="0" borderId="22" xfId="326" applyNumberFormat="1" applyFont="1" applyBorder="1"/>
    <xf numFmtId="0" fontId="19" fillId="0" borderId="0" xfId="146" applyFont="1"/>
    <xf numFmtId="0" fontId="19" fillId="0" borderId="0" xfId="146" applyFont="1" applyAlignment="1">
      <alignment vertical="top"/>
    </xf>
    <xf numFmtId="0" fontId="10" fillId="11" borderId="0" xfId="146" applyFont="1" applyFill="1" applyAlignment="1">
      <alignment vertical="center"/>
    </xf>
    <xf numFmtId="0" fontId="5" fillId="0" borderId="0" xfId="146" applyFont="1"/>
    <xf numFmtId="0" fontId="10" fillId="0" borderId="0" xfId="146" applyFont="1" applyAlignment="1">
      <alignment vertical="top"/>
    </xf>
    <xf numFmtId="0" fontId="8" fillId="0" borderId="8" xfId="326" applyFont="1" applyBorder="1"/>
    <xf numFmtId="0" fontId="30" fillId="0" borderId="0" xfId="592"/>
    <xf numFmtId="0" fontId="5" fillId="0" borderId="0" xfId="592" applyFont="1" applyAlignment="1">
      <alignment horizontal="center" wrapText="1"/>
    </xf>
    <xf numFmtId="0" fontId="1" fillId="0" borderId="0" xfId="592" applyFont="1"/>
    <xf numFmtId="10" fontId="3" fillId="0" borderId="0" xfId="471" applyNumberFormat="1" applyFont="1" applyFill="1" applyAlignment="1" applyProtection="1">
      <alignment horizontal="center" wrapText="1"/>
    </xf>
    <xf numFmtId="10" fontId="3" fillId="0" borderId="0" xfId="471" applyNumberFormat="1" applyFont="1" applyAlignment="1" applyProtection="1">
      <alignment horizontal="center" wrapText="1"/>
    </xf>
    <xf numFmtId="0" fontId="0" fillId="0" borderId="31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20" xfId="0" applyBorder="1" applyProtection="1">
      <protection locked="0"/>
    </xf>
    <xf numFmtId="166" fontId="1" fillId="0" borderId="2" xfId="146" quotePrefix="1" applyNumberFormat="1" applyFont="1" applyBorder="1" applyAlignment="1" applyProtection="1">
      <alignment horizontal="right"/>
      <protection locked="0"/>
    </xf>
    <xf numFmtId="0" fontId="1" fillId="0" borderId="0" xfId="592" applyFont="1" applyAlignment="1">
      <alignment horizontal="center"/>
    </xf>
    <xf numFmtId="0" fontId="12" fillId="0" borderId="0" xfId="0" applyFont="1" applyAlignment="1">
      <alignment horizontal="center"/>
    </xf>
    <xf numFmtId="0" fontId="12" fillId="0" borderId="0" xfId="0" applyFont="1"/>
    <xf numFmtId="0" fontId="4" fillId="0" borderId="0" xfId="326" applyFont="1" applyAlignment="1">
      <alignment vertical="top"/>
    </xf>
    <xf numFmtId="0" fontId="4" fillId="0" borderId="0" xfId="326" applyFont="1" applyAlignment="1">
      <alignment vertical="top" wrapText="1"/>
    </xf>
    <xf numFmtId="0" fontId="7" fillId="0" borderId="0" xfId="326" quotePrefix="1" applyFont="1" applyAlignment="1">
      <alignment wrapText="1"/>
    </xf>
    <xf numFmtId="0" fontId="6" fillId="10" borderId="5" xfId="326" applyFont="1" applyFill="1" applyBorder="1"/>
    <xf numFmtId="0" fontId="6" fillId="10" borderId="5" xfId="326" applyFont="1" applyFill="1" applyBorder="1" applyAlignment="1">
      <alignment wrapText="1"/>
    </xf>
    <xf numFmtId="0" fontId="1" fillId="0" borderId="7" xfId="326" applyBorder="1" applyAlignment="1">
      <alignment wrapText="1"/>
    </xf>
    <xf numFmtId="0" fontId="1" fillId="0" borderId="0" xfId="326" applyAlignment="1">
      <alignment wrapText="1"/>
    </xf>
    <xf numFmtId="0" fontId="1" fillId="0" borderId="8" xfId="326" applyBorder="1" applyAlignment="1">
      <alignment wrapText="1"/>
    </xf>
    <xf numFmtId="0" fontId="1" fillId="0" borderId="7" xfId="326" applyBorder="1" applyAlignment="1">
      <alignment horizontal="left" vertical="center"/>
    </xf>
    <xf numFmtId="0" fontId="1" fillId="0" borderId="0" xfId="326" applyAlignment="1">
      <alignment vertical="center" wrapText="1"/>
    </xf>
    <xf numFmtId="0" fontId="1" fillId="0" borderId="10" xfId="326" applyBorder="1" applyAlignment="1">
      <alignment vertical="center"/>
    </xf>
    <xf numFmtId="0" fontId="1" fillId="0" borderId="5" xfId="326" applyBorder="1" applyAlignment="1">
      <alignment wrapText="1"/>
    </xf>
    <xf numFmtId="0" fontId="32" fillId="0" borderId="0" xfId="0" applyFont="1"/>
    <xf numFmtId="0" fontId="32" fillId="0" borderId="0" xfId="0" applyFont="1" applyAlignment="1">
      <alignment horizontal="left" indent="2"/>
    </xf>
    <xf numFmtId="0" fontId="32" fillId="0" borderId="0" xfId="0" applyFont="1" applyAlignment="1">
      <alignment horizontal="left"/>
    </xf>
    <xf numFmtId="0" fontId="1" fillId="0" borderId="0" xfId="326" applyAlignment="1" applyProtection="1">
      <alignment vertical="center" wrapText="1"/>
      <protection locked="0"/>
    </xf>
    <xf numFmtId="0" fontId="8" fillId="0" borderId="0" xfId="326" applyFont="1" applyAlignment="1" applyProtection="1">
      <alignment vertical="center" wrapText="1"/>
      <protection locked="0"/>
    </xf>
    <xf numFmtId="0" fontId="8" fillId="0" borderId="0" xfId="326" applyFont="1" applyAlignment="1" applyProtection="1">
      <alignment wrapText="1"/>
      <protection locked="0"/>
    </xf>
    <xf numFmtId="0" fontId="1" fillId="0" borderId="9" xfId="326" applyBorder="1" applyAlignment="1" applyProtection="1">
      <alignment vertical="center" wrapText="1"/>
      <protection locked="0"/>
    </xf>
    <xf numFmtId="0" fontId="1" fillId="0" borderId="9" xfId="326" applyBorder="1" applyProtection="1">
      <protection locked="0"/>
    </xf>
    <xf numFmtId="0" fontId="0" fillId="0" borderId="0" xfId="0" applyProtection="1">
      <protection locked="0"/>
    </xf>
    <xf numFmtId="0" fontId="0" fillId="0" borderId="0" xfId="0" quotePrefix="1" applyAlignment="1" applyProtection="1">
      <alignment horizontal="left" indent="2"/>
      <protection locked="0"/>
    </xf>
  </cellXfs>
  <cellStyles count="593">
    <cellStyle name="Comma 2" xfId="1" xr:uid="{00000000-0005-0000-0000-000000000000}"/>
    <cellStyle name="Comma 3" xfId="2" xr:uid="{00000000-0005-0000-0000-000001000000}"/>
    <cellStyle name="Comma 4" xfId="3" xr:uid="{00000000-0005-0000-0000-000002000000}"/>
    <cellStyle name="Comma 5" xfId="4" xr:uid="{00000000-0005-0000-0000-000003000000}"/>
    <cellStyle name="Currency 10" xfId="5" xr:uid="{00000000-0005-0000-0000-000004000000}"/>
    <cellStyle name="Currency 11" xfId="6" xr:uid="{00000000-0005-0000-0000-000005000000}"/>
    <cellStyle name="Currency 2" xfId="7" xr:uid="{00000000-0005-0000-0000-000006000000}"/>
    <cellStyle name="Currency 3" xfId="8" xr:uid="{00000000-0005-0000-0000-000007000000}"/>
    <cellStyle name="Currency 4" xfId="9" xr:uid="{00000000-0005-0000-0000-000008000000}"/>
    <cellStyle name="Currency 4 10" xfId="10" xr:uid="{00000000-0005-0000-0000-000009000000}"/>
    <cellStyle name="Currency 4 10 2" xfId="11" xr:uid="{00000000-0005-0000-0000-00000A000000}"/>
    <cellStyle name="Currency 4 11" xfId="12" xr:uid="{00000000-0005-0000-0000-00000B000000}"/>
    <cellStyle name="Currency 4 11 2" xfId="13" xr:uid="{00000000-0005-0000-0000-00000C000000}"/>
    <cellStyle name="Currency 4 12" xfId="14" xr:uid="{00000000-0005-0000-0000-00000D000000}"/>
    <cellStyle name="Currency 4 12 2" xfId="15" xr:uid="{00000000-0005-0000-0000-00000E000000}"/>
    <cellStyle name="Currency 4 13" xfId="16" xr:uid="{00000000-0005-0000-0000-00000F000000}"/>
    <cellStyle name="Currency 4 13 2" xfId="17" xr:uid="{00000000-0005-0000-0000-000010000000}"/>
    <cellStyle name="Currency 4 14" xfId="18" xr:uid="{00000000-0005-0000-0000-000011000000}"/>
    <cellStyle name="Currency 4 14 2" xfId="19" xr:uid="{00000000-0005-0000-0000-000012000000}"/>
    <cellStyle name="Currency 4 15" xfId="20" xr:uid="{00000000-0005-0000-0000-000013000000}"/>
    <cellStyle name="Currency 4 2" xfId="21" xr:uid="{00000000-0005-0000-0000-000014000000}"/>
    <cellStyle name="Currency 4 2 2" xfId="22" xr:uid="{00000000-0005-0000-0000-000015000000}"/>
    <cellStyle name="Currency 4 3" xfId="23" xr:uid="{00000000-0005-0000-0000-000016000000}"/>
    <cellStyle name="Currency 4 3 2" xfId="24" xr:uid="{00000000-0005-0000-0000-000017000000}"/>
    <cellStyle name="Currency 4 4" xfId="25" xr:uid="{00000000-0005-0000-0000-000018000000}"/>
    <cellStyle name="Currency 4 4 2" xfId="26" xr:uid="{00000000-0005-0000-0000-000019000000}"/>
    <cellStyle name="Currency 4 5" xfId="27" xr:uid="{00000000-0005-0000-0000-00001A000000}"/>
    <cellStyle name="Currency 4 5 2" xfId="28" xr:uid="{00000000-0005-0000-0000-00001B000000}"/>
    <cellStyle name="Currency 4 6" xfId="29" xr:uid="{00000000-0005-0000-0000-00001C000000}"/>
    <cellStyle name="Currency 4 6 2" xfId="30" xr:uid="{00000000-0005-0000-0000-00001D000000}"/>
    <cellStyle name="Currency 4 7" xfId="31" xr:uid="{00000000-0005-0000-0000-00001E000000}"/>
    <cellStyle name="Currency 4 7 2" xfId="32" xr:uid="{00000000-0005-0000-0000-00001F000000}"/>
    <cellStyle name="Currency 4 8" xfId="33" xr:uid="{00000000-0005-0000-0000-000020000000}"/>
    <cellStyle name="Currency 4 8 2" xfId="34" xr:uid="{00000000-0005-0000-0000-000021000000}"/>
    <cellStyle name="Currency 4 9" xfId="35" xr:uid="{00000000-0005-0000-0000-000022000000}"/>
    <cellStyle name="Currency 4 9 2" xfId="36" xr:uid="{00000000-0005-0000-0000-000023000000}"/>
    <cellStyle name="Currency 5" xfId="37" xr:uid="{00000000-0005-0000-0000-000024000000}"/>
    <cellStyle name="Currency 5 10" xfId="38" xr:uid="{00000000-0005-0000-0000-000025000000}"/>
    <cellStyle name="Currency 5 10 2" xfId="39" xr:uid="{00000000-0005-0000-0000-000026000000}"/>
    <cellStyle name="Currency 5 11" xfId="40" xr:uid="{00000000-0005-0000-0000-000027000000}"/>
    <cellStyle name="Currency 5 11 2" xfId="41" xr:uid="{00000000-0005-0000-0000-000028000000}"/>
    <cellStyle name="Currency 5 12" xfId="42" xr:uid="{00000000-0005-0000-0000-000029000000}"/>
    <cellStyle name="Currency 5 12 2" xfId="43" xr:uid="{00000000-0005-0000-0000-00002A000000}"/>
    <cellStyle name="Currency 5 13" xfId="44" xr:uid="{00000000-0005-0000-0000-00002B000000}"/>
    <cellStyle name="Currency 5 13 2" xfId="45" xr:uid="{00000000-0005-0000-0000-00002C000000}"/>
    <cellStyle name="Currency 5 14" xfId="46" xr:uid="{00000000-0005-0000-0000-00002D000000}"/>
    <cellStyle name="Currency 5 14 2" xfId="47" xr:uid="{00000000-0005-0000-0000-00002E000000}"/>
    <cellStyle name="Currency 5 15" xfId="48" xr:uid="{00000000-0005-0000-0000-00002F000000}"/>
    <cellStyle name="Currency 5 15 2" xfId="49" xr:uid="{00000000-0005-0000-0000-000030000000}"/>
    <cellStyle name="Currency 5 16" xfId="50" xr:uid="{00000000-0005-0000-0000-000031000000}"/>
    <cellStyle name="Currency 5 2" xfId="51" xr:uid="{00000000-0005-0000-0000-000032000000}"/>
    <cellStyle name="Currency 5 2 10" xfId="52" xr:uid="{00000000-0005-0000-0000-000033000000}"/>
    <cellStyle name="Currency 5 2 11" xfId="53" xr:uid="{00000000-0005-0000-0000-000034000000}"/>
    <cellStyle name="Currency 5 2 12" xfId="54" xr:uid="{00000000-0005-0000-0000-000035000000}"/>
    <cellStyle name="Currency 5 2 13" xfId="55" xr:uid="{00000000-0005-0000-0000-000036000000}"/>
    <cellStyle name="Currency 5 2 2" xfId="56" xr:uid="{00000000-0005-0000-0000-000037000000}"/>
    <cellStyle name="Currency 5 2 3" xfId="57" xr:uid="{00000000-0005-0000-0000-000038000000}"/>
    <cellStyle name="Currency 5 2 4" xfId="58" xr:uid="{00000000-0005-0000-0000-000039000000}"/>
    <cellStyle name="Currency 5 2 5" xfId="59" xr:uid="{00000000-0005-0000-0000-00003A000000}"/>
    <cellStyle name="Currency 5 2 6" xfId="60" xr:uid="{00000000-0005-0000-0000-00003B000000}"/>
    <cellStyle name="Currency 5 2 7" xfId="61" xr:uid="{00000000-0005-0000-0000-00003C000000}"/>
    <cellStyle name="Currency 5 2 8" xfId="62" xr:uid="{00000000-0005-0000-0000-00003D000000}"/>
    <cellStyle name="Currency 5 2 9" xfId="63" xr:uid="{00000000-0005-0000-0000-00003E000000}"/>
    <cellStyle name="Currency 5 3" xfId="64" xr:uid="{00000000-0005-0000-0000-00003F000000}"/>
    <cellStyle name="Currency 5 3 2" xfId="65" xr:uid="{00000000-0005-0000-0000-000040000000}"/>
    <cellStyle name="Currency 5 4" xfId="66" xr:uid="{00000000-0005-0000-0000-000041000000}"/>
    <cellStyle name="Currency 5 4 2" xfId="67" xr:uid="{00000000-0005-0000-0000-000042000000}"/>
    <cellStyle name="Currency 5 5" xfId="68" xr:uid="{00000000-0005-0000-0000-000043000000}"/>
    <cellStyle name="Currency 5 5 2" xfId="69" xr:uid="{00000000-0005-0000-0000-000044000000}"/>
    <cellStyle name="Currency 5 6" xfId="70" xr:uid="{00000000-0005-0000-0000-000045000000}"/>
    <cellStyle name="Currency 5 6 2" xfId="71" xr:uid="{00000000-0005-0000-0000-000046000000}"/>
    <cellStyle name="Currency 5 7" xfId="72" xr:uid="{00000000-0005-0000-0000-000047000000}"/>
    <cellStyle name="Currency 5 7 2" xfId="73" xr:uid="{00000000-0005-0000-0000-000048000000}"/>
    <cellStyle name="Currency 5 8" xfId="74" xr:uid="{00000000-0005-0000-0000-000049000000}"/>
    <cellStyle name="Currency 5 8 2" xfId="75" xr:uid="{00000000-0005-0000-0000-00004A000000}"/>
    <cellStyle name="Currency 5 9" xfId="76" xr:uid="{00000000-0005-0000-0000-00004B000000}"/>
    <cellStyle name="Currency 5 9 2" xfId="77" xr:uid="{00000000-0005-0000-0000-00004C000000}"/>
    <cellStyle name="Currency 6" xfId="78" xr:uid="{00000000-0005-0000-0000-00004D000000}"/>
    <cellStyle name="Currency 6 10" xfId="79" xr:uid="{00000000-0005-0000-0000-00004E000000}"/>
    <cellStyle name="Currency 6 10 2" xfId="80" xr:uid="{00000000-0005-0000-0000-00004F000000}"/>
    <cellStyle name="Currency 6 11" xfId="81" xr:uid="{00000000-0005-0000-0000-000050000000}"/>
    <cellStyle name="Currency 6 11 2" xfId="82" xr:uid="{00000000-0005-0000-0000-000051000000}"/>
    <cellStyle name="Currency 6 12" xfId="83" xr:uid="{00000000-0005-0000-0000-000052000000}"/>
    <cellStyle name="Currency 6 12 2" xfId="84" xr:uid="{00000000-0005-0000-0000-000053000000}"/>
    <cellStyle name="Currency 6 13" xfId="85" xr:uid="{00000000-0005-0000-0000-000054000000}"/>
    <cellStyle name="Currency 6 13 2" xfId="86" xr:uid="{00000000-0005-0000-0000-000055000000}"/>
    <cellStyle name="Currency 6 14" xfId="87" xr:uid="{00000000-0005-0000-0000-000056000000}"/>
    <cellStyle name="Currency 6 14 2" xfId="88" xr:uid="{00000000-0005-0000-0000-000057000000}"/>
    <cellStyle name="Currency 6 15" xfId="89" xr:uid="{00000000-0005-0000-0000-000058000000}"/>
    <cellStyle name="Currency 6 2" xfId="90" xr:uid="{00000000-0005-0000-0000-000059000000}"/>
    <cellStyle name="Currency 6 2 2" xfId="91" xr:uid="{00000000-0005-0000-0000-00005A000000}"/>
    <cellStyle name="Currency 6 3" xfId="92" xr:uid="{00000000-0005-0000-0000-00005B000000}"/>
    <cellStyle name="Currency 6 3 2" xfId="93" xr:uid="{00000000-0005-0000-0000-00005C000000}"/>
    <cellStyle name="Currency 6 4" xfId="94" xr:uid="{00000000-0005-0000-0000-00005D000000}"/>
    <cellStyle name="Currency 6 4 2" xfId="95" xr:uid="{00000000-0005-0000-0000-00005E000000}"/>
    <cellStyle name="Currency 6 5" xfId="96" xr:uid="{00000000-0005-0000-0000-00005F000000}"/>
    <cellStyle name="Currency 6 5 2" xfId="97" xr:uid="{00000000-0005-0000-0000-000060000000}"/>
    <cellStyle name="Currency 6 6" xfId="98" xr:uid="{00000000-0005-0000-0000-000061000000}"/>
    <cellStyle name="Currency 6 6 2" xfId="99" xr:uid="{00000000-0005-0000-0000-000062000000}"/>
    <cellStyle name="Currency 6 7" xfId="100" xr:uid="{00000000-0005-0000-0000-000063000000}"/>
    <cellStyle name="Currency 6 7 2" xfId="101" xr:uid="{00000000-0005-0000-0000-000064000000}"/>
    <cellStyle name="Currency 6 8" xfId="102" xr:uid="{00000000-0005-0000-0000-000065000000}"/>
    <cellStyle name="Currency 6 8 2" xfId="103" xr:uid="{00000000-0005-0000-0000-000066000000}"/>
    <cellStyle name="Currency 6 9" xfId="104" xr:uid="{00000000-0005-0000-0000-000067000000}"/>
    <cellStyle name="Currency 6 9 2" xfId="105" xr:uid="{00000000-0005-0000-0000-000068000000}"/>
    <cellStyle name="Currency 7" xfId="106" xr:uid="{00000000-0005-0000-0000-000069000000}"/>
    <cellStyle name="Currency 7 10" xfId="107" xr:uid="{00000000-0005-0000-0000-00006A000000}"/>
    <cellStyle name="Currency 7 10 2" xfId="108" xr:uid="{00000000-0005-0000-0000-00006B000000}"/>
    <cellStyle name="Currency 7 11" xfId="109" xr:uid="{00000000-0005-0000-0000-00006C000000}"/>
    <cellStyle name="Currency 7 11 2" xfId="110" xr:uid="{00000000-0005-0000-0000-00006D000000}"/>
    <cellStyle name="Currency 7 12" xfId="111" xr:uid="{00000000-0005-0000-0000-00006E000000}"/>
    <cellStyle name="Currency 7 12 2" xfId="112" xr:uid="{00000000-0005-0000-0000-00006F000000}"/>
    <cellStyle name="Currency 7 13" xfId="113" xr:uid="{00000000-0005-0000-0000-000070000000}"/>
    <cellStyle name="Currency 7 13 2" xfId="114" xr:uid="{00000000-0005-0000-0000-000071000000}"/>
    <cellStyle name="Currency 7 14" xfId="115" xr:uid="{00000000-0005-0000-0000-000072000000}"/>
    <cellStyle name="Currency 7 14 2" xfId="116" xr:uid="{00000000-0005-0000-0000-000073000000}"/>
    <cellStyle name="Currency 7 15" xfId="117" xr:uid="{00000000-0005-0000-0000-000074000000}"/>
    <cellStyle name="Currency 7 2" xfId="118" xr:uid="{00000000-0005-0000-0000-000075000000}"/>
    <cellStyle name="Currency 7 2 2" xfId="119" xr:uid="{00000000-0005-0000-0000-000076000000}"/>
    <cellStyle name="Currency 7 3" xfId="120" xr:uid="{00000000-0005-0000-0000-000077000000}"/>
    <cellStyle name="Currency 7 3 2" xfId="121" xr:uid="{00000000-0005-0000-0000-000078000000}"/>
    <cellStyle name="Currency 7 4" xfId="122" xr:uid="{00000000-0005-0000-0000-000079000000}"/>
    <cellStyle name="Currency 7 4 2" xfId="123" xr:uid="{00000000-0005-0000-0000-00007A000000}"/>
    <cellStyle name="Currency 7 5" xfId="124" xr:uid="{00000000-0005-0000-0000-00007B000000}"/>
    <cellStyle name="Currency 7 5 2" xfId="125" xr:uid="{00000000-0005-0000-0000-00007C000000}"/>
    <cellStyle name="Currency 7 6" xfId="126" xr:uid="{00000000-0005-0000-0000-00007D000000}"/>
    <cellStyle name="Currency 7 6 2" xfId="127" xr:uid="{00000000-0005-0000-0000-00007E000000}"/>
    <cellStyle name="Currency 7 7" xfId="128" xr:uid="{00000000-0005-0000-0000-00007F000000}"/>
    <cellStyle name="Currency 7 7 2" xfId="129" xr:uid="{00000000-0005-0000-0000-000080000000}"/>
    <cellStyle name="Currency 7 8" xfId="130" xr:uid="{00000000-0005-0000-0000-000081000000}"/>
    <cellStyle name="Currency 7 8 2" xfId="131" xr:uid="{00000000-0005-0000-0000-000082000000}"/>
    <cellStyle name="Currency 7 9" xfId="132" xr:uid="{00000000-0005-0000-0000-000083000000}"/>
    <cellStyle name="Currency 7 9 2" xfId="133" xr:uid="{00000000-0005-0000-0000-000084000000}"/>
    <cellStyle name="Currency 8" xfId="134" xr:uid="{00000000-0005-0000-0000-000085000000}"/>
    <cellStyle name="Currency 8 2" xfId="135" xr:uid="{00000000-0005-0000-0000-000086000000}"/>
    <cellStyle name="Currency 8 2 2" xfId="136" xr:uid="{00000000-0005-0000-0000-000087000000}"/>
    <cellStyle name="Currency 8 3" xfId="137" xr:uid="{00000000-0005-0000-0000-000088000000}"/>
    <cellStyle name="Currency 9" xfId="138" xr:uid="{00000000-0005-0000-0000-000089000000}"/>
    <cellStyle name="F2" xfId="139" xr:uid="{00000000-0005-0000-0000-00008A000000}"/>
    <cellStyle name="F3" xfId="140" xr:uid="{00000000-0005-0000-0000-00008B000000}"/>
    <cellStyle name="F4" xfId="141" xr:uid="{00000000-0005-0000-0000-00008C000000}"/>
    <cellStyle name="F5" xfId="142" xr:uid="{00000000-0005-0000-0000-00008D000000}"/>
    <cellStyle name="F6" xfId="143" xr:uid="{00000000-0005-0000-0000-00008E000000}"/>
    <cellStyle name="F7" xfId="144" xr:uid="{00000000-0005-0000-0000-00008F000000}"/>
    <cellStyle name="F8" xfId="145" xr:uid="{00000000-0005-0000-0000-000090000000}"/>
    <cellStyle name="Normal" xfId="0" builtinId="0"/>
    <cellStyle name="Normal 10" xfId="146" xr:uid="{00000000-0005-0000-0000-000092000000}"/>
    <cellStyle name="Normal 10 2" xfId="147" xr:uid="{00000000-0005-0000-0000-000093000000}"/>
    <cellStyle name="Normal 10 3" xfId="591" xr:uid="{00000000-0005-0000-0000-000094000000}"/>
    <cellStyle name="Normal 11" xfId="148" xr:uid="{00000000-0005-0000-0000-000095000000}"/>
    <cellStyle name="Normal 11 2" xfId="149" xr:uid="{00000000-0005-0000-0000-000096000000}"/>
    <cellStyle name="Normal 12" xfId="150" xr:uid="{00000000-0005-0000-0000-000097000000}"/>
    <cellStyle name="Normal 12 2" xfId="151" xr:uid="{00000000-0005-0000-0000-000098000000}"/>
    <cellStyle name="Normal 12 2 10" xfId="152" xr:uid="{00000000-0005-0000-0000-000099000000}"/>
    <cellStyle name="Normal 12 2 11" xfId="153" xr:uid="{00000000-0005-0000-0000-00009A000000}"/>
    <cellStyle name="Normal 12 2 12" xfId="154" xr:uid="{00000000-0005-0000-0000-00009B000000}"/>
    <cellStyle name="Normal 12 2 13" xfId="155" xr:uid="{00000000-0005-0000-0000-00009C000000}"/>
    <cellStyle name="Normal 12 2 2" xfId="156" xr:uid="{00000000-0005-0000-0000-00009D000000}"/>
    <cellStyle name="Normal 12 2 3" xfId="157" xr:uid="{00000000-0005-0000-0000-00009E000000}"/>
    <cellStyle name="Normal 12 2 4" xfId="158" xr:uid="{00000000-0005-0000-0000-00009F000000}"/>
    <cellStyle name="Normal 12 2 5" xfId="159" xr:uid="{00000000-0005-0000-0000-0000A0000000}"/>
    <cellStyle name="Normal 12 2 6" xfId="160" xr:uid="{00000000-0005-0000-0000-0000A1000000}"/>
    <cellStyle name="Normal 12 2 7" xfId="161" xr:uid="{00000000-0005-0000-0000-0000A2000000}"/>
    <cellStyle name="Normal 12 2 8" xfId="162" xr:uid="{00000000-0005-0000-0000-0000A3000000}"/>
    <cellStyle name="Normal 12 2 9" xfId="163" xr:uid="{00000000-0005-0000-0000-0000A4000000}"/>
    <cellStyle name="Normal 13" xfId="164" xr:uid="{00000000-0005-0000-0000-0000A5000000}"/>
    <cellStyle name="Normal 14" xfId="165" xr:uid="{00000000-0005-0000-0000-0000A6000000}"/>
    <cellStyle name="Normal 15" xfId="166" xr:uid="{00000000-0005-0000-0000-0000A7000000}"/>
    <cellStyle name="Normal 16" xfId="167" xr:uid="{00000000-0005-0000-0000-0000A8000000}"/>
    <cellStyle name="Normal 16 10" xfId="168" xr:uid="{00000000-0005-0000-0000-0000A9000000}"/>
    <cellStyle name="Normal 16 11" xfId="169" xr:uid="{00000000-0005-0000-0000-0000AA000000}"/>
    <cellStyle name="Normal 16 12" xfId="170" xr:uid="{00000000-0005-0000-0000-0000AB000000}"/>
    <cellStyle name="Normal 16 13" xfId="171" xr:uid="{00000000-0005-0000-0000-0000AC000000}"/>
    <cellStyle name="Normal 16 14" xfId="172" xr:uid="{00000000-0005-0000-0000-0000AD000000}"/>
    <cellStyle name="Normal 16 2" xfId="173" xr:uid="{00000000-0005-0000-0000-0000AE000000}"/>
    <cellStyle name="Normal 16 3" xfId="174" xr:uid="{00000000-0005-0000-0000-0000AF000000}"/>
    <cellStyle name="Normal 16 4" xfId="175" xr:uid="{00000000-0005-0000-0000-0000B0000000}"/>
    <cellStyle name="Normal 16 5" xfId="176" xr:uid="{00000000-0005-0000-0000-0000B1000000}"/>
    <cellStyle name="Normal 16 6" xfId="177" xr:uid="{00000000-0005-0000-0000-0000B2000000}"/>
    <cellStyle name="Normal 16 7" xfId="178" xr:uid="{00000000-0005-0000-0000-0000B3000000}"/>
    <cellStyle name="Normal 16 8" xfId="179" xr:uid="{00000000-0005-0000-0000-0000B4000000}"/>
    <cellStyle name="Normal 16 9" xfId="180" xr:uid="{00000000-0005-0000-0000-0000B5000000}"/>
    <cellStyle name="Normal 17" xfId="181" xr:uid="{00000000-0005-0000-0000-0000B6000000}"/>
    <cellStyle name="Normal 17 10" xfId="182" xr:uid="{00000000-0005-0000-0000-0000B7000000}"/>
    <cellStyle name="Normal 17 10 2" xfId="183" xr:uid="{00000000-0005-0000-0000-0000B8000000}"/>
    <cellStyle name="Normal 17 11" xfId="184" xr:uid="{00000000-0005-0000-0000-0000B9000000}"/>
    <cellStyle name="Normal 17 11 2" xfId="185" xr:uid="{00000000-0005-0000-0000-0000BA000000}"/>
    <cellStyle name="Normal 17 12" xfId="186" xr:uid="{00000000-0005-0000-0000-0000BB000000}"/>
    <cellStyle name="Normal 17 12 2" xfId="187" xr:uid="{00000000-0005-0000-0000-0000BC000000}"/>
    <cellStyle name="Normal 17 13" xfId="188" xr:uid="{00000000-0005-0000-0000-0000BD000000}"/>
    <cellStyle name="Normal 17 13 2" xfId="189" xr:uid="{00000000-0005-0000-0000-0000BE000000}"/>
    <cellStyle name="Normal 17 14" xfId="190" xr:uid="{00000000-0005-0000-0000-0000BF000000}"/>
    <cellStyle name="Normal 17 14 2" xfId="191" xr:uid="{00000000-0005-0000-0000-0000C0000000}"/>
    <cellStyle name="Normal 17 15" xfId="192" xr:uid="{00000000-0005-0000-0000-0000C1000000}"/>
    <cellStyle name="Normal 17 15 2" xfId="193" xr:uid="{00000000-0005-0000-0000-0000C2000000}"/>
    <cellStyle name="Normal 17 16" xfId="194" xr:uid="{00000000-0005-0000-0000-0000C3000000}"/>
    <cellStyle name="Normal 17 16 2" xfId="195" xr:uid="{00000000-0005-0000-0000-0000C4000000}"/>
    <cellStyle name="Normal 17 17" xfId="196" xr:uid="{00000000-0005-0000-0000-0000C5000000}"/>
    <cellStyle name="Normal 17 17 2" xfId="197" xr:uid="{00000000-0005-0000-0000-0000C6000000}"/>
    <cellStyle name="Normal 17 18" xfId="198" xr:uid="{00000000-0005-0000-0000-0000C7000000}"/>
    <cellStyle name="Normal 17 19" xfId="199" xr:uid="{00000000-0005-0000-0000-0000C8000000}"/>
    <cellStyle name="Normal 17 2" xfId="200" xr:uid="{00000000-0005-0000-0000-0000C9000000}"/>
    <cellStyle name="Normal 17 2 10" xfId="201" xr:uid="{00000000-0005-0000-0000-0000CA000000}"/>
    <cellStyle name="Normal 17 2 10 2" xfId="202" xr:uid="{00000000-0005-0000-0000-0000CB000000}"/>
    <cellStyle name="Normal 17 2 11" xfId="203" xr:uid="{00000000-0005-0000-0000-0000CC000000}"/>
    <cellStyle name="Normal 17 2 11 2" xfId="204" xr:uid="{00000000-0005-0000-0000-0000CD000000}"/>
    <cellStyle name="Normal 17 2 12" xfId="205" xr:uid="{00000000-0005-0000-0000-0000CE000000}"/>
    <cellStyle name="Normal 17 2 12 2" xfId="206" xr:uid="{00000000-0005-0000-0000-0000CF000000}"/>
    <cellStyle name="Normal 17 2 13" xfId="207" xr:uid="{00000000-0005-0000-0000-0000D0000000}"/>
    <cellStyle name="Normal 17 2 13 2" xfId="208" xr:uid="{00000000-0005-0000-0000-0000D1000000}"/>
    <cellStyle name="Normal 17 2 14" xfId="209" xr:uid="{00000000-0005-0000-0000-0000D2000000}"/>
    <cellStyle name="Normal 17 2 14 2" xfId="210" xr:uid="{00000000-0005-0000-0000-0000D3000000}"/>
    <cellStyle name="Normal 17 2 15" xfId="211" xr:uid="{00000000-0005-0000-0000-0000D4000000}"/>
    <cellStyle name="Normal 17 2 2" xfId="212" xr:uid="{00000000-0005-0000-0000-0000D5000000}"/>
    <cellStyle name="Normal 17 2 2 2" xfId="213" xr:uid="{00000000-0005-0000-0000-0000D6000000}"/>
    <cellStyle name="Normal 17 2 3" xfId="214" xr:uid="{00000000-0005-0000-0000-0000D7000000}"/>
    <cellStyle name="Normal 17 2 3 2" xfId="215" xr:uid="{00000000-0005-0000-0000-0000D8000000}"/>
    <cellStyle name="Normal 17 2 4" xfId="216" xr:uid="{00000000-0005-0000-0000-0000D9000000}"/>
    <cellStyle name="Normal 17 2 4 2" xfId="217" xr:uid="{00000000-0005-0000-0000-0000DA000000}"/>
    <cellStyle name="Normal 17 2 5" xfId="218" xr:uid="{00000000-0005-0000-0000-0000DB000000}"/>
    <cellStyle name="Normal 17 2 5 2" xfId="219" xr:uid="{00000000-0005-0000-0000-0000DC000000}"/>
    <cellStyle name="Normal 17 2 6" xfId="220" xr:uid="{00000000-0005-0000-0000-0000DD000000}"/>
    <cellStyle name="Normal 17 2 6 2" xfId="221" xr:uid="{00000000-0005-0000-0000-0000DE000000}"/>
    <cellStyle name="Normal 17 2 7" xfId="222" xr:uid="{00000000-0005-0000-0000-0000DF000000}"/>
    <cellStyle name="Normal 17 2 7 2" xfId="223" xr:uid="{00000000-0005-0000-0000-0000E0000000}"/>
    <cellStyle name="Normal 17 2 8" xfId="224" xr:uid="{00000000-0005-0000-0000-0000E1000000}"/>
    <cellStyle name="Normal 17 2 8 2" xfId="225" xr:uid="{00000000-0005-0000-0000-0000E2000000}"/>
    <cellStyle name="Normal 17 2 9" xfId="226" xr:uid="{00000000-0005-0000-0000-0000E3000000}"/>
    <cellStyle name="Normal 17 2 9 2" xfId="227" xr:uid="{00000000-0005-0000-0000-0000E4000000}"/>
    <cellStyle name="Normal 17 3" xfId="228" xr:uid="{00000000-0005-0000-0000-0000E5000000}"/>
    <cellStyle name="Normal 17 3 10" xfId="229" xr:uid="{00000000-0005-0000-0000-0000E6000000}"/>
    <cellStyle name="Normal 17 3 10 2" xfId="230" xr:uid="{00000000-0005-0000-0000-0000E7000000}"/>
    <cellStyle name="Normal 17 3 11" xfId="231" xr:uid="{00000000-0005-0000-0000-0000E8000000}"/>
    <cellStyle name="Normal 17 3 11 2" xfId="232" xr:uid="{00000000-0005-0000-0000-0000E9000000}"/>
    <cellStyle name="Normal 17 3 12" xfId="233" xr:uid="{00000000-0005-0000-0000-0000EA000000}"/>
    <cellStyle name="Normal 17 3 12 2" xfId="234" xr:uid="{00000000-0005-0000-0000-0000EB000000}"/>
    <cellStyle name="Normal 17 3 13" xfId="235" xr:uid="{00000000-0005-0000-0000-0000EC000000}"/>
    <cellStyle name="Normal 17 3 13 2" xfId="236" xr:uid="{00000000-0005-0000-0000-0000ED000000}"/>
    <cellStyle name="Normal 17 3 14" xfId="237" xr:uid="{00000000-0005-0000-0000-0000EE000000}"/>
    <cellStyle name="Normal 17 3 14 2" xfId="238" xr:uid="{00000000-0005-0000-0000-0000EF000000}"/>
    <cellStyle name="Normal 17 3 15" xfId="239" xr:uid="{00000000-0005-0000-0000-0000F0000000}"/>
    <cellStyle name="Normal 17 3 2" xfId="240" xr:uid="{00000000-0005-0000-0000-0000F1000000}"/>
    <cellStyle name="Normal 17 3 2 2" xfId="241" xr:uid="{00000000-0005-0000-0000-0000F2000000}"/>
    <cellStyle name="Normal 17 3 3" xfId="242" xr:uid="{00000000-0005-0000-0000-0000F3000000}"/>
    <cellStyle name="Normal 17 3 3 2" xfId="243" xr:uid="{00000000-0005-0000-0000-0000F4000000}"/>
    <cellStyle name="Normal 17 3 4" xfId="244" xr:uid="{00000000-0005-0000-0000-0000F5000000}"/>
    <cellStyle name="Normal 17 3 4 2" xfId="245" xr:uid="{00000000-0005-0000-0000-0000F6000000}"/>
    <cellStyle name="Normal 17 3 5" xfId="246" xr:uid="{00000000-0005-0000-0000-0000F7000000}"/>
    <cellStyle name="Normal 17 3 5 2" xfId="247" xr:uid="{00000000-0005-0000-0000-0000F8000000}"/>
    <cellStyle name="Normal 17 3 6" xfId="248" xr:uid="{00000000-0005-0000-0000-0000F9000000}"/>
    <cellStyle name="Normal 17 3 6 2" xfId="249" xr:uid="{00000000-0005-0000-0000-0000FA000000}"/>
    <cellStyle name="Normal 17 3 7" xfId="250" xr:uid="{00000000-0005-0000-0000-0000FB000000}"/>
    <cellStyle name="Normal 17 3 7 2" xfId="251" xr:uid="{00000000-0005-0000-0000-0000FC000000}"/>
    <cellStyle name="Normal 17 3 8" xfId="252" xr:uid="{00000000-0005-0000-0000-0000FD000000}"/>
    <cellStyle name="Normal 17 3 8 2" xfId="253" xr:uid="{00000000-0005-0000-0000-0000FE000000}"/>
    <cellStyle name="Normal 17 3 9" xfId="254" xr:uid="{00000000-0005-0000-0000-0000FF000000}"/>
    <cellStyle name="Normal 17 3 9 2" xfId="255" xr:uid="{00000000-0005-0000-0000-000000010000}"/>
    <cellStyle name="Normal 17 4" xfId="256" xr:uid="{00000000-0005-0000-0000-000001010000}"/>
    <cellStyle name="Normal 17 4 2" xfId="257" xr:uid="{00000000-0005-0000-0000-000002010000}"/>
    <cellStyle name="Normal 17 4 2 2" xfId="258" xr:uid="{00000000-0005-0000-0000-000003010000}"/>
    <cellStyle name="Normal 17 4 3" xfId="259" xr:uid="{00000000-0005-0000-0000-000004010000}"/>
    <cellStyle name="Normal 17 5" xfId="260" xr:uid="{00000000-0005-0000-0000-000005010000}"/>
    <cellStyle name="Normal 17 5 2" xfId="261" xr:uid="{00000000-0005-0000-0000-000006010000}"/>
    <cellStyle name="Normal 17 6" xfId="262" xr:uid="{00000000-0005-0000-0000-000007010000}"/>
    <cellStyle name="Normal 17 6 2" xfId="263" xr:uid="{00000000-0005-0000-0000-000008010000}"/>
    <cellStyle name="Normal 17 7" xfId="264" xr:uid="{00000000-0005-0000-0000-000009010000}"/>
    <cellStyle name="Normal 17 7 2" xfId="265" xr:uid="{00000000-0005-0000-0000-00000A010000}"/>
    <cellStyle name="Normal 17 8" xfId="266" xr:uid="{00000000-0005-0000-0000-00000B010000}"/>
    <cellStyle name="Normal 17 8 2" xfId="267" xr:uid="{00000000-0005-0000-0000-00000C010000}"/>
    <cellStyle name="Normal 17 9" xfId="268" xr:uid="{00000000-0005-0000-0000-00000D010000}"/>
    <cellStyle name="Normal 17 9 2" xfId="269" xr:uid="{00000000-0005-0000-0000-00000E010000}"/>
    <cellStyle name="Normal 18" xfId="270" xr:uid="{00000000-0005-0000-0000-00000F010000}"/>
    <cellStyle name="Normal 18 10" xfId="271" xr:uid="{00000000-0005-0000-0000-000010010000}"/>
    <cellStyle name="Normal 18 10 2" xfId="272" xr:uid="{00000000-0005-0000-0000-000011010000}"/>
    <cellStyle name="Normal 18 11" xfId="273" xr:uid="{00000000-0005-0000-0000-000012010000}"/>
    <cellStyle name="Normal 18 11 2" xfId="274" xr:uid="{00000000-0005-0000-0000-000013010000}"/>
    <cellStyle name="Normal 18 12" xfId="275" xr:uid="{00000000-0005-0000-0000-000014010000}"/>
    <cellStyle name="Normal 18 12 2" xfId="276" xr:uid="{00000000-0005-0000-0000-000015010000}"/>
    <cellStyle name="Normal 18 13" xfId="277" xr:uid="{00000000-0005-0000-0000-000016010000}"/>
    <cellStyle name="Normal 18 13 2" xfId="278" xr:uid="{00000000-0005-0000-0000-000017010000}"/>
    <cellStyle name="Normal 18 14" xfId="279" xr:uid="{00000000-0005-0000-0000-000018010000}"/>
    <cellStyle name="Normal 18 14 2" xfId="280" xr:uid="{00000000-0005-0000-0000-000019010000}"/>
    <cellStyle name="Normal 18 15" xfId="281" xr:uid="{00000000-0005-0000-0000-00001A010000}"/>
    <cellStyle name="Normal 18 2" xfId="282" xr:uid="{00000000-0005-0000-0000-00001B010000}"/>
    <cellStyle name="Normal 18 2 2" xfId="283" xr:uid="{00000000-0005-0000-0000-00001C010000}"/>
    <cellStyle name="Normal 18 3" xfId="284" xr:uid="{00000000-0005-0000-0000-00001D010000}"/>
    <cellStyle name="Normal 18 3 2" xfId="285" xr:uid="{00000000-0005-0000-0000-00001E010000}"/>
    <cellStyle name="Normal 18 4" xfId="286" xr:uid="{00000000-0005-0000-0000-00001F010000}"/>
    <cellStyle name="Normal 18 4 2" xfId="287" xr:uid="{00000000-0005-0000-0000-000020010000}"/>
    <cellStyle name="Normal 18 5" xfId="288" xr:uid="{00000000-0005-0000-0000-000021010000}"/>
    <cellStyle name="Normal 18 5 2" xfId="289" xr:uid="{00000000-0005-0000-0000-000022010000}"/>
    <cellStyle name="Normal 18 6" xfId="290" xr:uid="{00000000-0005-0000-0000-000023010000}"/>
    <cellStyle name="Normal 18 6 2" xfId="291" xr:uid="{00000000-0005-0000-0000-000024010000}"/>
    <cellStyle name="Normal 18 7" xfId="292" xr:uid="{00000000-0005-0000-0000-000025010000}"/>
    <cellStyle name="Normal 18 7 2" xfId="293" xr:uid="{00000000-0005-0000-0000-000026010000}"/>
    <cellStyle name="Normal 18 8" xfId="294" xr:uid="{00000000-0005-0000-0000-000027010000}"/>
    <cellStyle name="Normal 18 8 2" xfId="295" xr:uid="{00000000-0005-0000-0000-000028010000}"/>
    <cellStyle name="Normal 18 9" xfId="296" xr:uid="{00000000-0005-0000-0000-000029010000}"/>
    <cellStyle name="Normal 18 9 2" xfId="297" xr:uid="{00000000-0005-0000-0000-00002A010000}"/>
    <cellStyle name="Normal 19" xfId="298" xr:uid="{00000000-0005-0000-0000-00002B010000}"/>
    <cellStyle name="Normal 19 10" xfId="299" xr:uid="{00000000-0005-0000-0000-00002C010000}"/>
    <cellStyle name="Normal 19 10 2" xfId="300" xr:uid="{00000000-0005-0000-0000-00002D010000}"/>
    <cellStyle name="Normal 19 11" xfId="301" xr:uid="{00000000-0005-0000-0000-00002E010000}"/>
    <cellStyle name="Normal 19 11 2" xfId="302" xr:uid="{00000000-0005-0000-0000-00002F010000}"/>
    <cellStyle name="Normal 19 12" xfId="303" xr:uid="{00000000-0005-0000-0000-000030010000}"/>
    <cellStyle name="Normal 19 12 2" xfId="304" xr:uid="{00000000-0005-0000-0000-000031010000}"/>
    <cellStyle name="Normal 19 13" xfId="305" xr:uid="{00000000-0005-0000-0000-000032010000}"/>
    <cellStyle name="Normal 19 13 2" xfId="306" xr:uid="{00000000-0005-0000-0000-000033010000}"/>
    <cellStyle name="Normal 19 14" xfId="307" xr:uid="{00000000-0005-0000-0000-000034010000}"/>
    <cellStyle name="Normal 19 14 2" xfId="308" xr:uid="{00000000-0005-0000-0000-000035010000}"/>
    <cellStyle name="Normal 19 15" xfId="309" xr:uid="{00000000-0005-0000-0000-000036010000}"/>
    <cellStyle name="Normal 19 2" xfId="310" xr:uid="{00000000-0005-0000-0000-000037010000}"/>
    <cellStyle name="Normal 19 2 2" xfId="311" xr:uid="{00000000-0005-0000-0000-000038010000}"/>
    <cellStyle name="Normal 19 3" xfId="312" xr:uid="{00000000-0005-0000-0000-000039010000}"/>
    <cellStyle name="Normal 19 3 2" xfId="313" xr:uid="{00000000-0005-0000-0000-00003A010000}"/>
    <cellStyle name="Normal 19 4" xfId="314" xr:uid="{00000000-0005-0000-0000-00003B010000}"/>
    <cellStyle name="Normal 19 4 2" xfId="315" xr:uid="{00000000-0005-0000-0000-00003C010000}"/>
    <cellStyle name="Normal 19 5" xfId="316" xr:uid="{00000000-0005-0000-0000-00003D010000}"/>
    <cellStyle name="Normal 19 5 2" xfId="317" xr:uid="{00000000-0005-0000-0000-00003E010000}"/>
    <cellStyle name="Normal 19 6" xfId="318" xr:uid="{00000000-0005-0000-0000-00003F010000}"/>
    <cellStyle name="Normal 19 6 2" xfId="319" xr:uid="{00000000-0005-0000-0000-000040010000}"/>
    <cellStyle name="Normal 19 7" xfId="320" xr:uid="{00000000-0005-0000-0000-000041010000}"/>
    <cellStyle name="Normal 19 7 2" xfId="321" xr:uid="{00000000-0005-0000-0000-000042010000}"/>
    <cellStyle name="Normal 19 8" xfId="322" xr:uid="{00000000-0005-0000-0000-000043010000}"/>
    <cellStyle name="Normal 19 8 2" xfId="323" xr:uid="{00000000-0005-0000-0000-000044010000}"/>
    <cellStyle name="Normal 19 9" xfId="324" xr:uid="{00000000-0005-0000-0000-000045010000}"/>
    <cellStyle name="Normal 19 9 2" xfId="325" xr:uid="{00000000-0005-0000-0000-000046010000}"/>
    <cellStyle name="Normal 2" xfId="326" xr:uid="{00000000-0005-0000-0000-000047010000}"/>
    <cellStyle name="Normal 2 10" xfId="327" xr:uid="{00000000-0005-0000-0000-000048010000}"/>
    <cellStyle name="Normal 2 10 2" xfId="328" xr:uid="{00000000-0005-0000-0000-000049010000}"/>
    <cellStyle name="Normal 2 11" xfId="329" xr:uid="{00000000-0005-0000-0000-00004A010000}"/>
    <cellStyle name="Normal 2 11 2" xfId="330" xr:uid="{00000000-0005-0000-0000-00004B010000}"/>
    <cellStyle name="Normal 2 12" xfId="331" xr:uid="{00000000-0005-0000-0000-00004C010000}"/>
    <cellStyle name="Normal 2 12 2" xfId="332" xr:uid="{00000000-0005-0000-0000-00004D010000}"/>
    <cellStyle name="Normal 2 13" xfId="333" xr:uid="{00000000-0005-0000-0000-00004E010000}"/>
    <cellStyle name="Normal 2 13 2" xfId="334" xr:uid="{00000000-0005-0000-0000-00004F010000}"/>
    <cellStyle name="Normal 2 14" xfId="335" xr:uid="{00000000-0005-0000-0000-000050010000}"/>
    <cellStyle name="Normal 2 14 2" xfId="336" xr:uid="{00000000-0005-0000-0000-000051010000}"/>
    <cellStyle name="Normal 2 15" xfId="337" xr:uid="{00000000-0005-0000-0000-000052010000}"/>
    <cellStyle name="Normal 2 15 2" xfId="338" xr:uid="{00000000-0005-0000-0000-000053010000}"/>
    <cellStyle name="Normal 2 16" xfId="339" xr:uid="{00000000-0005-0000-0000-000054010000}"/>
    <cellStyle name="Normal 2 16 2" xfId="340" xr:uid="{00000000-0005-0000-0000-000055010000}"/>
    <cellStyle name="Normal 2 17" xfId="341" xr:uid="{00000000-0005-0000-0000-000056010000}"/>
    <cellStyle name="Normal 2 17 2" xfId="342" xr:uid="{00000000-0005-0000-0000-000057010000}"/>
    <cellStyle name="Normal 2 18" xfId="343" xr:uid="{00000000-0005-0000-0000-000058010000}"/>
    <cellStyle name="Normal 2 18 2" xfId="344" xr:uid="{00000000-0005-0000-0000-000059010000}"/>
    <cellStyle name="Normal 2 19" xfId="345" xr:uid="{00000000-0005-0000-0000-00005A010000}"/>
    <cellStyle name="Normal 2 19 2" xfId="346" xr:uid="{00000000-0005-0000-0000-00005B010000}"/>
    <cellStyle name="Normal 2 2" xfId="347" xr:uid="{00000000-0005-0000-0000-00005C010000}"/>
    <cellStyle name="Normal 2 2 2" xfId="348" xr:uid="{00000000-0005-0000-0000-00005D010000}"/>
    <cellStyle name="Normal 2 2 2 2" xfId="349" xr:uid="{00000000-0005-0000-0000-00005E010000}"/>
    <cellStyle name="Normal 2 2 2 3 2 2 4" xfId="350" xr:uid="{00000000-0005-0000-0000-00005F010000}"/>
    <cellStyle name="Normal 2 2 3" xfId="351" xr:uid="{00000000-0005-0000-0000-000060010000}"/>
    <cellStyle name="Normal 2 2 4" xfId="352" xr:uid="{00000000-0005-0000-0000-000061010000}"/>
    <cellStyle name="Normal 2 2 5" xfId="353" xr:uid="{00000000-0005-0000-0000-000062010000}"/>
    <cellStyle name="Normal 2 2_Book2" xfId="354" xr:uid="{00000000-0005-0000-0000-000063010000}"/>
    <cellStyle name="Normal 2 20" xfId="355" xr:uid="{00000000-0005-0000-0000-000064010000}"/>
    <cellStyle name="Normal 2 20 2" xfId="356" xr:uid="{00000000-0005-0000-0000-000065010000}"/>
    <cellStyle name="Normal 2 21" xfId="357" xr:uid="{00000000-0005-0000-0000-000066010000}"/>
    <cellStyle name="Normal 2 22" xfId="358" xr:uid="{00000000-0005-0000-0000-000067010000}"/>
    <cellStyle name="Normal 2 3" xfId="359" xr:uid="{00000000-0005-0000-0000-000068010000}"/>
    <cellStyle name="Normal 2 4" xfId="360" xr:uid="{00000000-0005-0000-0000-000069010000}"/>
    <cellStyle name="Normal 2 5" xfId="361" xr:uid="{00000000-0005-0000-0000-00006A010000}"/>
    <cellStyle name="Normal 2 6" xfId="362" xr:uid="{00000000-0005-0000-0000-00006B010000}"/>
    <cellStyle name="Normal 2 7" xfId="363" xr:uid="{00000000-0005-0000-0000-00006C010000}"/>
    <cellStyle name="Normal 2 8" xfId="364" xr:uid="{00000000-0005-0000-0000-00006D010000}"/>
    <cellStyle name="Normal 2 8 2" xfId="365" xr:uid="{00000000-0005-0000-0000-00006E010000}"/>
    <cellStyle name="Normal 2 9" xfId="366" xr:uid="{00000000-0005-0000-0000-00006F010000}"/>
    <cellStyle name="Normal 2 9 2" xfId="367" xr:uid="{00000000-0005-0000-0000-000070010000}"/>
    <cellStyle name="Normal 20" xfId="368" xr:uid="{00000000-0005-0000-0000-000071010000}"/>
    <cellStyle name="Normal 20 2" xfId="369" xr:uid="{00000000-0005-0000-0000-000072010000}"/>
    <cellStyle name="Normal 20 2 2" xfId="370" xr:uid="{00000000-0005-0000-0000-000073010000}"/>
    <cellStyle name="Normal 20 3" xfId="371" xr:uid="{00000000-0005-0000-0000-000074010000}"/>
    <cellStyle name="Normal 21" xfId="372" xr:uid="{00000000-0005-0000-0000-000075010000}"/>
    <cellStyle name="Normal 22" xfId="373" xr:uid="{00000000-0005-0000-0000-000076010000}"/>
    <cellStyle name="Normal 23" xfId="374" xr:uid="{00000000-0005-0000-0000-000077010000}"/>
    <cellStyle name="Normal 24" xfId="375" xr:uid="{00000000-0005-0000-0000-000078010000}"/>
    <cellStyle name="Normal 25" xfId="376" xr:uid="{00000000-0005-0000-0000-000079010000}"/>
    <cellStyle name="Normal 26" xfId="377" xr:uid="{00000000-0005-0000-0000-00007A010000}"/>
    <cellStyle name="Normal 27" xfId="378" xr:uid="{00000000-0005-0000-0000-00007B010000}"/>
    <cellStyle name="Normal 28" xfId="379" xr:uid="{00000000-0005-0000-0000-00007C010000}"/>
    <cellStyle name="Normal 29" xfId="380" xr:uid="{00000000-0005-0000-0000-00007D010000}"/>
    <cellStyle name="Normal 3" xfId="381" xr:uid="{00000000-0005-0000-0000-00007E010000}"/>
    <cellStyle name="Normal 3 2" xfId="382" xr:uid="{00000000-0005-0000-0000-00007F010000}"/>
    <cellStyle name="Normal 3 2 10" xfId="383" xr:uid="{00000000-0005-0000-0000-000080010000}"/>
    <cellStyle name="Normal 3 2 10 2" xfId="384" xr:uid="{00000000-0005-0000-0000-000081010000}"/>
    <cellStyle name="Normal 3 2 11" xfId="385" xr:uid="{00000000-0005-0000-0000-000082010000}"/>
    <cellStyle name="Normal 3 2 11 2" xfId="386" xr:uid="{00000000-0005-0000-0000-000083010000}"/>
    <cellStyle name="Normal 3 2 12" xfId="387" xr:uid="{00000000-0005-0000-0000-000084010000}"/>
    <cellStyle name="Normal 3 2 12 2" xfId="388" xr:uid="{00000000-0005-0000-0000-000085010000}"/>
    <cellStyle name="Normal 3 2 13" xfId="389" xr:uid="{00000000-0005-0000-0000-000086010000}"/>
    <cellStyle name="Normal 3 2 13 2" xfId="390" xr:uid="{00000000-0005-0000-0000-000087010000}"/>
    <cellStyle name="Normal 3 2 14" xfId="391" xr:uid="{00000000-0005-0000-0000-000088010000}"/>
    <cellStyle name="Normal 3 2 14 2" xfId="392" xr:uid="{00000000-0005-0000-0000-000089010000}"/>
    <cellStyle name="Normal 3 2 15" xfId="393" xr:uid="{00000000-0005-0000-0000-00008A010000}"/>
    <cellStyle name="Normal 3 2 15 2" xfId="394" xr:uid="{00000000-0005-0000-0000-00008B010000}"/>
    <cellStyle name="Normal 3 2 16" xfId="395" xr:uid="{00000000-0005-0000-0000-00008C010000}"/>
    <cellStyle name="Normal 3 2 16 2" xfId="396" xr:uid="{00000000-0005-0000-0000-00008D010000}"/>
    <cellStyle name="Normal 3 2 17" xfId="397" xr:uid="{00000000-0005-0000-0000-00008E010000}"/>
    <cellStyle name="Normal 3 2 18" xfId="398" xr:uid="{00000000-0005-0000-0000-00008F010000}"/>
    <cellStyle name="Normal 3 2 2" xfId="399" xr:uid="{00000000-0005-0000-0000-000090010000}"/>
    <cellStyle name="Normal 3 2 3" xfId="400" xr:uid="{00000000-0005-0000-0000-000091010000}"/>
    <cellStyle name="Normal 3 2 3 10" xfId="401" xr:uid="{00000000-0005-0000-0000-000092010000}"/>
    <cellStyle name="Normal 3 2 3 10 2" xfId="402" xr:uid="{00000000-0005-0000-0000-000093010000}"/>
    <cellStyle name="Normal 3 2 3 11" xfId="403" xr:uid="{00000000-0005-0000-0000-000094010000}"/>
    <cellStyle name="Normal 3 2 3 11 2" xfId="404" xr:uid="{00000000-0005-0000-0000-000095010000}"/>
    <cellStyle name="Normal 3 2 3 12" xfId="405" xr:uid="{00000000-0005-0000-0000-000096010000}"/>
    <cellStyle name="Normal 3 2 3 12 2" xfId="406" xr:uid="{00000000-0005-0000-0000-000097010000}"/>
    <cellStyle name="Normal 3 2 3 13" xfId="407" xr:uid="{00000000-0005-0000-0000-000098010000}"/>
    <cellStyle name="Normal 3 2 3 13 2" xfId="408" xr:uid="{00000000-0005-0000-0000-000099010000}"/>
    <cellStyle name="Normal 3 2 3 14" xfId="409" xr:uid="{00000000-0005-0000-0000-00009A010000}"/>
    <cellStyle name="Normal 3 2 3 14 2" xfId="410" xr:uid="{00000000-0005-0000-0000-00009B010000}"/>
    <cellStyle name="Normal 3 2 3 15" xfId="411" xr:uid="{00000000-0005-0000-0000-00009C010000}"/>
    <cellStyle name="Normal 3 2 3 2" xfId="412" xr:uid="{00000000-0005-0000-0000-00009D010000}"/>
    <cellStyle name="Normal 3 2 3 2 2" xfId="413" xr:uid="{00000000-0005-0000-0000-00009E010000}"/>
    <cellStyle name="Normal 3 2 3 3" xfId="414" xr:uid="{00000000-0005-0000-0000-00009F010000}"/>
    <cellStyle name="Normal 3 2 3 3 2" xfId="415" xr:uid="{00000000-0005-0000-0000-0000A0010000}"/>
    <cellStyle name="Normal 3 2 3 4" xfId="416" xr:uid="{00000000-0005-0000-0000-0000A1010000}"/>
    <cellStyle name="Normal 3 2 3 4 2" xfId="417" xr:uid="{00000000-0005-0000-0000-0000A2010000}"/>
    <cellStyle name="Normal 3 2 3 5" xfId="418" xr:uid="{00000000-0005-0000-0000-0000A3010000}"/>
    <cellStyle name="Normal 3 2 3 5 2" xfId="419" xr:uid="{00000000-0005-0000-0000-0000A4010000}"/>
    <cellStyle name="Normal 3 2 3 6" xfId="420" xr:uid="{00000000-0005-0000-0000-0000A5010000}"/>
    <cellStyle name="Normal 3 2 3 6 2" xfId="421" xr:uid="{00000000-0005-0000-0000-0000A6010000}"/>
    <cellStyle name="Normal 3 2 3 7" xfId="422" xr:uid="{00000000-0005-0000-0000-0000A7010000}"/>
    <cellStyle name="Normal 3 2 3 7 2" xfId="423" xr:uid="{00000000-0005-0000-0000-0000A8010000}"/>
    <cellStyle name="Normal 3 2 3 8" xfId="424" xr:uid="{00000000-0005-0000-0000-0000A9010000}"/>
    <cellStyle name="Normal 3 2 3 8 2" xfId="425" xr:uid="{00000000-0005-0000-0000-0000AA010000}"/>
    <cellStyle name="Normal 3 2 3 9" xfId="426" xr:uid="{00000000-0005-0000-0000-0000AB010000}"/>
    <cellStyle name="Normal 3 2 3 9 2" xfId="427" xr:uid="{00000000-0005-0000-0000-0000AC010000}"/>
    <cellStyle name="Normal 3 2 4" xfId="428" xr:uid="{00000000-0005-0000-0000-0000AD010000}"/>
    <cellStyle name="Normal 3 2 4 2" xfId="429" xr:uid="{00000000-0005-0000-0000-0000AE010000}"/>
    <cellStyle name="Normal 3 2 5" xfId="430" xr:uid="{00000000-0005-0000-0000-0000AF010000}"/>
    <cellStyle name="Normal 3 2 5 2" xfId="431" xr:uid="{00000000-0005-0000-0000-0000B0010000}"/>
    <cellStyle name="Normal 3 2 6" xfId="432" xr:uid="{00000000-0005-0000-0000-0000B1010000}"/>
    <cellStyle name="Normal 3 2 6 2" xfId="433" xr:uid="{00000000-0005-0000-0000-0000B2010000}"/>
    <cellStyle name="Normal 3 2 7" xfId="434" xr:uid="{00000000-0005-0000-0000-0000B3010000}"/>
    <cellStyle name="Normal 3 2 7 2" xfId="435" xr:uid="{00000000-0005-0000-0000-0000B4010000}"/>
    <cellStyle name="Normal 3 2 8" xfId="436" xr:uid="{00000000-0005-0000-0000-0000B5010000}"/>
    <cellStyle name="Normal 3 2 8 2" xfId="437" xr:uid="{00000000-0005-0000-0000-0000B6010000}"/>
    <cellStyle name="Normal 3 2 9" xfId="438" xr:uid="{00000000-0005-0000-0000-0000B7010000}"/>
    <cellStyle name="Normal 3 2 9 2" xfId="439" xr:uid="{00000000-0005-0000-0000-0000B8010000}"/>
    <cellStyle name="Normal 3 3" xfId="440" xr:uid="{00000000-0005-0000-0000-0000B9010000}"/>
    <cellStyle name="Normal 3 4" xfId="441" xr:uid="{00000000-0005-0000-0000-0000BA010000}"/>
    <cellStyle name="Normal 3_Book2" xfId="442" xr:uid="{00000000-0005-0000-0000-0000BB010000}"/>
    <cellStyle name="Normal 30" xfId="443" xr:uid="{00000000-0005-0000-0000-0000BC010000}"/>
    <cellStyle name="Normal 31" xfId="444" xr:uid="{00000000-0005-0000-0000-0000BD010000}"/>
    <cellStyle name="Normal 32" xfId="445" xr:uid="{00000000-0005-0000-0000-0000BE010000}"/>
    <cellStyle name="Normal 33" xfId="446" xr:uid="{00000000-0005-0000-0000-0000BF010000}"/>
    <cellStyle name="Normal 34" xfId="447" xr:uid="{00000000-0005-0000-0000-0000C0010000}"/>
    <cellStyle name="Normal 35" xfId="448" xr:uid="{00000000-0005-0000-0000-0000C1010000}"/>
    <cellStyle name="Normal 36" xfId="449" xr:uid="{00000000-0005-0000-0000-0000C2010000}"/>
    <cellStyle name="Normal 37" xfId="592" xr:uid="{00000000-0005-0000-0000-0000C3010000}"/>
    <cellStyle name="Normal 4" xfId="450" xr:uid="{00000000-0005-0000-0000-0000C4010000}"/>
    <cellStyle name="Normal 4 2" xfId="451" xr:uid="{00000000-0005-0000-0000-0000C5010000}"/>
    <cellStyle name="Normal 4 3" xfId="452" xr:uid="{00000000-0005-0000-0000-0000C6010000}"/>
    <cellStyle name="Normal 4 4" xfId="453" xr:uid="{00000000-0005-0000-0000-0000C7010000}"/>
    <cellStyle name="Normal 5" xfId="454" xr:uid="{00000000-0005-0000-0000-0000C8010000}"/>
    <cellStyle name="Normal 5 2" xfId="455" xr:uid="{00000000-0005-0000-0000-0000C9010000}"/>
    <cellStyle name="Normal 5 3" xfId="456" xr:uid="{00000000-0005-0000-0000-0000CA010000}"/>
    <cellStyle name="Normal 5 4" xfId="457" xr:uid="{00000000-0005-0000-0000-0000CB010000}"/>
    <cellStyle name="Normal 6" xfId="458" xr:uid="{00000000-0005-0000-0000-0000CC010000}"/>
    <cellStyle name="Normal 6 2" xfId="459" xr:uid="{00000000-0005-0000-0000-0000CD010000}"/>
    <cellStyle name="Normal 6 3" xfId="460" xr:uid="{00000000-0005-0000-0000-0000CE010000}"/>
    <cellStyle name="Normal 61" xfId="461" xr:uid="{00000000-0005-0000-0000-0000CF010000}"/>
    <cellStyle name="Normal 62" xfId="462" xr:uid="{00000000-0005-0000-0000-0000D0010000}"/>
    <cellStyle name="Normal 7" xfId="463" xr:uid="{00000000-0005-0000-0000-0000D1010000}"/>
    <cellStyle name="Normal 7 2" xfId="464" xr:uid="{00000000-0005-0000-0000-0000D2010000}"/>
    <cellStyle name="Normal 8" xfId="465" xr:uid="{00000000-0005-0000-0000-0000D3010000}"/>
    <cellStyle name="Normal 8 2" xfId="466" xr:uid="{00000000-0005-0000-0000-0000D4010000}"/>
    <cellStyle name="Normal 9" xfId="467" xr:uid="{00000000-0005-0000-0000-0000D5010000}"/>
    <cellStyle name="Note 2" xfId="468" xr:uid="{00000000-0005-0000-0000-0000D6010000}"/>
    <cellStyle name="Percent 10" xfId="469" xr:uid="{00000000-0005-0000-0000-0000D7010000}"/>
    <cellStyle name="Percent 11" xfId="470" xr:uid="{00000000-0005-0000-0000-0000D8010000}"/>
    <cellStyle name="Percent 2" xfId="471" xr:uid="{00000000-0005-0000-0000-0000D9010000}"/>
    <cellStyle name="Percent 2 2" xfId="472" xr:uid="{00000000-0005-0000-0000-0000DA010000}"/>
    <cellStyle name="Percent 3" xfId="473" xr:uid="{00000000-0005-0000-0000-0000DB010000}"/>
    <cellStyle name="Percent 4" xfId="474" xr:uid="{00000000-0005-0000-0000-0000DC010000}"/>
    <cellStyle name="Percent 4 10" xfId="475" xr:uid="{00000000-0005-0000-0000-0000DD010000}"/>
    <cellStyle name="Percent 4 10 2" xfId="476" xr:uid="{00000000-0005-0000-0000-0000DE010000}"/>
    <cellStyle name="Percent 4 11" xfId="477" xr:uid="{00000000-0005-0000-0000-0000DF010000}"/>
    <cellStyle name="Percent 4 11 2" xfId="478" xr:uid="{00000000-0005-0000-0000-0000E0010000}"/>
    <cellStyle name="Percent 4 12" xfId="479" xr:uid="{00000000-0005-0000-0000-0000E1010000}"/>
    <cellStyle name="Percent 4 12 2" xfId="480" xr:uid="{00000000-0005-0000-0000-0000E2010000}"/>
    <cellStyle name="Percent 4 13" xfId="481" xr:uid="{00000000-0005-0000-0000-0000E3010000}"/>
    <cellStyle name="Percent 4 13 2" xfId="482" xr:uid="{00000000-0005-0000-0000-0000E4010000}"/>
    <cellStyle name="Percent 4 14" xfId="483" xr:uid="{00000000-0005-0000-0000-0000E5010000}"/>
    <cellStyle name="Percent 4 14 2" xfId="484" xr:uid="{00000000-0005-0000-0000-0000E6010000}"/>
    <cellStyle name="Percent 4 15" xfId="485" xr:uid="{00000000-0005-0000-0000-0000E7010000}"/>
    <cellStyle name="Percent 4 2" xfId="486" xr:uid="{00000000-0005-0000-0000-0000E8010000}"/>
    <cellStyle name="Percent 4 2 2" xfId="487" xr:uid="{00000000-0005-0000-0000-0000E9010000}"/>
    <cellStyle name="Percent 4 3" xfId="488" xr:uid="{00000000-0005-0000-0000-0000EA010000}"/>
    <cellStyle name="Percent 4 3 2" xfId="489" xr:uid="{00000000-0005-0000-0000-0000EB010000}"/>
    <cellStyle name="Percent 4 4" xfId="490" xr:uid="{00000000-0005-0000-0000-0000EC010000}"/>
    <cellStyle name="Percent 4 4 2" xfId="491" xr:uid="{00000000-0005-0000-0000-0000ED010000}"/>
    <cellStyle name="Percent 4 5" xfId="492" xr:uid="{00000000-0005-0000-0000-0000EE010000}"/>
    <cellStyle name="Percent 4 5 2" xfId="493" xr:uid="{00000000-0005-0000-0000-0000EF010000}"/>
    <cellStyle name="Percent 4 6" xfId="494" xr:uid="{00000000-0005-0000-0000-0000F0010000}"/>
    <cellStyle name="Percent 4 6 2" xfId="495" xr:uid="{00000000-0005-0000-0000-0000F1010000}"/>
    <cellStyle name="Percent 4 7" xfId="496" xr:uid="{00000000-0005-0000-0000-0000F2010000}"/>
    <cellStyle name="Percent 4 7 2" xfId="497" xr:uid="{00000000-0005-0000-0000-0000F3010000}"/>
    <cellStyle name="Percent 4 8" xfId="498" xr:uid="{00000000-0005-0000-0000-0000F4010000}"/>
    <cellStyle name="Percent 4 8 2" xfId="499" xr:uid="{00000000-0005-0000-0000-0000F5010000}"/>
    <cellStyle name="Percent 4 9" xfId="500" xr:uid="{00000000-0005-0000-0000-0000F6010000}"/>
    <cellStyle name="Percent 4 9 2" xfId="501" xr:uid="{00000000-0005-0000-0000-0000F7010000}"/>
    <cellStyle name="Percent 5" xfId="502" xr:uid="{00000000-0005-0000-0000-0000F8010000}"/>
    <cellStyle name="Percent 6" xfId="503" xr:uid="{00000000-0005-0000-0000-0000F9010000}"/>
    <cellStyle name="Percent 6 10" xfId="504" xr:uid="{00000000-0005-0000-0000-0000FA010000}"/>
    <cellStyle name="Percent 6 10 2" xfId="505" xr:uid="{00000000-0005-0000-0000-0000FB010000}"/>
    <cellStyle name="Percent 6 11" xfId="506" xr:uid="{00000000-0005-0000-0000-0000FC010000}"/>
    <cellStyle name="Percent 6 11 2" xfId="507" xr:uid="{00000000-0005-0000-0000-0000FD010000}"/>
    <cellStyle name="Percent 6 12" xfId="508" xr:uid="{00000000-0005-0000-0000-0000FE010000}"/>
    <cellStyle name="Percent 6 12 2" xfId="509" xr:uid="{00000000-0005-0000-0000-0000FF010000}"/>
    <cellStyle name="Percent 6 13" xfId="510" xr:uid="{00000000-0005-0000-0000-000000020000}"/>
    <cellStyle name="Percent 6 13 2" xfId="511" xr:uid="{00000000-0005-0000-0000-000001020000}"/>
    <cellStyle name="Percent 6 14" xfId="512" xr:uid="{00000000-0005-0000-0000-000002020000}"/>
    <cellStyle name="Percent 6 14 2" xfId="513" xr:uid="{00000000-0005-0000-0000-000003020000}"/>
    <cellStyle name="Percent 6 15" xfId="514" xr:uid="{00000000-0005-0000-0000-000004020000}"/>
    <cellStyle name="Percent 6 2" xfId="515" xr:uid="{00000000-0005-0000-0000-000005020000}"/>
    <cellStyle name="Percent 6 2 2" xfId="516" xr:uid="{00000000-0005-0000-0000-000006020000}"/>
    <cellStyle name="Percent 6 3" xfId="517" xr:uid="{00000000-0005-0000-0000-000007020000}"/>
    <cellStyle name="Percent 6 3 2" xfId="518" xr:uid="{00000000-0005-0000-0000-000008020000}"/>
    <cellStyle name="Percent 6 4" xfId="519" xr:uid="{00000000-0005-0000-0000-000009020000}"/>
    <cellStyle name="Percent 6 4 2" xfId="520" xr:uid="{00000000-0005-0000-0000-00000A020000}"/>
    <cellStyle name="Percent 6 5" xfId="521" xr:uid="{00000000-0005-0000-0000-00000B020000}"/>
    <cellStyle name="Percent 6 5 2" xfId="522" xr:uid="{00000000-0005-0000-0000-00000C020000}"/>
    <cellStyle name="Percent 6 6" xfId="523" xr:uid="{00000000-0005-0000-0000-00000D020000}"/>
    <cellStyle name="Percent 6 6 2" xfId="524" xr:uid="{00000000-0005-0000-0000-00000E020000}"/>
    <cellStyle name="Percent 6 7" xfId="525" xr:uid="{00000000-0005-0000-0000-00000F020000}"/>
    <cellStyle name="Percent 6 7 2" xfId="526" xr:uid="{00000000-0005-0000-0000-000010020000}"/>
    <cellStyle name="Percent 6 8" xfId="527" xr:uid="{00000000-0005-0000-0000-000011020000}"/>
    <cellStyle name="Percent 6 8 2" xfId="528" xr:uid="{00000000-0005-0000-0000-000012020000}"/>
    <cellStyle name="Percent 6 9" xfId="529" xr:uid="{00000000-0005-0000-0000-000013020000}"/>
    <cellStyle name="Percent 6 9 2" xfId="530" xr:uid="{00000000-0005-0000-0000-000014020000}"/>
    <cellStyle name="Percent 7" xfId="531" xr:uid="{00000000-0005-0000-0000-000015020000}"/>
    <cellStyle name="Percent 7 10" xfId="532" xr:uid="{00000000-0005-0000-0000-000016020000}"/>
    <cellStyle name="Percent 7 10 2" xfId="533" xr:uid="{00000000-0005-0000-0000-000017020000}"/>
    <cellStyle name="Percent 7 11" xfId="534" xr:uid="{00000000-0005-0000-0000-000018020000}"/>
    <cellStyle name="Percent 7 11 2" xfId="535" xr:uid="{00000000-0005-0000-0000-000019020000}"/>
    <cellStyle name="Percent 7 12" xfId="536" xr:uid="{00000000-0005-0000-0000-00001A020000}"/>
    <cellStyle name="Percent 7 12 2" xfId="537" xr:uid="{00000000-0005-0000-0000-00001B020000}"/>
    <cellStyle name="Percent 7 13" xfId="538" xr:uid="{00000000-0005-0000-0000-00001C020000}"/>
    <cellStyle name="Percent 7 13 2" xfId="539" xr:uid="{00000000-0005-0000-0000-00001D020000}"/>
    <cellStyle name="Percent 7 14" xfId="540" xr:uid="{00000000-0005-0000-0000-00001E020000}"/>
    <cellStyle name="Percent 7 14 2" xfId="541" xr:uid="{00000000-0005-0000-0000-00001F020000}"/>
    <cellStyle name="Percent 7 15" xfId="542" xr:uid="{00000000-0005-0000-0000-000020020000}"/>
    <cellStyle name="Percent 7 2" xfId="543" xr:uid="{00000000-0005-0000-0000-000021020000}"/>
    <cellStyle name="Percent 7 2 2" xfId="544" xr:uid="{00000000-0005-0000-0000-000022020000}"/>
    <cellStyle name="Percent 7 3" xfId="545" xr:uid="{00000000-0005-0000-0000-000023020000}"/>
    <cellStyle name="Percent 7 3 2" xfId="546" xr:uid="{00000000-0005-0000-0000-000024020000}"/>
    <cellStyle name="Percent 7 4" xfId="547" xr:uid="{00000000-0005-0000-0000-000025020000}"/>
    <cellStyle name="Percent 7 4 2" xfId="548" xr:uid="{00000000-0005-0000-0000-000026020000}"/>
    <cellStyle name="Percent 7 5" xfId="549" xr:uid="{00000000-0005-0000-0000-000027020000}"/>
    <cellStyle name="Percent 7 5 2" xfId="550" xr:uid="{00000000-0005-0000-0000-000028020000}"/>
    <cellStyle name="Percent 7 6" xfId="551" xr:uid="{00000000-0005-0000-0000-000029020000}"/>
    <cellStyle name="Percent 7 6 2" xfId="552" xr:uid="{00000000-0005-0000-0000-00002A020000}"/>
    <cellStyle name="Percent 7 7" xfId="553" xr:uid="{00000000-0005-0000-0000-00002B020000}"/>
    <cellStyle name="Percent 7 7 2" xfId="554" xr:uid="{00000000-0005-0000-0000-00002C020000}"/>
    <cellStyle name="Percent 7 8" xfId="555" xr:uid="{00000000-0005-0000-0000-00002D020000}"/>
    <cellStyle name="Percent 7 8 2" xfId="556" xr:uid="{00000000-0005-0000-0000-00002E020000}"/>
    <cellStyle name="Percent 7 9" xfId="557" xr:uid="{00000000-0005-0000-0000-00002F020000}"/>
    <cellStyle name="Percent 7 9 2" xfId="558" xr:uid="{00000000-0005-0000-0000-000030020000}"/>
    <cellStyle name="Percent 8" xfId="559" xr:uid="{00000000-0005-0000-0000-000031020000}"/>
    <cellStyle name="Percent 8 10" xfId="560" xr:uid="{00000000-0005-0000-0000-000032020000}"/>
    <cellStyle name="Percent 8 10 2" xfId="561" xr:uid="{00000000-0005-0000-0000-000033020000}"/>
    <cellStyle name="Percent 8 11" xfId="562" xr:uid="{00000000-0005-0000-0000-000034020000}"/>
    <cellStyle name="Percent 8 11 2" xfId="563" xr:uid="{00000000-0005-0000-0000-000035020000}"/>
    <cellStyle name="Percent 8 12" xfId="564" xr:uid="{00000000-0005-0000-0000-000036020000}"/>
    <cellStyle name="Percent 8 12 2" xfId="565" xr:uid="{00000000-0005-0000-0000-000037020000}"/>
    <cellStyle name="Percent 8 13" xfId="566" xr:uid="{00000000-0005-0000-0000-000038020000}"/>
    <cellStyle name="Percent 8 13 2" xfId="567" xr:uid="{00000000-0005-0000-0000-000039020000}"/>
    <cellStyle name="Percent 8 14" xfId="568" xr:uid="{00000000-0005-0000-0000-00003A020000}"/>
    <cellStyle name="Percent 8 14 2" xfId="569" xr:uid="{00000000-0005-0000-0000-00003B020000}"/>
    <cellStyle name="Percent 8 15" xfId="570" xr:uid="{00000000-0005-0000-0000-00003C020000}"/>
    <cellStyle name="Percent 8 2" xfId="571" xr:uid="{00000000-0005-0000-0000-00003D020000}"/>
    <cellStyle name="Percent 8 2 2" xfId="572" xr:uid="{00000000-0005-0000-0000-00003E020000}"/>
    <cellStyle name="Percent 8 3" xfId="573" xr:uid="{00000000-0005-0000-0000-00003F020000}"/>
    <cellStyle name="Percent 8 3 2" xfId="574" xr:uid="{00000000-0005-0000-0000-000040020000}"/>
    <cellStyle name="Percent 8 4" xfId="575" xr:uid="{00000000-0005-0000-0000-000041020000}"/>
    <cellStyle name="Percent 8 4 2" xfId="576" xr:uid="{00000000-0005-0000-0000-000042020000}"/>
    <cellStyle name="Percent 8 5" xfId="577" xr:uid="{00000000-0005-0000-0000-000043020000}"/>
    <cellStyle name="Percent 8 5 2" xfId="578" xr:uid="{00000000-0005-0000-0000-000044020000}"/>
    <cellStyle name="Percent 8 6" xfId="579" xr:uid="{00000000-0005-0000-0000-000045020000}"/>
    <cellStyle name="Percent 8 6 2" xfId="580" xr:uid="{00000000-0005-0000-0000-000046020000}"/>
    <cellStyle name="Percent 8 7" xfId="581" xr:uid="{00000000-0005-0000-0000-000047020000}"/>
    <cellStyle name="Percent 8 7 2" xfId="582" xr:uid="{00000000-0005-0000-0000-000048020000}"/>
    <cellStyle name="Percent 8 8" xfId="583" xr:uid="{00000000-0005-0000-0000-000049020000}"/>
    <cellStyle name="Percent 8 8 2" xfId="584" xr:uid="{00000000-0005-0000-0000-00004A020000}"/>
    <cellStyle name="Percent 8 9" xfId="585" xr:uid="{00000000-0005-0000-0000-00004B020000}"/>
    <cellStyle name="Percent 8 9 2" xfId="586" xr:uid="{00000000-0005-0000-0000-00004C020000}"/>
    <cellStyle name="Percent 9" xfId="587" xr:uid="{00000000-0005-0000-0000-00004D020000}"/>
    <cellStyle name="Percent 9 2" xfId="588" xr:uid="{00000000-0005-0000-0000-00004E020000}"/>
    <cellStyle name="Percent 9 2 2" xfId="589" xr:uid="{00000000-0005-0000-0000-00004F020000}"/>
    <cellStyle name="Percent 9 3" xfId="590" xr:uid="{00000000-0005-0000-0000-000050020000}"/>
  </cellStyles>
  <dxfs count="1">
    <dxf>
      <font>
        <strike/>
        <color rgb="FFFF0000"/>
      </font>
      <fill>
        <patternFill>
          <f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4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>
    <pageSetUpPr fitToPage="1"/>
  </sheetPr>
  <dimension ref="A1:N59"/>
  <sheetViews>
    <sheetView zoomScaleNormal="100" workbookViewId="0">
      <selection activeCell="N42" sqref="N42"/>
    </sheetView>
  </sheetViews>
  <sheetFormatPr baseColWidth="10" defaultColWidth="8.83203125" defaultRowHeight="15"/>
  <cols>
    <col min="1" max="1" width="6.6640625" customWidth="1"/>
    <col min="2" max="7" width="13.33203125" customWidth="1"/>
    <col min="8" max="8" width="14.1640625" customWidth="1"/>
  </cols>
  <sheetData>
    <row r="1" spans="1:14" ht="16">
      <c r="H1" s="26" t="s">
        <v>11955</v>
      </c>
    </row>
    <row r="2" spans="1:14" ht="16">
      <c r="H2" s="26" t="s">
        <v>0</v>
      </c>
    </row>
    <row r="3" spans="1:14" ht="18" customHeight="1">
      <c r="A3" s="128" t="s">
        <v>1</v>
      </c>
      <c r="B3" s="127"/>
      <c r="C3" s="127"/>
      <c r="D3" s="127"/>
      <c r="E3" s="127"/>
      <c r="F3" s="127"/>
      <c r="G3" s="127"/>
      <c r="H3" s="127"/>
    </row>
    <row r="4" spans="1:14" s="24" customFormat="1" ht="24" customHeight="1">
      <c r="A4" s="129" t="s">
        <v>2</v>
      </c>
      <c r="B4" s="129"/>
      <c r="C4" s="129"/>
      <c r="D4" s="129"/>
      <c r="E4" s="129"/>
      <c r="F4" s="27"/>
      <c r="G4" s="27"/>
      <c r="H4" s="28"/>
      <c r="I4" s="29"/>
      <c r="J4" s="29"/>
      <c r="K4" s="30"/>
    </row>
    <row r="5" spans="1:14" s="24" customFormat="1" ht="18" customHeight="1">
      <c r="A5" s="71" t="s">
        <v>3</v>
      </c>
      <c r="B5" s="30"/>
      <c r="C5" s="30"/>
      <c r="D5" s="30"/>
      <c r="E5" s="30"/>
      <c r="F5" s="30"/>
      <c r="G5" s="30"/>
      <c r="H5" s="28"/>
      <c r="I5" s="30"/>
      <c r="J5" s="30"/>
      <c r="K5" s="30"/>
    </row>
    <row r="6" spans="1:14" s="24" customFormat="1" ht="19.5" customHeight="1">
      <c r="A6" s="131" t="s">
        <v>4</v>
      </c>
      <c r="B6" s="130"/>
      <c r="C6" s="130"/>
      <c r="D6" s="130"/>
      <c r="E6" s="130"/>
      <c r="F6" s="30"/>
      <c r="G6" s="30"/>
      <c r="H6" s="28"/>
      <c r="I6" s="29"/>
      <c r="J6" s="32"/>
      <c r="K6" s="30"/>
      <c r="M6" s="33"/>
      <c r="N6" s="33"/>
    </row>
    <row r="7" spans="1:14" s="24" customFormat="1" ht="14.25" customHeight="1">
      <c r="A7" s="152" t="s">
        <v>5</v>
      </c>
      <c r="B7" s="152"/>
      <c r="C7" s="30"/>
      <c r="D7" s="30"/>
      <c r="E7" s="30"/>
      <c r="F7" s="30"/>
      <c r="G7" s="30"/>
      <c r="H7" s="28"/>
      <c r="I7" s="29"/>
      <c r="J7" s="32"/>
      <c r="K7" s="30"/>
      <c r="L7" s="26"/>
    </row>
    <row r="8" spans="1:14" s="24" customFormat="1" ht="14.25" customHeight="1">
      <c r="A8" s="31"/>
      <c r="B8" s="30"/>
      <c r="C8" s="30"/>
      <c r="D8" s="30"/>
      <c r="E8" s="30"/>
      <c r="F8" s="30"/>
      <c r="G8" s="30"/>
      <c r="H8" s="28"/>
      <c r="I8" s="29"/>
      <c r="J8" s="32"/>
      <c r="K8" s="30"/>
      <c r="L8" s="26"/>
    </row>
    <row r="9" spans="1:14" ht="16" thickBot="1">
      <c r="A9" s="119" t="s">
        <v>11950</v>
      </c>
      <c r="B9" s="118"/>
      <c r="C9" s="118"/>
      <c r="D9" s="118"/>
      <c r="E9" s="118"/>
      <c r="F9" s="118"/>
      <c r="G9" s="118"/>
      <c r="H9" s="118"/>
    </row>
    <row r="10" spans="1:14" ht="16" thickTop="1">
      <c r="A10" s="158"/>
      <c r="B10" t="s">
        <v>11012</v>
      </c>
    </row>
    <row r="11" spans="1:14">
      <c r="A11" s="185"/>
      <c r="B11" s="120" t="s">
        <v>10965</v>
      </c>
    </row>
    <row r="12" spans="1:14">
      <c r="A12" s="159"/>
      <c r="B12" s="177" t="s">
        <v>11015</v>
      </c>
    </row>
    <row r="13" spans="1:14">
      <c r="A13" s="159"/>
      <c r="B13" t="s">
        <v>11013</v>
      </c>
    </row>
    <row r="15" spans="1:14" ht="16" thickBot="1">
      <c r="A15" s="119" t="s">
        <v>6</v>
      </c>
      <c r="B15" s="118"/>
      <c r="C15" s="118"/>
      <c r="D15" s="118"/>
      <c r="E15" s="118"/>
      <c r="F15" s="118"/>
      <c r="G15" s="118"/>
      <c r="H15" s="118"/>
    </row>
    <row r="16" spans="1:14" ht="16" thickTop="1">
      <c r="A16" s="158"/>
      <c r="B16" t="s">
        <v>7</v>
      </c>
    </row>
    <row r="17" spans="1:8">
      <c r="B17" s="120" t="s">
        <v>11014</v>
      </c>
    </row>
    <row r="18" spans="1:8">
      <c r="A18" s="159"/>
      <c r="B18" t="s">
        <v>8</v>
      </c>
    </row>
    <row r="19" spans="1:8">
      <c r="A19" s="159"/>
      <c r="B19" t="s">
        <v>9</v>
      </c>
    </row>
    <row r="20" spans="1:8">
      <c r="A20" s="159"/>
      <c r="B20" s="177" t="s">
        <v>11945</v>
      </c>
    </row>
    <row r="21" spans="1:8">
      <c r="A21" s="160"/>
      <c r="B21" t="s">
        <v>11946</v>
      </c>
    </row>
    <row r="22" spans="1:8">
      <c r="A22" s="160"/>
      <c r="B22" t="s">
        <v>11947</v>
      </c>
    </row>
    <row r="23" spans="1:8">
      <c r="B23" s="120" t="s">
        <v>10</v>
      </c>
    </row>
    <row r="24" spans="1:8">
      <c r="A24" s="159"/>
      <c r="B24" t="s">
        <v>11948</v>
      </c>
    </row>
    <row r="25" spans="1:8">
      <c r="B25" s="120" t="s">
        <v>11</v>
      </c>
    </row>
    <row r="26" spans="1:8">
      <c r="B26" s="120" t="s">
        <v>12</v>
      </c>
    </row>
    <row r="27" spans="1:8">
      <c r="B27" s="120" t="s">
        <v>13</v>
      </c>
    </row>
    <row r="28" spans="1:8">
      <c r="A28" s="159"/>
      <c r="B28" s="177" t="s">
        <v>11949</v>
      </c>
    </row>
    <row r="29" spans="1:8">
      <c r="B29" s="178" t="s">
        <v>14</v>
      </c>
    </row>
    <row r="31" spans="1:8" ht="16" thickBot="1">
      <c r="A31" s="119" t="s">
        <v>15</v>
      </c>
      <c r="B31" s="118"/>
      <c r="C31" s="118"/>
      <c r="D31" s="118"/>
      <c r="E31" s="118"/>
      <c r="F31" s="118"/>
      <c r="G31" s="118"/>
      <c r="H31" s="118"/>
    </row>
    <row r="32" spans="1:8" ht="16" thickTop="1">
      <c r="A32" s="158"/>
      <c r="B32" t="s">
        <v>16</v>
      </c>
    </row>
    <row r="34" spans="1:8" ht="16" thickBot="1">
      <c r="A34" s="119" t="s">
        <v>17</v>
      </c>
      <c r="B34" s="118"/>
      <c r="C34" s="118"/>
      <c r="D34" s="118"/>
      <c r="E34" s="118"/>
      <c r="F34" s="118"/>
      <c r="G34" s="118"/>
      <c r="H34" s="118"/>
    </row>
    <row r="35" spans="1:8" ht="16" thickTop="1">
      <c r="A35" s="158"/>
      <c r="B35" t="s">
        <v>11016</v>
      </c>
    </row>
    <row r="36" spans="1:8">
      <c r="A36" s="160"/>
      <c r="B36" t="s">
        <v>18</v>
      </c>
    </row>
    <row r="37" spans="1:8">
      <c r="A37" s="160"/>
      <c r="B37" t="s">
        <v>19</v>
      </c>
    </row>
    <row r="38" spans="1:8">
      <c r="A38" s="160"/>
      <c r="B38" t="s">
        <v>11017</v>
      </c>
    </row>
    <row r="39" spans="1:8">
      <c r="B39" s="120" t="s">
        <v>11018</v>
      </c>
    </row>
    <row r="40" spans="1:8">
      <c r="A40" s="159"/>
      <c r="B40" t="s">
        <v>20</v>
      </c>
    </row>
    <row r="41" spans="1:8">
      <c r="A41" s="160"/>
      <c r="B41" t="s">
        <v>21</v>
      </c>
    </row>
    <row r="42" spans="1:8">
      <c r="A42" s="160"/>
      <c r="B42" t="s">
        <v>22</v>
      </c>
    </row>
    <row r="43" spans="1:8">
      <c r="B43" s="120" t="s">
        <v>10</v>
      </c>
    </row>
    <row r="44" spans="1:8">
      <c r="A44" s="159"/>
      <c r="B44" t="s">
        <v>23</v>
      </c>
    </row>
    <row r="45" spans="1:8">
      <c r="B45" s="120" t="s">
        <v>11</v>
      </c>
    </row>
    <row r="46" spans="1:8">
      <c r="B46" s="120" t="s">
        <v>12</v>
      </c>
    </row>
    <row r="47" spans="1:8">
      <c r="B47" s="120" t="s">
        <v>13</v>
      </c>
    </row>
    <row r="48" spans="1:8">
      <c r="A48" s="159"/>
      <c r="B48" s="179" t="s">
        <v>24</v>
      </c>
    </row>
    <row r="49" spans="1:8">
      <c r="B49" s="178" t="s">
        <v>25</v>
      </c>
    </row>
    <row r="51" spans="1:8">
      <c r="A51" s="135" t="s">
        <v>11944</v>
      </c>
      <c r="B51" s="135"/>
      <c r="C51" s="135"/>
      <c r="D51" s="135"/>
      <c r="E51" s="135"/>
      <c r="F51" s="135"/>
      <c r="G51" s="135"/>
      <c r="H51" s="135"/>
    </row>
    <row r="52" spans="1:8">
      <c r="A52" s="132" t="s">
        <v>26</v>
      </c>
      <c r="B52" s="133"/>
      <c r="C52" s="133"/>
      <c r="D52" s="133"/>
      <c r="E52" s="133"/>
      <c r="F52" s="133"/>
      <c r="G52" s="133"/>
      <c r="H52" s="134"/>
    </row>
    <row r="53" spans="1:8" ht="16">
      <c r="A53" s="170"/>
      <c r="B53" s="171"/>
      <c r="C53" s="171"/>
      <c r="D53" s="172"/>
      <c r="E53" s="24"/>
      <c r="F53" s="24"/>
      <c r="G53" s="24"/>
      <c r="H53" s="61"/>
    </row>
    <row r="54" spans="1:8">
      <c r="A54" s="173" t="s">
        <v>27</v>
      </c>
      <c r="B54" s="174"/>
      <c r="C54" s="180"/>
      <c r="D54" s="181"/>
      <c r="E54" s="181"/>
      <c r="F54" s="117" t="s">
        <v>28</v>
      </c>
      <c r="G54" s="180"/>
      <c r="H54" s="183"/>
    </row>
    <row r="55" spans="1:8">
      <c r="A55" s="62"/>
      <c r="B55" s="31" t="s">
        <v>29</v>
      </c>
      <c r="C55" s="63"/>
      <c r="D55" s="63"/>
      <c r="E55" s="63"/>
      <c r="F55" s="63"/>
      <c r="G55" s="63"/>
      <c r="H55" s="64"/>
    </row>
    <row r="56" spans="1:8">
      <c r="A56" s="173" t="s">
        <v>30</v>
      </c>
      <c r="B56" s="31"/>
      <c r="C56" s="182"/>
      <c r="D56" s="181"/>
      <c r="E56" s="182"/>
      <c r="F56" s="117" t="s">
        <v>28</v>
      </c>
      <c r="G56" s="180"/>
      <c r="H56" s="183"/>
    </row>
    <row r="57" spans="1:8">
      <c r="A57" s="62"/>
      <c r="B57" s="31" t="s">
        <v>29</v>
      </c>
      <c r="C57" s="63"/>
      <c r="D57" s="63"/>
      <c r="E57" s="63"/>
      <c r="F57" s="63"/>
      <c r="G57" s="63"/>
      <c r="H57" s="64"/>
    </row>
    <row r="58" spans="1:8" ht="16">
      <c r="A58" s="173"/>
      <c r="B58" s="24"/>
      <c r="C58" s="63"/>
      <c r="D58" s="117"/>
      <c r="E58" s="63"/>
      <c r="F58" s="117" t="s">
        <v>31</v>
      </c>
      <c r="G58" s="182"/>
      <c r="H58" s="184"/>
    </row>
    <row r="59" spans="1:8" ht="16">
      <c r="A59" s="175"/>
      <c r="B59" s="176"/>
      <c r="C59" s="176"/>
      <c r="D59" s="176"/>
      <c r="E59" s="65"/>
      <c r="F59" s="66"/>
      <c r="G59" s="66"/>
      <c r="H59" s="67"/>
    </row>
  </sheetData>
  <sheetProtection algorithmName="SHA-512" hashValue="kahe3ZdNsC+rsoMXBRRzQfCQQH/vhT69IAEggXA5E1Pa+uZHmd5epOZHCpBF2jdu+/YRUWki8WvPhTBNybssmw==" saltValue="4TsTPjHHhmG0WWyKpyUEVA==" spinCount="100000" sheet="1" objects="1" scenarios="1"/>
  <dataValidations count="1">
    <dataValidation operator="equal" allowBlank="1" showInputMessage="1" showErrorMessage="1" errorTitle="Locked" error="This is a protected cell, please contact the employee compensation unit at (916) 445-3274 if you have any questions.  " sqref="F54:H57 A58:G58" xr:uid="{00000000-0002-0000-0000-000000000000}"/>
  </dataValidations>
  <pageMargins left="0.7" right="0.7" top="0.75" bottom="0.75" header="0.3" footer="0.3"/>
  <pageSetup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tabColor rgb="FFC00000"/>
    <pageSetUpPr fitToPage="1"/>
  </sheetPr>
  <dimension ref="A1:S29"/>
  <sheetViews>
    <sheetView zoomScale="90" zoomScaleNormal="90" zoomScaleSheetLayoutView="75" zoomScalePageLayoutView="90" workbookViewId="0">
      <selection activeCell="Q21" sqref="Q21"/>
    </sheetView>
  </sheetViews>
  <sheetFormatPr baseColWidth="10" defaultColWidth="9.1640625" defaultRowHeight="16"/>
  <cols>
    <col min="1" max="1" width="33.1640625" style="24" customWidth="1"/>
    <col min="2" max="2" width="20.6640625" style="24" customWidth="1"/>
    <col min="3" max="3" width="1.6640625" style="24" customWidth="1"/>
    <col min="4" max="4" width="18.5" style="24" customWidth="1"/>
    <col min="5" max="5" width="1.6640625" style="24" customWidth="1"/>
    <col min="6" max="6" width="17.83203125" style="24" customWidth="1"/>
    <col min="7" max="7" width="1.6640625" style="24" customWidth="1"/>
    <col min="8" max="8" width="18.33203125" style="25" customWidth="1"/>
    <col min="9" max="9" width="1.6640625" style="24" customWidth="1"/>
    <col min="10" max="10" width="19.83203125" style="24" customWidth="1"/>
    <col min="11" max="11" width="1.1640625" style="24" customWidth="1"/>
    <col min="12" max="12" width="18.33203125" style="24" customWidth="1"/>
    <col min="13" max="13" width="1.1640625" style="24" customWidth="1"/>
    <col min="14" max="14" width="18.33203125" style="24" hidden="1" customWidth="1"/>
    <col min="15" max="15" width="15.1640625" style="24" customWidth="1"/>
    <col min="16" max="17" width="7.1640625" style="24" customWidth="1"/>
    <col min="18" max="56" width="18.6640625" style="24" customWidth="1"/>
    <col min="57" max="16384" width="9.1640625" style="24"/>
  </cols>
  <sheetData>
    <row r="1" spans="1:16">
      <c r="L1" s="26" t="str">
        <f>'3.60 Checklist'!H1</f>
        <v>BL 25-21</v>
      </c>
    </row>
    <row r="2" spans="1:16">
      <c r="L2" s="26" t="str">
        <f>'3.60 Checklist'!H2</f>
        <v>Attachment 1</v>
      </c>
    </row>
    <row r="3" spans="1:16" ht="18">
      <c r="A3" s="165" t="s">
        <v>32</v>
      </c>
      <c r="B3" s="166"/>
      <c r="C3" s="166"/>
      <c r="D3" s="166"/>
      <c r="E3" s="166"/>
      <c r="F3" s="166"/>
      <c r="G3" s="166"/>
      <c r="H3" s="166"/>
      <c r="I3" s="166"/>
      <c r="J3" s="166"/>
      <c r="K3" s="166"/>
      <c r="L3" s="166"/>
    </row>
    <row r="4" spans="1:16" ht="24" customHeight="1">
      <c r="A4" s="168" t="str">
        <f>'3.60 Checklist'!A4:E4</f>
        <v>1234</v>
      </c>
      <c r="B4" s="168"/>
      <c r="C4" s="168"/>
      <c r="D4" s="27"/>
      <c r="E4" s="27"/>
      <c r="F4" s="27"/>
      <c r="G4" s="27"/>
      <c r="H4" s="28"/>
      <c r="I4" s="29"/>
      <c r="J4" s="29"/>
      <c r="K4" s="30"/>
    </row>
    <row r="5" spans="1:16" ht="18" customHeight="1">
      <c r="A5" s="71" t="s">
        <v>3</v>
      </c>
      <c r="B5" s="30"/>
      <c r="C5" s="30"/>
      <c r="D5" s="30"/>
      <c r="E5" s="30"/>
      <c r="F5" s="30"/>
      <c r="G5" s="30"/>
      <c r="H5" s="28"/>
      <c r="I5" s="30"/>
      <c r="J5" s="30"/>
      <c r="K5" s="30"/>
    </row>
    <row r="6" spans="1:16" ht="19.5" customHeight="1">
      <c r="A6" s="168" t="str">
        <f>'3.60 Checklist'!A6:E6</f>
        <v>Dept XXXX</v>
      </c>
      <c r="B6" s="169"/>
      <c r="C6" s="169"/>
      <c r="D6" s="167"/>
      <c r="E6" s="30"/>
      <c r="F6" s="68"/>
      <c r="G6" s="30"/>
      <c r="H6" s="28"/>
      <c r="I6" s="29"/>
      <c r="J6" s="32"/>
      <c r="K6" s="30"/>
      <c r="M6" s="33"/>
      <c r="N6" s="33"/>
    </row>
    <row r="7" spans="1:16" ht="14.25" customHeight="1">
      <c r="A7" s="31" t="s">
        <v>5</v>
      </c>
      <c r="B7" s="30"/>
      <c r="C7" s="30"/>
      <c r="D7" s="30"/>
      <c r="E7" s="30"/>
      <c r="F7" s="68"/>
      <c r="G7" s="30"/>
      <c r="H7" s="28"/>
      <c r="I7" s="29"/>
      <c r="J7" s="32"/>
      <c r="K7" s="30"/>
      <c r="L7" s="26"/>
    </row>
    <row r="8" spans="1:16" ht="14.25" customHeight="1">
      <c r="A8" s="31"/>
      <c r="B8" s="30"/>
      <c r="C8" s="30"/>
      <c r="D8" s="30"/>
      <c r="E8" s="30"/>
      <c r="F8" s="30"/>
      <c r="G8" s="30"/>
      <c r="H8" s="28"/>
      <c r="I8" s="29"/>
      <c r="J8" s="32"/>
      <c r="K8" s="30"/>
      <c r="L8" s="26"/>
    </row>
    <row r="9" spans="1:16" ht="32.25" customHeight="1">
      <c r="A9" s="30"/>
      <c r="B9" s="34" t="s">
        <v>33</v>
      </c>
      <c r="C9" s="34"/>
      <c r="D9" s="34" t="s">
        <v>34</v>
      </c>
      <c r="E9" s="34"/>
      <c r="F9" s="34" t="s">
        <v>35</v>
      </c>
      <c r="G9" s="34"/>
      <c r="H9" s="34" t="s">
        <v>36</v>
      </c>
      <c r="I9" s="34"/>
      <c r="J9" s="34" t="s">
        <v>37</v>
      </c>
      <c r="K9" s="30"/>
      <c r="L9" s="34" t="s">
        <v>38</v>
      </c>
      <c r="M9" s="33"/>
      <c r="N9" s="33"/>
      <c r="P9" s="35"/>
    </row>
    <row r="10" spans="1:16" ht="63" customHeight="1">
      <c r="A10" s="36" t="s">
        <v>39</v>
      </c>
      <c r="B10" s="36" t="s">
        <v>11951</v>
      </c>
      <c r="C10" s="36"/>
      <c r="D10" s="36" t="s">
        <v>40</v>
      </c>
      <c r="E10" s="36"/>
      <c r="F10" s="36" t="s">
        <v>41</v>
      </c>
      <c r="G10" s="37"/>
      <c r="H10" s="36" t="s">
        <v>11019</v>
      </c>
      <c r="I10" s="37"/>
      <c r="J10" s="36" t="s">
        <v>11020</v>
      </c>
      <c r="K10" s="37"/>
      <c r="L10" s="36" t="s">
        <v>42</v>
      </c>
    </row>
    <row r="11" spans="1:16" s="42" customFormat="1" ht="20.25" customHeight="1">
      <c r="A11" s="38" t="s">
        <v>43</v>
      </c>
      <c r="B11" s="39"/>
      <c r="C11" s="40"/>
      <c r="D11" s="92">
        <f>B11*F11</f>
        <v>0</v>
      </c>
      <c r="E11" s="30"/>
      <c r="F11" s="156">
        <v>0.2631</v>
      </c>
      <c r="G11" s="29"/>
      <c r="H11" s="156">
        <v>0.31419999999999998</v>
      </c>
      <c r="I11" s="29"/>
      <c r="J11" s="157">
        <f t="shared" ref="J11:J19" si="0">H11-F11</f>
        <v>5.1099999999999979E-2</v>
      </c>
      <c r="K11" s="41"/>
      <c r="L11" s="92">
        <f>B11*J11</f>
        <v>0</v>
      </c>
    </row>
    <row r="12" spans="1:16" s="42" customFormat="1" ht="20.25" customHeight="1">
      <c r="A12" s="38" t="s">
        <v>44</v>
      </c>
      <c r="B12" s="43"/>
      <c r="C12" s="44"/>
      <c r="D12" s="92">
        <f t="shared" ref="D12:D19" si="1">B12*F12</f>
        <v>0</v>
      </c>
      <c r="E12" s="30"/>
      <c r="F12" s="156">
        <v>0.2631</v>
      </c>
      <c r="G12" s="29"/>
      <c r="H12" s="156">
        <v>0.31419999999999998</v>
      </c>
      <c r="I12" s="29"/>
      <c r="J12" s="157">
        <f t="shared" si="0"/>
        <v>5.1099999999999979E-2</v>
      </c>
      <c r="K12" s="41"/>
      <c r="L12" s="92">
        <f t="shared" ref="L12:L19" si="2">B12*J12</f>
        <v>0</v>
      </c>
    </row>
    <row r="13" spans="1:16" ht="20.25" customHeight="1">
      <c r="A13" s="38" t="s">
        <v>45</v>
      </c>
      <c r="B13" s="39"/>
      <c r="C13" s="40"/>
      <c r="D13" s="92">
        <f t="shared" si="1"/>
        <v>0</v>
      </c>
      <c r="E13" s="30"/>
      <c r="F13" s="156">
        <v>0.2631</v>
      </c>
      <c r="G13" s="29"/>
      <c r="H13" s="156">
        <v>0.31419999999999998</v>
      </c>
      <c r="I13" s="29"/>
      <c r="J13" s="157">
        <f t="shared" si="0"/>
        <v>5.1099999999999979E-2</v>
      </c>
      <c r="K13" s="41"/>
      <c r="L13" s="92">
        <f t="shared" si="2"/>
        <v>0</v>
      </c>
      <c r="N13" s="42"/>
      <c r="P13" s="42"/>
    </row>
    <row r="14" spans="1:16" ht="20.25" customHeight="1">
      <c r="A14" s="38" t="s">
        <v>46</v>
      </c>
      <c r="B14" s="39"/>
      <c r="C14" s="40"/>
      <c r="D14" s="92">
        <f t="shared" si="1"/>
        <v>0</v>
      </c>
      <c r="E14" s="30"/>
      <c r="F14" s="156">
        <v>0.1552</v>
      </c>
      <c r="G14" s="29"/>
      <c r="H14" s="156">
        <v>0.2142</v>
      </c>
      <c r="I14" s="29"/>
      <c r="J14" s="157">
        <f t="shared" si="0"/>
        <v>5.8999999999999997E-2</v>
      </c>
      <c r="K14" s="41"/>
      <c r="L14" s="92">
        <f t="shared" si="2"/>
        <v>0</v>
      </c>
      <c r="N14" s="45"/>
    </row>
    <row r="15" spans="1:16" ht="18.75" customHeight="1">
      <c r="A15" s="38" t="s">
        <v>47</v>
      </c>
      <c r="B15" s="39"/>
      <c r="C15" s="40"/>
      <c r="D15" s="92">
        <f t="shared" si="1"/>
        <v>0</v>
      </c>
      <c r="E15" s="30"/>
      <c r="F15" s="156">
        <v>0.18920000000000001</v>
      </c>
      <c r="G15" s="29"/>
      <c r="H15" s="156">
        <v>0.22850000000000001</v>
      </c>
      <c r="I15" s="29"/>
      <c r="J15" s="157">
        <f t="shared" si="0"/>
        <v>3.9300000000000002E-2</v>
      </c>
      <c r="K15" s="41"/>
      <c r="L15" s="92">
        <f t="shared" si="2"/>
        <v>0</v>
      </c>
      <c r="N15" s="45"/>
    </row>
    <row r="16" spans="1:16" ht="18.75" customHeight="1">
      <c r="A16" s="38" t="s">
        <v>48</v>
      </c>
      <c r="B16" s="39"/>
      <c r="C16" s="40"/>
      <c r="D16" s="92">
        <f t="shared" si="1"/>
        <v>0</v>
      </c>
      <c r="E16" s="30"/>
      <c r="F16" s="156">
        <v>0.30719999999999997</v>
      </c>
      <c r="G16" s="29"/>
      <c r="H16" s="156">
        <v>0.5101</v>
      </c>
      <c r="I16" s="29"/>
      <c r="J16" s="157">
        <f t="shared" si="0"/>
        <v>0.20290000000000002</v>
      </c>
      <c r="K16" s="41"/>
      <c r="L16" s="92">
        <f t="shared" si="2"/>
        <v>0</v>
      </c>
      <c r="N16" s="45"/>
    </row>
    <row r="17" spans="1:19" ht="18.75" customHeight="1">
      <c r="A17" s="38" t="s">
        <v>49</v>
      </c>
      <c r="B17" s="39"/>
      <c r="C17" s="40"/>
      <c r="D17" s="92">
        <f t="shared" si="1"/>
        <v>0</v>
      </c>
      <c r="E17" s="30"/>
      <c r="F17" s="156">
        <v>0.30719999999999997</v>
      </c>
      <c r="G17" s="29"/>
      <c r="H17" s="156">
        <v>0.5101</v>
      </c>
      <c r="I17" s="29"/>
      <c r="J17" s="157">
        <f t="shared" si="0"/>
        <v>0.20290000000000002</v>
      </c>
      <c r="K17" s="41"/>
      <c r="L17" s="92">
        <f t="shared" si="2"/>
        <v>0</v>
      </c>
      <c r="N17" s="45"/>
    </row>
    <row r="18" spans="1:19" ht="18.75" customHeight="1">
      <c r="A18" s="38" t="s">
        <v>50</v>
      </c>
      <c r="B18" s="39"/>
      <c r="C18" s="40"/>
      <c r="D18" s="92">
        <f t="shared" si="1"/>
        <v>0</v>
      </c>
      <c r="E18" s="30"/>
      <c r="F18" s="156">
        <v>0.71209999999999996</v>
      </c>
      <c r="G18" s="29"/>
      <c r="H18" s="156">
        <v>0.70609999999999995</v>
      </c>
      <c r="I18" s="29"/>
      <c r="J18" s="157">
        <f t="shared" si="0"/>
        <v>-6.0000000000000053E-3</v>
      </c>
      <c r="K18" s="41"/>
      <c r="L18" s="92">
        <f t="shared" si="2"/>
        <v>0</v>
      </c>
      <c r="N18" s="45"/>
    </row>
    <row r="19" spans="1:19" ht="19.5" customHeight="1">
      <c r="A19" s="38" t="s">
        <v>10964</v>
      </c>
      <c r="B19" s="39"/>
      <c r="C19" s="40"/>
      <c r="D19" s="92">
        <f t="shared" si="1"/>
        <v>0</v>
      </c>
      <c r="E19" s="30"/>
      <c r="F19" s="156">
        <v>0.2379</v>
      </c>
      <c r="G19" s="29"/>
      <c r="H19" s="156">
        <v>0.22620000000000001</v>
      </c>
      <c r="I19" s="29"/>
      <c r="J19" s="157">
        <f t="shared" si="0"/>
        <v>-1.1699999999999988E-2</v>
      </c>
      <c r="K19" s="41"/>
      <c r="L19" s="92">
        <f t="shared" si="2"/>
        <v>0</v>
      </c>
      <c r="N19" s="45"/>
    </row>
    <row r="20" spans="1:19" ht="11.25" customHeight="1" thickBot="1">
      <c r="A20" s="30"/>
      <c r="B20" s="46"/>
      <c r="C20" s="46"/>
      <c r="D20" s="46"/>
      <c r="E20" s="30"/>
      <c r="F20" s="30"/>
      <c r="G20" s="30"/>
      <c r="H20" s="47"/>
      <c r="I20" s="30"/>
      <c r="J20" s="30"/>
      <c r="K20" s="30"/>
      <c r="L20" s="48"/>
      <c r="N20" s="45"/>
    </row>
    <row r="21" spans="1:19" ht="18" customHeight="1" thickBot="1">
      <c r="A21" s="49" t="s">
        <v>51</v>
      </c>
      <c r="B21" s="108">
        <f>B11+B12+B13+B14+B15+B16+B17+B18+B19</f>
        <v>0</v>
      </c>
      <c r="C21" s="50"/>
      <c r="D21" s="93">
        <f>D11+D12+D13+D14+D15+D16+D17+D18+D19</f>
        <v>0</v>
      </c>
      <c r="E21" s="51"/>
      <c r="F21" s="51"/>
      <c r="G21" s="51"/>
      <c r="H21" s="29"/>
      <c r="I21" s="29"/>
      <c r="J21" s="26" t="s">
        <v>52</v>
      </c>
      <c r="K21" s="52"/>
      <c r="L21" s="109">
        <f>ROUND(SUM(L11:L19),-3)</f>
        <v>0</v>
      </c>
      <c r="R21" s="97"/>
      <c r="S21" s="97"/>
    </row>
    <row r="22" spans="1:19">
      <c r="A22" s="30"/>
      <c r="B22" s="30"/>
      <c r="C22" s="30"/>
      <c r="D22" s="30"/>
      <c r="E22" s="30"/>
      <c r="F22" s="30"/>
      <c r="G22" s="30"/>
      <c r="H22" s="28"/>
      <c r="I22" s="30"/>
      <c r="J22" s="30"/>
      <c r="K22" s="53"/>
      <c r="L22" s="30"/>
      <c r="N22" s="35"/>
      <c r="P22" s="54"/>
    </row>
    <row r="23" spans="1:19" ht="32" thickBot="1">
      <c r="A23" s="30"/>
      <c r="B23" s="56"/>
      <c r="C23" s="29"/>
      <c r="D23" s="41" t="s">
        <v>53</v>
      </c>
      <c r="E23" s="29"/>
      <c r="F23" s="41" t="s">
        <v>54</v>
      </c>
      <c r="G23" s="29"/>
      <c r="H23" s="41" t="s">
        <v>55</v>
      </c>
      <c r="I23" s="29"/>
      <c r="J23" s="41" t="s">
        <v>56</v>
      </c>
      <c r="K23" s="30"/>
      <c r="L23" s="41" t="s">
        <v>57</v>
      </c>
      <c r="N23" s="41" t="s">
        <v>58</v>
      </c>
    </row>
    <row r="24" spans="1:19" s="33" customFormat="1" ht="16.5" customHeight="1" thickBot="1">
      <c r="A24" s="95" t="s">
        <v>59</v>
      </c>
      <c r="B24" s="95"/>
      <c r="C24" s="95"/>
      <c r="D24" s="94">
        <f>'3.60 Fund Split'!I515</f>
        <v>0</v>
      </c>
      <c r="E24" s="57"/>
      <c r="F24" s="94">
        <f>'3.60 Fund Split'!I516</f>
        <v>0</v>
      </c>
      <c r="G24" s="57"/>
      <c r="H24" s="94">
        <f>'3.60 Fund Split'!I517</f>
        <v>0</v>
      </c>
      <c r="I24" s="58"/>
      <c r="J24" s="94">
        <f>'3.60 Fund Split'!I518</f>
        <v>0</v>
      </c>
      <c r="K24" s="41"/>
      <c r="L24" s="55">
        <f>'3.60 Fund Split'!I520</f>
        <v>0</v>
      </c>
      <c r="M24" s="42"/>
      <c r="N24" s="55">
        <f>'3.60 Fund Split'!I521</f>
        <v>0</v>
      </c>
      <c r="O24" s="42"/>
      <c r="P24" s="42"/>
      <c r="Q24" s="24"/>
      <c r="R24" s="24"/>
    </row>
    <row r="25" spans="1:19" s="33" customFormat="1">
      <c r="A25" s="26"/>
      <c r="B25" s="26"/>
      <c r="C25" s="26"/>
      <c r="D25" s="57"/>
      <c r="E25" s="57"/>
      <c r="F25" s="57"/>
      <c r="G25" s="57"/>
      <c r="H25" s="57"/>
      <c r="I25" s="58"/>
      <c r="J25" s="57"/>
      <c r="K25" s="41"/>
      <c r="L25" s="59"/>
      <c r="M25" s="42"/>
      <c r="N25" s="42"/>
      <c r="O25" s="42"/>
      <c r="P25" s="42"/>
      <c r="Q25" s="24"/>
      <c r="R25" s="24"/>
    </row>
    <row r="26" spans="1:19" ht="15" customHeight="1">
      <c r="A26" s="95" t="s">
        <v>60</v>
      </c>
      <c r="B26" s="95"/>
      <c r="C26" s="95"/>
      <c r="D26" s="95"/>
      <c r="E26" s="95"/>
      <c r="F26" s="95"/>
      <c r="G26" s="95"/>
      <c r="H26" s="95"/>
      <c r="I26" s="95"/>
      <c r="J26" s="95"/>
      <c r="K26" s="95"/>
      <c r="L26" s="95"/>
    </row>
    <row r="27" spans="1:19" ht="15" customHeight="1">
      <c r="A27" s="96" t="s">
        <v>61</v>
      </c>
      <c r="B27" s="96"/>
      <c r="C27" s="96"/>
      <c r="D27" s="96"/>
      <c r="E27" s="96"/>
      <c r="F27" s="96"/>
      <c r="G27" s="96"/>
      <c r="H27" s="96"/>
      <c r="I27" s="96"/>
      <c r="J27" s="96"/>
      <c r="K27" s="96"/>
      <c r="L27" s="96"/>
    </row>
    <row r="28" spans="1:19" ht="15" customHeight="1">
      <c r="A28" s="96" t="s">
        <v>11952</v>
      </c>
      <c r="B28" s="96"/>
      <c r="C28" s="96"/>
      <c r="D28" s="96"/>
      <c r="E28" s="96"/>
      <c r="F28" s="96"/>
      <c r="G28" s="96"/>
      <c r="H28" s="96"/>
      <c r="I28" s="96"/>
      <c r="J28" s="96"/>
      <c r="K28" s="96"/>
      <c r="L28" s="96"/>
    </row>
    <row r="29" spans="1:19" ht="19.5" customHeight="1">
      <c r="A29" s="60" t="str">
        <f>'3.60 Checklist'!A51:H51</f>
        <v>Due to Finance Budget Analyst no later than COB Friday, September 12, 2025</v>
      </c>
      <c r="B29" s="60"/>
      <c r="C29" s="60"/>
      <c r="D29" s="60"/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60"/>
      <c r="P29" s="60"/>
      <c r="Q29" s="60"/>
    </row>
  </sheetData>
  <sheetProtection algorithmName="SHA-512" hashValue="kIGvF4rKdRr2vN2ASCqbZhhMuiuJGwjyZolU3jo+9MJGfHTGvfuGiLmowRdn9H0StkunLM+xUNOVg4KzwnNZ0w==" saltValue="3ZCKfBSMEBVLvsI1tQ7K9w==" spinCount="100000" sheet="1" objects="1" scenarios="1"/>
  <conditionalFormatting sqref="L25">
    <cfRule type="cellIs" dxfId="0" priority="3" stopIfTrue="1" operator="notEqual">
      <formula>#REF!</formula>
    </cfRule>
  </conditionalFormatting>
  <printOptions horizontalCentered="1"/>
  <pageMargins left="0.44" right="0.27" top="0.5" bottom="0.37" header="0.5" footer="0.16"/>
  <pageSetup scale="8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7">
    <tabColor rgb="FFFF0000"/>
    <pageSetUpPr fitToPage="1"/>
  </sheetPr>
  <dimension ref="A1:M543"/>
  <sheetViews>
    <sheetView tabSelected="1" zoomScale="90" zoomScaleNormal="90" workbookViewId="0">
      <selection activeCell="H18" sqref="H18"/>
    </sheetView>
  </sheetViews>
  <sheetFormatPr baseColWidth="10" defaultColWidth="9.1640625" defaultRowHeight="14"/>
  <cols>
    <col min="1" max="2" width="6.33203125" style="68" customWidth="1"/>
    <col min="3" max="3" width="8" style="68" customWidth="1"/>
    <col min="4" max="4" width="6.33203125" style="68" customWidth="1"/>
    <col min="5" max="5" width="13.33203125" style="68" bestFit="1" customWidth="1"/>
    <col min="6" max="6" width="9.6640625" style="68" customWidth="1"/>
    <col min="7" max="7" width="40.33203125" style="68" customWidth="1"/>
    <col min="8" max="8" width="17.5" style="68" customWidth="1"/>
    <col min="9" max="9" width="20.1640625" style="68" customWidth="1"/>
    <col min="10" max="10" width="20" style="68" customWidth="1"/>
    <col min="11" max="11" width="9.1640625" style="68"/>
    <col min="12" max="12" width="11.33203125" style="68" bestFit="1" customWidth="1"/>
    <col min="13" max="14" width="13.5" style="68" customWidth="1"/>
    <col min="15" max="16384" width="9.1640625" style="68"/>
  </cols>
  <sheetData>
    <row r="1" spans="1:13" ht="18" customHeight="1">
      <c r="J1" s="69" t="str">
        <f>'3.60 Checklist'!H1</f>
        <v>BL 25-21</v>
      </c>
      <c r="K1" s="69"/>
    </row>
    <row r="2" spans="1:13" ht="18" customHeight="1">
      <c r="J2" s="69" t="str">
        <f>'3.60 Checklist'!H2</f>
        <v>Attachment 1</v>
      </c>
      <c r="K2" s="69"/>
    </row>
    <row r="3" spans="1:13" ht="18">
      <c r="A3" s="128" t="s">
        <v>62</v>
      </c>
      <c r="B3" s="128"/>
      <c r="C3" s="128"/>
      <c r="D3" s="128"/>
      <c r="E3" s="128"/>
      <c r="F3" s="128"/>
      <c r="G3" s="128"/>
      <c r="H3" s="128"/>
      <c r="I3" s="128"/>
      <c r="J3" s="128"/>
    </row>
    <row r="4" spans="1:13" ht="6" customHeight="1">
      <c r="A4" s="90"/>
      <c r="B4" s="90"/>
      <c r="C4" s="90"/>
      <c r="D4" s="90"/>
      <c r="E4" s="90"/>
      <c r="F4" s="90"/>
      <c r="G4" s="90"/>
      <c r="H4" s="90"/>
      <c r="I4" s="90"/>
      <c r="J4" s="90"/>
    </row>
    <row r="5" spans="1:13" ht="18.75" customHeight="1">
      <c r="A5" s="136" t="str">
        <f>'3.60 Checklist'!A4:E4</f>
        <v>1234</v>
      </c>
      <c r="B5" s="136"/>
      <c r="C5" s="136"/>
      <c r="D5" s="136"/>
      <c r="E5" s="136"/>
      <c r="F5" s="136"/>
      <c r="G5" s="136"/>
      <c r="H5" s="136"/>
      <c r="I5" s="70"/>
    </row>
    <row r="6" spans="1:13" ht="14.25" customHeight="1">
      <c r="A6" s="152" t="s">
        <v>3</v>
      </c>
      <c r="B6" s="152"/>
      <c r="C6" s="152"/>
      <c r="D6" s="152"/>
      <c r="E6" s="152"/>
      <c r="F6" s="31"/>
      <c r="G6" s="71"/>
    </row>
    <row r="7" spans="1:13" ht="19.5" customHeight="1">
      <c r="A7" s="137" t="str">
        <f>'3.60 Checklist'!A6:E6</f>
        <v>Dept XXXX</v>
      </c>
      <c r="B7" s="137"/>
      <c r="C7" s="137"/>
      <c r="D7" s="137"/>
      <c r="E7" s="137"/>
      <c r="F7" s="137"/>
      <c r="G7" s="137"/>
      <c r="H7" s="137"/>
    </row>
    <row r="8" spans="1:13">
      <c r="A8" s="71" t="s">
        <v>5</v>
      </c>
      <c r="B8" s="71"/>
      <c r="C8" s="71"/>
      <c r="D8" s="71"/>
      <c r="E8" s="71"/>
      <c r="F8" s="71"/>
      <c r="G8" s="71"/>
      <c r="J8" s="82"/>
    </row>
    <row r="9" spans="1:13" ht="21.75" customHeight="1" thickBot="1">
      <c r="A9" s="142"/>
      <c r="B9" s="142"/>
      <c r="C9" s="144"/>
      <c r="D9" s="144"/>
      <c r="E9" s="144"/>
      <c r="F9" s="144"/>
      <c r="G9" s="144"/>
      <c r="H9" s="144"/>
      <c r="I9" s="143"/>
      <c r="J9" s="143"/>
    </row>
    <row r="10" spans="1:13" ht="58">
      <c r="A10" s="138"/>
      <c r="B10" s="139" t="s">
        <v>63</v>
      </c>
      <c r="C10" s="140" t="s">
        <v>64</v>
      </c>
      <c r="D10" s="140" t="s">
        <v>65</v>
      </c>
      <c r="E10" s="139" t="s">
        <v>66</v>
      </c>
      <c r="F10" s="139" t="s">
        <v>67</v>
      </c>
      <c r="G10" s="140" t="s">
        <v>68</v>
      </c>
      <c r="H10" s="141" t="s">
        <v>69</v>
      </c>
      <c r="I10" s="141" t="s">
        <v>11953</v>
      </c>
      <c r="J10" s="89" t="s">
        <v>70</v>
      </c>
    </row>
    <row r="11" spans="1:13" ht="23" customHeight="1">
      <c r="A11" s="72">
        <v>1</v>
      </c>
      <c r="B11" s="123" t="s">
        <v>3118</v>
      </c>
      <c r="C11" s="124" t="s">
        <v>11956</v>
      </c>
      <c r="D11" s="73" t="s">
        <v>3474</v>
      </c>
      <c r="E11" s="125" t="str">
        <f>CONCATENATE(B11," ",C11," ",D11)</f>
        <v>7501 001 9740</v>
      </c>
      <c r="F11" s="105">
        <v>6200</v>
      </c>
      <c r="G11" s="115" t="s">
        <v>3510</v>
      </c>
      <c r="H11" s="116" t="str">
        <f>IF(D11="","N/A",VLOOKUP(D11,UCM!$A$1:$D$1780,2,FALSE))</f>
        <v>NGC</v>
      </c>
      <c r="I11" s="74"/>
      <c r="J11" s="103">
        <f>I11</f>
        <v>0</v>
      </c>
    </row>
    <row r="12" spans="1:13" ht="23" customHeight="1">
      <c r="A12" s="72">
        <v>2</v>
      </c>
      <c r="B12" s="123"/>
      <c r="C12" s="124"/>
      <c r="D12" s="161"/>
      <c r="E12" s="125" t="str">
        <f>CONCATENATE(B12," ",C12," ",D12)</f>
        <v xml:space="preserve">  </v>
      </c>
      <c r="F12" s="105"/>
      <c r="G12" s="115"/>
      <c r="H12" s="116" t="str">
        <f>IF(D12="","N/A",VLOOKUP(D12,UCM!$A$1:$D$1780,2,FALSE))</f>
        <v>N/A</v>
      </c>
      <c r="I12" s="74"/>
      <c r="J12" s="103">
        <f t="shared" ref="J12:J57" si="0">I12</f>
        <v>0</v>
      </c>
      <c r="M12" s="77"/>
    </row>
    <row r="13" spans="1:13" ht="23" customHeight="1">
      <c r="A13" s="72">
        <v>3</v>
      </c>
      <c r="B13" s="121"/>
      <c r="C13" s="122"/>
      <c r="D13" s="161"/>
      <c r="E13" s="125" t="str">
        <f t="shared" ref="E13:E40" si="1">CONCATENATE(B13," ",C13," ",D13)</f>
        <v xml:space="preserve">  </v>
      </c>
      <c r="F13" s="105"/>
      <c r="G13" s="115"/>
      <c r="H13" s="116" t="str">
        <f>IF(D13="","N/A",VLOOKUP(D13,UCM!$A$1:$D$1780,2,FALSE))</f>
        <v>N/A</v>
      </c>
      <c r="I13" s="74"/>
      <c r="J13" s="103">
        <f t="shared" si="0"/>
        <v>0</v>
      </c>
      <c r="L13" s="104"/>
    </row>
    <row r="14" spans="1:13" ht="23" customHeight="1">
      <c r="A14" s="72">
        <v>4</v>
      </c>
      <c r="B14" s="121"/>
      <c r="C14" s="122"/>
      <c r="D14" s="161"/>
      <c r="E14" s="125" t="str">
        <f t="shared" si="1"/>
        <v xml:space="preserve">  </v>
      </c>
      <c r="F14" s="105"/>
      <c r="G14" s="115"/>
      <c r="H14" s="116" t="str">
        <f>IF(D14="","N/A",VLOOKUP(D14,UCM!$A$1:$D$1780,2,FALSE))</f>
        <v>N/A</v>
      </c>
      <c r="I14" s="74"/>
      <c r="J14" s="103">
        <f t="shared" si="0"/>
        <v>0</v>
      </c>
      <c r="L14" s="104"/>
    </row>
    <row r="15" spans="1:13" ht="23" customHeight="1">
      <c r="A15" s="72">
        <v>5</v>
      </c>
      <c r="B15" s="123"/>
      <c r="C15" s="122"/>
      <c r="D15" s="161"/>
      <c r="E15" s="125" t="str">
        <f t="shared" si="1"/>
        <v xml:space="preserve">  </v>
      </c>
      <c r="F15" s="105"/>
      <c r="G15" s="115"/>
      <c r="H15" s="116" t="str">
        <f>IF(D15="","N/A",VLOOKUP(D15,UCM!$A$1:$D$1780,2,FALSE))</f>
        <v>N/A</v>
      </c>
      <c r="I15" s="74"/>
      <c r="J15" s="103">
        <f t="shared" si="0"/>
        <v>0</v>
      </c>
    </row>
    <row r="16" spans="1:13" ht="23.25" customHeight="1">
      <c r="A16" s="72">
        <v>6</v>
      </c>
      <c r="B16" s="121"/>
      <c r="C16" s="122"/>
      <c r="D16" s="161"/>
      <c r="E16" s="125" t="str">
        <f t="shared" si="1"/>
        <v xml:space="preserve">  </v>
      </c>
      <c r="F16" s="105"/>
      <c r="G16" s="115"/>
      <c r="H16" s="116" t="str">
        <f>IF(D16="","N/A",VLOOKUP(D16,UCM!$A$1:$D$1780,2,FALSE))</f>
        <v>N/A</v>
      </c>
      <c r="I16" s="74"/>
      <c r="J16" s="103">
        <f t="shared" si="0"/>
        <v>0</v>
      </c>
    </row>
    <row r="17" spans="1:13" ht="23" customHeight="1">
      <c r="A17" s="72">
        <v>7</v>
      </c>
      <c r="B17" s="123"/>
      <c r="C17" s="124"/>
      <c r="D17" s="161"/>
      <c r="E17" s="125" t="str">
        <f t="shared" si="1"/>
        <v xml:space="preserve">  </v>
      </c>
      <c r="F17" s="105"/>
      <c r="G17" s="115"/>
      <c r="H17" s="116" t="str">
        <f>IF(D17="","N/A",VLOOKUP(D17,UCM!$A$1:$D$1780,2,FALSE))</f>
        <v>N/A</v>
      </c>
      <c r="I17" s="74"/>
      <c r="J17" s="103">
        <f t="shared" si="0"/>
        <v>0</v>
      </c>
    </row>
    <row r="18" spans="1:13" ht="23" customHeight="1">
      <c r="A18" s="72">
        <v>8</v>
      </c>
      <c r="B18" s="121"/>
      <c r="C18" s="122"/>
      <c r="D18" s="161"/>
      <c r="E18" s="125" t="str">
        <f t="shared" si="1"/>
        <v xml:space="preserve">  </v>
      </c>
      <c r="F18" s="105"/>
      <c r="G18" s="115"/>
      <c r="H18" s="116" t="str">
        <f>IF(D18="","N/A",VLOOKUP(D18,UCM!$A$1:$D$1780,2,FALSE))</f>
        <v>N/A</v>
      </c>
      <c r="I18" s="74"/>
      <c r="J18" s="103">
        <f t="shared" si="0"/>
        <v>0</v>
      </c>
      <c r="M18" s="82"/>
    </row>
    <row r="19" spans="1:13" ht="23" customHeight="1">
      <c r="A19" s="72">
        <v>9</v>
      </c>
      <c r="B19" s="121"/>
      <c r="C19" s="122"/>
      <c r="D19" s="161"/>
      <c r="E19" s="125" t="str">
        <f t="shared" si="1"/>
        <v xml:space="preserve">  </v>
      </c>
      <c r="F19" s="105"/>
      <c r="G19" s="115"/>
      <c r="H19" s="116" t="str">
        <f>IF(D19="","N/A",VLOOKUP(D19,UCM!$A$1:$D$1780,2,FALSE))</f>
        <v>N/A</v>
      </c>
      <c r="I19" s="74"/>
      <c r="J19" s="103">
        <f t="shared" si="0"/>
        <v>0</v>
      </c>
    </row>
    <row r="20" spans="1:13" ht="23" customHeight="1">
      <c r="A20" s="72">
        <v>10</v>
      </c>
      <c r="B20" s="121"/>
      <c r="C20" s="122"/>
      <c r="D20" s="161"/>
      <c r="E20" s="125" t="str">
        <f t="shared" si="1"/>
        <v xml:space="preserve">  </v>
      </c>
      <c r="F20" s="105"/>
      <c r="G20" s="115"/>
      <c r="H20" s="116" t="str">
        <f>IF(D20="","N/A",VLOOKUP(D20,UCM!$A$1:$D$1780,2,FALSE))</f>
        <v>N/A</v>
      </c>
      <c r="I20" s="74"/>
      <c r="J20" s="103">
        <f t="shared" si="0"/>
        <v>0</v>
      </c>
    </row>
    <row r="21" spans="1:13" ht="23" customHeight="1">
      <c r="A21" s="72">
        <v>11</v>
      </c>
      <c r="B21" s="123"/>
      <c r="C21" s="124"/>
      <c r="D21" s="161"/>
      <c r="E21" s="125" t="str">
        <f t="shared" si="1"/>
        <v xml:space="preserve">  </v>
      </c>
      <c r="F21" s="105"/>
      <c r="G21" s="115"/>
      <c r="H21" s="116" t="str">
        <f>IF(D21="","N/A",VLOOKUP(D21,UCM!$A$1:$D$1780,2,FALSE))</f>
        <v>N/A</v>
      </c>
      <c r="I21" s="74"/>
      <c r="J21" s="103">
        <f t="shared" si="0"/>
        <v>0</v>
      </c>
    </row>
    <row r="22" spans="1:13" ht="23" customHeight="1">
      <c r="A22" s="72">
        <v>12</v>
      </c>
      <c r="B22" s="121"/>
      <c r="C22" s="122"/>
      <c r="D22" s="161"/>
      <c r="E22" s="125" t="str">
        <f t="shared" si="1"/>
        <v xml:space="preserve">  </v>
      </c>
      <c r="F22" s="105"/>
      <c r="G22" s="115"/>
      <c r="H22" s="116" t="str">
        <f>IF(D22="","N/A",VLOOKUP(D22,UCM!$A$1:$D$1780,2,FALSE))</f>
        <v>N/A</v>
      </c>
      <c r="I22" s="74"/>
      <c r="J22" s="103">
        <f t="shared" si="0"/>
        <v>0</v>
      </c>
    </row>
    <row r="23" spans="1:13" ht="23" customHeight="1">
      <c r="A23" s="72">
        <v>13</v>
      </c>
      <c r="B23" s="121"/>
      <c r="C23" s="122"/>
      <c r="D23" s="161"/>
      <c r="E23" s="125" t="str">
        <f t="shared" si="1"/>
        <v xml:space="preserve">  </v>
      </c>
      <c r="F23" s="105"/>
      <c r="G23" s="115"/>
      <c r="H23" s="116" t="str">
        <f>IF(D23="","N/A",VLOOKUP(D23,UCM!$A$1:$D$1780,2,FALSE))</f>
        <v>N/A</v>
      </c>
      <c r="I23" s="74"/>
      <c r="J23" s="103">
        <f t="shared" si="0"/>
        <v>0</v>
      </c>
    </row>
    <row r="24" spans="1:13" ht="23" customHeight="1">
      <c r="A24" s="72">
        <v>14</v>
      </c>
      <c r="B24" s="121"/>
      <c r="C24" s="122"/>
      <c r="D24" s="161"/>
      <c r="E24" s="125" t="str">
        <f t="shared" si="1"/>
        <v xml:space="preserve">  </v>
      </c>
      <c r="F24" s="105"/>
      <c r="G24" s="115"/>
      <c r="H24" s="116" t="str">
        <f>IF(D24="","N/A",VLOOKUP(D24,UCM!$A$1:$D$1780,2,FALSE))</f>
        <v>N/A</v>
      </c>
      <c r="I24" s="74"/>
      <c r="J24" s="103">
        <f t="shared" si="0"/>
        <v>0</v>
      </c>
    </row>
    <row r="25" spans="1:13" ht="23" customHeight="1">
      <c r="A25" s="72">
        <v>15</v>
      </c>
      <c r="B25" s="121"/>
      <c r="C25" s="122"/>
      <c r="D25" s="161"/>
      <c r="E25" s="125" t="str">
        <f t="shared" si="1"/>
        <v xml:space="preserve">  </v>
      </c>
      <c r="F25" s="105"/>
      <c r="G25" s="115"/>
      <c r="H25" s="116" t="str">
        <f>IF(D25="","N/A",VLOOKUP(D25,UCM!$A$1:$D$1780,2,FALSE))</f>
        <v>N/A</v>
      </c>
      <c r="I25" s="74"/>
      <c r="J25" s="103">
        <f t="shared" si="0"/>
        <v>0</v>
      </c>
    </row>
    <row r="26" spans="1:13" ht="23" customHeight="1">
      <c r="A26" s="72">
        <v>16</v>
      </c>
      <c r="B26" s="121"/>
      <c r="C26" s="122"/>
      <c r="D26" s="161"/>
      <c r="E26" s="125" t="str">
        <f t="shared" si="1"/>
        <v xml:space="preserve">  </v>
      </c>
      <c r="F26" s="105"/>
      <c r="G26" s="115"/>
      <c r="H26" s="116" t="str">
        <f>IF(D26="","N/A",VLOOKUP(D26,UCM!$A$1:$D$1780,2,FALSE))</f>
        <v>N/A</v>
      </c>
      <c r="I26" s="74"/>
      <c r="J26" s="103">
        <f t="shared" si="0"/>
        <v>0</v>
      </c>
    </row>
    <row r="27" spans="1:13" ht="22.5" customHeight="1">
      <c r="A27" s="72">
        <v>17</v>
      </c>
      <c r="B27" s="121"/>
      <c r="C27" s="122"/>
      <c r="D27" s="161"/>
      <c r="E27" s="125" t="str">
        <f t="shared" si="1"/>
        <v xml:space="preserve">  </v>
      </c>
      <c r="F27" s="105"/>
      <c r="G27" s="115"/>
      <c r="H27" s="116" t="str">
        <f>IF(D27="","N/A",VLOOKUP(D27,UCM!$A$1:$D$1780,2,FALSE))</f>
        <v>N/A</v>
      </c>
      <c r="I27" s="74"/>
      <c r="J27" s="103">
        <f t="shared" si="0"/>
        <v>0</v>
      </c>
    </row>
    <row r="28" spans="1:13" ht="23" customHeight="1">
      <c r="A28" s="72">
        <v>18</v>
      </c>
      <c r="B28" s="121"/>
      <c r="C28" s="122"/>
      <c r="D28" s="161"/>
      <c r="E28" s="125" t="str">
        <f t="shared" si="1"/>
        <v xml:space="preserve">  </v>
      </c>
      <c r="F28" s="105"/>
      <c r="G28" s="115"/>
      <c r="H28" s="116" t="str">
        <f>IF(D28="","N/A",VLOOKUP(D28,UCM!$A$1:$D$1780,2,FALSE))</f>
        <v>N/A</v>
      </c>
      <c r="I28" s="74"/>
      <c r="J28" s="103">
        <f t="shared" si="0"/>
        <v>0</v>
      </c>
    </row>
    <row r="29" spans="1:13" ht="23" customHeight="1">
      <c r="A29" s="72">
        <v>19</v>
      </c>
      <c r="B29" s="121"/>
      <c r="C29" s="122"/>
      <c r="D29" s="161"/>
      <c r="E29" s="125" t="str">
        <f t="shared" si="1"/>
        <v xml:space="preserve">  </v>
      </c>
      <c r="F29" s="105"/>
      <c r="G29" s="115"/>
      <c r="H29" s="116" t="str">
        <f>IF(D29="","N/A",VLOOKUP(D29,UCM!$A$1:$D$1780,2,FALSE))</f>
        <v>N/A</v>
      </c>
      <c r="I29" s="74"/>
      <c r="J29" s="103">
        <f t="shared" si="0"/>
        <v>0</v>
      </c>
    </row>
    <row r="30" spans="1:13" ht="23" customHeight="1">
      <c r="A30" s="72">
        <v>20</v>
      </c>
      <c r="B30" s="121"/>
      <c r="C30" s="122"/>
      <c r="D30" s="161"/>
      <c r="E30" s="125" t="str">
        <f t="shared" si="1"/>
        <v xml:space="preserve">  </v>
      </c>
      <c r="F30" s="105"/>
      <c r="G30" s="115"/>
      <c r="H30" s="116" t="str">
        <f>IF(D30="","N/A",VLOOKUP(D30,UCM!$A$1:$D$1780,2,FALSE))</f>
        <v>N/A</v>
      </c>
      <c r="I30" s="74"/>
      <c r="J30" s="103">
        <f t="shared" si="0"/>
        <v>0</v>
      </c>
    </row>
    <row r="31" spans="1:13" ht="23" customHeight="1">
      <c r="A31" s="72">
        <v>21</v>
      </c>
      <c r="B31" s="121"/>
      <c r="C31" s="122"/>
      <c r="D31" s="161"/>
      <c r="E31" s="125" t="str">
        <f t="shared" si="1"/>
        <v xml:space="preserve">  </v>
      </c>
      <c r="F31" s="105"/>
      <c r="G31" s="115"/>
      <c r="H31" s="116" t="str">
        <f>IF(D31="","N/A",VLOOKUP(D31,UCM!$A$1:$D$1780,2,FALSE))</f>
        <v>N/A</v>
      </c>
      <c r="I31" s="74"/>
      <c r="J31" s="103">
        <f t="shared" si="0"/>
        <v>0</v>
      </c>
    </row>
    <row r="32" spans="1:13" ht="23" customHeight="1">
      <c r="A32" s="72">
        <v>22</v>
      </c>
      <c r="B32" s="121"/>
      <c r="C32" s="122"/>
      <c r="D32" s="161"/>
      <c r="E32" s="125" t="str">
        <f t="shared" si="1"/>
        <v xml:space="preserve">  </v>
      </c>
      <c r="F32" s="105"/>
      <c r="G32" s="115"/>
      <c r="H32" s="116" t="str">
        <f>IF(D32="","N/A",VLOOKUP(D32,UCM!$A$1:$D$1780,2,FALSE))</f>
        <v>N/A</v>
      </c>
      <c r="I32" s="74"/>
      <c r="J32" s="103">
        <f t="shared" si="0"/>
        <v>0</v>
      </c>
    </row>
    <row r="33" spans="1:10" ht="23" customHeight="1">
      <c r="A33" s="72">
        <v>23</v>
      </c>
      <c r="B33" s="121"/>
      <c r="C33" s="122"/>
      <c r="D33" s="161"/>
      <c r="E33" s="125" t="str">
        <f t="shared" si="1"/>
        <v xml:space="preserve">  </v>
      </c>
      <c r="F33" s="105"/>
      <c r="G33" s="115"/>
      <c r="H33" s="116" t="str">
        <f>IF(D33="","N/A",VLOOKUP(D33,UCM!$A$1:$D$1780,2,FALSE))</f>
        <v>N/A</v>
      </c>
      <c r="I33" s="74"/>
      <c r="J33" s="103">
        <f t="shared" si="0"/>
        <v>0</v>
      </c>
    </row>
    <row r="34" spans="1:10" ht="23" customHeight="1">
      <c r="A34" s="72">
        <v>24</v>
      </c>
      <c r="B34" s="121"/>
      <c r="C34" s="122"/>
      <c r="D34" s="161"/>
      <c r="E34" s="125" t="str">
        <f t="shared" si="1"/>
        <v xml:space="preserve">  </v>
      </c>
      <c r="F34" s="105"/>
      <c r="G34" s="115"/>
      <c r="H34" s="116" t="str">
        <f>IF(D34="","N/A",VLOOKUP(D34,UCM!$A$1:$D$1780,2,FALSE))</f>
        <v>N/A</v>
      </c>
      <c r="I34" s="74"/>
      <c r="J34" s="103">
        <f t="shared" si="0"/>
        <v>0</v>
      </c>
    </row>
    <row r="35" spans="1:10" ht="23" customHeight="1">
      <c r="A35" s="72">
        <v>25</v>
      </c>
      <c r="B35" s="121"/>
      <c r="C35" s="122"/>
      <c r="D35" s="161"/>
      <c r="E35" s="125" t="str">
        <f t="shared" si="1"/>
        <v xml:space="preserve">  </v>
      </c>
      <c r="F35" s="105"/>
      <c r="G35" s="115"/>
      <c r="H35" s="116" t="str">
        <f>IF(D35="","N/A",VLOOKUP(D35,UCM!$A$1:$D$1780,2,FALSE))</f>
        <v>N/A</v>
      </c>
      <c r="I35" s="74"/>
      <c r="J35" s="103">
        <f t="shared" si="0"/>
        <v>0</v>
      </c>
    </row>
    <row r="36" spans="1:10" ht="23" customHeight="1">
      <c r="A36" s="72">
        <v>26</v>
      </c>
      <c r="B36" s="121"/>
      <c r="C36" s="122"/>
      <c r="D36" s="161"/>
      <c r="E36" s="125" t="str">
        <f t="shared" si="1"/>
        <v xml:space="preserve">  </v>
      </c>
      <c r="F36" s="105"/>
      <c r="G36" s="115"/>
      <c r="H36" s="116" t="str">
        <f>IF(D36="","N/A",VLOOKUP(D36,UCM!$A$1:$D$1780,2,FALSE))</f>
        <v>N/A</v>
      </c>
      <c r="I36" s="74"/>
      <c r="J36" s="103">
        <f t="shared" si="0"/>
        <v>0</v>
      </c>
    </row>
    <row r="37" spans="1:10" ht="23" customHeight="1">
      <c r="A37" s="72">
        <v>27</v>
      </c>
      <c r="B37" s="121"/>
      <c r="C37" s="122"/>
      <c r="D37" s="161"/>
      <c r="E37" s="125" t="str">
        <f t="shared" si="1"/>
        <v xml:space="preserve">  </v>
      </c>
      <c r="F37" s="105"/>
      <c r="G37" s="115"/>
      <c r="H37" s="116" t="str">
        <f>IF(D37="","N/A",VLOOKUP(D37,UCM!$A$1:$D$1780,2,FALSE))</f>
        <v>N/A</v>
      </c>
      <c r="I37" s="74"/>
      <c r="J37" s="103">
        <f t="shared" si="0"/>
        <v>0</v>
      </c>
    </row>
    <row r="38" spans="1:10" ht="23" customHeight="1">
      <c r="A38" s="72">
        <v>28</v>
      </c>
      <c r="B38" s="121"/>
      <c r="C38" s="122"/>
      <c r="D38" s="161"/>
      <c r="E38" s="125" t="str">
        <f t="shared" si="1"/>
        <v xml:space="preserve">  </v>
      </c>
      <c r="F38" s="105"/>
      <c r="G38" s="115"/>
      <c r="H38" s="116" t="str">
        <f>IF(D38="","N/A",VLOOKUP(D38,UCM!$A$1:$D$1780,2,FALSE))</f>
        <v>N/A</v>
      </c>
      <c r="I38" s="74"/>
      <c r="J38" s="103">
        <f t="shared" si="0"/>
        <v>0</v>
      </c>
    </row>
    <row r="39" spans="1:10" ht="23" customHeight="1">
      <c r="A39" s="72">
        <v>29</v>
      </c>
      <c r="B39" s="121"/>
      <c r="C39" s="122"/>
      <c r="D39" s="161"/>
      <c r="E39" s="125" t="str">
        <f t="shared" si="1"/>
        <v xml:space="preserve">  </v>
      </c>
      <c r="F39" s="105"/>
      <c r="G39" s="115"/>
      <c r="H39" s="116" t="str">
        <f>IF(D39="","N/A",VLOOKUP(D39,UCM!$A$1:$D$1780,2,FALSE))</f>
        <v>N/A</v>
      </c>
      <c r="I39" s="74"/>
      <c r="J39" s="103">
        <f t="shared" si="0"/>
        <v>0</v>
      </c>
    </row>
    <row r="40" spans="1:10" ht="22.5" customHeight="1">
      <c r="A40" s="72">
        <v>30</v>
      </c>
      <c r="B40" s="121"/>
      <c r="C40" s="122"/>
      <c r="D40" s="161"/>
      <c r="E40" s="125" t="str">
        <f t="shared" si="1"/>
        <v xml:space="preserve">  </v>
      </c>
      <c r="F40" s="105"/>
      <c r="G40" s="115"/>
      <c r="H40" s="116" t="str">
        <f>IF(D40="","N/A",VLOOKUP(D40,UCM!$A$1:$D$1780,2,FALSE))</f>
        <v>N/A</v>
      </c>
      <c r="I40" s="74"/>
      <c r="J40" s="103">
        <f t="shared" si="0"/>
        <v>0</v>
      </c>
    </row>
    <row r="41" spans="1:10" ht="23" customHeight="1">
      <c r="A41" s="72">
        <v>31</v>
      </c>
      <c r="B41" s="121"/>
      <c r="C41" s="122"/>
      <c r="D41" s="161"/>
      <c r="E41" s="125" t="str">
        <f t="shared" ref="E41:E75" si="2">CONCATENATE(B41," ",C41," ",D41)</f>
        <v xml:space="preserve">  </v>
      </c>
      <c r="F41" s="105"/>
      <c r="G41" s="115"/>
      <c r="H41" s="116" t="str">
        <f>IF(D41="","N/A",VLOOKUP(D41,UCM!$A$1:$D$1780,2,FALSE))</f>
        <v>N/A</v>
      </c>
      <c r="I41" s="74"/>
      <c r="J41" s="103">
        <f t="shared" si="0"/>
        <v>0</v>
      </c>
    </row>
    <row r="42" spans="1:10" ht="23" customHeight="1">
      <c r="A42" s="72">
        <v>32</v>
      </c>
      <c r="B42" s="121"/>
      <c r="C42" s="122"/>
      <c r="D42" s="161"/>
      <c r="E42" s="125" t="str">
        <f t="shared" si="2"/>
        <v xml:space="preserve">  </v>
      </c>
      <c r="F42" s="105"/>
      <c r="G42" s="115"/>
      <c r="H42" s="116" t="str">
        <f>IF(D42="","N/A",VLOOKUP(D42,UCM!$A$1:$D$1780,2,FALSE))</f>
        <v>N/A</v>
      </c>
      <c r="I42" s="74"/>
      <c r="J42" s="103">
        <f t="shared" si="0"/>
        <v>0</v>
      </c>
    </row>
    <row r="43" spans="1:10" ht="23" customHeight="1">
      <c r="A43" s="72">
        <v>33</v>
      </c>
      <c r="B43" s="121"/>
      <c r="C43" s="122"/>
      <c r="D43" s="161"/>
      <c r="E43" s="125" t="str">
        <f t="shared" si="2"/>
        <v xml:space="preserve">  </v>
      </c>
      <c r="F43" s="105"/>
      <c r="G43" s="115"/>
      <c r="H43" s="116" t="str">
        <f>IF(D43="","N/A",VLOOKUP(D43,UCM!$A$1:$D$1780,2,FALSE))</f>
        <v>N/A</v>
      </c>
      <c r="I43" s="74"/>
      <c r="J43" s="103">
        <f t="shared" si="0"/>
        <v>0</v>
      </c>
    </row>
    <row r="44" spans="1:10" ht="23" customHeight="1">
      <c r="A44" s="72">
        <v>34</v>
      </c>
      <c r="B44" s="121"/>
      <c r="C44" s="122"/>
      <c r="D44" s="161"/>
      <c r="E44" s="125" t="str">
        <f t="shared" si="2"/>
        <v xml:space="preserve">  </v>
      </c>
      <c r="F44" s="105"/>
      <c r="G44" s="115"/>
      <c r="H44" s="116" t="str">
        <f>IF(D44="","N/A",VLOOKUP(D44,UCM!$A$1:$D$1780,2,FALSE))</f>
        <v>N/A</v>
      </c>
      <c r="I44" s="74"/>
      <c r="J44" s="103">
        <f t="shared" si="0"/>
        <v>0</v>
      </c>
    </row>
    <row r="45" spans="1:10" ht="23" customHeight="1">
      <c r="A45" s="72">
        <v>35</v>
      </c>
      <c r="B45" s="121"/>
      <c r="C45" s="122"/>
      <c r="D45" s="161"/>
      <c r="E45" s="125" t="str">
        <f t="shared" si="2"/>
        <v xml:space="preserve">  </v>
      </c>
      <c r="F45" s="105"/>
      <c r="G45" s="115"/>
      <c r="H45" s="116" t="str">
        <f>IF(D45="","N/A",VLOOKUP(D45,UCM!$A$1:$D$1780,2,FALSE))</f>
        <v>N/A</v>
      </c>
      <c r="I45" s="74"/>
      <c r="J45" s="103">
        <f t="shared" si="0"/>
        <v>0</v>
      </c>
    </row>
    <row r="46" spans="1:10" ht="23" customHeight="1">
      <c r="A46" s="72">
        <v>36</v>
      </c>
      <c r="B46" s="121"/>
      <c r="C46" s="122"/>
      <c r="D46" s="161"/>
      <c r="E46" s="125" t="str">
        <f t="shared" si="2"/>
        <v xml:space="preserve">  </v>
      </c>
      <c r="F46" s="105"/>
      <c r="G46" s="115"/>
      <c r="H46" s="116" t="str">
        <f>IF(D46="","N/A",VLOOKUP(D46,UCM!$A$1:$D$1780,2,FALSE))</f>
        <v>N/A</v>
      </c>
      <c r="I46" s="74"/>
      <c r="J46" s="103">
        <f t="shared" si="0"/>
        <v>0</v>
      </c>
    </row>
    <row r="47" spans="1:10" ht="23" customHeight="1">
      <c r="A47" s="72">
        <v>37</v>
      </c>
      <c r="B47" s="121"/>
      <c r="C47" s="122"/>
      <c r="D47" s="161"/>
      <c r="E47" s="125" t="str">
        <f t="shared" si="2"/>
        <v xml:space="preserve">  </v>
      </c>
      <c r="F47" s="105"/>
      <c r="G47" s="115"/>
      <c r="H47" s="116" t="str">
        <f>IF(D47="","N/A",VLOOKUP(D47,UCM!$A$1:$D$1780,2,FALSE))</f>
        <v>N/A</v>
      </c>
      <c r="I47" s="74"/>
      <c r="J47" s="103">
        <f t="shared" si="0"/>
        <v>0</v>
      </c>
    </row>
    <row r="48" spans="1:10" ht="23" customHeight="1">
      <c r="A48" s="72">
        <v>38</v>
      </c>
      <c r="B48" s="121"/>
      <c r="C48" s="122"/>
      <c r="D48" s="161"/>
      <c r="E48" s="125" t="str">
        <f t="shared" si="2"/>
        <v xml:space="preserve">  </v>
      </c>
      <c r="F48" s="105"/>
      <c r="G48" s="115"/>
      <c r="H48" s="116" t="str">
        <f>IF(D48="","N/A",VLOOKUP(D48,UCM!$A$1:$D$1780,2,FALSE))</f>
        <v>N/A</v>
      </c>
      <c r="I48" s="74"/>
      <c r="J48" s="103">
        <f t="shared" si="0"/>
        <v>0</v>
      </c>
    </row>
    <row r="49" spans="1:10" ht="23" customHeight="1">
      <c r="A49" s="72">
        <v>39</v>
      </c>
      <c r="B49" s="121"/>
      <c r="C49" s="122"/>
      <c r="D49" s="161"/>
      <c r="E49" s="125" t="str">
        <f t="shared" si="2"/>
        <v xml:space="preserve">  </v>
      </c>
      <c r="F49" s="105"/>
      <c r="G49" s="115"/>
      <c r="H49" s="116" t="str">
        <f>IF(D49="","N/A",VLOOKUP(D49,UCM!$A$1:$D$1780,2,FALSE))</f>
        <v>N/A</v>
      </c>
      <c r="I49" s="74"/>
      <c r="J49" s="103">
        <f t="shared" si="0"/>
        <v>0</v>
      </c>
    </row>
    <row r="50" spans="1:10" ht="23" customHeight="1">
      <c r="A50" s="72">
        <v>40</v>
      </c>
      <c r="B50" s="121"/>
      <c r="C50" s="122"/>
      <c r="D50" s="161"/>
      <c r="E50" s="125" t="str">
        <f t="shared" si="2"/>
        <v xml:space="preserve">  </v>
      </c>
      <c r="F50" s="105"/>
      <c r="G50" s="115"/>
      <c r="H50" s="116" t="str">
        <f>IF(D50="","N/A",VLOOKUP(D50,UCM!$A$1:$D$1780,2,FALSE))</f>
        <v>N/A</v>
      </c>
      <c r="I50" s="74"/>
      <c r="J50" s="103">
        <f t="shared" si="0"/>
        <v>0</v>
      </c>
    </row>
    <row r="51" spans="1:10" ht="23" customHeight="1">
      <c r="A51" s="72">
        <v>41</v>
      </c>
      <c r="B51" s="121"/>
      <c r="C51" s="122"/>
      <c r="D51" s="161"/>
      <c r="E51" s="125" t="str">
        <f t="shared" si="2"/>
        <v xml:space="preserve">  </v>
      </c>
      <c r="F51" s="105"/>
      <c r="G51" s="115"/>
      <c r="H51" s="116" t="str">
        <f>IF(D51="","N/A",VLOOKUP(D51,UCM!$A$1:$D$1780,2,FALSE))</f>
        <v>N/A</v>
      </c>
      <c r="I51" s="74"/>
      <c r="J51" s="103">
        <f t="shared" si="0"/>
        <v>0</v>
      </c>
    </row>
    <row r="52" spans="1:10" ht="23" customHeight="1">
      <c r="A52" s="72">
        <v>42</v>
      </c>
      <c r="B52" s="121"/>
      <c r="C52" s="122"/>
      <c r="D52" s="161"/>
      <c r="E52" s="125" t="str">
        <f t="shared" si="2"/>
        <v xml:space="preserve">  </v>
      </c>
      <c r="F52" s="105"/>
      <c r="G52" s="115"/>
      <c r="H52" s="116" t="str">
        <f>IF(D52="","N/A",VLOOKUP(D52,UCM!$A$1:$D$1780,2,FALSE))</f>
        <v>N/A</v>
      </c>
      <c r="I52" s="74"/>
      <c r="J52" s="103">
        <f t="shared" si="0"/>
        <v>0</v>
      </c>
    </row>
    <row r="53" spans="1:10" ht="23" customHeight="1">
      <c r="A53" s="72">
        <v>43</v>
      </c>
      <c r="B53" s="121"/>
      <c r="C53" s="122"/>
      <c r="D53" s="161"/>
      <c r="E53" s="125" t="str">
        <f t="shared" si="2"/>
        <v xml:space="preserve">  </v>
      </c>
      <c r="F53" s="105"/>
      <c r="G53" s="115"/>
      <c r="H53" s="116" t="str">
        <f>IF(D53="","N/A",VLOOKUP(D53,UCM!$A$1:$D$1780,2,FALSE))</f>
        <v>N/A</v>
      </c>
      <c r="I53" s="74"/>
      <c r="J53" s="103">
        <f t="shared" si="0"/>
        <v>0</v>
      </c>
    </row>
    <row r="54" spans="1:10" ht="23" customHeight="1">
      <c r="A54" s="72">
        <v>44</v>
      </c>
      <c r="B54" s="121"/>
      <c r="C54" s="122"/>
      <c r="D54" s="161"/>
      <c r="E54" s="125" t="str">
        <f t="shared" si="2"/>
        <v xml:space="preserve">  </v>
      </c>
      <c r="F54" s="105"/>
      <c r="G54" s="115"/>
      <c r="H54" s="116" t="str">
        <f>IF(D54="","N/A",VLOOKUP(D54,UCM!$A$1:$D$1780,2,FALSE))</f>
        <v>N/A</v>
      </c>
      <c r="I54" s="74"/>
      <c r="J54" s="103">
        <f t="shared" si="0"/>
        <v>0</v>
      </c>
    </row>
    <row r="55" spans="1:10" ht="23" customHeight="1">
      <c r="A55" s="72">
        <v>45</v>
      </c>
      <c r="B55" s="121"/>
      <c r="C55" s="122"/>
      <c r="D55" s="161"/>
      <c r="E55" s="125" t="str">
        <f t="shared" si="2"/>
        <v xml:space="preserve">  </v>
      </c>
      <c r="F55" s="105"/>
      <c r="G55" s="115"/>
      <c r="H55" s="116" t="str">
        <f>IF(D55="","N/A",VLOOKUP(D55,UCM!$A$1:$D$1780,2,FALSE))</f>
        <v>N/A</v>
      </c>
      <c r="I55" s="74"/>
      <c r="J55" s="103">
        <f t="shared" si="0"/>
        <v>0</v>
      </c>
    </row>
    <row r="56" spans="1:10" ht="23" customHeight="1">
      <c r="A56" s="72">
        <v>46</v>
      </c>
      <c r="B56" s="121"/>
      <c r="C56" s="122"/>
      <c r="D56" s="161"/>
      <c r="E56" s="125" t="str">
        <f t="shared" si="2"/>
        <v xml:space="preserve">  </v>
      </c>
      <c r="F56" s="105"/>
      <c r="G56" s="115"/>
      <c r="H56" s="116" t="str">
        <f>IF(D56="","N/A",VLOOKUP(D56,UCM!$A$1:$D$1780,2,FALSE))</f>
        <v>N/A</v>
      </c>
      <c r="I56" s="74"/>
      <c r="J56" s="103">
        <f t="shared" si="0"/>
        <v>0</v>
      </c>
    </row>
    <row r="57" spans="1:10" ht="23" customHeight="1">
      <c r="A57" s="72">
        <v>47</v>
      </c>
      <c r="B57" s="121"/>
      <c r="C57" s="122"/>
      <c r="D57" s="161"/>
      <c r="E57" s="125" t="str">
        <f t="shared" si="2"/>
        <v xml:space="preserve">  </v>
      </c>
      <c r="F57" s="105"/>
      <c r="G57" s="115"/>
      <c r="H57" s="116" t="str">
        <f>IF(D57="","N/A",VLOOKUP(D57,UCM!$A$1:$D$1780,2,FALSE))</f>
        <v>N/A</v>
      </c>
      <c r="I57" s="74"/>
      <c r="J57" s="103">
        <f t="shared" si="0"/>
        <v>0</v>
      </c>
    </row>
    <row r="58" spans="1:10" ht="23" customHeight="1">
      <c r="A58" s="72">
        <v>48</v>
      </c>
      <c r="B58" s="121"/>
      <c r="C58" s="122"/>
      <c r="D58" s="161"/>
      <c r="E58" s="125" t="str">
        <f t="shared" si="2"/>
        <v xml:space="preserve">  </v>
      </c>
      <c r="F58" s="105"/>
      <c r="G58" s="115"/>
      <c r="H58" s="116" t="str">
        <f>IF(D58="","N/A",VLOOKUP(D58,UCM!$A$1:$D$1780,2,FALSE))</f>
        <v>N/A</v>
      </c>
      <c r="I58" s="74"/>
      <c r="J58" s="103">
        <f t="shared" ref="J58:J80" si="3">I58</f>
        <v>0</v>
      </c>
    </row>
    <row r="59" spans="1:10" ht="23" customHeight="1">
      <c r="A59" s="72">
        <v>49</v>
      </c>
      <c r="B59" s="121"/>
      <c r="C59" s="122"/>
      <c r="D59" s="161"/>
      <c r="E59" s="125" t="str">
        <f t="shared" si="2"/>
        <v xml:space="preserve">  </v>
      </c>
      <c r="F59" s="105"/>
      <c r="G59" s="115"/>
      <c r="H59" s="116" t="str">
        <f>IF(D59="","N/A",VLOOKUP(D59,UCM!$A$1:$D$1780,2,FALSE))</f>
        <v>N/A</v>
      </c>
      <c r="I59" s="74"/>
      <c r="J59" s="103">
        <f t="shared" si="3"/>
        <v>0</v>
      </c>
    </row>
    <row r="60" spans="1:10" ht="23" customHeight="1">
      <c r="A60" s="72">
        <v>50</v>
      </c>
      <c r="B60" s="121"/>
      <c r="C60" s="122"/>
      <c r="D60" s="161"/>
      <c r="E60" s="125" t="str">
        <f t="shared" si="2"/>
        <v xml:space="preserve">  </v>
      </c>
      <c r="F60" s="105"/>
      <c r="G60" s="115"/>
      <c r="H60" s="116" t="str">
        <f>IF(D60="","N/A",VLOOKUP(D60,UCM!$A$1:$D$1780,2,FALSE))</f>
        <v>N/A</v>
      </c>
      <c r="I60" s="74"/>
      <c r="J60" s="103">
        <f t="shared" si="3"/>
        <v>0</v>
      </c>
    </row>
    <row r="61" spans="1:10" ht="23" customHeight="1">
      <c r="A61" s="72">
        <v>51</v>
      </c>
      <c r="B61" s="121"/>
      <c r="C61" s="122"/>
      <c r="D61" s="161"/>
      <c r="E61" s="125" t="str">
        <f t="shared" si="2"/>
        <v xml:space="preserve">  </v>
      </c>
      <c r="F61" s="105"/>
      <c r="G61" s="115"/>
      <c r="H61" s="116" t="str">
        <f>IF(D61="","N/A",VLOOKUP(D61,UCM!$A$1:$D$1780,2,FALSE))</f>
        <v>N/A</v>
      </c>
      <c r="I61" s="74"/>
      <c r="J61" s="103">
        <f t="shared" si="3"/>
        <v>0</v>
      </c>
    </row>
    <row r="62" spans="1:10" ht="23" customHeight="1">
      <c r="A62" s="72">
        <v>52</v>
      </c>
      <c r="B62" s="121"/>
      <c r="C62" s="122"/>
      <c r="D62" s="161"/>
      <c r="E62" s="125" t="str">
        <f t="shared" si="2"/>
        <v xml:space="preserve">  </v>
      </c>
      <c r="F62" s="105"/>
      <c r="G62" s="115"/>
      <c r="H62" s="116" t="str">
        <f>IF(D62="","N/A",VLOOKUP(D62,UCM!$A$1:$D$1780,2,FALSE))</f>
        <v>N/A</v>
      </c>
      <c r="I62" s="74"/>
      <c r="J62" s="103">
        <f t="shared" si="3"/>
        <v>0</v>
      </c>
    </row>
    <row r="63" spans="1:10" ht="22.5" customHeight="1">
      <c r="A63" s="72">
        <v>53</v>
      </c>
      <c r="B63" s="121"/>
      <c r="C63" s="122"/>
      <c r="D63" s="161"/>
      <c r="E63" s="125" t="str">
        <f t="shared" si="2"/>
        <v xml:space="preserve">  </v>
      </c>
      <c r="F63" s="105"/>
      <c r="G63" s="115"/>
      <c r="H63" s="116" t="str">
        <f>IF(D63="","N/A",VLOOKUP(D63,UCM!$A$1:$D$1780,2,FALSE))</f>
        <v>N/A</v>
      </c>
      <c r="I63" s="74"/>
      <c r="J63" s="103">
        <f t="shared" si="3"/>
        <v>0</v>
      </c>
    </row>
    <row r="64" spans="1:10" ht="23" customHeight="1">
      <c r="A64" s="72">
        <v>54</v>
      </c>
      <c r="B64" s="121"/>
      <c r="C64" s="122"/>
      <c r="D64" s="161"/>
      <c r="E64" s="125" t="str">
        <f t="shared" si="2"/>
        <v xml:space="preserve">  </v>
      </c>
      <c r="F64" s="105"/>
      <c r="G64" s="115"/>
      <c r="H64" s="116" t="str">
        <f>IF(D64="","N/A",VLOOKUP(D64,UCM!$A$1:$D$1780,2,FALSE))</f>
        <v>N/A</v>
      </c>
      <c r="I64" s="74"/>
      <c r="J64" s="103">
        <f t="shared" si="3"/>
        <v>0</v>
      </c>
    </row>
    <row r="65" spans="1:10" ht="23" customHeight="1">
      <c r="A65" s="72">
        <v>55</v>
      </c>
      <c r="B65" s="121"/>
      <c r="C65" s="122"/>
      <c r="D65" s="161"/>
      <c r="E65" s="125" t="str">
        <f t="shared" si="2"/>
        <v xml:space="preserve">  </v>
      </c>
      <c r="F65" s="105"/>
      <c r="G65" s="115"/>
      <c r="H65" s="116" t="str">
        <f>IF(D65="","N/A",VLOOKUP(D65,UCM!$A$1:$D$1780,2,FALSE))</f>
        <v>N/A</v>
      </c>
      <c r="I65" s="74"/>
      <c r="J65" s="103">
        <f t="shared" si="3"/>
        <v>0</v>
      </c>
    </row>
    <row r="66" spans="1:10" ht="23" customHeight="1">
      <c r="A66" s="72">
        <v>56</v>
      </c>
      <c r="B66" s="121"/>
      <c r="C66" s="122"/>
      <c r="D66" s="161"/>
      <c r="E66" s="125" t="str">
        <f t="shared" si="2"/>
        <v xml:space="preserve">  </v>
      </c>
      <c r="F66" s="105"/>
      <c r="G66" s="115"/>
      <c r="H66" s="116" t="str">
        <f>IF(D66="","N/A",VLOOKUP(D66,UCM!$A$1:$D$1780,2,FALSE))</f>
        <v>N/A</v>
      </c>
      <c r="I66" s="74"/>
      <c r="J66" s="103">
        <f t="shared" si="3"/>
        <v>0</v>
      </c>
    </row>
    <row r="67" spans="1:10" ht="23" customHeight="1">
      <c r="A67" s="72">
        <v>57</v>
      </c>
      <c r="B67" s="121"/>
      <c r="C67" s="122"/>
      <c r="D67" s="161"/>
      <c r="E67" s="125" t="str">
        <f t="shared" si="2"/>
        <v xml:space="preserve">  </v>
      </c>
      <c r="F67" s="105"/>
      <c r="G67" s="115"/>
      <c r="H67" s="116" t="str">
        <f>IF(D67="","N/A",VLOOKUP(D67,UCM!$A$1:$D$1780,2,FALSE))</f>
        <v>N/A</v>
      </c>
      <c r="I67" s="74"/>
      <c r="J67" s="103">
        <f t="shared" si="3"/>
        <v>0</v>
      </c>
    </row>
    <row r="68" spans="1:10" ht="23" customHeight="1">
      <c r="A68" s="72">
        <v>58</v>
      </c>
      <c r="B68" s="121"/>
      <c r="C68" s="122"/>
      <c r="D68" s="161"/>
      <c r="E68" s="125" t="str">
        <f t="shared" si="2"/>
        <v xml:space="preserve">  </v>
      </c>
      <c r="F68" s="105"/>
      <c r="G68" s="115"/>
      <c r="H68" s="116" t="str">
        <f>IF(D68="","N/A",VLOOKUP(D68,UCM!$A$1:$D$1780,2,FALSE))</f>
        <v>N/A</v>
      </c>
      <c r="I68" s="74"/>
      <c r="J68" s="103">
        <f t="shared" si="3"/>
        <v>0</v>
      </c>
    </row>
    <row r="69" spans="1:10" ht="23" customHeight="1">
      <c r="A69" s="72">
        <v>59</v>
      </c>
      <c r="B69" s="121"/>
      <c r="C69" s="122"/>
      <c r="D69" s="161"/>
      <c r="E69" s="125" t="str">
        <f t="shared" si="2"/>
        <v xml:space="preserve">  </v>
      </c>
      <c r="F69" s="105"/>
      <c r="G69" s="115"/>
      <c r="H69" s="116" t="str">
        <f>IF(D69="","N/A",VLOOKUP(D69,UCM!$A$1:$D$1780,2,FALSE))</f>
        <v>N/A</v>
      </c>
      <c r="I69" s="74"/>
      <c r="J69" s="103">
        <f t="shared" si="3"/>
        <v>0</v>
      </c>
    </row>
    <row r="70" spans="1:10" ht="23" customHeight="1">
      <c r="A70" s="72">
        <v>60</v>
      </c>
      <c r="B70" s="121"/>
      <c r="C70" s="122"/>
      <c r="D70" s="161"/>
      <c r="E70" s="125" t="str">
        <f t="shared" si="2"/>
        <v xml:space="preserve">  </v>
      </c>
      <c r="F70" s="105"/>
      <c r="G70" s="115"/>
      <c r="H70" s="116" t="str">
        <f>IF(D70="","N/A",VLOOKUP(D70,UCM!$A$1:$D$1780,2,FALSE))</f>
        <v>N/A</v>
      </c>
      <c r="I70" s="74"/>
      <c r="J70" s="103">
        <f t="shared" si="3"/>
        <v>0</v>
      </c>
    </row>
    <row r="71" spans="1:10" ht="23" customHeight="1">
      <c r="A71" s="72">
        <v>61</v>
      </c>
      <c r="B71" s="121"/>
      <c r="C71" s="122"/>
      <c r="D71" s="161"/>
      <c r="E71" s="125" t="str">
        <f t="shared" si="2"/>
        <v xml:space="preserve">  </v>
      </c>
      <c r="F71" s="105"/>
      <c r="G71" s="115"/>
      <c r="H71" s="116" t="str">
        <f>IF(D71="","N/A",VLOOKUP(D71,UCM!$A$1:$D$1780,2,FALSE))</f>
        <v>N/A</v>
      </c>
      <c r="I71" s="74"/>
      <c r="J71" s="103">
        <f t="shared" si="3"/>
        <v>0</v>
      </c>
    </row>
    <row r="72" spans="1:10" ht="23" customHeight="1">
      <c r="A72" s="72">
        <v>62</v>
      </c>
      <c r="B72" s="121"/>
      <c r="C72" s="122"/>
      <c r="D72" s="161"/>
      <c r="E72" s="125" t="str">
        <f t="shared" si="2"/>
        <v xml:space="preserve">  </v>
      </c>
      <c r="F72" s="105"/>
      <c r="G72" s="115"/>
      <c r="H72" s="116" t="str">
        <f>IF(D72="","N/A",VLOOKUP(D72,UCM!$A$1:$D$1780,2,FALSE))</f>
        <v>N/A</v>
      </c>
      <c r="I72" s="74"/>
      <c r="J72" s="103">
        <f t="shared" si="3"/>
        <v>0</v>
      </c>
    </row>
    <row r="73" spans="1:10" ht="23" customHeight="1">
      <c r="A73" s="72">
        <v>63</v>
      </c>
      <c r="B73" s="121"/>
      <c r="C73" s="122"/>
      <c r="D73" s="161"/>
      <c r="E73" s="125" t="str">
        <f t="shared" si="2"/>
        <v xml:space="preserve">  </v>
      </c>
      <c r="F73" s="105"/>
      <c r="G73" s="115"/>
      <c r="H73" s="116" t="str">
        <f>IF(D73="","N/A",VLOOKUP(D73,UCM!$A$1:$D$1780,2,FALSE))</f>
        <v>N/A</v>
      </c>
      <c r="I73" s="74"/>
      <c r="J73" s="103">
        <f t="shared" si="3"/>
        <v>0</v>
      </c>
    </row>
    <row r="74" spans="1:10" ht="23" customHeight="1">
      <c r="A74" s="72">
        <v>64</v>
      </c>
      <c r="B74" s="121"/>
      <c r="C74" s="122"/>
      <c r="D74" s="161"/>
      <c r="E74" s="125" t="str">
        <f t="shared" si="2"/>
        <v xml:space="preserve">  </v>
      </c>
      <c r="F74" s="105"/>
      <c r="G74" s="115"/>
      <c r="H74" s="116" t="str">
        <f>IF(D74="","N/A",VLOOKUP(D74,UCM!$A$1:$D$1780,2,FALSE))</f>
        <v>N/A</v>
      </c>
      <c r="I74" s="74"/>
      <c r="J74" s="103">
        <f t="shared" si="3"/>
        <v>0</v>
      </c>
    </row>
    <row r="75" spans="1:10" ht="23" customHeight="1">
      <c r="A75" s="72">
        <v>65</v>
      </c>
      <c r="B75" s="121"/>
      <c r="C75" s="122"/>
      <c r="D75" s="161"/>
      <c r="E75" s="125" t="str">
        <f t="shared" si="2"/>
        <v xml:space="preserve">  </v>
      </c>
      <c r="F75" s="105"/>
      <c r="G75" s="115"/>
      <c r="H75" s="116" t="str">
        <f>IF(D75="","N/A",VLOOKUP(D75,UCM!$A$1:$D$1780,2,FALSE))</f>
        <v>N/A</v>
      </c>
      <c r="I75" s="74"/>
      <c r="J75" s="103">
        <f t="shared" si="3"/>
        <v>0</v>
      </c>
    </row>
    <row r="76" spans="1:10" ht="23" customHeight="1">
      <c r="A76" s="72">
        <v>66</v>
      </c>
      <c r="B76" s="121"/>
      <c r="C76" s="122"/>
      <c r="D76" s="161"/>
      <c r="E76" s="125" t="str">
        <f t="shared" ref="E76:E210" si="4">CONCATENATE(B76," ",C76," ",D76)</f>
        <v xml:space="preserve">  </v>
      </c>
      <c r="F76" s="105"/>
      <c r="G76" s="115"/>
      <c r="H76" s="116" t="str">
        <f>IF(D76="","N/A",VLOOKUP(D76,UCM!$A$1:$D$1780,2,FALSE))</f>
        <v>N/A</v>
      </c>
      <c r="I76" s="74"/>
      <c r="J76" s="103">
        <f t="shared" si="3"/>
        <v>0</v>
      </c>
    </row>
    <row r="77" spans="1:10" ht="23" customHeight="1">
      <c r="A77" s="72">
        <v>67</v>
      </c>
      <c r="B77" s="121"/>
      <c r="C77" s="122"/>
      <c r="D77" s="161"/>
      <c r="E77" s="125" t="str">
        <f t="shared" si="4"/>
        <v xml:space="preserve">  </v>
      </c>
      <c r="F77" s="105"/>
      <c r="G77" s="115"/>
      <c r="H77" s="116" t="str">
        <f>IF(D77="","N/A",VLOOKUP(D77,UCM!$A$1:$D$1780,2,FALSE))</f>
        <v>N/A</v>
      </c>
      <c r="I77" s="74"/>
      <c r="J77" s="103">
        <f t="shared" si="3"/>
        <v>0</v>
      </c>
    </row>
    <row r="78" spans="1:10" ht="23" customHeight="1">
      <c r="A78" s="72">
        <v>68</v>
      </c>
      <c r="B78" s="121"/>
      <c r="C78" s="122"/>
      <c r="D78" s="161"/>
      <c r="E78" s="125" t="str">
        <f t="shared" si="4"/>
        <v xml:space="preserve">  </v>
      </c>
      <c r="F78" s="105"/>
      <c r="G78" s="115"/>
      <c r="H78" s="116" t="str">
        <f>IF(D78="","N/A",VLOOKUP(D78,UCM!$A$1:$D$1780,2,FALSE))</f>
        <v>N/A</v>
      </c>
      <c r="I78" s="74"/>
      <c r="J78" s="103">
        <f t="shared" si="3"/>
        <v>0</v>
      </c>
    </row>
    <row r="79" spans="1:10" ht="23" customHeight="1">
      <c r="A79" s="72">
        <v>69</v>
      </c>
      <c r="B79" s="121"/>
      <c r="C79" s="122"/>
      <c r="D79" s="161"/>
      <c r="E79" s="125" t="str">
        <f t="shared" si="4"/>
        <v xml:space="preserve">  </v>
      </c>
      <c r="F79" s="105"/>
      <c r="G79" s="115"/>
      <c r="H79" s="116" t="str">
        <f>IF(D79="","N/A",VLOOKUP(D79,UCM!$A$1:$D$1780,2,FALSE))</f>
        <v>N/A</v>
      </c>
      <c r="I79" s="74"/>
      <c r="J79" s="103">
        <f t="shared" si="3"/>
        <v>0</v>
      </c>
    </row>
    <row r="80" spans="1:10" ht="23" customHeight="1">
      <c r="A80" s="72">
        <v>70</v>
      </c>
      <c r="B80" s="121"/>
      <c r="C80" s="122"/>
      <c r="D80" s="161"/>
      <c r="E80" s="125" t="str">
        <f t="shared" si="4"/>
        <v xml:space="preserve">  </v>
      </c>
      <c r="F80" s="105"/>
      <c r="G80" s="115"/>
      <c r="H80" s="116" t="str">
        <f>IF(D80="","N/A",VLOOKUP(D80,UCM!$A$1:$D$1780,2,FALSE))</f>
        <v>N/A</v>
      </c>
      <c r="I80" s="74"/>
      <c r="J80" s="103">
        <f t="shared" si="3"/>
        <v>0</v>
      </c>
    </row>
    <row r="81" spans="1:10" ht="23" customHeight="1">
      <c r="A81" s="72">
        <v>71</v>
      </c>
      <c r="B81" s="121"/>
      <c r="C81" s="122"/>
      <c r="D81" s="161"/>
      <c r="E81" s="125" t="str">
        <f t="shared" si="4"/>
        <v xml:space="preserve">  </v>
      </c>
      <c r="F81" s="105"/>
      <c r="G81" s="115"/>
      <c r="H81" s="116" t="str">
        <f>IF(D81="","N/A",VLOOKUP(D81,UCM!$A$1:$D$1780,2,FALSE))</f>
        <v>N/A</v>
      </c>
      <c r="I81" s="74"/>
      <c r="J81" s="103">
        <f t="shared" ref="J81:J152" si="5">I81</f>
        <v>0</v>
      </c>
    </row>
    <row r="82" spans="1:10" ht="23" customHeight="1">
      <c r="A82" s="72">
        <v>72</v>
      </c>
      <c r="B82" s="121"/>
      <c r="C82" s="122"/>
      <c r="D82" s="161"/>
      <c r="E82" s="125" t="str">
        <f t="shared" si="4"/>
        <v xml:space="preserve">  </v>
      </c>
      <c r="F82" s="105"/>
      <c r="G82" s="115"/>
      <c r="H82" s="116" t="str">
        <f>IF(D82="","N/A",VLOOKUP(D82,UCM!$A$1:$D$1780,2,FALSE))</f>
        <v>N/A</v>
      </c>
      <c r="I82" s="74"/>
      <c r="J82" s="103">
        <f t="shared" si="5"/>
        <v>0</v>
      </c>
    </row>
    <row r="83" spans="1:10" ht="23" customHeight="1">
      <c r="A83" s="72">
        <v>73</v>
      </c>
      <c r="B83" s="121"/>
      <c r="C83" s="122"/>
      <c r="D83" s="161"/>
      <c r="E83" s="125" t="str">
        <f t="shared" si="4"/>
        <v xml:space="preserve">  </v>
      </c>
      <c r="F83" s="105"/>
      <c r="G83" s="115"/>
      <c r="H83" s="116" t="str">
        <f>IF(D83="","N/A",VLOOKUP(D83,UCM!$A$1:$D$1780,2,FALSE))</f>
        <v>N/A</v>
      </c>
      <c r="I83" s="74"/>
      <c r="J83" s="103">
        <f t="shared" si="5"/>
        <v>0</v>
      </c>
    </row>
    <row r="84" spans="1:10" ht="22.5" customHeight="1">
      <c r="A84" s="72">
        <v>74</v>
      </c>
      <c r="B84" s="121"/>
      <c r="C84" s="122"/>
      <c r="D84" s="161"/>
      <c r="E84" s="125" t="str">
        <f t="shared" si="4"/>
        <v xml:space="preserve">  </v>
      </c>
      <c r="F84" s="105"/>
      <c r="G84" s="115"/>
      <c r="H84" s="116" t="str">
        <f>IF(D84="","N/A",VLOOKUP(D84,UCM!$A$1:$D$1780,2,FALSE))</f>
        <v>N/A</v>
      </c>
      <c r="I84" s="74"/>
      <c r="J84" s="103">
        <f t="shared" si="5"/>
        <v>0</v>
      </c>
    </row>
    <row r="85" spans="1:10" ht="23" customHeight="1">
      <c r="A85" s="72">
        <v>75</v>
      </c>
      <c r="B85" s="121"/>
      <c r="C85" s="122"/>
      <c r="D85" s="161"/>
      <c r="E85" s="125" t="str">
        <f t="shared" si="4"/>
        <v xml:space="preserve">  </v>
      </c>
      <c r="F85" s="105"/>
      <c r="G85" s="115"/>
      <c r="H85" s="116" t="str">
        <f>IF(D85="","N/A",VLOOKUP(D85,UCM!$A$1:$D$1780,2,FALSE))</f>
        <v>N/A</v>
      </c>
      <c r="I85" s="74"/>
      <c r="J85" s="103">
        <f t="shared" si="5"/>
        <v>0</v>
      </c>
    </row>
    <row r="86" spans="1:10" ht="23" customHeight="1">
      <c r="A86" s="72">
        <v>76</v>
      </c>
      <c r="B86" s="121"/>
      <c r="C86" s="122"/>
      <c r="D86" s="161"/>
      <c r="E86" s="125" t="str">
        <f t="shared" si="4"/>
        <v xml:space="preserve">  </v>
      </c>
      <c r="F86" s="105"/>
      <c r="G86" s="115"/>
      <c r="H86" s="116" t="str">
        <f>IF(D86="","N/A",VLOOKUP(D86,UCM!$A$1:$D$1780,2,FALSE))</f>
        <v>N/A</v>
      </c>
      <c r="I86" s="74"/>
      <c r="J86" s="103">
        <f t="shared" si="5"/>
        <v>0</v>
      </c>
    </row>
    <row r="87" spans="1:10" ht="23" customHeight="1">
      <c r="A87" s="72">
        <v>77</v>
      </c>
      <c r="B87" s="121"/>
      <c r="C87" s="122"/>
      <c r="D87" s="161"/>
      <c r="E87" s="125" t="str">
        <f t="shared" si="4"/>
        <v xml:space="preserve">  </v>
      </c>
      <c r="F87" s="105"/>
      <c r="G87" s="115"/>
      <c r="H87" s="116" t="str">
        <f>IF(D87="","N/A",VLOOKUP(D87,UCM!$A$1:$D$1780,2,FALSE))</f>
        <v>N/A</v>
      </c>
      <c r="I87" s="74"/>
      <c r="J87" s="103">
        <f t="shared" si="5"/>
        <v>0</v>
      </c>
    </row>
    <row r="88" spans="1:10" ht="23" customHeight="1">
      <c r="A88" s="72">
        <v>78</v>
      </c>
      <c r="B88" s="121"/>
      <c r="C88" s="122"/>
      <c r="D88" s="161"/>
      <c r="E88" s="125" t="str">
        <f t="shared" si="4"/>
        <v xml:space="preserve">  </v>
      </c>
      <c r="F88" s="105"/>
      <c r="G88" s="115"/>
      <c r="H88" s="116" t="str">
        <f>IF(D88="","N/A",VLOOKUP(D88,UCM!$A$1:$D$1780,2,FALSE))</f>
        <v>N/A</v>
      </c>
      <c r="I88" s="74"/>
      <c r="J88" s="103">
        <f t="shared" si="5"/>
        <v>0</v>
      </c>
    </row>
    <row r="89" spans="1:10" ht="23" customHeight="1">
      <c r="A89" s="72">
        <v>79</v>
      </c>
      <c r="B89" s="121"/>
      <c r="C89" s="122"/>
      <c r="D89" s="161"/>
      <c r="E89" s="125" t="str">
        <f t="shared" si="4"/>
        <v xml:space="preserve">  </v>
      </c>
      <c r="F89" s="105"/>
      <c r="G89" s="115"/>
      <c r="H89" s="116" t="str">
        <f>IF(D89="","N/A",VLOOKUP(D89,UCM!$A$1:$D$1780,2,FALSE))</f>
        <v>N/A</v>
      </c>
      <c r="I89" s="74"/>
      <c r="J89" s="103">
        <f t="shared" si="5"/>
        <v>0</v>
      </c>
    </row>
    <row r="90" spans="1:10" ht="23" customHeight="1">
      <c r="A90" s="72">
        <v>80</v>
      </c>
      <c r="B90" s="121"/>
      <c r="C90" s="122"/>
      <c r="D90" s="161"/>
      <c r="E90" s="125" t="str">
        <f t="shared" si="4"/>
        <v xml:space="preserve">  </v>
      </c>
      <c r="F90" s="105"/>
      <c r="G90" s="115"/>
      <c r="H90" s="116" t="str">
        <f>IF(D90="","N/A",VLOOKUP(D90,UCM!$A$1:$D$1780,2,FALSE))</f>
        <v>N/A</v>
      </c>
      <c r="I90" s="74"/>
      <c r="J90" s="103">
        <f t="shared" si="5"/>
        <v>0</v>
      </c>
    </row>
    <row r="91" spans="1:10" ht="23" customHeight="1">
      <c r="A91" s="72">
        <v>81</v>
      </c>
      <c r="B91" s="121"/>
      <c r="C91" s="122"/>
      <c r="D91" s="161"/>
      <c r="E91" s="125" t="str">
        <f t="shared" si="4"/>
        <v xml:space="preserve">  </v>
      </c>
      <c r="F91" s="105"/>
      <c r="G91" s="115"/>
      <c r="H91" s="116" t="str">
        <f>IF(D91="","N/A",VLOOKUP(D91,UCM!$A$1:$D$1780,2,FALSE))</f>
        <v>N/A</v>
      </c>
      <c r="I91" s="74"/>
      <c r="J91" s="103">
        <f t="shared" si="5"/>
        <v>0</v>
      </c>
    </row>
    <row r="92" spans="1:10" ht="23" customHeight="1">
      <c r="A92" s="72">
        <v>82</v>
      </c>
      <c r="B92" s="121"/>
      <c r="C92" s="122"/>
      <c r="D92" s="161"/>
      <c r="E92" s="125" t="str">
        <f t="shared" si="4"/>
        <v xml:space="preserve">  </v>
      </c>
      <c r="F92" s="105"/>
      <c r="G92" s="115"/>
      <c r="H92" s="116" t="str">
        <f>IF(D92="","N/A",VLOOKUP(D92,UCM!$A$1:$D$1780,2,FALSE))</f>
        <v>N/A</v>
      </c>
      <c r="I92" s="74"/>
      <c r="J92" s="103">
        <f t="shared" si="5"/>
        <v>0</v>
      </c>
    </row>
    <row r="93" spans="1:10" ht="23" customHeight="1">
      <c r="A93" s="72">
        <v>83</v>
      </c>
      <c r="B93" s="121"/>
      <c r="C93" s="122"/>
      <c r="D93" s="161"/>
      <c r="E93" s="125" t="str">
        <f t="shared" si="4"/>
        <v xml:space="preserve">  </v>
      </c>
      <c r="F93" s="105"/>
      <c r="G93" s="115"/>
      <c r="H93" s="116" t="str">
        <f>IF(D93="","N/A",VLOOKUP(D93,UCM!$A$1:$D$1780,2,FALSE))</f>
        <v>N/A</v>
      </c>
      <c r="I93" s="74"/>
      <c r="J93" s="103">
        <f t="shared" si="5"/>
        <v>0</v>
      </c>
    </row>
    <row r="94" spans="1:10" ht="23" customHeight="1">
      <c r="A94" s="72">
        <v>84</v>
      </c>
      <c r="B94" s="121"/>
      <c r="C94" s="122"/>
      <c r="D94" s="161"/>
      <c r="E94" s="125" t="str">
        <f t="shared" ref="E94:E110" si="6">CONCATENATE(B94," ",C94," ",D94)</f>
        <v xml:space="preserve">  </v>
      </c>
      <c r="F94" s="105"/>
      <c r="G94" s="115"/>
      <c r="H94" s="116" t="str">
        <f>IF(D94="","N/A",VLOOKUP(D94,UCM!$A$1:$D$1780,2,FALSE))</f>
        <v>N/A</v>
      </c>
      <c r="I94" s="74"/>
      <c r="J94" s="103">
        <f t="shared" ref="J94:J110" si="7">I94</f>
        <v>0</v>
      </c>
    </row>
    <row r="95" spans="1:10" ht="23" customHeight="1">
      <c r="A95" s="72">
        <v>85</v>
      </c>
      <c r="B95" s="121"/>
      <c r="C95" s="122"/>
      <c r="D95" s="161"/>
      <c r="E95" s="125" t="str">
        <f t="shared" si="6"/>
        <v xml:space="preserve">  </v>
      </c>
      <c r="F95" s="105"/>
      <c r="G95" s="115"/>
      <c r="H95" s="116" t="str">
        <f>IF(D95="","N/A",VLOOKUP(D95,UCM!$A$1:$D$1780,2,FALSE))</f>
        <v>N/A</v>
      </c>
      <c r="I95" s="74"/>
      <c r="J95" s="103">
        <f t="shared" si="7"/>
        <v>0</v>
      </c>
    </row>
    <row r="96" spans="1:10" ht="23" customHeight="1">
      <c r="A96" s="72">
        <v>86</v>
      </c>
      <c r="B96" s="121"/>
      <c r="C96" s="122"/>
      <c r="D96" s="161"/>
      <c r="E96" s="125" t="str">
        <f t="shared" si="6"/>
        <v xml:space="preserve">  </v>
      </c>
      <c r="F96" s="105"/>
      <c r="G96" s="115"/>
      <c r="H96" s="116" t="str">
        <f>IF(D96="","N/A",VLOOKUP(D96,UCM!$A$1:$D$1780,2,FALSE))</f>
        <v>N/A</v>
      </c>
      <c r="I96" s="74"/>
      <c r="J96" s="103">
        <f t="shared" si="7"/>
        <v>0</v>
      </c>
    </row>
    <row r="97" spans="1:10" ht="23" customHeight="1">
      <c r="A97" s="72">
        <v>87</v>
      </c>
      <c r="B97" s="121"/>
      <c r="C97" s="122"/>
      <c r="D97" s="161"/>
      <c r="E97" s="125" t="str">
        <f t="shared" si="6"/>
        <v xml:space="preserve">  </v>
      </c>
      <c r="F97" s="105"/>
      <c r="G97" s="115"/>
      <c r="H97" s="116" t="str">
        <f>IF(D97="","N/A",VLOOKUP(D97,UCM!$A$1:$D$1780,2,FALSE))</f>
        <v>N/A</v>
      </c>
      <c r="I97" s="74"/>
      <c r="J97" s="103">
        <f t="shared" si="7"/>
        <v>0</v>
      </c>
    </row>
    <row r="98" spans="1:10" ht="23" customHeight="1">
      <c r="A98" s="72">
        <v>88</v>
      </c>
      <c r="B98" s="121"/>
      <c r="C98" s="122"/>
      <c r="D98" s="161"/>
      <c r="E98" s="125" t="str">
        <f t="shared" si="6"/>
        <v xml:space="preserve">  </v>
      </c>
      <c r="F98" s="105"/>
      <c r="G98" s="115"/>
      <c r="H98" s="116" t="str">
        <f>IF(D98="","N/A",VLOOKUP(D98,UCM!$A$1:$D$1780,2,FALSE))</f>
        <v>N/A</v>
      </c>
      <c r="I98" s="74"/>
      <c r="J98" s="103">
        <f t="shared" si="7"/>
        <v>0</v>
      </c>
    </row>
    <row r="99" spans="1:10" ht="23" customHeight="1">
      <c r="A99" s="72">
        <v>89</v>
      </c>
      <c r="B99" s="121"/>
      <c r="C99" s="122"/>
      <c r="D99" s="161"/>
      <c r="E99" s="125" t="str">
        <f t="shared" si="6"/>
        <v xml:space="preserve">  </v>
      </c>
      <c r="F99" s="105"/>
      <c r="G99" s="115"/>
      <c r="H99" s="116" t="str">
        <f>IF(D99="","N/A",VLOOKUP(D99,UCM!$A$1:$D$1780,2,FALSE))</f>
        <v>N/A</v>
      </c>
      <c r="I99" s="74"/>
      <c r="J99" s="103">
        <f t="shared" si="7"/>
        <v>0</v>
      </c>
    </row>
    <row r="100" spans="1:10" ht="23" customHeight="1">
      <c r="A100" s="72">
        <v>90</v>
      </c>
      <c r="B100" s="121"/>
      <c r="C100" s="122"/>
      <c r="D100" s="161"/>
      <c r="E100" s="125" t="str">
        <f t="shared" si="6"/>
        <v xml:space="preserve">  </v>
      </c>
      <c r="F100" s="105"/>
      <c r="G100" s="115"/>
      <c r="H100" s="116" t="str">
        <f>IF(D100="","N/A",VLOOKUP(D100,UCM!$A$1:$D$1780,2,FALSE))</f>
        <v>N/A</v>
      </c>
      <c r="I100" s="74"/>
      <c r="J100" s="103">
        <f t="shared" si="7"/>
        <v>0</v>
      </c>
    </row>
    <row r="101" spans="1:10" ht="23" hidden="1" customHeight="1">
      <c r="A101" s="72">
        <v>91</v>
      </c>
      <c r="B101" s="121"/>
      <c r="C101" s="122"/>
      <c r="D101" s="161"/>
      <c r="E101" s="125" t="str">
        <f t="shared" si="6"/>
        <v xml:space="preserve">  </v>
      </c>
      <c r="F101" s="105"/>
      <c r="G101" s="115"/>
      <c r="H101" s="116" t="str">
        <f>IF(D101="","N/A",VLOOKUP(D101,UCM!$A$1:$D$1780,2,FALSE))</f>
        <v>N/A</v>
      </c>
      <c r="I101" s="74"/>
      <c r="J101" s="103">
        <f t="shared" si="7"/>
        <v>0</v>
      </c>
    </row>
    <row r="102" spans="1:10" ht="23" hidden="1" customHeight="1">
      <c r="A102" s="72">
        <v>92</v>
      </c>
      <c r="B102" s="121"/>
      <c r="C102" s="122"/>
      <c r="D102" s="161"/>
      <c r="E102" s="125" t="str">
        <f t="shared" si="6"/>
        <v xml:space="preserve">  </v>
      </c>
      <c r="F102" s="105"/>
      <c r="G102" s="115"/>
      <c r="H102" s="116" t="str">
        <f>IF(D102="","N/A",VLOOKUP(D102,UCM!$A$1:$D$1780,2,FALSE))</f>
        <v>N/A</v>
      </c>
      <c r="I102" s="74"/>
      <c r="J102" s="103">
        <f t="shared" si="7"/>
        <v>0</v>
      </c>
    </row>
    <row r="103" spans="1:10" ht="23" hidden="1" customHeight="1">
      <c r="A103" s="72">
        <v>93</v>
      </c>
      <c r="B103" s="121"/>
      <c r="C103" s="122"/>
      <c r="D103" s="161"/>
      <c r="E103" s="125" t="str">
        <f t="shared" si="6"/>
        <v xml:space="preserve">  </v>
      </c>
      <c r="F103" s="105"/>
      <c r="G103" s="115"/>
      <c r="H103" s="116" t="str">
        <f>IF(D103="","N/A",VLOOKUP(D103,UCM!$A$1:$D$1780,2,FALSE))</f>
        <v>N/A</v>
      </c>
      <c r="I103" s="74"/>
      <c r="J103" s="103">
        <f t="shared" si="7"/>
        <v>0</v>
      </c>
    </row>
    <row r="104" spans="1:10" ht="23" hidden="1" customHeight="1">
      <c r="A104" s="72">
        <v>94</v>
      </c>
      <c r="B104" s="121"/>
      <c r="C104" s="122"/>
      <c r="D104" s="161"/>
      <c r="E104" s="125" t="str">
        <f t="shared" si="6"/>
        <v xml:space="preserve">  </v>
      </c>
      <c r="F104" s="105"/>
      <c r="G104" s="115"/>
      <c r="H104" s="116" t="str">
        <f>IF(D104="","N/A",VLOOKUP(D104,UCM!$A$1:$D$1780,2,FALSE))</f>
        <v>N/A</v>
      </c>
      <c r="I104" s="74"/>
      <c r="J104" s="103">
        <f t="shared" si="7"/>
        <v>0</v>
      </c>
    </row>
    <row r="105" spans="1:10" ht="23" hidden="1" customHeight="1">
      <c r="A105" s="72">
        <v>95</v>
      </c>
      <c r="B105" s="121"/>
      <c r="C105" s="122"/>
      <c r="D105" s="161"/>
      <c r="E105" s="125" t="str">
        <f t="shared" si="6"/>
        <v xml:space="preserve">  </v>
      </c>
      <c r="F105" s="105"/>
      <c r="G105" s="115"/>
      <c r="H105" s="116" t="str">
        <f>IF(D105="","N/A",VLOOKUP(D105,UCM!$A$1:$D$1780,2,FALSE))</f>
        <v>N/A</v>
      </c>
      <c r="I105" s="74"/>
      <c r="J105" s="103">
        <f t="shared" si="7"/>
        <v>0</v>
      </c>
    </row>
    <row r="106" spans="1:10" ht="23" hidden="1" customHeight="1">
      <c r="A106" s="72">
        <v>96</v>
      </c>
      <c r="B106" s="121"/>
      <c r="C106" s="122"/>
      <c r="D106" s="161"/>
      <c r="E106" s="125" t="str">
        <f t="shared" si="6"/>
        <v xml:space="preserve">  </v>
      </c>
      <c r="F106" s="105"/>
      <c r="G106" s="115"/>
      <c r="H106" s="116" t="str">
        <f>IF(D106="","N/A",VLOOKUP(D106,UCM!$A$1:$D$1780,2,FALSE))</f>
        <v>N/A</v>
      </c>
      <c r="I106" s="74"/>
      <c r="J106" s="103">
        <f t="shared" si="7"/>
        <v>0</v>
      </c>
    </row>
    <row r="107" spans="1:10" ht="23" hidden="1" customHeight="1">
      <c r="A107" s="72">
        <v>97</v>
      </c>
      <c r="B107" s="121"/>
      <c r="C107" s="122"/>
      <c r="D107" s="161"/>
      <c r="E107" s="125" t="str">
        <f t="shared" si="6"/>
        <v xml:space="preserve">  </v>
      </c>
      <c r="F107" s="105"/>
      <c r="G107" s="115"/>
      <c r="H107" s="116" t="str">
        <f>IF(D107="","N/A",VLOOKUP(D107,UCM!$A$1:$D$1780,2,FALSE))</f>
        <v>N/A</v>
      </c>
      <c r="I107" s="74"/>
      <c r="J107" s="103">
        <f t="shared" si="7"/>
        <v>0</v>
      </c>
    </row>
    <row r="108" spans="1:10" ht="23" hidden="1" customHeight="1">
      <c r="A108" s="72">
        <v>98</v>
      </c>
      <c r="B108" s="121"/>
      <c r="C108" s="122"/>
      <c r="D108" s="161"/>
      <c r="E108" s="125" t="str">
        <f t="shared" si="6"/>
        <v xml:space="preserve">  </v>
      </c>
      <c r="F108" s="105"/>
      <c r="G108" s="115"/>
      <c r="H108" s="116" t="str">
        <f>IF(D108="","N/A",VLOOKUP(D108,UCM!$A$1:$D$1780,2,FALSE))</f>
        <v>N/A</v>
      </c>
      <c r="I108" s="74"/>
      <c r="J108" s="103">
        <f t="shared" si="7"/>
        <v>0</v>
      </c>
    </row>
    <row r="109" spans="1:10" ht="23" hidden="1" customHeight="1">
      <c r="A109" s="72">
        <v>99</v>
      </c>
      <c r="B109" s="121"/>
      <c r="C109" s="122"/>
      <c r="D109" s="161"/>
      <c r="E109" s="125" t="str">
        <f t="shared" si="6"/>
        <v xml:space="preserve">  </v>
      </c>
      <c r="F109" s="105"/>
      <c r="G109" s="115"/>
      <c r="H109" s="116" t="str">
        <f>IF(D109="","N/A",VLOOKUP(D109,UCM!$A$1:$D$1780,2,FALSE))</f>
        <v>N/A</v>
      </c>
      <c r="I109" s="74"/>
      <c r="J109" s="103">
        <f t="shared" si="7"/>
        <v>0</v>
      </c>
    </row>
    <row r="110" spans="1:10" ht="23" hidden="1" customHeight="1">
      <c r="A110" s="72">
        <v>100</v>
      </c>
      <c r="B110" s="121"/>
      <c r="C110" s="122"/>
      <c r="D110" s="161"/>
      <c r="E110" s="125" t="str">
        <f t="shared" si="6"/>
        <v xml:space="preserve">  </v>
      </c>
      <c r="F110" s="105"/>
      <c r="G110" s="115"/>
      <c r="H110" s="116" t="str">
        <f>IF(D110="","N/A",VLOOKUP(D110,UCM!$A$1:$D$1780,2,FALSE))</f>
        <v>N/A</v>
      </c>
      <c r="I110" s="74"/>
      <c r="J110" s="103">
        <f t="shared" si="7"/>
        <v>0</v>
      </c>
    </row>
    <row r="111" spans="1:10" ht="23" hidden="1" customHeight="1">
      <c r="A111" s="72">
        <v>101</v>
      </c>
      <c r="B111" s="121"/>
      <c r="C111" s="122"/>
      <c r="D111" s="161"/>
      <c r="E111" s="125" t="str">
        <f t="shared" si="4"/>
        <v xml:space="preserve">  </v>
      </c>
      <c r="F111" s="105"/>
      <c r="G111" s="115"/>
      <c r="H111" s="116" t="str">
        <f>IF(D111="","N/A",VLOOKUP(D111,UCM!$A$1:$D$1780,2,FALSE))</f>
        <v>N/A</v>
      </c>
      <c r="I111" s="74"/>
      <c r="J111" s="103">
        <f t="shared" si="5"/>
        <v>0</v>
      </c>
    </row>
    <row r="112" spans="1:10" ht="23" hidden="1" customHeight="1">
      <c r="A112" s="72">
        <v>102</v>
      </c>
      <c r="B112" s="121"/>
      <c r="C112" s="122"/>
      <c r="D112" s="161"/>
      <c r="E112" s="125" t="str">
        <f t="shared" si="4"/>
        <v xml:space="preserve">  </v>
      </c>
      <c r="F112" s="105"/>
      <c r="G112" s="115"/>
      <c r="H112" s="116" t="str">
        <f>IF(D112="","N/A",VLOOKUP(D112,UCM!$A$1:$D$1780,2,FALSE))</f>
        <v>N/A</v>
      </c>
      <c r="I112" s="74"/>
      <c r="J112" s="103">
        <f t="shared" si="5"/>
        <v>0</v>
      </c>
    </row>
    <row r="113" spans="1:10" ht="23" hidden="1" customHeight="1">
      <c r="A113" s="72">
        <v>103</v>
      </c>
      <c r="B113" s="121"/>
      <c r="C113" s="122"/>
      <c r="D113" s="161"/>
      <c r="E113" s="125" t="str">
        <f t="shared" si="4"/>
        <v xml:space="preserve">  </v>
      </c>
      <c r="F113" s="105"/>
      <c r="G113" s="115"/>
      <c r="H113" s="116" t="str">
        <f>IF(D113="","N/A",VLOOKUP(D113,UCM!$A$1:$D$1780,2,FALSE))</f>
        <v>N/A</v>
      </c>
      <c r="I113" s="74"/>
      <c r="J113" s="103">
        <f t="shared" si="5"/>
        <v>0</v>
      </c>
    </row>
    <row r="114" spans="1:10" ht="23" hidden="1" customHeight="1">
      <c r="A114" s="72">
        <v>104</v>
      </c>
      <c r="B114" s="121"/>
      <c r="C114" s="122"/>
      <c r="D114" s="161"/>
      <c r="E114" s="125" t="str">
        <f t="shared" si="4"/>
        <v xml:space="preserve">  </v>
      </c>
      <c r="F114" s="105"/>
      <c r="G114" s="115"/>
      <c r="H114" s="116" t="str">
        <f>IF(D114="","N/A",VLOOKUP(D114,UCM!$A$1:$D$1780,2,FALSE))</f>
        <v>N/A</v>
      </c>
      <c r="I114" s="74"/>
      <c r="J114" s="103">
        <f t="shared" si="5"/>
        <v>0</v>
      </c>
    </row>
    <row r="115" spans="1:10" ht="23" hidden="1" customHeight="1">
      <c r="A115" s="72">
        <v>105</v>
      </c>
      <c r="B115" s="121"/>
      <c r="C115" s="122"/>
      <c r="D115" s="161"/>
      <c r="E115" s="125" t="str">
        <f t="shared" si="4"/>
        <v xml:space="preserve">  </v>
      </c>
      <c r="F115" s="105"/>
      <c r="G115" s="115"/>
      <c r="H115" s="116" t="str">
        <f>IF(D115="","N/A",VLOOKUP(D115,UCM!$A$1:$D$1780,2,FALSE))</f>
        <v>N/A</v>
      </c>
      <c r="I115" s="74"/>
      <c r="J115" s="103">
        <f t="shared" si="5"/>
        <v>0</v>
      </c>
    </row>
    <row r="116" spans="1:10" ht="23" hidden="1" customHeight="1">
      <c r="A116" s="72">
        <v>106</v>
      </c>
      <c r="B116" s="121"/>
      <c r="C116" s="122"/>
      <c r="D116" s="161"/>
      <c r="E116" s="125" t="str">
        <f t="shared" si="4"/>
        <v xml:space="preserve">  </v>
      </c>
      <c r="F116" s="105"/>
      <c r="G116" s="115"/>
      <c r="H116" s="116" t="str">
        <f>IF(D116="","N/A",VLOOKUP(D116,UCM!$A$1:$D$1780,2,FALSE))</f>
        <v>N/A</v>
      </c>
      <c r="I116" s="74"/>
      <c r="J116" s="103">
        <f t="shared" si="5"/>
        <v>0</v>
      </c>
    </row>
    <row r="117" spans="1:10" ht="23" hidden="1" customHeight="1">
      <c r="A117" s="72">
        <v>107</v>
      </c>
      <c r="B117" s="121"/>
      <c r="C117" s="122"/>
      <c r="D117" s="161"/>
      <c r="E117" s="125" t="str">
        <f t="shared" si="4"/>
        <v xml:space="preserve">  </v>
      </c>
      <c r="F117" s="105"/>
      <c r="G117" s="115"/>
      <c r="H117" s="116" t="str">
        <f>IF(D117="","N/A",VLOOKUP(D117,UCM!$A$1:$D$1780,2,FALSE))</f>
        <v>N/A</v>
      </c>
      <c r="I117" s="74"/>
      <c r="J117" s="103">
        <f t="shared" si="5"/>
        <v>0</v>
      </c>
    </row>
    <row r="118" spans="1:10" ht="23" hidden="1" customHeight="1">
      <c r="A118" s="72">
        <v>108</v>
      </c>
      <c r="B118" s="121"/>
      <c r="C118" s="122"/>
      <c r="D118" s="161"/>
      <c r="E118" s="125" t="str">
        <f t="shared" si="4"/>
        <v xml:space="preserve">  </v>
      </c>
      <c r="F118" s="105"/>
      <c r="G118" s="115"/>
      <c r="H118" s="116" t="str">
        <f>IF(D118="","N/A",VLOOKUP(D118,UCM!$A$1:$D$1780,2,FALSE))</f>
        <v>N/A</v>
      </c>
      <c r="I118" s="74"/>
      <c r="J118" s="103">
        <f t="shared" si="5"/>
        <v>0</v>
      </c>
    </row>
    <row r="119" spans="1:10" ht="23" hidden="1" customHeight="1">
      <c r="A119" s="72">
        <v>109</v>
      </c>
      <c r="B119" s="121"/>
      <c r="C119" s="122"/>
      <c r="D119" s="161"/>
      <c r="E119" s="125" t="str">
        <f t="shared" si="4"/>
        <v xml:space="preserve">  </v>
      </c>
      <c r="F119" s="105"/>
      <c r="G119" s="115"/>
      <c r="H119" s="116" t="str">
        <f>IF(D119="","N/A",VLOOKUP(D119,UCM!$A$1:$D$1780,2,FALSE))</f>
        <v>N/A</v>
      </c>
      <c r="I119" s="74"/>
      <c r="J119" s="103">
        <f t="shared" si="5"/>
        <v>0</v>
      </c>
    </row>
    <row r="120" spans="1:10" ht="23" hidden="1" customHeight="1">
      <c r="A120" s="72">
        <v>110</v>
      </c>
      <c r="B120" s="121"/>
      <c r="C120" s="122"/>
      <c r="D120" s="161"/>
      <c r="E120" s="125" t="str">
        <f t="shared" si="4"/>
        <v xml:space="preserve">  </v>
      </c>
      <c r="F120" s="105"/>
      <c r="G120" s="115"/>
      <c r="H120" s="116" t="str">
        <f>IF(D120="","N/A",VLOOKUP(D120,UCM!$A$1:$D$1780,2,FALSE))</f>
        <v>N/A</v>
      </c>
      <c r="I120" s="74"/>
      <c r="J120" s="103">
        <f t="shared" si="5"/>
        <v>0</v>
      </c>
    </row>
    <row r="121" spans="1:10" ht="23" hidden="1" customHeight="1">
      <c r="A121" s="72">
        <v>111</v>
      </c>
      <c r="B121" s="121"/>
      <c r="C121" s="122"/>
      <c r="D121" s="161"/>
      <c r="E121" s="125" t="str">
        <f t="shared" si="4"/>
        <v xml:space="preserve">  </v>
      </c>
      <c r="F121" s="105"/>
      <c r="G121" s="115"/>
      <c r="H121" s="116" t="str">
        <f>IF(D121="","N/A",VLOOKUP(D121,UCM!$A$1:$D$1780,2,FALSE))</f>
        <v>N/A</v>
      </c>
      <c r="I121" s="74"/>
      <c r="J121" s="103">
        <f t="shared" si="5"/>
        <v>0</v>
      </c>
    </row>
    <row r="122" spans="1:10" ht="23" hidden="1" customHeight="1">
      <c r="A122" s="72">
        <v>112</v>
      </c>
      <c r="B122" s="121"/>
      <c r="C122" s="122"/>
      <c r="D122" s="161"/>
      <c r="E122" s="125" t="str">
        <f t="shared" si="4"/>
        <v xml:space="preserve">  </v>
      </c>
      <c r="F122" s="105"/>
      <c r="G122" s="115"/>
      <c r="H122" s="116" t="str">
        <f>IF(D122="","N/A",VLOOKUP(D122,UCM!$A$1:$D$1780,2,FALSE))</f>
        <v>N/A</v>
      </c>
      <c r="I122" s="74"/>
      <c r="J122" s="103">
        <f t="shared" si="5"/>
        <v>0</v>
      </c>
    </row>
    <row r="123" spans="1:10" ht="23" hidden="1" customHeight="1">
      <c r="A123" s="72">
        <v>113</v>
      </c>
      <c r="B123" s="121"/>
      <c r="C123" s="122"/>
      <c r="D123" s="161"/>
      <c r="E123" s="125" t="str">
        <f t="shared" si="4"/>
        <v xml:space="preserve">  </v>
      </c>
      <c r="F123" s="105"/>
      <c r="G123" s="115"/>
      <c r="H123" s="116" t="str">
        <f>IF(D123="","N/A",VLOOKUP(D123,UCM!$A$1:$D$1780,2,FALSE))</f>
        <v>N/A</v>
      </c>
      <c r="I123" s="74"/>
      <c r="J123" s="103">
        <f t="shared" si="5"/>
        <v>0</v>
      </c>
    </row>
    <row r="124" spans="1:10" ht="23" hidden="1" customHeight="1">
      <c r="A124" s="72">
        <v>114</v>
      </c>
      <c r="B124" s="121"/>
      <c r="C124" s="122"/>
      <c r="D124" s="161"/>
      <c r="E124" s="125" t="str">
        <f t="shared" si="4"/>
        <v xml:space="preserve">  </v>
      </c>
      <c r="F124" s="105"/>
      <c r="G124" s="115"/>
      <c r="H124" s="116" t="str">
        <f>IF(D124="","N/A",VLOOKUP(D124,UCM!$A$1:$D$1780,2,FALSE))</f>
        <v>N/A</v>
      </c>
      <c r="I124" s="74"/>
      <c r="J124" s="103">
        <f t="shared" si="5"/>
        <v>0</v>
      </c>
    </row>
    <row r="125" spans="1:10" ht="23" hidden="1" customHeight="1">
      <c r="A125" s="72">
        <v>115</v>
      </c>
      <c r="B125" s="121"/>
      <c r="C125" s="122"/>
      <c r="D125" s="161"/>
      <c r="E125" s="125" t="str">
        <f t="shared" si="4"/>
        <v xml:space="preserve">  </v>
      </c>
      <c r="F125" s="105"/>
      <c r="G125" s="115"/>
      <c r="H125" s="116" t="str">
        <f>IF(D125="","N/A",VLOOKUP(D125,UCM!$A$1:$D$1780,2,FALSE))</f>
        <v>N/A</v>
      </c>
      <c r="I125" s="74"/>
      <c r="J125" s="103">
        <f t="shared" si="5"/>
        <v>0</v>
      </c>
    </row>
    <row r="126" spans="1:10" ht="23" hidden="1" customHeight="1">
      <c r="A126" s="72">
        <v>116</v>
      </c>
      <c r="B126" s="121"/>
      <c r="C126" s="122"/>
      <c r="D126" s="161"/>
      <c r="E126" s="125" t="str">
        <f t="shared" si="4"/>
        <v xml:space="preserve">  </v>
      </c>
      <c r="F126" s="105"/>
      <c r="G126" s="115"/>
      <c r="H126" s="116" t="str">
        <f>IF(D126="","N/A",VLOOKUP(D126,UCM!$A$1:$D$1780,2,FALSE))</f>
        <v>N/A</v>
      </c>
      <c r="I126" s="74"/>
      <c r="J126" s="103">
        <f t="shared" si="5"/>
        <v>0</v>
      </c>
    </row>
    <row r="127" spans="1:10" ht="23" hidden="1" customHeight="1">
      <c r="A127" s="72">
        <v>117</v>
      </c>
      <c r="B127" s="121"/>
      <c r="C127" s="122"/>
      <c r="D127" s="161"/>
      <c r="E127" s="125" t="str">
        <f t="shared" si="4"/>
        <v xml:space="preserve">  </v>
      </c>
      <c r="F127" s="105"/>
      <c r="G127" s="115"/>
      <c r="H127" s="116" t="str">
        <f>IF(D127="","N/A",VLOOKUP(D127,UCM!$A$1:$D$1780,2,FALSE))</f>
        <v>N/A</v>
      </c>
      <c r="I127" s="74"/>
      <c r="J127" s="103">
        <f t="shared" si="5"/>
        <v>0</v>
      </c>
    </row>
    <row r="128" spans="1:10" ht="23" hidden="1" customHeight="1">
      <c r="A128" s="72">
        <v>118</v>
      </c>
      <c r="B128" s="121"/>
      <c r="C128" s="122"/>
      <c r="D128" s="161"/>
      <c r="E128" s="125" t="str">
        <f t="shared" ref="E128:E144" si="8">CONCATENATE(B128," ",C128," ",D128)</f>
        <v xml:space="preserve">  </v>
      </c>
      <c r="F128" s="105"/>
      <c r="G128" s="115"/>
      <c r="H128" s="116" t="str">
        <f>IF(D128="","N/A",VLOOKUP(D128,UCM!$A$1:$D$1780,2,FALSE))</f>
        <v>N/A</v>
      </c>
      <c r="I128" s="74"/>
      <c r="J128" s="103">
        <f t="shared" ref="J128:J144" si="9">I128</f>
        <v>0</v>
      </c>
    </row>
    <row r="129" spans="1:10" ht="23" hidden="1" customHeight="1">
      <c r="A129" s="72">
        <v>119</v>
      </c>
      <c r="B129" s="121"/>
      <c r="C129" s="122"/>
      <c r="D129" s="161"/>
      <c r="E129" s="125" t="str">
        <f t="shared" si="8"/>
        <v xml:space="preserve">  </v>
      </c>
      <c r="F129" s="105"/>
      <c r="G129" s="115"/>
      <c r="H129" s="116" t="str">
        <f>IF(D129="","N/A",VLOOKUP(D129,UCM!$A$1:$D$1780,2,FALSE))</f>
        <v>N/A</v>
      </c>
      <c r="I129" s="74"/>
      <c r="J129" s="103">
        <f t="shared" si="9"/>
        <v>0</v>
      </c>
    </row>
    <row r="130" spans="1:10" ht="23" hidden="1" customHeight="1">
      <c r="A130" s="72">
        <v>120</v>
      </c>
      <c r="B130" s="121"/>
      <c r="C130" s="122"/>
      <c r="D130" s="161"/>
      <c r="E130" s="125" t="str">
        <f t="shared" si="8"/>
        <v xml:space="preserve">  </v>
      </c>
      <c r="F130" s="105"/>
      <c r="G130" s="115"/>
      <c r="H130" s="116" t="str">
        <f>IF(D130="","N/A",VLOOKUP(D130,UCM!$A$1:$D$1780,2,FALSE))</f>
        <v>N/A</v>
      </c>
      <c r="I130" s="74"/>
      <c r="J130" s="103">
        <f t="shared" si="9"/>
        <v>0</v>
      </c>
    </row>
    <row r="131" spans="1:10" ht="23" hidden="1" customHeight="1">
      <c r="A131" s="72">
        <v>121</v>
      </c>
      <c r="B131" s="121"/>
      <c r="C131" s="122"/>
      <c r="D131" s="161"/>
      <c r="E131" s="125" t="str">
        <f t="shared" si="8"/>
        <v xml:space="preserve">  </v>
      </c>
      <c r="F131" s="105"/>
      <c r="G131" s="115"/>
      <c r="H131" s="116" t="str">
        <f>IF(D131="","N/A",VLOOKUP(D131,UCM!$A$1:$D$1780,2,FALSE))</f>
        <v>N/A</v>
      </c>
      <c r="I131" s="74"/>
      <c r="J131" s="103">
        <f t="shared" si="9"/>
        <v>0</v>
      </c>
    </row>
    <row r="132" spans="1:10" ht="23" hidden="1" customHeight="1">
      <c r="A132" s="72">
        <v>122</v>
      </c>
      <c r="B132" s="121"/>
      <c r="C132" s="122"/>
      <c r="D132" s="161"/>
      <c r="E132" s="125" t="str">
        <f t="shared" si="8"/>
        <v xml:space="preserve">  </v>
      </c>
      <c r="F132" s="105"/>
      <c r="G132" s="115"/>
      <c r="H132" s="116" t="str">
        <f>IF(D132="","N/A",VLOOKUP(D132,UCM!$A$1:$D$1780,2,FALSE))</f>
        <v>N/A</v>
      </c>
      <c r="I132" s="74"/>
      <c r="J132" s="103">
        <f t="shared" si="9"/>
        <v>0</v>
      </c>
    </row>
    <row r="133" spans="1:10" ht="23" hidden="1" customHeight="1">
      <c r="A133" s="72">
        <v>123</v>
      </c>
      <c r="B133" s="121"/>
      <c r="C133" s="122"/>
      <c r="D133" s="161"/>
      <c r="E133" s="125" t="str">
        <f t="shared" si="8"/>
        <v xml:space="preserve">  </v>
      </c>
      <c r="F133" s="105"/>
      <c r="G133" s="115"/>
      <c r="H133" s="116" t="str">
        <f>IF(D133="","N/A",VLOOKUP(D133,UCM!$A$1:$D$1780,2,FALSE))</f>
        <v>N/A</v>
      </c>
      <c r="I133" s="74"/>
      <c r="J133" s="103">
        <f t="shared" si="9"/>
        <v>0</v>
      </c>
    </row>
    <row r="134" spans="1:10" ht="23" hidden="1" customHeight="1">
      <c r="A134" s="72">
        <v>124</v>
      </c>
      <c r="B134" s="121"/>
      <c r="C134" s="122"/>
      <c r="D134" s="161"/>
      <c r="E134" s="125" t="str">
        <f t="shared" si="8"/>
        <v xml:space="preserve">  </v>
      </c>
      <c r="F134" s="105"/>
      <c r="G134" s="115"/>
      <c r="H134" s="116" t="str">
        <f>IF(D134="","N/A",VLOOKUP(D134,UCM!$A$1:$D$1780,2,FALSE))</f>
        <v>N/A</v>
      </c>
      <c r="I134" s="74"/>
      <c r="J134" s="103">
        <f t="shared" si="9"/>
        <v>0</v>
      </c>
    </row>
    <row r="135" spans="1:10" ht="23" hidden="1" customHeight="1">
      <c r="A135" s="72">
        <v>125</v>
      </c>
      <c r="B135" s="121"/>
      <c r="C135" s="122"/>
      <c r="D135" s="161"/>
      <c r="E135" s="125" t="str">
        <f t="shared" si="8"/>
        <v xml:space="preserve">  </v>
      </c>
      <c r="F135" s="105"/>
      <c r="G135" s="115"/>
      <c r="H135" s="116" t="str">
        <f>IF(D135="","N/A",VLOOKUP(D135,UCM!$A$1:$D$1780,2,FALSE))</f>
        <v>N/A</v>
      </c>
      <c r="I135" s="74"/>
      <c r="J135" s="103">
        <f t="shared" si="9"/>
        <v>0</v>
      </c>
    </row>
    <row r="136" spans="1:10" ht="23" hidden="1" customHeight="1">
      <c r="A136" s="72">
        <v>126</v>
      </c>
      <c r="B136" s="121"/>
      <c r="C136" s="122"/>
      <c r="D136" s="161"/>
      <c r="E136" s="125" t="str">
        <f t="shared" si="8"/>
        <v xml:space="preserve">  </v>
      </c>
      <c r="F136" s="105"/>
      <c r="G136" s="115"/>
      <c r="H136" s="116" t="str">
        <f>IF(D136="","N/A",VLOOKUP(D136,UCM!$A$1:$D$1780,2,FALSE))</f>
        <v>N/A</v>
      </c>
      <c r="I136" s="74"/>
      <c r="J136" s="103">
        <f t="shared" si="9"/>
        <v>0</v>
      </c>
    </row>
    <row r="137" spans="1:10" ht="23" hidden="1" customHeight="1">
      <c r="A137" s="72">
        <v>127</v>
      </c>
      <c r="B137" s="121"/>
      <c r="C137" s="122"/>
      <c r="D137" s="161"/>
      <c r="E137" s="125" t="str">
        <f t="shared" si="8"/>
        <v xml:space="preserve">  </v>
      </c>
      <c r="F137" s="105"/>
      <c r="G137" s="115"/>
      <c r="H137" s="116" t="str">
        <f>IF(D137="","N/A",VLOOKUP(D137,UCM!$A$1:$D$1780,2,FALSE))</f>
        <v>N/A</v>
      </c>
      <c r="I137" s="74"/>
      <c r="J137" s="103">
        <f t="shared" si="9"/>
        <v>0</v>
      </c>
    </row>
    <row r="138" spans="1:10" ht="23" hidden="1" customHeight="1">
      <c r="A138" s="72">
        <v>128</v>
      </c>
      <c r="B138" s="121"/>
      <c r="C138" s="122"/>
      <c r="D138" s="161"/>
      <c r="E138" s="125" t="str">
        <f t="shared" si="8"/>
        <v xml:space="preserve">  </v>
      </c>
      <c r="F138" s="105"/>
      <c r="G138" s="115"/>
      <c r="H138" s="116" t="str">
        <f>IF(D138="","N/A",VLOOKUP(D138,UCM!$A$1:$D$1780,2,FALSE))</f>
        <v>N/A</v>
      </c>
      <c r="I138" s="74"/>
      <c r="J138" s="103">
        <f t="shared" si="9"/>
        <v>0</v>
      </c>
    </row>
    <row r="139" spans="1:10" ht="23" hidden="1" customHeight="1">
      <c r="A139" s="72">
        <v>129</v>
      </c>
      <c r="B139" s="121"/>
      <c r="C139" s="122"/>
      <c r="D139" s="161"/>
      <c r="E139" s="125" t="str">
        <f t="shared" si="8"/>
        <v xml:space="preserve">  </v>
      </c>
      <c r="F139" s="105"/>
      <c r="G139" s="115"/>
      <c r="H139" s="116" t="str">
        <f>IF(D139="","N/A",VLOOKUP(D139,UCM!$A$1:$D$1780,2,FALSE))</f>
        <v>N/A</v>
      </c>
      <c r="I139" s="74"/>
      <c r="J139" s="103">
        <f t="shared" si="9"/>
        <v>0</v>
      </c>
    </row>
    <row r="140" spans="1:10" ht="23" hidden="1" customHeight="1">
      <c r="A140" s="72">
        <v>130</v>
      </c>
      <c r="B140" s="121"/>
      <c r="C140" s="122"/>
      <c r="D140" s="161"/>
      <c r="E140" s="125" t="str">
        <f t="shared" si="8"/>
        <v xml:space="preserve">  </v>
      </c>
      <c r="F140" s="105"/>
      <c r="G140" s="115"/>
      <c r="H140" s="116" t="str">
        <f>IF(D140="","N/A",VLOOKUP(D140,UCM!$A$1:$D$1780,2,FALSE))</f>
        <v>N/A</v>
      </c>
      <c r="I140" s="74"/>
      <c r="J140" s="103">
        <f t="shared" si="9"/>
        <v>0</v>
      </c>
    </row>
    <row r="141" spans="1:10" ht="23" hidden="1" customHeight="1">
      <c r="A141" s="72">
        <v>131</v>
      </c>
      <c r="B141" s="121"/>
      <c r="C141" s="122"/>
      <c r="D141" s="161"/>
      <c r="E141" s="125" t="str">
        <f t="shared" si="8"/>
        <v xml:space="preserve">  </v>
      </c>
      <c r="F141" s="105"/>
      <c r="G141" s="115"/>
      <c r="H141" s="116" t="str">
        <f>IF(D141="","N/A",VLOOKUP(D141,UCM!$A$1:$D$1780,2,FALSE))</f>
        <v>N/A</v>
      </c>
      <c r="I141" s="74"/>
      <c r="J141" s="103">
        <f t="shared" si="9"/>
        <v>0</v>
      </c>
    </row>
    <row r="142" spans="1:10" ht="23" hidden="1" customHeight="1">
      <c r="A142" s="72">
        <v>132</v>
      </c>
      <c r="B142" s="121"/>
      <c r="C142" s="122"/>
      <c r="D142" s="161"/>
      <c r="E142" s="125" t="str">
        <f t="shared" si="8"/>
        <v xml:space="preserve">  </v>
      </c>
      <c r="F142" s="105"/>
      <c r="G142" s="115"/>
      <c r="H142" s="116" t="str">
        <f>IF(D142="","N/A",VLOOKUP(D142,UCM!$A$1:$D$1780,2,FALSE))</f>
        <v>N/A</v>
      </c>
      <c r="I142" s="74"/>
      <c r="J142" s="103">
        <f t="shared" si="9"/>
        <v>0</v>
      </c>
    </row>
    <row r="143" spans="1:10" ht="23" hidden="1" customHeight="1">
      <c r="A143" s="72">
        <v>133</v>
      </c>
      <c r="B143" s="121"/>
      <c r="C143" s="122"/>
      <c r="D143" s="161"/>
      <c r="E143" s="125" t="str">
        <f t="shared" si="8"/>
        <v xml:space="preserve">  </v>
      </c>
      <c r="F143" s="105"/>
      <c r="G143" s="115"/>
      <c r="H143" s="116" t="str">
        <f>IF(D143="","N/A",VLOOKUP(D143,UCM!$A$1:$D$1780,2,FALSE))</f>
        <v>N/A</v>
      </c>
      <c r="I143" s="74"/>
      <c r="J143" s="103">
        <f t="shared" si="9"/>
        <v>0</v>
      </c>
    </row>
    <row r="144" spans="1:10" ht="23" hidden="1" customHeight="1">
      <c r="A144" s="72">
        <v>134</v>
      </c>
      <c r="B144" s="121"/>
      <c r="C144" s="122"/>
      <c r="D144" s="161"/>
      <c r="E144" s="125" t="str">
        <f t="shared" si="8"/>
        <v xml:space="preserve">  </v>
      </c>
      <c r="F144" s="105"/>
      <c r="G144" s="115"/>
      <c r="H144" s="116" t="str">
        <f>IF(D144="","N/A",VLOOKUP(D144,UCM!$A$1:$D$1780,2,FALSE))</f>
        <v>N/A</v>
      </c>
      <c r="I144" s="74"/>
      <c r="J144" s="103">
        <f t="shared" si="9"/>
        <v>0</v>
      </c>
    </row>
    <row r="145" spans="1:10" ht="23" hidden="1" customHeight="1">
      <c r="A145" s="72">
        <v>135</v>
      </c>
      <c r="B145" s="121"/>
      <c r="C145" s="122"/>
      <c r="D145" s="161"/>
      <c r="E145" s="125" t="str">
        <f t="shared" si="4"/>
        <v xml:space="preserve">  </v>
      </c>
      <c r="F145" s="105"/>
      <c r="G145" s="115"/>
      <c r="H145" s="116" t="str">
        <f>IF(D145="","N/A",VLOOKUP(D145,UCM!$A$1:$D$1780,2,FALSE))</f>
        <v>N/A</v>
      </c>
      <c r="I145" s="74"/>
      <c r="J145" s="103">
        <f t="shared" si="5"/>
        <v>0</v>
      </c>
    </row>
    <row r="146" spans="1:10" ht="23" hidden="1" customHeight="1">
      <c r="A146" s="72">
        <v>136</v>
      </c>
      <c r="B146" s="121"/>
      <c r="C146" s="122"/>
      <c r="D146" s="161"/>
      <c r="E146" s="125" t="str">
        <f t="shared" si="4"/>
        <v xml:space="preserve">  </v>
      </c>
      <c r="F146" s="105"/>
      <c r="G146" s="115"/>
      <c r="H146" s="116" t="str">
        <f>IF(D146="","N/A",VLOOKUP(D146,UCM!$A$1:$D$1780,2,FALSE))</f>
        <v>N/A</v>
      </c>
      <c r="I146" s="74"/>
      <c r="J146" s="103">
        <f t="shared" si="5"/>
        <v>0</v>
      </c>
    </row>
    <row r="147" spans="1:10" ht="23" hidden="1" customHeight="1">
      <c r="A147" s="72">
        <v>137</v>
      </c>
      <c r="B147" s="121"/>
      <c r="C147" s="122"/>
      <c r="D147" s="161"/>
      <c r="E147" s="125" t="str">
        <f t="shared" si="4"/>
        <v xml:space="preserve">  </v>
      </c>
      <c r="F147" s="105"/>
      <c r="G147" s="115"/>
      <c r="H147" s="116" t="str">
        <f>IF(D147="","N/A",VLOOKUP(D147,UCM!$A$1:$D$1780,2,FALSE))</f>
        <v>N/A</v>
      </c>
      <c r="I147" s="74"/>
      <c r="J147" s="103">
        <f t="shared" si="5"/>
        <v>0</v>
      </c>
    </row>
    <row r="148" spans="1:10" ht="23" hidden="1" customHeight="1">
      <c r="A148" s="72">
        <v>138</v>
      </c>
      <c r="B148" s="121"/>
      <c r="C148" s="122"/>
      <c r="D148" s="161"/>
      <c r="E148" s="125" t="str">
        <f t="shared" si="4"/>
        <v xml:space="preserve">  </v>
      </c>
      <c r="F148" s="105"/>
      <c r="G148" s="115"/>
      <c r="H148" s="116" t="str">
        <f>IF(D148="","N/A",VLOOKUP(D148,UCM!$A$1:$D$1780,2,FALSE))</f>
        <v>N/A</v>
      </c>
      <c r="I148" s="74"/>
      <c r="J148" s="103">
        <f t="shared" si="5"/>
        <v>0</v>
      </c>
    </row>
    <row r="149" spans="1:10" ht="23" hidden="1" customHeight="1">
      <c r="A149" s="72">
        <v>139</v>
      </c>
      <c r="B149" s="121"/>
      <c r="C149" s="122"/>
      <c r="D149" s="161"/>
      <c r="E149" s="125" t="str">
        <f t="shared" si="4"/>
        <v xml:space="preserve">  </v>
      </c>
      <c r="F149" s="105"/>
      <c r="G149" s="115"/>
      <c r="H149" s="116" t="str">
        <f>IF(D149="","N/A",VLOOKUP(D149,UCM!$A$1:$D$1780,2,FALSE))</f>
        <v>N/A</v>
      </c>
      <c r="I149" s="74"/>
      <c r="J149" s="103">
        <f t="shared" si="5"/>
        <v>0</v>
      </c>
    </row>
    <row r="150" spans="1:10" ht="23" hidden="1" customHeight="1">
      <c r="A150" s="72">
        <v>140</v>
      </c>
      <c r="B150" s="121"/>
      <c r="C150" s="122"/>
      <c r="D150" s="161"/>
      <c r="E150" s="125" t="str">
        <f t="shared" si="4"/>
        <v xml:space="preserve">  </v>
      </c>
      <c r="F150" s="105"/>
      <c r="G150" s="115"/>
      <c r="H150" s="116" t="str">
        <f>IF(D150="","N/A",VLOOKUP(D150,UCM!$A$1:$D$1780,2,FALSE))</f>
        <v>N/A</v>
      </c>
      <c r="I150" s="74"/>
      <c r="J150" s="103">
        <f t="shared" si="5"/>
        <v>0</v>
      </c>
    </row>
    <row r="151" spans="1:10" ht="23" hidden="1" customHeight="1">
      <c r="A151" s="72">
        <v>141</v>
      </c>
      <c r="B151" s="121"/>
      <c r="C151" s="122"/>
      <c r="D151" s="161"/>
      <c r="E151" s="125" t="str">
        <f t="shared" si="4"/>
        <v xml:space="preserve">  </v>
      </c>
      <c r="F151" s="105"/>
      <c r="G151" s="115"/>
      <c r="H151" s="116" t="str">
        <f>IF(D151="","N/A",VLOOKUP(D151,UCM!$A$1:$D$1780,2,FALSE))</f>
        <v>N/A</v>
      </c>
      <c r="I151" s="74"/>
      <c r="J151" s="103">
        <f t="shared" si="5"/>
        <v>0</v>
      </c>
    </row>
    <row r="152" spans="1:10" ht="23" hidden="1" customHeight="1">
      <c r="A152" s="72">
        <v>142</v>
      </c>
      <c r="B152" s="121"/>
      <c r="C152" s="122"/>
      <c r="D152" s="161"/>
      <c r="E152" s="125" t="str">
        <f t="shared" si="4"/>
        <v xml:space="preserve">  </v>
      </c>
      <c r="F152" s="105"/>
      <c r="G152" s="115"/>
      <c r="H152" s="116" t="str">
        <f>IF(D152="","N/A",VLOOKUP(D152,UCM!$A$1:$D$1780,2,FALSE))</f>
        <v>N/A</v>
      </c>
      <c r="I152" s="74"/>
      <c r="J152" s="103">
        <f t="shared" si="5"/>
        <v>0</v>
      </c>
    </row>
    <row r="153" spans="1:10" ht="23" hidden="1" customHeight="1">
      <c r="A153" s="72">
        <v>143</v>
      </c>
      <c r="B153" s="121"/>
      <c r="C153" s="122"/>
      <c r="D153" s="161"/>
      <c r="E153" s="125" t="str">
        <f t="shared" si="4"/>
        <v xml:space="preserve">  </v>
      </c>
      <c r="F153" s="105"/>
      <c r="G153" s="115"/>
      <c r="H153" s="116" t="str">
        <f>IF(D153="","N/A",VLOOKUP(D153,UCM!$A$1:$D$1780,2,FALSE))</f>
        <v>N/A</v>
      </c>
      <c r="I153" s="74"/>
      <c r="J153" s="103">
        <f t="shared" ref="J153:J161" si="10">I153</f>
        <v>0</v>
      </c>
    </row>
    <row r="154" spans="1:10" ht="23" hidden="1" customHeight="1">
      <c r="A154" s="72">
        <v>144</v>
      </c>
      <c r="B154" s="121"/>
      <c r="C154" s="122"/>
      <c r="D154" s="161"/>
      <c r="E154" s="125" t="str">
        <f t="shared" si="4"/>
        <v xml:space="preserve">  </v>
      </c>
      <c r="F154" s="105"/>
      <c r="G154" s="115"/>
      <c r="H154" s="116" t="str">
        <f>IF(D154="","N/A",VLOOKUP(D154,UCM!$A$1:$D$1780,2,FALSE))</f>
        <v>N/A</v>
      </c>
      <c r="I154" s="74"/>
      <c r="J154" s="103">
        <f t="shared" si="10"/>
        <v>0</v>
      </c>
    </row>
    <row r="155" spans="1:10" ht="23" hidden="1" customHeight="1">
      <c r="A155" s="72">
        <v>145</v>
      </c>
      <c r="B155" s="121"/>
      <c r="C155" s="122"/>
      <c r="D155" s="161"/>
      <c r="E155" s="125" t="str">
        <f t="shared" si="4"/>
        <v xml:space="preserve">  </v>
      </c>
      <c r="F155" s="105"/>
      <c r="G155" s="115"/>
      <c r="H155" s="116" t="str">
        <f>IF(D155="","N/A",VLOOKUP(D155,UCM!$A$1:$D$1780,2,FALSE))</f>
        <v>N/A</v>
      </c>
      <c r="I155" s="74"/>
      <c r="J155" s="103">
        <f t="shared" si="10"/>
        <v>0</v>
      </c>
    </row>
    <row r="156" spans="1:10" ht="23" hidden="1" customHeight="1">
      <c r="A156" s="72">
        <v>146</v>
      </c>
      <c r="B156" s="121"/>
      <c r="C156" s="122"/>
      <c r="D156" s="161"/>
      <c r="E156" s="125" t="str">
        <f t="shared" si="4"/>
        <v xml:space="preserve">  </v>
      </c>
      <c r="F156" s="105"/>
      <c r="G156" s="115"/>
      <c r="H156" s="116" t="str">
        <f>IF(D156="","N/A",VLOOKUP(D156,UCM!$A$1:$D$1780,2,FALSE))</f>
        <v>N/A</v>
      </c>
      <c r="I156" s="74"/>
      <c r="J156" s="103">
        <f t="shared" si="10"/>
        <v>0</v>
      </c>
    </row>
    <row r="157" spans="1:10" ht="23" hidden="1" customHeight="1">
      <c r="A157" s="72">
        <v>147</v>
      </c>
      <c r="B157" s="121"/>
      <c r="C157" s="122"/>
      <c r="D157" s="161"/>
      <c r="E157" s="125" t="str">
        <f t="shared" si="4"/>
        <v xml:space="preserve">  </v>
      </c>
      <c r="F157" s="105"/>
      <c r="G157" s="115"/>
      <c r="H157" s="116" t="str">
        <f>IF(D157="","N/A",VLOOKUP(D157,UCM!$A$1:$D$1780,2,FALSE))</f>
        <v>N/A</v>
      </c>
      <c r="I157" s="74"/>
      <c r="J157" s="103">
        <f t="shared" si="10"/>
        <v>0</v>
      </c>
    </row>
    <row r="158" spans="1:10" ht="23" hidden="1" customHeight="1">
      <c r="A158" s="72">
        <v>148</v>
      </c>
      <c r="B158" s="121"/>
      <c r="C158" s="122"/>
      <c r="D158" s="161"/>
      <c r="E158" s="125" t="str">
        <f t="shared" si="4"/>
        <v xml:space="preserve">  </v>
      </c>
      <c r="F158" s="105"/>
      <c r="G158" s="115"/>
      <c r="H158" s="116" t="str">
        <f>IF(D158="","N/A",VLOOKUP(D158,UCM!$A$1:$D$1780,2,FALSE))</f>
        <v>N/A</v>
      </c>
      <c r="I158" s="74"/>
      <c r="J158" s="103">
        <f t="shared" si="10"/>
        <v>0</v>
      </c>
    </row>
    <row r="159" spans="1:10" ht="23" hidden="1" customHeight="1">
      <c r="A159" s="72">
        <v>149</v>
      </c>
      <c r="B159" s="121"/>
      <c r="C159" s="122"/>
      <c r="D159" s="161"/>
      <c r="E159" s="125" t="str">
        <f t="shared" si="4"/>
        <v xml:space="preserve">  </v>
      </c>
      <c r="F159" s="105"/>
      <c r="G159" s="115"/>
      <c r="H159" s="116" t="str">
        <f>IF(D159="","N/A",VLOOKUP(D159,UCM!$A$1:$D$1780,2,FALSE))</f>
        <v>N/A</v>
      </c>
      <c r="I159" s="74"/>
      <c r="J159" s="103">
        <f t="shared" si="10"/>
        <v>0</v>
      </c>
    </row>
    <row r="160" spans="1:10" ht="23" hidden="1" customHeight="1">
      <c r="A160" s="72">
        <v>150</v>
      </c>
      <c r="B160" s="121"/>
      <c r="C160" s="122"/>
      <c r="D160" s="161"/>
      <c r="E160" s="125" t="str">
        <f t="shared" si="4"/>
        <v xml:space="preserve">  </v>
      </c>
      <c r="F160" s="105"/>
      <c r="G160" s="115"/>
      <c r="H160" s="116" t="str">
        <f>IF(D160="","N/A",VLOOKUP(D160,UCM!$A$1:$D$1780,2,FALSE))</f>
        <v>N/A</v>
      </c>
      <c r="I160" s="74"/>
      <c r="J160" s="103">
        <f t="shared" si="10"/>
        <v>0</v>
      </c>
    </row>
    <row r="161" spans="1:13" ht="23" hidden="1" customHeight="1">
      <c r="A161" s="72">
        <v>151</v>
      </c>
      <c r="B161" s="121"/>
      <c r="C161" s="122"/>
      <c r="D161" s="161"/>
      <c r="E161" s="125" t="str">
        <f t="shared" si="4"/>
        <v xml:space="preserve">  </v>
      </c>
      <c r="F161" s="105"/>
      <c r="G161" s="115"/>
      <c r="H161" s="116" t="str">
        <f>IF(D161="","N/A",VLOOKUP(D161,UCM!$A$1:$D$1780,2,FALSE))</f>
        <v>N/A</v>
      </c>
      <c r="I161" s="74"/>
      <c r="J161" s="103">
        <f t="shared" si="10"/>
        <v>0</v>
      </c>
    </row>
    <row r="162" spans="1:13" ht="23" hidden="1" customHeight="1">
      <c r="A162" s="72">
        <v>152</v>
      </c>
      <c r="B162" s="121"/>
      <c r="C162" s="122"/>
      <c r="D162" s="161"/>
      <c r="E162" s="125" t="str">
        <f t="shared" si="4"/>
        <v xml:space="preserve">  </v>
      </c>
      <c r="F162" s="105"/>
      <c r="G162" s="115"/>
      <c r="H162" s="116" t="str">
        <f>IF(D162="","N/A",VLOOKUP(D162,UCM!$A$1:$D$1780,2,FALSE))</f>
        <v>N/A</v>
      </c>
      <c r="I162" s="74"/>
      <c r="J162" s="103">
        <f>I162</f>
        <v>0</v>
      </c>
    </row>
    <row r="163" spans="1:13" ht="23" hidden="1" customHeight="1">
      <c r="A163" s="72">
        <v>153</v>
      </c>
      <c r="B163" s="121"/>
      <c r="C163" s="122"/>
      <c r="D163" s="161"/>
      <c r="E163" s="125" t="str">
        <f t="shared" si="4"/>
        <v xml:space="preserve">  </v>
      </c>
      <c r="F163" s="105"/>
      <c r="G163" s="115"/>
      <c r="H163" s="116" t="str">
        <f>IF(D163="","N/A",VLOOKUP(D163,UCM!$A$1:$D$1780,2,FALSE))</f>
        <v>N/A</v>
      </c>
      <c r="I163" s="74"/>
      <c r="J163" s="103">
        <f t="shared" ref="J163:J210" si="11">I163</f>
        <v>0</v>
      </c>
      <c r="M163" s="77"/>
    </row>
    <row r="164" spans="1:13" ht="23" hidden="1" customHeight="1">
      <c r="A164" s="72">
        <v>154</v>
      </c>
      <c r="B164" s="121"/>
      <c r="C164" s="122"/>
      <c r="D164" s="161"/>
      <c r="E164" s="125" t="str">
        <f t="shared" si="4"/>
        <v xml:space="preserve">  </v>
      </c>
      <c r="F164" s="105"/>
      <c r="G164" s="115"/>
      <c r="H164" s="116" t="str">
        <f>IF(D164="","N/A",VLOOKUP(D164,UCM!$A$1:$D$1780,2,FALSE))</f>
        <v>N/A</v>
      </c>
      <c r="I164" s="74"/>
      <c r="J164" s="103">
        <f t="shared" si="11"/>
        <v>0</v>
      </c>
      <c r="L164" s="104"/>
    </row>
    <row r="165" spans="1:13" ht="23" hidden="1" customHeight="1">
      <c r="A165" s="72">
        <v>155</v>
      </c>
      <c r="B165" s="121"/>
      <c r="C165" s="122"/>
      <c r="D165" s="161"/>
      <c r="E165" s="125" t="str">
        <f t="shared" si="4"/>
        <v xml:space="preserve">  </v>
      </c>
      <c r="F165" s="105"/>
      <c r="G165" s="115"/>
      <c r="H165" s="116" t="str">
        <f>IF(D165="","N/A",VLOOKUP(D165,UCM!$A$1:$D$1780,2,FALSE))</f>
        <v>N/A</v>
      </c>
      <c r="I165" s="74"/>
      <c r="J165" s="103">
        <f t="shared" si="11"/>
        <v>0</v>
      </c>
      <c r="L165" s="104"/>
    </row>
    <row r="166" spans="1:13" ht="23" hidden="1" customHeight="1">
      <c r="A166" s="72">
        <v>156</v>
      </c>
      <c r="B166" s="121"/>
      <c r="C166" s="122"/>
      <c r="D166" s="161"/>
      <c r="E166" s="125" t="str">
        <f t="shared" si="4"/>
        <v xml:space="preserve">  </v>
      </c>
      <c r="F166" s="105"/>
      <c r="G166" s="115"/>
      <c r="H166" s="116" t="str">
        <f>IF(D166="","N/A",VLOOKUP(D166,UCM!$A$1:$D$1780,2,FALSE))</f>
        <v>N/A</v>
      </c>
      <c r="I166" s="74"/>
      <c r="J166" s="103">
        <f t="shared" si="11"/>
        <v>0</v>
      </c>
    </row>
    <row r="167" spans="1:13" ht="23.25" hidden="1" customHeight="1">
      <c r="A167" s="72">
        <v>157</v>
      </c>
      <c r="B167" s="121"/>
      <c r="C167" s="122"/>
      <c r="D167" s="161"/>
      <c r="E167" s="125" t="str">
        <f t="shared" si="4"/>
        <v xml:space="preserve">  </v>
      </c>
      <c r="F167" s="105"/>
      <c r="G167" s="115"/>
      <c r="H167" s="116" t="str">
        <f>IF(D167="","N/A",VLOOKUP(D167,UCM!$A$1:$D$1780,2,FALSE))</f>
        <v>N/A</v>
      </c>
      <c r="I167" s="74"/>
      <c r="J167" s="103">
        <f t="shared" si="11"/>
        <v>0</v>
      </c>
    </row>
    <row r="168" spans="1:13" ht="23" hidden="1" customHeight="1">
      <c r="A168" s="72">
        <v>158</v>
      </c>
      <c r="B168" s="121"/>
      <c r="C168" s="122"/>
      <c r="D168" s="161"/>
      <c r="E168" s="125" t="str">
        <f t="shared" si="4"/>
        <v xml:space="preserve">  </v>
      </c>
      <c r="F168" s="105"/>
      <c r="G168" s="115"/>
      <c r="H168" s="116" t="str">
        <f>IF(D168="","N/A",VLOOKUP(D168,UCM!$A$1:$D$1780,2,FALSE))</f>
        <v>N/A</v>
      </c>
      <c r="I168" s="74"/>
      <c r="J168" s="103">
        <f t="shared" si="11"/>
        <v>0</v>
      </c>
    </row>
    <row r="169" spans="1:13" ht="23" hidden="1" customHeight="1">
      <c r="A169" s="72">
        <v>159</v>
      </c>
      <c r="B169" s="121"/>
      <c r="C169" s="122"/>
      <c r="D169" s="161"/>
      <c r="E169" s="125" t="str">
        <f t="shared" ref="E169:E178" si="12">CONCATENATE(B169," ",C169," ",D169)</f>
        <v xml:space="preserve">  </v>
      </c>
      <c r="F169" s="105"/>
      <c r="G169" s="115"/>
      <c r="H169" s="116" t="str">
        <f>IF(D169="","N/A",VLOOKUP(D169,UCM!$A$1:$D$1780,2,FALSE))</f>
        <v>N/A</v>
      </c>
      <c r="I169" s="74"/>
      <c r="J169" s="103">
        <f t="shared" ref="J169:J178" si="13">I169</f>
        <v>0</v>
      </c>
      <c r="M169" s="82"/>
    </row>
    <row r="170" spans="1:13" ht="23" hidden="1" customHeight="1">
      <c r="A170" s="72">
        <v>160</v>
      </c>
      <c r="B170" s="121"/>
      <c r="C170" s="122"/>
      <c r="D170" s="161"/>
      <c r="E170" s="125" t="str">
        <f t="shared" si="12"/>
        <v xml:space="preserve">  </v>
      </c>
      <c r="F170" s="105"/>
      <c r="G170" s="115"/>
      <c r="H170" s="116" t="str">
        <f>IF(D170="","N/A",VLOOKUP(D170,UCM!$A$1:$D$1780,2,FALSE))</f>
        <v>N/A</v>
      </c>
      <c r="I170" s="74"/>
      <c r="J170" s="103">
        <f t="shared" si="13"/>
        <v>0</v>
      </c>
    </row>
    <row r="171" spans="1:13" ht="23" hidden="1" customHeight="1">
      <c r="A171" s="72">
        <v>161</v>
      </c>
      <c r="B171" s="121"/>
      <c r="C171" s="122"/>
      <c r="D171" s="161"/>
      <c r="E171" s="125" t="str">
        <f t="shared" si="12"/>
        <v xml:space="preserve">  </v>
      </c>
      <c r="F171" s="105"/>
      <c r="G171" s="115"/>
      <c r="H171" s="116" t="str">
        <f>IF(D171="","N/A",VLOOKUP(D171,UCM!$A$1:$D$1780,2,FALSE))</f>
        <v>N/A</v>
      </c>
      <c r="I171" s="74"/>
      <c r="J171" s="103">
        <f t="shared" si="13"/>
        <v>0</v>
      </c>
    </row>
    <row r="172" spans="1:13" ht="23" hidden="1" customHeight="1">
      <c r="A172" s="72">
        <v>162</v>
      </c>
      <c r="B172" s="121"/>
      <c r="C172" s="122"/>
      <c r="D172" s="161"/>
      <c r="E172" s="125" t="str">
        <f t="shared" si="12"/>
        <v xml:space="preserve">  </v>
      </c>
      <c r="F172" s="105"/>
      <c r="G172" s="115"/>
      <c r="H172" s="116" t="str">
        <f>IF(D172="","N/A",VLOOKUP(D172,UCM!$A$1:$D$1780,2,FALSE))</f>
        <v>N/A</v>
      </c>
      <c r="I172" s="74"/>
      <c r="J172" s="103">
        <f t="shared" si="13"/>
        <v>0</v>
      </c>
    </row>
    <row r="173" spans="1:13" ht="23" hidden="1" customHeight="1">
      <c r="A173" s="72">
        <v>163</v>
      </c>
      <c r="B173" s="121"/>
      <c r="C173" s="122"/>
      <c r="D173" s="161"/>
      <c r="E173" s="125" t="str">
        <f t="shared" si="12"/>
        <v xml:space="preserve">  </v>
      </c>
      <c r="F173" s="105"/>
      <c r="G173" s="115"/>
      <c r="H173" s="116" t="str">
        <f>IF(D173="","N/A",VLOOKUP(D173,UCM!$A$1:$D$1780,2,FALSE))</f>
        <v>N/A</v>
      </c>
      <c r="I173" s="74"/>
      <c r="J173" s="103">
        <f t="shared" si="13"/>
        <v>0</v>
      </c>
    </row>
    <row r="174" spans="1:13" ht="23" hidden="1" customHeight="1">
      <c r="A174" s="72">
        <v>164</v>
      </c>
      <c r="B174" s="121"/>
      <c r="C174" s="122"/>
      <c r="D174" s="161"/>
      <c r="E174" s="125" t="str">
        <f t="shared" si="12"/>
        <v xml:space="preserve">  </v>
      </c>
      <c r="F174" s="105"/>
      <c r="G174" s="115"/>
      <c r="H174" s="116" t="str">
        <f>IF(D174="","N/A",VLOOKUP(D174,UCM!$A$1:$D$1780,2,FALSE))</f>
        <v>N/A</v>
      </c>
      <c r="I174" s="74"/>
      <c r="J174" s="103">
        <f t="shared" si="13"/>
        <v>0</v>
      </c>
    </row>
    <row r="175" spans="1:13" ht="23" hidden="1" customHeight="1">
      <c r="A175" s="72">
        <v>165</v>
      </c>
      <c r="B175" s="121"/>
      <c r="C175" s="122"/>
      <c r="D175" s="161"/>
      <c r="E175" s="125" t="str">
        <f t="shared" si="12"/>
        <v xml:space="preserve">  </v>
      </c>
      <c r="F175" s="105"/>
      <c r="G175" s="115"/>
      <c r="H175" s="116" t="str">
        <f>IF(D175="","N/A",VLOOKUP(D175,UCM!$A$1:$D$1780,2,FALSE))</f>
        <v>N/A</v>
      </c>
      <c r="I175" s="74"/>
      <c r="J175" s="103">
        <f t="shared" si="13"/>
        <v>0</v>
      </c>
    </row>
    <row r="176" spans="1:13" ht="23" hidden="1" customHeight="1">
      <c r="A176" s="72">
        <v>166</v>
      </c>
      <c r="B176" s="121"/>
      <c r="C176" s="122"/>
      <c r="D176" s="161"/>
      <c r="E176" s="125" t="str">
        <f t="shared" si="12"/>
        <v xml:space="preserve">  </v>
      </c>
      <c r="F176" s="105"/>
      <c r="G176" s="115"/>
      <c r="H176" s="116" t="str">
        <f>IF(D176="","N/A",VLOOKUP(D176,UCM!$A$1:$D$1780,2,FALSE))</f>
        <v>N/A</v>
      </c>
      <c r="I176" s="74"/>
      <c r="J176" s="103">
        <f t="shared" si="13"/>
        <v>0</v>
      </c>
    </row>
    <row r="177" spans="1:13" ht="23" hidden="1" customHeight="1">
      <c r="A177" s="72">
        <v>167</v>
      </c>
      <c r="B177" s="121"/>
      <c r="C177" s="122"/>
      <c r="D177" s="161"/>
      <c r="E177" s="125" t="str">
        <f t="shared" si="12"/>
        <v xml:space="preserve">  </v>
      </c>
      <c r="F177" s="105"/>
      <c r="G177" s="115"/>
      <c r="H177" s="116" t="str">
        <f>IF(D177="","N/A",VLOOKUP(D177,UCM!$A$1:$D$1780,2,FALSE))</f>
        <v>N/A</v>
      </c>
      <c r="I177" s="74"/>
      <c r="J177" s="103">
        <f t="shared" si="13"/>
        <v>0</v>
      </c>
    </row>
    <row r="178" spans="1:13" ht="22.5" hidden="1" customHeight="1">
      <c r="A178" s="72">
        <v>168</v>
      </c>
      <c r="B178" s="121"/>
      <c r="C178" s="122"/>
      <c r="D178" s="161"/>
      <c r="E178" s="125" t="str">
        <f t="shared" si="12"/>
        <v xml:space="preserve">  </v>
      </c>
      <c r="F178" s="105"/>
      <c r="G178" s="115"/>
      <c r="H178" s="116" t="str">
        <f>IF(D178="","N/A",VLOOKUP(D178,UCM!$A$1:$D$1780,2,FALSE))</f>
        <v>N/A</v>
      </c>
      <c r="I178" s="74"/>
      <c r="J178" s="103">
        <f t="shared" si="13"/>
        <v>0</v>
      </c>
    </row>
    <row r="179" spans="1:13" ht="23" hidden="1" customHeight="1">
      <c r="A179" s="72">
        <v>169</v>
      </c>
      <c r="B179" s="121"/>
      <c r="C179" s="122"/>
      <c r="D179" s="161"/>
      <c r="E179" s="125" t="str">
        <f t="shared" si="4"/>
        <v xml:space="preserve">  </v>
      </c>
      <c r="F179" s="105"/>
      <c r="G179" s="115"/>
      <c r="H179" s="116" t="str">
        <f>IF(D179="","N/A",VLOOKUP(D179,UCM!$A$1:$D$1780,2,FALSE))</f>
        <v>N/A</v>
      </c>
      <c r="I179" s="74"/>
      <c r="J179" s="103">
        <f t="shared" si="11"/>
        <v>0</v>
      </c>
      <c r="M179" s="82"/>
    </row>
    <row r="180" spans="1:13" ht="23" hidden="1" customHeight="1">
      <c r="A180" s="72">
        <v>170</v>
      </c>
      <c r="B180" s="121"/>
      <c r="C180" s="122"/>
      <c r="D180" s="161"/>
      <c r="E180" s="125" t="str">
        <f t="shared" si="4"/>
        <v xml:space="preserve">  </v>
      </c>
      <c r="F180" s="105"/>
      <c r="G180" s="115"/>
      <c r="H180" s="116" t="str">
        <f>IF(D180="","N/A",VLOOKUP(D180,UCM!$A$1:$D$1780,2,FALSE))</f>
        <v>N/A</v>
      </c>
      <c r="I180" s="74"/>
      <c r="J180" s="103">
        <f t="shared" si="11"/>
        <v>0</v>
      </c>
    </row>
    <row r="181" spans="1:13" ht="23" hidden="1" customHeight="1">
      <c r="A181" s="72">
        <v>171</v>
      </c>
      <c r="B181" s="121"/>
      <c r="C181" s="122"/>
      <c r="D181" s="161"/>
      <c r="E181" s="125" t="str">
        <f t="shared" si="4"/>
        <v xml:space="preserve">  </v>
      </c>
      <c r="F181" s="105"/>
      <c r="G181" s="115"/>
      <c r="H181" s="116" t="str">
        <f>IF(D181="","N/A",VLOOKUP(D181,UCM!$A$1:$D$1780,2,FALSE))</f>
        <v>N/A</v>
      </c>
      <c r="I181" s="74"/>
      <c r="J181" s="103">
        <f t="shared" si="11"/>
        <v>0</v>
      </c>
    </row>
    <row r="182" spans="1:13" ht="23" hidden="1" customHeight="1">
      <c r="A182" s="72">
        <v>172</v>
      </c>
      <c r="B182" s="121"/>
      <c r="C182" s="122"/>
      <c r="D182" s="161"/>
      <c r="E182" s="125" t="str">
        <f t="shared" si="4"/>
        <v xml:space="preserve">  </v>
      </c>
      <c r="F182" s="105"/>
      <c r="G182" s="115"/>
      <c r="H182" s="116" t="str">
        <f>IF(D182="","N/A",VLOOKUP(D182,UCM!$A$1:$D$1780,2,FALSE))</f>
        <v>N/A</v>
      </c>
      <c r="I182" s="74"/>
      <c r="J182" s="103">
        <f t="shared" si="11"/>
        <v>0</v>
      </c>
    </row>
    <row r="183" spans="1:13" ht="23" hidden="1" customHeight="1">
      <c r="A183" s="72">
        <v>173</v>
      </c>
      <c r="B183" s="121"/>
      <c r="C183" s="122"/>
      <c r="D183" s="161"/>
      <c r="E183" s="125" t="str">
        <f t="shared" si="4"/>
        <v xml:space="preserve">  </v>
      </c>
      <c r="F183" s="105"/>
      <c r="G183" s="115"/>
      <c r="H183" s="116" t="str">
        <f>IF(D183="","N/A",VLOOKUP(D183,UCM!$A$1:$D$1780,2,FALSE))</f>
        <v>N/A</v>
      </c>
      <c r="I183" s="74"/>
      <c r="J183" s="103">
        <f t="shared" si="11"/>
        <v>0</v>
      </c>
    </row>
    <row r="184" spans="1:13" ht="23" hidden="1" customHeight="1">
      <c r="A184" s="72">
        <v>174</v>
      </c>
      <c r="B184" s="121"/>
      <c r="C184" s="122"/>
      <c r="D184" s="161"/>
      <c r="E184" s="125" t="str">
        <f t="shared" si="4"/>
        <v xml:space="preserve">  </v>
      </c>
      <c r="F184" s="105"/>
      <c r="G184" s="115"/>
      <c r="H184" s="116" t="str">
        <f>IF(D184="","N/A",VLOOKUP(D184,UCM!$A$1:$D$1780,2,FALSE))</f>
        <v>N/A</v>
      </c>
      <c r="I184" s="74"/>
      <c r="J184" s="103">
        <f t="shared" si="11"/>
        <v>0</v>
      </c>
    </row>
    <row r="185" spans="1:13" ht="23" hidden="1" customHeight="1">
      <c r="A185" s="72">
        <v>175</v>
      </c>
      <c r="B185" s="121"/>
      <c r="C185" s="122"/>
      <c r="D185" s="161"/>
      <c r="E185" s="125" t="str">
        <f t="shared" si="4"/>
        <v xml:space="preserve">  </v>
      </c>
      <c r="F185" s="105"/>
      <c r="G185" s="115"/>
      <c r="H185" s="116" t="str">
        <f>IF(D185="","N/A",VLOOKUP(D185,UCM!$A$1:$D$1780,2,FALSE))</f>
        <v>N/A</v>
      </c>
      <c r="I185" s="74"/>
      <c r="J185" s="103">
        <f t="shared" si="11"/>
        <v>0</v>
      </c>
    </row>
    <row r="186" spans="1:13" ht="23" hidden="1" customHeight="1">
      <c r="A186" s="72">
        <v>176</v>
      </c>
      <c r="B186" s="121"/>
      <c r="C186" s="122"/>
      <c r="D186" s="161"/>
      <c r="E186" s="125" t="str">
        <f t="shared" si="4"/>
        <v xml:space="preserve">  </v>
      </c>
      <c r="F186" s="105"/>
      <c r="G186" s="115"/>
      <c r="H186" s="116" t="str">
        <f>IF(D186="","N/A",VLOOKUP(D186,UCM!$A$1:$D$1780,2,FALSE))</f>
        <v>N/A</v>
      </c>
      <c r="I186" s="74"/>
      <c r="J186" s="103">
        <f t="shared" si="11"/>
        <v>0</v>
      </c>
    </row>
    <row r="187" spans="1:13" ht="23" hidden="1" customHeight="1">
      <c r="A187" s="72">
        <v>177</v>
      </c>
      <c r="B187" s="121"/>
      <c r="C187" s="122"/>
      <c r="D187" s="161"/>
      <c r="E187" s="125" t="str">
        <f t="shared" si="4"/>
        <v xml:space="preserve">  </v>
      </c>
      <c r="F187" s="105"/>
      <c r="G187" s="115"/>
      <c r="H187" s="116" t="str">
        <f>IF(D187="","N/A",VLOOKUP(D187,UCM!$A$1:$D$1780,2,FALSE))</f>
        <v>N/A</v>
      </c>
      <c r="I187" s="74"/>
      <c r="J187" s="103">
        <f t="shared" si="11"/>
        <v>0</v>
      </c>
    </row>
    <row r="188" spans="1:13" ht="23" hidden="1" customHeight="1">
      <c r="A188" s="72">
        <v>178</v>
      </c>
      <c r="B188" s="121"/>
      <c r="C188" s="122"/>
      <c r="D188" s="161"/>
      <c r="E188" s="125" t="str">
        <f t="shared" si="4"/>
        <v xml:space="preserve">  </v>
      </c>
      <c r="F188" s="105"/>
      <c r="G188" s="115"/>
      <c r="H188" s="116" t="str">
        <f>IF(D188="","N/A",VLOOKUP(D188,UCM!$A$1:$D$1780,2,FALSE))</f>
        <v>N/A</v>
      </c>
      <c r="I188" s="74"/>
      <c r="J188" s="103">
        <f t="shared" si="11"/>
        <v>0</v>
      </c>
    </row>
    <row r="189" spans="1:13" ht="23" hidden="1" customHeight="1">
      <c r="A189" s="72">
        <v>179</v>
      </c>
      <c r="B189" s="121"/>
      <c r="C189" s="122"/>
      <c r="D189" s="161"/>
      <c r="E189" s="125" t="str">
        <f t="shared" si="4"/>
        <v xml:space="preserve">  </v>
      </c>
      <c r="F189" s="105"/>
      <c r="G189" s="115"/>
      <c r="H189" s="116" t="str">
        <f>IF(D189="","N/A",VLOOKUP(D189,UCM!$A$1:$D$1780,2,FALSE))</f>
        <v>N/A</v>
      </c>
      <c r="I189" s="74"/>
      <c r="J189" s="103">
        <f t="shared" si="11"/>
        <v>0</v>
      </c>
    </row>
    <row r="190" spans="1:13" ht="23" hidden="1" customHeight="1">
      <c r="A190" s="72">
        <v>180</v>
      </c>
      <c r="B190" s="121"/>
      <c r="C190" s="122"/>
      <c r="D190" s="161"/>
      <c r="E190" s="125" t="str">
        <f t="shared" si="4"/>
        <v xml:space="preserve">  </v>
      </c>
      <c r="F190" s="105"/>
      <c r="G190" s="115"/>
      <c r="H190" s="116" t="str">
        <f>IF(D190="","N/A",VLOOKUP(D190,UCM!$A$1:$D$1780,2,FALSE))</f>
        <v>N/A</v>
      </c>
      <c r="I190" s="74"/>
      <c r="J190" s="103">
        <f t="shared" si="11"/>
        <v>0</v>
      </c>
    </row>
    <row r="191" spans="1:13" ht="23" hidden="1" customHeight="1">
      <c r="A191" s="72">
        <v>181</v>
      </c>
      <c r="B191" s="121"/>
      <c r="C191" s="122"/>
      <c r="D191" s="161"/>
      <c r="E191" s="125" t="str">
        <f t="shared" si="4"/>
        <v xml:space="preserve">  </v>
      </c>
      <c r="F191" s="105"/>
      <c r="G191" s="115"/>
      <c r="H191" s="116" t="str">
        <f>IF(D191="","N/A",VLOOKUP(D191,UCM!$A$1:$D$1780,2,FALSE))</f>
        <v>N/A</v>
      </c>
      <c r="I191" s="74"/>
      <c r="J191" s="103">
        <f t="shared" si="11"/>
        <v>0</v>
      </c>
    </row>
    <row r="192" spans="1:13" ht="22.5" hidden="1" customHeight="1">
      <c r="A192" s="72">
        <v>182</v>
      </c>
      <c r="B192" s="121"/>
      <c r="C192" s="122"/>
      <c r="D192" s="161"/>
      <c r="E192" s="125" t="str">
        <f t="shared" si="4"/>
        <v xml:space="preserve">  </v>
      </c>
      <c r="F192" s="105"/>
      <c r="G192" s="115"/>
      <c r="H192" s="116" t="str">
        <f>IF(D192="","N/A",VLOOKUP(D192,UCM!$A$1:$D$1780,2,FALSE))</f>
        <v>N/A</v>
      </c>
      <c r="I192" s="74"/>
      <c r="J192" s="103">
        <f t="shared" si="11"/>
        <v>0</v>
      </c>
    </row>
    <row r="193" spans="1:13" ht="23" hidden="1" customHeight="1">
      <c r="A193" s="72">
        <v>183</v>
      </c>
      <c r="B193" s="121"/>
      <c r="C193" s="122"/>
      <c r="D193" s="161"/>
      <c r="E193" s="125" t="str">
        <f t="shared" ref="E193:E201" si="14">CONCATENATE(B193," ",C193," ",D193)</f>
        <v xml:space="preserve">  </v>
      </c>
      <c r="F193" s="105"/>
      <c r="G193" s="115"/>
      <c r="H193" s="116" t="str">
        <f>IF(D193="","N/A",VLOOKUP(D193,UCM!$A$1:$D$1780,2,FALSE))</f>
        <v>N/A</v>
      </c>
      <c r="I193" s="74"/>
      <c r="J193" s="103">
        <f t="shared" ref="J193:J201" si="15">I193</f>
        <v>0</v>
      </c>
      <c r="M193" s="82"/>
    </row>
    <row r="194" spans="1:13" ht="23" hidden="1" customHeight="1">
      <c r="A194" s="72">
        <v>184</v>
      </c>
      <c r="B194" s="121"/>
      <c r="C194" s="122"/>
      <c r="D194" s="161"/>
      <c r="E194" s="125" t="str">
        <f t="shared" si="14"/>
        <v xml:space="preserve">  </v>
      </c>
      <c r="F194" s="105"/>
      <c r="G194" s="115"/>
      <c r="H194" s="116" t="str">
        <f>IF(D194="","N/A",VLOOKUP(D194,UCM!$A$1:$D$1780,2,FALSE))</f>
        <v>N/A</v>
      </c>
      <c r="I194" s="74"/>
      <c r="J194" s="103">
        <f t="shared" si="15"/>
        <v>0</v>
      </c>
    </row>
    <row r="195" spans="1:13" ht="23" hidden="1" customHeight="1">
      <c r="A195" s="72">
        <v>185</v>
      </c>
      <c r="B195" s="121"/>
      <c r="C195" s="122"/>
      <c r="D195" s="161"/>
      <c r="E195" s="125" t="str">
        <f t="shared" si="14"/>
        <v xml:space="preserve">  </v>
      </c>
      <c r="F195" s="105"/>
      <c r="G195" s="115"/>
      <c r="H195" s="116" t="str">
        <f>IF(D195="","N/A",VLOOKUP(D195,UCM!$A$1:$D$1780,2,FALSE))</f>
        <v>N/A</v>
      </c>
      <c r="I195" s="74"/>
      <c r="J195" s="103">
        <f t="shared" si="15"/>
        <v>0</v>
      </c>
    </row>
    <row r="196" spans="1:13" ht="23" hidden="1" customHeight="1">
      <c r="A196" s="72">
        <v>186</v>
      </c>
      <c r="B196" s="121"/>
      <c r="C196" s="122"/>
      <c r="D196" s="161"/>
      <c r="E196" s="125" t="str">
        <f t="shared" si="14"/>
        <v xml:space="preserve">  </v>
      </c>
      <c r="F196" s="105"/>
      <c r="G196" s="115"/>
      <c r="H196" s="116" t="str">
        <f>IF(D196="","N/A",VLOOKUP(D196,UCM!$A$1:$D$1780,2,FALSE))</f>
        <v>N/A</v>
      </c>
      <c r="I196" s="74"/>
      <c r="J196" s="103">
        <f t="shared" si="15"/>
        <v>0</v>
      </c>
    </row>
    <row r="197" spans="1:13" ht="23" hidden="1" customHeight="1">
      <c r="A197" s="72">
        <v>187</v>
      </c>
      <c r="B197" s="121"/>
      <c r="C197" s="122"/>
      <c r="D197" s="161"/>
      <c r="E197" s="125" t="str">
        <f t="shared" si="14"/>
        <v xml:space="preserve">  </v>
      </c>
      <c r="F197" s="105"/>
      <c r="G197" s="115"/>
      <c r="H197" s="116" t="str">
        <f>IF(D197="","N/A",VLOOKUP(D197,UCM!$A$1:$D$1780,2,FALSE))</f>
        <v>N/A</v>
      </c>
      <c r="I197" s="74"/>
      <c r="J197" s="103">
        <f t="shared" si="15"/>
        <v>0</v>
      </c>
    </row>
    <row r="198" spans="1:13" ht="23" hidden="1" customHeight="1">
      <c r="A198" s="72">
        <v>188</v>
      </c>
      <c r="B198" s="121"/>
      <c r="C198" s="122"/>
      <c r="D198" s="161"/>
      <c r="E198" s="125" t="str">
        <f t="shared" si="14"/>
        <v xml:space="preserve">  </v>
      </c>
      <c r="F198" s="105"/>
      <c r="G198" s="115"/>
      <c r="H198" s="116" t="str">
        <f>IF(D198="","N/A",VLOOKUP(D198,UCM!$A$1:$D$1780,2,FALSE))</f>
        <v>N/A</v>
      </c>
      <c r="I198" s="74"/>
      <c r="J198" s="103">
        <f t="shared" si="15"/>
        <v>0</v>
      </c>
    </row>
    <row r="199" spans="1:13" ht="23" hidden="1" customHeight="1">
      <c r="A199" s="72">
        <v>189</v>
      </c>
      <c r="B199" s="121"/>
      <c r="C199" s="122"/>
      <c r="D199" s="161"/>
      <c r="E199" s="125" t="str">
        <f t="shared" si="14"/>
        <v xml:space="preserve">  </v>
      </c>
      <c r="F199" s="105"/>
      <c r="G199" s="115"/>
      <c r="H199" s="116" t="str">
        <f>IF(D199="","N/A",VLOOKUP(D199,UCM!$A$1:$D$1780,2,FALSE))</f>
        <v>N/A</v>
      </c>
      <c r="I199" s="74"/>
      <c r="J199" s="103">
        <f t="shared" si="15"/>
        <v>0</v>
      </c>
    </row>
    <row r="200" spans="1:13" ht="23" hidden="1" customHeight="1">
      <c r="A200" s="72">
        <v>190</v>
      </c>
      <c r="B200" s="121"/>
      <c r="C200" s="122"/>
      <c r="D200" s="161"/>
      <c r="E200" s="125" t="str">
        <f t="shared" si="14"/>
        <v xml:space="preserve">  </v>
      </c>
      <c r="F200" s="105"/>
      <c r="G200" s="115"/>
      <c r="H200" s="116" t="str">
        <f>IF(D200="","N/A",VLOOKUP(D200,UCM!$A$1:$D$1780,2,FALSE))</f>
        <v>N/A</v>
      </c>
      <c r="I200" s="74"/>
      <c r="J200" s="103">
        <f t="shared" si="15"/>
        <v>0</v>
      </c>
    </row>
    <row r="201" spans="1:13" ht="23" hidden="1" customHeight="1">
      <c r="A201" s="72">
        <v>191</v>
      </c>
      <c r="B201" s="121"/>
      <c r="C201" s="122"/>
      <c r="D201" s="161"/>
      <c r="E201" s="125" t="str">
        <f t="shared" si="14"/>
        <v xml:space="preserve">  </v>
      </c>
      <c r="F201" s="105"/>
      <c r="G201" s="115"/>
      <c r="H201" s="116" t="str">
        <f>IF(D201="","N/A",VLOOKUP(D201,UCM!$A$1:$D$1780,2,FALSE))</f>
        <v>N/A</v>
      </c>
      <c r="I201" s="74"/>
      <c r="J201" s="103">
        <f t="shared" si="15"/>
        <v>0</v>
      </c>
    </row>
    <row r="202" spans="1:13" ht="22.5" hidden="1" customHeight="1">
      <c r="A202" s="72">
        <v>192</v>
      </c>
      <c r="B202" s="121"/>
      <c r="C202" s="122"/>
      <c r="D202" s="161"/>
      <c r="E202" s="125" t="str">
        <f t="shared" si="4"/>
        <v xml:space="preserve">  </v>
      </c>
      <c r="F202" s="105"/>
      <c r="G202" s="115"/>
      <c r="H202" s="116" t="str">
        <f>IF(D202="","N/A",VLOOKUP(D202,UCM!$A$1:$D$1780,2,FALSE))</f>
        <v>N/A</v>
      </c>
      <c r="I202" s="74"/>
      <c r="J202" s="103">
        <f t="shared" si="11"/>
        <v>0</v>
      </c>
    </row>
    <row r="203" spans="1:13" ht="23" hidden="1" customHeight="1">
      <c r="A203" s="72">
        <v>193</v>
      </c>
      <c r="B203" s="121"/>
      <c r="C203" s="122"/>
      <c r="D203" s="161"/>
      <c r="E203" s="125" t="str">
        <f t="shared" ref="E203:E207" si="16">CONCATENATE(B203," ",C203," ",D203)</f>
        <v xml:space="preserve">  </v>
      </c>
      <c r="F203" s="105"/>
      <c r="G203" s="115"/>
      <c r="H203" s="116" t="str">
        <f>IF(D203="","N/A",VLOOKUP(D203,UCM!$A$1:$D$1780,2,FALSE))</f>
        <v>N/A</v>
      </c>
      <c r="I203" s="74"/>
      <c r="J203" s="103">
        <f t="shared" ref="J203:J207" si="17">I203</f>
        <v>0</v>
      </c>
    </row>
    <row r="204" spans="1:13" ht="23" hidden="1" customHeight="1">
      <c r="A204" s="72">
        <v>194</v>
      </c>
      <c r="B204" s="121"/>
      <c r="C204" s="122"/>
      <c r="D204" s="161"/>
      <c r="E204" s="125" t="str">
        <f t="shared" si="16"/>
        <v xml:space="preserve">  </v>
      </c>
      <c r="F204" s="105"/>
      <c r="G204" s="115"/>
      <c r="H204" s="116" t="str">
        <f>IF(D204="","N/A",VLOOKUP(D204,UCM!$A$1:$D$1780,2,FALSE))</f>
        <v>N/A</v>
      </c>
      <c r="I204" s="74"/>
      <c r="J204" s="103">
        <f t="shared" si="17"/>
        <v>0</v>
      </c>
    </row>
    <row r="205" spans="1:13" ht="23" hidden="1" customHeight="1">
      <c r="A205" s="72">
        <v>195</v>
      </c>
      <c r="B205" s="123"/>
      <c r="C205" s="124"/>
      <c r="D205" s="161"/>
      <c r="E205" s="125" t="str">
        <f t="shared" si="16"/>
        <v xml:space="preserve">  </v>
      </c>
      <c r="F205" s="105"/>
      <c r="G205" s="115"/>
      <c r="H205" s="116" t="str">
        <f>IF(D205="","N/A",VLOOKUP(D205,UCM!$A$1:$D$1780,2,FALSE))</f>
        <v>N/A</v>
      </c>
      <c r="I205" s="74"/>
      <c r="J205" s="103">
        <f t="shared" si="17"/>
        <v>0</v>
      </c>
    </row>
    <row r="206" spans="1:13" ht="22.5" hidden="1" customHeight="1">
      <c r="A206" s="72">
        <v>196</v>
      </c>
      <c r="B206" s="121"/>
      <c r="C206" s="122"/>
      <c r="D206" s="161"/>
      <c r="E206" s="125" t="str">
        <f t="shared" si="16"/>
        <v xml:space="preserve">  </v>
      </c>
      <c r="F206" s="105"/>
      <c r="G206" s="115"/>
      <c r="H206" s="116" t="str">
        <f>IF(D206="","N/A",VLOOKUP(D206,UCM!$A$1:$D$1780,2,FALSE))</f>
        <v>N/A</v>
      </c>
      <c r="I206" s="74"/>
      <c r="J206" s="103">
        <f t="shared" si="17"/>
        <v>0</v>
      </c>
    </row>
    <row r="207" spans="1:13" ht="23" hidden="1" customHeight="1">
      <c r="A207" s="72">
        <v>197</v>
      </c>
      <c r="B207" s="121"/>
      <c r="C207" s="122"/>
      <c r="D207" s="161"/>
      <c r="E207" s="125" t="str">
        <f t="shared" si="16"/>
        <v xml:space="preserve">  </v>
      </c>
      <c r="F207" s="105"/>
      <c r="G207" s="115"/>
      <c r="H207" s="116" t="str">
        <f>IF(D207="","N/A",VLOOKUP(D207,UCM!$A$1:$D$1780,2,FALSE))</f>
        <v>N/A</v>
      </c>
      <c r="I207" s="74"/>
      <c r="J207" s="103">
        <f t="shared" si="17"/>
        <v>0</v>
      </c>
      <c r="M207" s="82"/>
    </row>
    <row r="208" spans="1:13" ht="23" hidden="1" customHeight="1">
      <c r="A208" s="72">
        <v>198</v>
      </c>
      <c r="B208" s="121"/>
      <c r="C208" s="122"/>
      <c r="D208" s="161"/>
      <c r="E208" s="125" t="str">
        <f t="shared" si="4"/>
        <v xml:space="preserve">  </v>
      </c>
      <c r="F208" s="105"/>
      <c r="G208" s="115"/>
      <c r="H208" s="116" t="str">
        <f>IF(D208="","N/A",VLOOKUP(D208,UCM!$A$1:$D$1780,2,FALSE))</f>
        <v>N/A</v>
      </c>
      <c r="I208" s="74"/>
      <c r="J208" s="103">
        <f t="shared" si="11"/>
        <v>0</v>
      </c>
    </row>
    <row r="209" spans="1:10" ht="23" hidden="1" customHeight="1">
      <c r="A209" s="72">
        <v>199</v>
      </c>
      <c r="B209" s="121"/>
      <c r="C209" s="122"/>
      <c r="D209" s="161"/>
      <c r="E209" s="125" t="str">
        <f t="shared" si="4"/>
        <v xml:space="preserve">  </v>
      </c>
      <c r="F209" s="105"/>
      <c r="G209" s="115"/>
      <c r="H209" s="116" t="str">
        <f>IF(D209="","N/A",VLOOKUP(D209,UCM!$A$1:$D$1780,2,FALSE))</f>
        <v>N/A</v>
      </c>
      <c r="I209" s="74"/>
      <c r="J209" s="103">
        <f t="shared" si="11"/>
        <v>0</v>
      </c>
    </row>
    <row r="210" spans="1:10" ht="23" hidden="1" customHeight="1">
      <c r="A210" s="72">
        <v>200</v>
      </c>
      <c r="B210" s="121"/>
      <c r="C210" s="122"/>
      <c r="D210" s="161"/>
      <c r="E210" s="125" t="str">
        <f t="shared" si="4"/>
        <v xml:space="preserve">  </v>
      </c>
      <c r="F210" s="105"/>
      <c r="G210" s="115"/>
      <c r="H210" s="116" t="str">
        <f>IF(D210="","N/A",VLOOKUP(D210,UCM!$A$1:$D$1780,2,FALSE))</f>
        <v>N/A</v>
      </c>
      <c r="I210" s="74"/>
      <c r="J210" s="103">
        <f t="shared" si="11"/>
        <v>0</v>
      </c>
    </row>
    <row r="211" spans="1:10" ht="23" hidden="1" customHeight="1">
      <c r="A211" s="72">
        <v>201</v>
      </c>
      <c r="B211" s="121"/>
      <c r="C211" s="122"/>
      <c r="D211" s="161"/>
      <c r="E211" s="125" t="str">
        <f t="shared" ref="E211:E274" si="18">CONCATENATE(B211," ",C211," ",D211)</f>
        <v xml:space="preserve">  </v>
      </c>
      <c r="F211" s="105"/>
      <c r="G211" s="115"/>
      <c r="H211" s="116" t="str">
        <f>IF(D211="","N/A",VLOOKUP(D211,UCM!$A$1:$D$1780,2,FALSE))</f>
        <v>N/A</v>
      </c>
      <c r="I211" s="74"/>
      <c r="J211" s="103">
        <f t="shared" ref="J211:J274" si="19">I211</f>
        <v>0</v>
      </c>
    </row>
    <row r="212" spans="1:10" ht="23" hidden="1" customHeight="1">
      <c r="A212" s="72">
        <v>202</v>
      </c>
      <c r="B212" s="121"/>
      <c r="C212" s="122"/>
      <c r="D212" s="161"/>
      <c r="E212" s="125" t="str">
        <f t="shared" si="18"/>
        <v xml:space="preserve">  </v>
      </c>
      <c r="F212" s="105"/>
      <c r="G212" s="115"/>
      <c r="H212" s="116" t="str">
        <f>IF(D212="","N/A",VLOOKUP(D212,UCM!$A$1:$D$1780,2,FALSE))</f>
        <v>N/A</v>
      </c>
      <c r="I212" s="74"/>
      <c r="J212" s="103">
        <f t="shared" si="19"/>
        <v>0</v>
      </c>
    </row>
    <row r="213" spans="1:10" ht="23" hidden="1" customHeight="1">
      <c r="A213" s="72">
        <v>203</v>
      </c>
      <c r="B213" s="121"/>
      <c r="C213" s="122"/>
      <c r="D213" s="161"/>
      <c r="E213" s="125" t="str">
        <f t="shared" si="18"/>
        <v xml:space="preserve">  </v>
      </c>
      <c r="F213" s="105"/>
      <c r="G213" s="115"/>
      <c r="H213" s="116" t="str">
        <f>IF(D213="","N/A",VLOOKUP(D213,UCM!$A$1:$D$1780,2,FALSE))</f>
        <v>N/A</v>
      </c>
      <c r="I213" s="74"/>
      <c r="J213" s="103">
        <f t="shared" si="19"/>
        <v>0</v>
      </c>
    </row>
    <row r="214" spans="1:10" ht="23" hidden="1" customHeight="1">
      <c r="A214" s="72">
        <v>204</v>
      </c>
      <c r="B214" s="121"/>
      <c r="C214" s="122"/>
      <c r="D214" s="161"/>
      <c r="E214" s="125" t="str">
        <f t="shared" si="18"/>
        <v xml:space="preserve">  </v>
      </c>
      <c r="F214" s="105"/>
      <c r="G214" s="115"/>
      <c r="H214" s="116" t="str">
        <f>IF(D214="","N/A",VLOOKUP(D214,UCM!$A$1:$D$1780,2,FALSE))</f>
        <v>N/A</v>
      </c>
      <c r="I214" s="74"/>
      <c r="J214" s="103">
        <f t="shared" si="19"/>
        <v>0</v>
      </c>
    </row>
    <row r="215" spans="1:10" ht="23" hidden="1" customHeight="1">
      <c r="A215" s="72">
        <v>205</v>
      </c>
      <c r="B215" s="121"/>
      <c r="C215" s="122"/>
      <c r="D215" s="161"/>
      <c r="E215" s="125" t="str">
        <f t="shared" si="18"/>
        <v xml:space="preserve">  </v>
      </c>
      <c r="F215" s="105"/>
      <c r="G215" s="115"/>
      <c r="H215" s="116" t="str">
        <f>IF(D215="","N/A",VLOOKUP(D215,UCM!$A$1:$D$1780,2,FALSE))</f>
        <v>N/A</v>
      </c>
      <c r="I215" s="74"/>
      <c r="J215" s="103">
        <f t="shared" si="19"/>
        <v>0</v>
      </c>
    </row>
    <row r="216" spans="1:10" ht="23" hidden="1" customHeight="1">
      <c r="A216" s="72">
        <v>206</v>
      </c>
      <c r="B216" s="121"/>
      <c r="C216" s="122"/>
      <c r="D216" s="161"/>
      <c r="E216" s="125" t="str">
        <f t="shared" si="18"/>
        <v xml:space="preserve">  </v>
      </c>
      <c r="F216" s="105"/>
      <c r="G216" s="115"/>
      <c r="H216" s="116" t="str">
        <f>IF(D216="","N/A",VLOOKUP(D216,UCM!$A$1:$D$1780,2,FALSE))</f>
        <v>N/A</v>
      </c>
      <c r="I216" s="74"/>
      <c r="J216" s="103">
        <f t="shared" si="19"/>
        <v>0</v>
      </c>
    </row>
    <row r="217" spans="1:10" ht="23" hidden="1" customHeight="1">
      <c r="A217" s="72">
        <v>207</v>
      </c>
      <c r="B217" s="121"/>
      <c r="C217" s="122"/>
      <c r="D217" s="161"/>
      <c r="E217" s="125" t="str">
        <f t="shared" si="18"/>
        <v xml:space="preserve">  </v>
      </c>
      <c r="F217" s="105"/>
      <c r="G217" s="115"/>
      <c r="H217" s="116" t="str">
        <f>IF(D217="","N/A",VLOOKUP(D217,UCM!$A$1:$D$1780,2,FALSE))</f>
        <v>N/A</v>
      </c>
      <c r="I217" s="74"/>
      <c r="J217" s="103">
        <f t="shared" si="19"/>
        <v>0</v>
      </c>
    </row>
    <row r="218" spans="1:10" ht="23" hidden="1" customHeight="1">
      <c r="A218" s="72">
        <v>208</v>
      </c>
      <c r="B218" s="121"/>
      <c r="C218" s="122"/>
      <c r="D218" s="161"/>
      <c r="E218" s="125" t="str">
        <f t="shared" si="18"/>
        <v xml:space="preserve">  </v>
      </c>
      <c r="F218" s="105"/>
      <c r="G218" s="115"/>
      <c r="H218" s="116" t="str">
        <f>IF(D218="","N/A",VLOOKUP(D218,UCM!$A$1:$D$1780,2,FALSE))</f>
        <v>N/A</v>
      </c>
      <c r="I218" s="74"/>
      <c r="J218" s="103">
        <f t="shared" si="19"/>
        <v>0</v>
      </c>
    </row>
    <row r="219" spans="1:10" ht="23" hidden="1" customHeight="1">
      <c r="A219" s="72">
        <v>209</v>
      </c>
      <c r="B219" s="121"/>
      <c r="C219" s="122"/>
      <c r="D219" s="161"/>
      <c r="E219" s="125" t="str">
        <f t="shared" si="18"/>
        <v xml:space="preserve">  </v>
      </c>
      <c r="F219" s="105"/>
      <c r="G219" s="115"/>
      <c r="H219" s="116" t="str">
        <f>IF(D219="","N/A",VLOOKUP(D219,UCM!$A$1:$D$1780,2,FALSE))</f>
        <v>N/A</v>
      </c>
      <c r="I219" s="74"/>
      <c r="J219" s="103">
        <f t="shared" si="19"/>
        <v>0</v>
      </c>
    </row>
    <row r="220" spans="1:10" ht="23" hidden="1" customHeight="1">
      <c r="A220" s="72">
        <v>210</v>
      </c>
      <c r="B220" s="121"/>
      <c r="C220" s="122"/>
      <c r="D220" s="161"/>
      <c r="E220" s="125" t="str">
        <f t="shared" si="18"/>
        <v xml:space="preserve">  </v>
      </c>
      <c r="F220" s="105"/>
      <c r="G220" s="115"/>
      <c r="H220" s="116" t="str">
        <f>IF(D220="","N/A",VLOOKUP(D220,UCM!$A$1:$D$1780,2,FALSE))</f>
        <v>N/A</v>
      </c>
      <c r="I220" s="74"/>
      <c r="J220" s="103">
        <f t="shared" si="19"/>
        <v>0</v>
      </c>
    </row>
    <row r="221" spans="1:10" ht="23" hidden="1" customHeight="1">
      <c r="A221" s="72">
        <v>211</v>
      </c>
      <c r="B221" s="121"/>
      <c r="C221" s="122"/>
      <c r="D221" s="161"/>
      <c r="E221" s="125" t="str">
        <f t="shared" si="18"/>
        <v xml:space="preserve">  </v>
      </c>
      <c r="F221" s="105"/>
      <c r="G221" s="115"/>
      <c r="H221" s="116" t="str">
        <f>IF(D221="","N/A",VLOOKUP(D221,UCM!$A$1:$D$1780,2,FALSE))</f>
        <v>N/A</v>
      </c>
      <c r="I221" s="74"/>
      <c r="J221" s="103">
        <f t="shared" si="19"/>
        <v>0</v>
      </c>
    </row>
    <row r="222" spans="1:10" ht="23" hidden="1" customHeight="1">
      <c r="A222" s="72">
        <v>212</v>
      </c>
      <c r="B222" s="121"/>
      <c r="C222" s="122"/>
      <c r="D222" s="161"/>
      <c r="E222" s="125" t="str">
        <f t="shared" si="18"/>
        <v xml:space="preserve">  </v>
      </c>
      <c r="F222" s="105"/>
      <c r="G222" s="115"/>
      <c r="H222" s="116" t="str">
        <f>IF(D222="","N/A",VLOOKUP(D222,UCM!$A$1:$D$1780,2,FALSE))</f>
        <v>N/A</v>
      </c>
      <c r="I222" s="74"/>
      <c r="J222" s="103">
        <f t="shared" si="19"/>
        <v>0</v>
      </c>
    </row>
    <row r="223" spans="1:10" ht="23" hidden="1" customHeight="1">
      <c r="A223" s="72">
        <v>213</v>
      </c>
      <c r="B223" s="121"/>
      <c r="C223" s="122"/>
      <c r="D223" s="161"/>
      <c r="E223" s="125" t="str">
        <f t="shared" si="18"/>
        <v xml:space="preserve">  </v>
      </c>
      <c r="F223" s="105"/>
      <c r="G223" s="115"/>
      <c r="H223" s="116" t="str">
        <f>IF(D223="","N/A",VLOOKUP(D223,UCM!$A$1:$D$1780,2,FALSE))</f>
        <v>N/A</v>
      </c>
      <c r="I223" s="74"/>
      <c r="J223" s="103">
        <f t="shared" si="19"/>
        <v>0</v>
      </c>
    </row>
    <row r="224" spans="1:10" ht="23" hidden="1" customHeight="1">
      <c r="A224" s="72">
        <v>214</v>
      </c>
      <c r="B224" s="121"/>
      <c r="C224" s="122"/>
      <c r="D224" s="161"/>
      <c r="E224" s="125" t="str">
        <f t="shared" si="18"/>
        <v xml:space="preserve">  </v>
      </c>
      <c r="F224" s="105"/>
      <c r="G224" s="115"/>
      <c r="H224" s="116" t="str">
        <f>IF(D224="","N/A",VLOOKUP(D224,UCM!$A$1:$D$1780,2,FALSE))</f>
        <v>N/A</v>
      </c>
      <c r="I224" s="74"/>
      <c r="J224" s="103">
        <f t="shared" si="19"/>
        <v>0</v>
      </c>
    </row>
    <row r="225" spans="1:10" ht="23" hidden="1" customHeight="1">
      <c r="A225" s="72">
        <v>215</v>
      </c>
      <c r="B225" s="121"/>
      <c r="C225" s="122"/>
      <c r="D225" s="161"/>
      <c r="E225" s="125" t="str">
        <f t="shared" si="18"/>
        <v xml:space="preserve">  </v>
      </c>
      <c r="F225" s="105"/>
      <c r="G225" s="115"/>
      <c r="H225" s="116" t="str">
        <f>IF(D225="","N/A",VLOOKUP(D225,UCM!$A$1:$D$1780,2,FALSE))</f>
        <v>N/A</v>
      </c>
      <c r="I225" s="74"/>
      <c r="J225" s="103">
        <f t="shared" si="19"/>
        <v>0</v>
      </c>
    </row>
    <row r="226" spans="1:10" ht="23" hidden="1" customHeight="1">
      <c r="A226" s="72">
        <v>216</v>
      </c>
      <c r="B226" s="121"/>
      <c r="C226" s="122"/>
      <c r="D226" s="161"/>
      <c r="E226" s="125" t="str">
        <f t="shared" si="18"/>
        <v xml:space="preserve">  </v>
      </c>
      <c r="F226" s="105"/>
      <c r="G226" s="115"/>
      <c r="H226" s="116" t="str">
        <f>IF(D226="","N/A",VLOOKUP(D226,UCM!$A$1:$D$1780,2,FALSE))</f>
        <v>N/A</v>
      </c>
      <c r="I226" s="74"/>
      <c r="J226" s="103">
        <f t="shared" si="19"/>
        <v>0</v>
      </c>
    </row>
    <row r="227" spans="1:10" ht="23" hidden="1" customHeight="1">
      <c r="A227" s="72">
        <v>217</v>
      </c>
      <c r="B227" s="121"/>
      <c r="C227" s="122"/>
      <c r="D227" s="161"/>
      <c r="E227" s="125" t="str">
        <f t="shared" si="18"/>
        <v xml:space="preserve">  </v>
      </c>
      <c r="F227" s="105"/>
      <c r="G227" s="115"/>
      <c r="H227" s="116" t="str">
        <f>IF(D227="","N/A",VLOOKUP(D227,UCM!$A$1:$D$1780,2,FALSE))</f>
        <v>N/A</v>
      </c>
      <c r="I227" s="74"/>
      <c r="J227" s="103">
        <f t="shared" si="19"/>
        <v>0</v>
      </c>
    </row>
    <row r="228" spans="1:10" ht="23" hidden="1" customHeight="1">
      <c r="A228" s="72">
        <v>218</v>
      </c>
      <c r="B228" s="121"/>
      <c r="C228" s="122"/>
      <c r="D228" s="161"/>
      <c r="E228" s="125" t="str">
        <f t="shared" si="18"/>
        <v xml:space="preserve">  </v>
      </c>
      <c r="F228" s="105"/>
      <c r="G228" s="115"/>
      <c r="H228" s="116" t="str">
        <f>IF(D228="","N/A",VLOOKUP(D228,UCM!$A$1:$D$1780,2,FALSE))</f>
        <v>N/A</v>
      </c>
      <c r="I228" s="74"/>
      <c r="J228" s="103">
        <f t="shared" si="19"/>
        <v>0</v>
      </c>
    </row>
    <row r="229" spans="1:10" ht="23" hidden="1" customHeight="1">
      <c r="A229" s="72">
        <v>219</v>
      </c>
      <c r="B229" s="121"/>
      <c r="C229" s="122"/>
      <c r="D229" s="161"/>
      <c r="E229" s="125" t="str">
        <f t="shared" si="18"/>
        <v xml:space="preserve">  </v>
      </c>
      <c r="F229" s="105"/>
      <c r="G229" s="115"/>
      <c r="H229" s="116" t="str">
        <f>IF(D229="","N/A",VLOOKUP(D229,UCM!$A$1:$D$1780,2,FALSE))</f>
        <v>N/A</v>
      </c>
      <c r="I229" s="74"/>
      <c r="J229" s="103">
        <f t="shared" si="19"/>
        <v>0</v>
      </c>
    </row>
    <row r="230" spans="1:10" ht="23" hidden="1" customHeight="1">
      <c r="A230" s="72">
        <v>220</v>
      </c>
      <c r="B230" s="121"/>
      <c r="C230" s="122"/>
      <c r="D230" s="161"/>
      <c r="E230" s="125" t="str">
        <f t="shared" si="18"/>
        <v xml:space="preserve">  </v>
      </c>
      <c r="F230" s="105"/>
      <c r="G230" s="115"/>
      <c r="H230" s="116" t="str">
        <f>IF(D230="","N/A",VLOOKUP(D230,UCM!$A$1:$D$1780,2,FALSE))</f>
        <v>N/A</v>
      </c>
      <c r="I230" s="74"/>
      <c r="J230" s="103">
        <f t="shared" si="19"/>
        <v>0</v>
      </c>
    </row>
    <row r="231" spans="1:10" ht="23" hidden="1" customHeight="1">
      <c r="A231" s="72">
        <v>221</v>
      </c>
      <c r="B231" s="121"/>
      <c r="C231" s="122"/>
      <c r="D231" s="161"/>
      <c r="E231" s="125" t="str">
        <f t="shared" si="18"/>
        <v xml:space="preserve">  </v>
      </c>
      <c r="F231" s="105"/>
      <c r="G231" s="115"/>
      <c r="H231" s="116" t="str">
        <f>IF(D231="","N/A",VLOOKUP(D231,UCM!$A$1:$D$1780,2,FALSE))</f>
        <v>N/A</v>
      </c>
      <c r="I231" s="74"/>
      <c r="J231" s="103">
        <f t="shared" si="19"/>
        <v>0</v>
      </c>
    </row>
    <row r="232" spans="1:10" ht="23" hidden="1" customHeight="1">
      <c r="A232" s="72">
        <v>222</v>
      </c>
      <c r="B232" s="121"/>
      <c r="C232" s="122"/>
      <c r="D232" s="161"/>
      <c r="E232" s="125" t="str">
        <f t="shared" si="18"/>
        <v xml:space="preserve">  </v>
      </c>
      <c r="F232" s="105"/>
      <c r="G232" s="115"/>
      <c r="H232" s="116" t="str">
        <f>IF(D232="","N/A",VLOOKUP(D232,UCM!$A$1:$D$1780,2,FALSE))</f>
        <v>N/A</v>
      </c>
      <c r="I232" s="74"/>
      <c r="J232" s="103">
        <f t="shared" si="19"/>
        <v>0</v>
      </c>
    </row>
    <row r="233" spans="1:10" ht="23" hidden="1" customHeight="1">
      <c r="A233" s="72">
        <v>223</v>
      </c>
      <c r="B233" s="121"/>
      <c r="C233" s="122"/>
      <c r="D233" s="161"/>
      <c r="E233" s="125" t="str">
        <f t="shared" si="18"/>
        <v xml:space="preserve">  </v>
      </c>
      <c r="F233" s="105"/>
      <c r="G233" s="115"/>
      <c r="H233" s="116" t="str">
        <f>IF(D233="","N/A",VLOOKUP(D233,UCM!$A$1:$D$1780,2,FALSE))</f>
        <v>N/A</v>
      </c>
      <c r="I233" s="74"/>
      <c r="J233" s="103">
        <f t="shared" si="19"/>
        <v>0</v>
      </c>
    </row>
    <row r="234" spans="1:10" ht="23" hidden="1" customHeight="1">
      <c r="A234" s="72">
        <v>224</v>
      </c>
      <c r="B234" s="121"/>
      <c r="C234" s="122"/>
      <c r="D234" s="161"/>
      <c r="E234" s="125" t="str">
        <f t="shared" si="18"/>
        <v xml:space="preserve">  </v>
      </c>
      <c r="F234" s="105"/>
      <c r="G234" s="115"/>
      <c r="H234" s="116" t="str">
        <f>IF(D234="","N/A",VLOOKUP(D234,UCM!$A$1:$D$1780,2,FALSE))</f>
        <v>N/A</v>
      </c>
      <c r="I234" s="74"/>
      <c r="J234" s="103">
        <f t="shared" si="19"/>
        <v>0</v>
      </c>
    </row>
    <row r="235" spans="1:10" ht="23" hidden="1" customHeight="1">
      <c r="A235" s="72">
        <v>225</v>
      </c>
      <c r="B235" s="121"/>
      <c r="C235" s="122"/>
      <c r="D235" s="161"/>
      <c r="E235" s="125" t="str">
        <f t="shared" si="18"/>
        <v xml:space="preserve">  </v>
      </c>
      <c r="F235" s="105"/>
      <c r="G235" s="115"/>
      <c r="H235" s="116" t="str">
        <f>IF(D235="","N/A",VLOOKUP(D235,UCM!$A$1:$D$1780,2,FALSE))</f>
        <v>N/A</v>
      </c>
      <c r="I235" s="74"/>
      <c r="J235" s="103">
        <f t="shared" si="19"/>
        <v>0</v>
      </c>
    </row>
    <row r="236" spans="1:10" ht="23" hidden="1" customHeight="1">
      <c r="A236" s="72">
        <v>226</v>
      </c>
      <c r="B236" s="121"/>
      <c r="C236" s="122"/>
      <c r="D236" s="161"/>
      <c r="E236" s="125" t="str">
        <f t="shared" si="18"/>
        <v xml:space="preserve">  </v>
      </c>
      <c r="F236" s="105"/>
      <c r="G236" s="115"/>
      <c r="H236" s="116" t="str">
        <f>IF(D236="","N/A",VLOOKUP(D236,UCM!$A$1:$D$1780,2,FALSE))</f>
        <v>N/A</v>
      </c>
      <c r="I236" s="74"/>
      <c r="J236" s="103">
        <f t="shared" si="19"/>
        <v>0</v>
      </c>
    </row>
    <row r="237" spans="1:10" ht="23" hidden="1" customHeight="1">
      <c r="A237" s="72">
        <v>227</v>
      </c>
      <c r="B237" s="121"/>
      <c r="C237" s="122"/>
      <c r="D237" s="161"/>
      <c r="E237" s="125" t="str">
        <f t="shared" si="18"/>
        <v xml:space="preserve">  </v>
      </c>
      <c r="F237" s="105"/>
      <c r="G237" s="115"/>
      <c r="H237" s="116" t="str">
        <f>IF(D237="","N/A",VLOOKUP(D237,UCM!$A$1:$D$1780,2,FALSE))</f>
        <v>N/A</v>
      </c>
      <c r="I237" s="74"/>
      <c r="J237" s="103">
        <f t="shared" si="19"/>
        <v>0</v>
      </c>
    </row>
    <row r="238" spans="1:10" ht="23" hidden="1" customHeight="1">
      <c r="A238" s="72">
        <v>228</v>
      </c>
      <c r="B238" s="121"/>
      <c r="C238" s="122"/>
      <c r="D238" s="161"/>
      <c r="E238" s="125" t="str">
        <f t="shared" si="18"/>
        <v xml:space="preserve">  </v>
      </c>
      <c r="F238" s="105"/>
      <c r="G238" s="115"/>
      <c r="H238" s="116" t="str">
        <f>IF(D238="","N/A",VLOOKUP(D238,UCM!$A$1:$D$1780,2,FALSE))</f>
        <v>N/A</v>
      </c>
      <c r="I238" s="74"/>
      <c r="J238" s="103">
        <f t="shared" si="19"/>
        <v>0</v>
      </c>
    </row>
    <row r="239" spans="1:10" ht="23" hidden="1" customHeight="1">
      <c r="A239" s="72">
        <v>229</v>
      </c>
      <c r="B239" s="121"/>
      <c r="C239" s="122"/>
      <c r="D239" s="161"/>
      <c r="E239" s="125" t="str">
        <f t="shared" si="18"/>
        <v xml:space="preserve">  </v>
      </c>
      <c r="F239" s="105"/>
      <c r="G239" s="115"/>
      <c r="H239" s="116" t="str">
        <f>IF(D239="","N/A",VLOOKUP(D239,UCM!$A$1:$D$1780,2,FALSE))</f>
        <v>N/A</v>
      </c>
      <c r="I239" s="74"/>
      <c r="J239" s="103">
        <f t="shared" si="19"/>
        <v>0</v>
      </c>
    </row>
    <row r="240" spans="1:10" ht="23" hidden="1" customHeight="1">
      <c r="A240" s="72">
        <v>230</v>
      </c>
      <c r="B240" s="121"/>
      <c r="C240" s="122"/>
      <c r="D240" s="161"/>
      <c r="E240" s="125" t="str">
        <f t="shared" si="18"/>
        <v xml:space="preserve">  </v>
      </c>
      <c r="F240" s="105"/>
      <c r="G240" s="115"/>
      <c r="H240" s="116" t="str">
        <f>IF(D240="","N/A",VLOOKUP(D240,UCM!$A$1:$D$1780,2,FALSE))</f>
        <v>N/A</v>
      </c>
      <c r="I240" s="74"/>
      <c r="J240" s="103">
        <f t="shared" si="19"/>
        <v>0</v>
      </c>
    </row>
    <row r="241" spans="1:10" ht="23" hidden="1" customHeight="1">
      <c r="A241" s="72">
        <v>231</v>
      </c>
      <c r="B241" s="121"/>
      <c r="C241" s="122"/>
      <c r="D241" s="161"/>
      <c r="E241" s="125" t="str">
        <f t="shared" si="18"/>
        <v xml:space="preserve">  </v>
      </c>
      <c r="F241" s="105"/>
      <c r="G241" s="115"/>
      <c r="H241" s="116" t="str">
        <f>IF(D241="","N/A",VLOOKUP(D241,UCM!$A$1:$D$1780,2,FALSE))</f>
        <v>N/A</v>
      </c>
      <c r="I241" s="74"/>
      <c r="J241" s="103">
        <f t="shared" si="19"/>
        <v>0</v>
      </c>
    </row>
    <row r="242" spans="1:10" ht="23" hidden="1" customHeight="1">
      <c r="A242" s="72">
        <v>232</v>
      </c>
      <c r="B242" s="121"/>
      <c r="C242" s="122"/>
      <c r="D242" s="161"/>
      <c r="E242" s="125" t="str">
        <f t="shared" si="18"/>
        <v xml:space="preserve">  </v>
      </c>
      <c r="F242" s="105"/>
      <c r="G242" s="115"/>
      <c r="H242" s="116" t="str">
        <f>IF(D242="","N/A",VLOOKUP(D242,UCM!$A$1:$D$1780,2,FALSE))</f>
        <v>N/A</v>
      </c>
      <c r="I242" s="74"/>
      <c r="J242" s="103">
        <f t="shared" si="19"/>
        <v>0</v>
      </c>
    </row>
    <row r="243" spans="1:10" ht="23" hidden="1" customHeight="1">
      <c r="A243" s="72">
        <v>233</v>
      </c>
      <c r="B243" s="121"/>
      <c r="C243" s="122"/>
      <c r="D243" s="161"/>
      <c r="E243" s="125" t="str">
        <f t="shared" si="18"/>
        <v xml:space="preserve">  </v>
      </c>
      <c r="F243" s="105"/>
      <c r="G243" s="115"/>
      <c r="H243" s="116" t="str">
        <f>IF(D243="","N/A",VLOOKUP(D243,UCM!$A$1:$D$1780,2,FALSE))</f>
        <v>N/A</v>
      </c>
      <c r="I243" s="74"/>
      <c r="J243" s="103">
        <f t="shared" si="19"/>
        <v>0</v>
      </c>
    </row>
    <row r="244" spans="1:10" ht="23" hidden="1" customHeight="1">
      <c r="A244" s="72">
        <v>234</v>
      </c>
      <c r="B244" s="121"/>
      <c r="C244" s="122"/>
      <c r="D244" s="161"/>
      <c r="E244" s="125" t="str">
        <f t="shared" si="18"/>
        <v xml:space="preserve">  </v>
      </c>
      <c r="F244" s="105"/>
      <c r="G244" s="115"/>
      <c r="H244" s="116" t="str">
        <f>IF(D244="","N/A",VLOOKUP(D244,UCM!$A$1:$D$1780,2,FALSE))</f>
        <v>N/A</v>
      </c>
      <c r="I244" s="74"/>
      <c r="J244" s="103">
        <f t="shared" si="19"/>
        <v>0</v>
      </c>
    </row>
    <row r="245" spans="1:10" ht="23" hidden="1" customHeight="1">
      <c r="A245" s="72">
        <v>235</v>
      </c>
      <c r="B245" s="121"/>
      <c r="C245" s="122"/>
      <c r="D245" s="161"/>
      <c r="E245" s="125" t="str">
        <f t="shared" si="18"/>
        <v xml:space="preserve">  </v>
      </c>
      <c r="F245" s="105"/>
      <c r="G245" s="115"/>
      <c r="H245" s="116" t="str">
        <f>IF(D245="","N/A",VLOOKUP(D245,UCM!$A$1:$D$1780,2,FALSE))</f>
        <v>N/A</v>
      </c>
      <c r="I245" s="74"/>
      <c r="J245" s="103">
        <f t="shared" si="19"/>
        <v>0</v>
      </c>
    </row>
    <row r="246" spans="1:10" ht="23" hidden="1" customHeight="1">
      <c r="A246" s="72">
        <v>236</v>
      </c>
      <c r="B246" s="121"/>
      <c r="C246" s="122"/>
      <c r="D246" s="161"/>
      <c r="E246" s="125" t="str">
        <f t="shared" si="18"/>
        <v xml:space="preserve">  </v>
      </c>
      <c r="F246" s="105"/>
      <c r="G246" s="115"/>
      <c r="H246" s="116" t="str">
        <f>IF(D246="","N/A",VLOOKUP(D246,UCM!$A$1:$D$1780,2,FALSE))</f>
        <v>N/A</v>
      </c>
      <c r="I246" s="74"/>
      <c r="J246" s="103">
        <f t="shared" si="19"/>
        <v>0</v>
      </c>
    </row>
    <row r="247" spans="1:10" ht="23" hidden="1" customHeight="1">
      <c r="A247" s="72">
        <v>237</v>
      </c>
      <c r="B247" s="121"/>
      <c r="C247" s="122"/>
      <c r="D247" s="161"/>
      <c r="E247" s="125" t="str">
        <f t="shared" si="18"/>
        <v xml:space="preserve">  </v>
      </c>
      <c r="F247" s="105"/>
      <c r="G247" s="115"/>
      <c r="H247" s="116" t="str">
        <f>IF(D247="","N/A",VLOOKUP(D247,UCM!$A$1:$D$1780,2,FALSE))</f>
        <v>N/A</v>
      </c>
      <c r="I247" s="74"/>
      <c r="J247" s="103">
        <f t="shared" si="19"/>
        <v>0</v>
      </c>
    </row>
    <row r="248" spans="1:10" ht="23" hidden="1" customHeight="1">
      <c r="A248" s="72">
        <v>238</v>
      </c>
      <c r="B248" s="121"/>
      <c r="C248" s="122"/>
      <c r="D248" s="161"/>
      <c r="E248" s="125" t="str">
        <f t="shared" si="18"/>
        <v xml:space="preserve">  </v>
      </c>
      <c r="F248" s="105"/>
      <c r="G248" s="115"/>
      <c r="H248" s="116" t="str">
        <f>IF(D248="","N/A",VLOOKUP(D248,UCM!$A$1:$D$1780,2,FALSE))</f>
        <v>N/A</v>
      </c>
      <c r="I248" s="74"/>
      <c r="J248" s="103">
        <f t="shared" si="19"/>
        <v>0</v>
      </c>
    </row>
    <row r="249" spans="1:10" ht="23" hidden="1" customHeight="1">
      <c r="A249" s="72">
        <v>239</v>
      </c>
      <c r="B249" s="121"/>
      <c r="C249" s="122"/>
      <c r="D249" s="161"/>
      <c r="E249" s="125" t="str">
        <f t="shared" si="18"/>
        <v xml:space="preserve">  </v>
      </c>
      <c r="F249" s="105"/>
      <c r="G249" s="115"/>
      <c r="H249" s="116" t="str">
        <f>IF(D249="","N/A",VLOOKUP(D249,UCM!$A$1:$D$1780,2,FALSE))</f>
        <v>N/A</v>
      </c>
      <c r="I249" s="74"/>
      <c r="J249" s="103">
        <f t="shared" si="19"/>
        <v>0</v>
      </c>
    </row>
    <row r="250" spans="1:10" ht="23" hidden="1" customHeight="1">
      <c r="A250" s="72">
        <v>240</v>
      </c>
      <c r="B250" s="121"/>
      <c r="C250" s="122"/>
      <c r="D250" s="161"/>
      <c r="E250" s="125" t="str">
        <f t="shared" si="18"/>
        <v xml:space="preserve">  </v>
      </c>
      <c r="F250" s="105"/>
      <c r="G250" s="115"/>
      <c r="H250" s="116" t="str">
        <f>IF(D250="","N/A",VLOOKUP(D250,UCM!$A$1:$D$1780,2,FALSE))</f>
        <v>N/A</v>
      </c>
      <c r="I250" s="74"/>
      <c r="J250" s="103">
        <f t="shared" si="19"/>
        <v>0</v>
      </c>
    </row>
    <row r="251" spans="1:10" ht="23" hidden="1" customHeight="1">
      <c r="A251" s="72">
        <v>241</v>
      </c>
      <c r="B251" s="121"/>
      <c r="C251" s="122"/>
      <c r="D251" s="161"/>
      <c r="E251" s="125" t="str">
        <f t="shared" si="18"/>
        <v xml:space="preserve">  </v>
      </c>
      <c r="F251" s="105"/>
      <c r="G251" s="115"/>
      <c r="H251" s="116" t="str">
        <f>IF(D251="","N/A",VLOOKUP(D251,UCM!$A$1:$D$1780,2,FALSE))</f>
        <v>N/A</v>
      </c>
      <c r="I251" s="74"/>
      <c r="J251" s="103">
        <f t="shared" si="19"/>
        <v>0</v>
      </c>
    </row>
    <row r="252" spans="1:10" ht="23" hidden="1" customHeight="1">
      <c r="A252" s="72">
        <v>242</v>
      </c>
      <c r="B252" s="121"/>
      <c r="C252" s="122"/>
      <c r="D252" s="161"/>
      <c r="E252" s="125" t="str">
        <f t="shared" si="18"/>
        <v xml:space="preserve">  </v>
      </c>
      <c r="F252" s="105"/>
      <c r="G252" s="115"/>
      <c r="H252" s="116" t="str">
        <f>IF(D252="","N/A",VLOOKUP(D252,UCM!$A$1:$D$1780,2,FALSE))</f>
        <v>N/A</v>
      </c>
      <c r="I252" s="74"/>
      <c r="J252" s="103">
        <f t="shared" si="19"/>
        <v>0</v>
      </c>
    </row>
    <row r="253" spans="1:10" ht="23" hidden="1" customHeight="1">
      <c r="A253" s="72">
        <v>243</v>
      </c>
      <c r="B253" s="121"/>
      <c r="C253" s="122"/>
      <c r="D253" s="161"/>
      <c r="E253" s="125" t="str">
        <f t="shared" si="18"/>
        <v xml:space="preserve">  </v>
      </c>
      <c r="F253" s="105"/>
      <c r="G253" s="115"/>
      <c r="H253" s="116" t="str">
        <f>IF(D253="","N/A",VLOOKUP(D253,UCM!$A$1:$D$1780,2,FALSE))</f>
        <v>N/A</v>
      </c>
      <c r="I253" s="74"/>
      <c r="J253" s="103">
        <f t="shared" si="19"/>
        <v>0</v>
      </c>
    </row>
    <row r="254" spans="1:10" ht="23" hidden="1" customHeight="1">
      <c r="A254" s="72">
        <v>244</v>
      </c>
      <c r="B254" s="121"/>
      <c r="C254" s="122"/>
      <c r="D254" s="161"/>
      <c r="E254" s="125" t="str">
        <f t="shared" si="18"/>
        <v xml:space="preserve">  </v>
      </c>
      <c r="F254" s="105"/>
      <c r="G254" s="115"/>
      <c r="H254" s="116" t="str">
        <f>IF(D254="","N/A",VLOOKUP(D254,UCM!$A$1:$D$1780,2,FALSE))</f>
        <v>N/A</v>
      </c>
      <c r="I254" s="74"/>
      <c r="J254" s="103">
        <f t="shared" si="19"/>
        <v>0</v>
      </c>
    </row>
    <row r="255" spans="1:10" ht="23" hidden="1" customHeight="1">
      <c r="A255" s="72">
        <v>245</v>
      </c>
      <c r="B255" s="121"/>
      <c r="C255" s="122"/>
      <c r="D255" s="161"/>
      <c r="E255" s="125" t="str">
        <f t="shared" si="18"/>
        <v xml:space="preserve">  </v>
      </c>
      <c r="F255" s="105"/>
      <c r="G255" s="115"/>
      <c r="H255" s="116" t="str">
        <f>IF(D255="","N/A",VLOOKUP(D255,UCM!$A$1:$D$1780,2,FALSE))</f>
        <v>N/A</v>
      </c>
      <c r="I255" s="74"/>
      <c r="J255" s="103">
        <f t="shared" si="19"/>
        <v>0</v>
      </c>
    </row>
    <row r="256" spans="1:10" ht="23" hidden="1" customHeight="1">
      <c r="A256" s="72">
        <v>246</v>
      </c>
      <c r="B256" s="121"/>
      <c r="C256" s="122"/>
      <c r="D256" s="161"/>
      <c r="E256" s="125" t="str">
        <f t="shared" si="18"/>
        <v xml:space="preserve">  </v>
      </c>
      <c r="F256" s="105"/>
      <c r="G256" s="115"/>
      <c r="H256" s="116" t="str">
        <f>IF(D256="","N/A",VLOOKUP(D256,UCM!$A$1:$D$1780,2,FALSE))</f>
        <v>N/A</v>
      </c>
      <c r="I256" s="74"/>
      <c r="J256" s="103">
        <f t="shared" si="19"/>
        <v>0</v>
      </c>
    </row>
    <row r="257" spans="1:10" ht="23" hidden="1" customHeight="1">
      <c r="A257" s="72">
        <v>247</v>
      </c>
      <c r="B257" s="121"/>
      <c r="C257" s="122"/>
      <c r="D257" s="161"/>
      <c r="E257" s="125" t="str">
        <f t="shared" si="18"/>
        <v xml:space="preserve">  </v>
      </c>
      <c r="F257" s="105"/>
      <c r="G257" s="115"/>
      <c r="H257" s="116" t="str">
        <f>IF(D257="","N/A",VLOOKUP(D257,UCM!$A$1:$D$1780,2,FALSE))</f>
        <v>N/A</v>
      </c>
      <c r="I257" s="74"/>
      <c r="J257" s="103">
        <f t="shared" si="19"/>
        <v>0</v>
      </c>
    </row>
    <row r="258" spans="1:10" ht="23" hidden="1" customHeight="1">
      <c r="A258" s="72">
        <v>248</v>
      </c>
      <c r="B258" s="121"/>
      <c r="C258" s="122"/>
      <c r="D258" s="161"/>
      <c r="E258" s="125" t="str">
        <f t="shared" si="18"/>
        <v xml:space="preserve">  </v>
      </c>
      <c r="F258" s="105"/>
      <c r="G258" s="115"/>
      <c r="H258" s="116" t="str">
        <f>IF(D258="","N/A",VLOOKUP(D258,UCM!$A$1:$D$1780,2,FALSE))</f>
        <v>N/A</v>
      </c>
      <c r="I258" s="74"/>
      <c r="J258" s="103">
        <f t="shared" si="19"/>
        <v>0</v>
      </c>
    </row>
    <row r="259" spans="1:10" ht="23" hidden="1" customHeight="1">
      <c r="A259" s="72">
        <v>249</v>
      </c>
      <c r="B259" s="121"/>
      <c r="C259" s="122"/>
      <c r="D259" s="161"/>
      <c r="E259" s="125" t="str">
        <f t="shared" si="18"/>
        <v xml:space="preserve">  </v>
      </c>
      <c r="F259" s="105"/>
      <c r="G259" s="115"/>
      <c r="H259" s="116" t="str">
        <f>IF(D259="","N/A",VLOOKUP(D259,UCM!$A$1:$D$1780,2,FALSE))</f>
        <v>N/A</v>
      </c>
      <c r="I259" s="74"/>
      <c r="J259" s="103">
        <f t="shared" si="19"/>
        <v>0</v>
      </c>
    </row>
    <row r="260" spans="1:10" ht="23" hidden="1" customHeight="1">
      <c r="A260" s="72">
        <v>250</v>
      </c>
      <c r="B260" s="121"/>
      <c r="C260" s="122"/>
      <c r="D260" s="161"/>
      <c r="E260" s="125" t="str">
        <f t="shared" si="18"/>
        <v xml:space="preserve">  </v>
      </c>
      <c r="F260" s="105"/>
      <c r="G260" s="115"/>
      <c r="H260" s="116" t="str">
        <f>IF(D260="","N/A",VLOOKUP(D260,UCM!$A$1:$D$1780,2,FALSE))</f>
        <v>N/A</v>
      </c>
      <c r="I260" s="74"/>
      <c r="J260" s="103">
        <f t="shared" si="19"/>
        <v>0</v>
      </c>
    </row>
    <row r="261" spans="1:10" ht="23" hidden="1" customHeight="1">
      <c r="A261" s="72">
        <v>251</v>
      </c>
      <c r="B261" s="121"/>
      <c r="C261" s="122"/>
      <c r="D261" s="161"/>
      <c r="E261" s="125" t="str">
        <f t="shared" si="18"/>
        <v xml:space="preserve">  </v>
      </c>
      <c r="F261" s="105"/>
      <c r="G261" s="115"/>
      <c r="H261" s="116" t="str">
        <f>IF(D261="","N/A",VLOOKUP(D261,UCM!$A$1:$D$1780,2,FALSE))</f>
        <v>N/A</v>
      </c>
      <c r="I261" s="74"/>
      <c r="J261" s="103">
        <f t="shared" si="19"/>
        <v>0</v>
      </c>
    </row>
    <row r="262" spans="1:10" ht="23" hidden="1" customHeight="1">
      <c r="A262" s="72">
        <v>252</v>
      </c>
      <c r="B262" s="121"/>
      <c r="C262" s="122"/>
      <c r="D262" s="161"/>
      <c r="E262" s="125" t="str">
        <f t="shared" si="18"/>
        <v xml:space="preserve">  </v>
      </c>
      <c r="F262" s="105"/>
      <c r="G262" s="115"/>
      <c r="H262" s="116" t="str">
        <f>IF(D262="","N/A",VLOOKUP(D262,UCM!$A$1:$D$1780,2,FALSE))</f>
        <v>N/A</v>
      </c>
      <c r="I262" s="74"/>
      <c r="J262" s="103">
        <f t="shared" si="19"/>
        <v>0</v>
      </c>
    </row>
    <row r="263" spans="1:10" ht="23" hidden="1" customHeight="1">
      <c r="A263" s="72">
        <v>253</v>
      </c>
      <c r="B263" s="121"/>
      <c r="C263" s="122"/>
      <c r="D263" s="161"/>
      <c r="E263" s="125" t="str">
        <f t="shared" si="18"/>
        <v xml:space="preserve">  </v>
      </c>
      <c r="F263" s="105"/>
      <c r="G263" s="115"/>
      <c r="H263" s="116" t="str">
        <f>IF(D263="","N/A",VLOOKUP(D263,UCM!$A$1:$D$1780,2,FALSE))</f>
        <v>N/A</v>
      </c>
      <c r="I263" s="74"/>
      <c r="J263" s="103">
        <f t="shared" si="19"/>
        <v>0</v>
      </c>
    </row>
    <row r="264" spans="1:10" ht="23" hidden="1" customHeight="1">
      <c r="A264" s="72">
        <v>254</v>
      </c>
      <c r="B264" s="121"/>
      <c r="C264" s="122"/>
      <c r="D264" s="161"/>
      <c r="E264" s="125" t="str">
        <f t="shared" si="18"/>
        <v xml:space="preserve">  </v>
      </c>
      <c r="F264" s="105"/>
      <c r="G264" s="115"/>
      <c r="H264" s="116" t="str">
        <f>IF(D264="","N/A",VLOOKUP(D264,UCM!$A$1:$D$1780,2,FALSE))</f>
        <v>N/A</v>
      </c>
      <c r="I264" s="74"/>
      <c r="J264" s="103">
        <f t="shared" si="19"/>
        <v>0</v>
      </c>
    </row>
    <row r="265" spans="1:10" ht="23" hidden="1" customHeight="1">
      <c r="A265" s="72">
        <v>255</v>
      </c>
      <c r="B265" s="121"/>
      <c r="C265" s="122"/>
      <c r="D265" s="161"/>
      <c r="E265" s="125" t="str">
        <f t="shared" si="18"/>
        <v xml:space="preserve">  </v>
      </c>
      <c r="F265" s="105"/>
      <c r="G265" s="115"/>
      <c r="H265" s="116" t="str">
        <f>IF(D265="","N/A",VLOOKUP(D265,UCM!$A$1:$D$1780,2,FALSE))</f>
        <v>N/A</v>
      </c>
      <c r="I265" s="74"/>
      <c r="J265" s="103">
        <f t="shared" si="19"/>
        <v>0</v>
      </c>
    </row>
    <row r="266" spans="1:10" ht="23" hidden="1" customHeight="1">
      <c r="A266" s="72">
        <v>256</v>
      </c>
      <c r="B266" s="121"/>
      <c r="C266" s="122"/>
      <c r="D266" s="161"/>
      <c r="E266" s="125" t="str">
        <f t="shared" si="18"/>
        <v xml:space="preserve">  </v>
      </c>
      <c r="F266" s="105"/>
      <c r="G266" s="115"/>
      <c r="H266" s="116" t="str">
        <f>IF(D266="","N/A",VLOOKUP(D266,UCM!$A$1:$D$1780,2,FALSE))</f>
        <v>N/A</v>
      </c>
      <c r="I266" s="74"/>
      <c r="J266" s="103">
        <f t="shared" si="19"/>
        <v>0</v>
      </c>
    </row>
    <row r="267" spans="1:10" ht="23" hidden="1" customHeight="1">
      <c r="A267" s="72">
        <v>257</v>
      </c>
      <c r="B267" s="121"/>
      <c r="C267" s="122"/>
      <c r="D267" s="161"/>
      <c r="E267" s="125" t="str">
        <f t="shared" si="18"/>
        <v xml:space="preserve">  </v>
      </c>
      <c r="F267" s="105"/>
      <c r="G267" s="115"/>
      <c r="H267" s="116" t="str">
        <f>IF(D267="","N/A",VLOOKUP(D267,UCM!$A$1:$D$1780,2,FALSE))</f>
        <v>N/A</v>
      </c>
      <c r="I267" s="74"/>
      <c r="J267" s="103">
        <f t="shared" si="19"/>
        <v>0</v>
      </c>
    </row>
    <row r="268" spans="1:10" ht="23" hidden="1" customHeight="1">
      <c r="A268" s="72">
        <v>258</v>
      </c>
      <c r="B268" s="121"/>
      <c r="C268" s="122"/>
      <c r="D268" s="161"/>
      <c r="E268" s="125" t="str">
        <f t="shared" si="18"/>
        <v xml:space="preserve">  </v>
      </c>
      <c r="F268" s="105"/>
      <c r="G268" s="115"/>
      <c r="H268" s="116" t="str">
        <f>IF(D268="","N/A",VLOOKUP(D268,UCM!$A$1:$D$1780,2,FALSE))</f>
        <v>N/A</v>
      </c>
      <c r="I268" s="74"/>
      <c r="J268" s="103">
        <f t="shared" si="19"/>
        <v>0</v>
      </c>
    </row>
    <row r="269" spans="1:10" ht="23" hidden="1" customHeight="1">
      <c r="A269" s="72">
        <v>259</v>
      </c>
      <c r="B269" s="121"/>
      <c r="C269" s="122"/>
      <c r="D269" s="161"/>
      <c r="E269" s="125" t="str">
        <f t="shared" si="18"/>
        <v xml:space="preserve">  </v>
      </c>
      <c r="F269" s="105"/>
      <c r="G269" s="115"/>
      <c r="H269" s="116" t="str">
        <f>IF(D269="","N/A",VLOOKUP(D269,UCM!$A$1:$D$1780,2,FALSE))</f>
        <v>N/A</v>
      </c>
      <c r="I269" s="74"/>
      <c r="J269" s="103">
        <f t="shared" si="19"/>
        <v>0</v>
      </c>
    </row>
    <row r="270" spans="1:10" ht="23" hidden="1" customHeight="1">
      <c r="A270" s="72">
        <v>260</v>
      </c>
      <c r="B270" s="121"/>
      <c r="C270" s="122"/>
      <c r="D270" s="161"/>
      <c r="E270" s="125" t="str">
        <f t="shared" si="18"/>
        <v xml:space="preserve">  </v>
      </c>
      <c r="F270" s="105"/>
      <c r="G270" s="115"/>
      <c r="H270" s="116" t="str">
        <f>IF(D270="","N/A",VLOOKUP(D270,UCM!$A$1:$D$1780,2,FALSE))</f>
        <v>N/A</v>
      </c>
      <c r="I270" s="74"/>
      <c r="J270" s="103">
        <f t="shared" si="19"/>
        <v>0</v>
      </c>
    </row>
    <row r="271" spans="1:10" ht="23" hidden="1" customHeight="1">
      <c r="A271" s="72">
        <v>261</v>
      </c>
      <c r="B271" s="121"/>
      <c r="C271" s="122"/>
      <c r="D271" s="161"/>
      <c r="E271" s="125" t="str">
        <f t="shared" si="18"/>
        <v xml:space="preserve">  </v>
      </c>
      <c r="F271" s="105"/>
      <c r="G271" s="115"/>
      <c r="H271" s="116" t="str">
        <f>IF(D271="","N/A",VLOOKUP(D271,UCM!$A$1:$D$1780,2,FALSE))</f>
        <v>N/A</v>
      </c>
      <c r="I271" s="74"/>
      <c r="J271" s="103">
        <f t="shared" si="19"/>
        <v>0</v>
      </c>
    </row>
    <row r="272" spans="1:10" ht="23" hidden="1" customHeight="1">
      <c r="A272" s="72">
        <v>262</v>
      </c>
      <c r="B272" s="121"/>
      <c r="C272" s="122"/>
      <c r="D272" s="161"/>
      <c r="E272" s="125" t="str">
        <f t="shared" si="18"/>
        <v xml:space="preserve">  </v>
      </c>
      <c r="F272" s="105"/>
      <c r="G272" s="115"/>
      <c r="H272" s="116" t="str">
        <f>IF(D272="","N/A",VLOOKUP(D272,UCM!$A$1:$D$1780,2,FALSE))</f>
        <v>N/A</v>
      </c>
      <c r="I272" s="74"/>
      <c r="J272" s="103">
        <f t="shared" si="19"/>
        <v>0</v>
      </c>
    </row>
    <row r="273" spans="1:10" ht="23" hidden="1" customHeight="1">
      <c r="A273" s="72">
        <v>263</v>
      </c>
      <c r="B273" s="121"/>
      <c r="C273" s="122"/>
      <c r="D273" s="161"/>
      <c r="E273" s="125" t="str">
        <f t="shared" si="18"/>
        <v xml:space="preserve">  </v>
      </c>
      <c r="F273" s="105"/>
      <c r="G273" s="115"/>
      <c r="H273" s="116" t="str">
        <f>IF(D273="","N/A",VLOOKUP(D273,UCM!$A$1:$D$1780,2,FALSE))</f>
        <v>N/A</v>
      </c>
      <c r="I273" s="74"/>
      <c r="J273" s="103">
        <f t="shared" si="19"/>
        <v>0</v>
      </c>
    </row>
    <row r="274" spans="1:10" ht="23" hidden="1" customHeight="1">
      <c r="A274" s="72">
        <v>264</v>
      </c>
      <c r="B274" s="121"/>
      <c r="C274" s="122"/>
      <c r="D274" s="161"/>
      <c r="E274" s="125" t="str">
        <f t="shared" si="18"/>
        <v xml:space="preserve">  </v>
      </c>
      <c r="F274" s="105"/>
      <c r="G274" s="115"/>
      <c r="H274" s="116" t="str">
        <f>IF(D274="","N/A",VLOOKUP(D274,UCM!$A$1:$D$1780,2,FALSE))</f>
        <v>N/A</v>
      </c>
      <c r="I274" s="74"/>
      <c r="J274" s="103">
        <f t="shared" si="19"/>
        <v>0</v>
      </c>
    </row>
    <row r="275" spans="1:10" ht="23" hidden="1" customHeight="1">
      <c r="A275" s="72">
        <v>265</v>
      </c>
      <c r="B275" s="121"/>
      <c r="C275" s="122"/>
      <c r="D275" s="161"/>
      <c r="E275" s="125" t="str">
        <f t="shared" ref="E275:E338" si="20">CONCATENATE(B275," ",C275," ",D275)</f>
        <v xml:space="preserve">  </v>
      </c>
      <c r="F275" s="105"/>
      <c r="G275" s="115"/>
      <c r="H275" s="116" t="str">
        <f>IF(D275="","N/A",VLOOKUP(D275,UCM!$A$1:$D$1780,2,FALSE))</f>
        <v>N/A</v>
      </c>
      <c r="I275" s="74"/>
      <c r="J275" s="103">
        <f t="shared" ref="J275:J338" si="21">I275</f>
        <v>0</v>
      </c>
    </row>
    <row r="276" spans="1:10" ht="23" hidden="1" customHeight="1">
      <c r="A276" s="72">
        <v>266</v>
      </c>
      <c r="B276" s="121"/>
      <c r="C276" s="122"/>
      <c r="D276" s="161"/>
      <c r="E276" s="125" t="str">
        <f t="shared" si="20"/>
        <v xml:space="preserve">  </v>
      </c>
      <c r="F276" s="105"/>
      <c r="G276" s="115"/>
      <c r="H276" s="116" t="str">
        <f>IF(D276="","N/A",VLOOKUP(D276,UCM!$A$1:$D$1780,2,FALSE))</f>
        <v>N/A</v>
      </c>
      <c r="I276" s="74"/>
      <c r="J276" s="103">
        <f t="shared" si="21"/>
        <v>0</v>
      </c>
    </row>
    <row r="277" spans="1:10" ht="23" hidden="1" customHeight="1">
      <c r="A277" s="72">
        <v>267</v>
      </c>
      <c r="B277" s="121"/>
      <c r="C277" s="122"/>
      <c r="D277" s="161"/>
      <c r="E277" s="125" t="str">
        <f t="shared" si="20"/>
        <v xml:space="preserve">  </v>
      </c>
      <c r="F277" s="105"/>
      <c r="G277" s="115"/>
      <c r="H277" s="116" t="str">
        <f>IF(D277="","N/A",VLOOKUP(D277,UCM!$A$1:$D$1780,2,FALSE))</f>
        <v>N/A</v>
      </c>
      <c r="I277" s="74"/>
      <c r="J277" s="103">
        <f t="shared" si="21"/>
        <v>0</v>
      </c>
    </row>
    <row r="278" spans="1:10" ht="23" hidden="1" customHeight="1">
      <c r="A278" s="72">
        <v>268</v>
      </c>
      <c r="B278" s="121"/>
      <c r="C278" s="122"/>
      <c r="D278" s="161"/>
      <c r="E278" s="125" t="str">
        <f t="shared" si="20"/>
        <v xml:space="preserve">  </v>
      </c>
      <c r="F278" s="105"/>
      <c r="G278" s="115"/>
      <c r="H278" s="116" t="str">
        <f>IF(D278="","N/A",VLOOKUP(D278,UCM!$A$1:$D$1780,2,FALSE))</f>
        <v>N/A</v>
      </c>
      <c r="I278" s="74"/>
      <c r="J278" s="103">
        <f t="shared" si="21"/>
        <v>0</v>
      </c>
    </row>
    <row r="279" spans="1:10" ht="23" hidden="1" customHeight="1">
      <c r="A279" s="72">
        <v>269</v>
      </c>
      <c r="B279" s="121"/>
      <c r="C279" s="122"/>
      <c r="D279" s="161"/>
      <c r="E279" s="125" t="str">
        <f t="shared" si="20"/>
        <v xml:space="preserve">  </v>
      </c>
      <c r="F279" s="105"/>
      <c r="G279" s="115"/>
      <c r="H279" s="116" t="str">
        <f>IF(D279="","N/A",VLOOKUP(D279,UCM!$A$1:$D$1780,2,FALSE))</f>
        <v>N/A</v>
      </c>
      <c r="I279" s="74"/>
      <c r="J279" s="103">
        <f t="shared" si="21"/>
        <v>0</v>
      </c>
    </row>
    <row r="280" spans="1:10" ht="23" hidden="1" customHeight="1">
      <c r="A280" s="72">
        <v>270</v>
      </c>
      <c r="B280" s="121"/>
      <c r="C280" s="122"/>
      <c r="D280" s="161"/>
      <c r="E280" s="125" t="str">
        <f t="shared" si="20"/>
        <v xml:space="preserve">  </v>
      </c>
      <c r="F280" s="105"/>
      <c r="G280" s="115"/>
      <c r="H280" s="116" t="str">
        <f>IF(D280="","N/A",VLOOKUP(D280,UCM!$A$1:$D$1780,2,FALSE))</f>
        <v>N/A</v>
      </c>
      <c r="I280" s="74"/>
      <c r="J280" s="103">
        <f t="shared" si="21"/>
        <v>0</v>
      </c>
    </row>
    <row r="281" spans="1:10" ht="23" hidden="1" customHeight="1">
      <c r="A281" s="72">
        <v>271</v>
      </c>
      <c r="B281" s="121"/>
      <c r="C281" s="122"/>
      <c r="D281" s="161"/>
      <c r="E281" s="125" t="str">
        <f t="shared" si="20"/>
        <v xml:space="preserve">  </v>
      </c>
      <c r="F281" s="105"/>
      <c r="G281" s="115"/>
      <c r="H281" s="116" t="str">
        <f>IF(D281="","N/A",VLOOKUP(D281,UCM!$A$1:$D$1780,2,FALSE))</f>
        <v>N/A</v>
      </c>
      <c r="I281" s="74"/>
      <c r="J281" s="103">
        <f t="shared" si="21"/>
        <v>0</v>
      </c>
    </row>
    <row r="282" spans="1:10" ht="23" hidden="1" customHeight="1">
      <c r="A282" s="72">
        <v>272</v>
      </c>
      <c r="B282" s="121"/>
      <c r="C282" s="122"/>
      <c r="D282" s="161"/>
      <c r="E282" s="125" t="str">
        <f t="shared" si="20"/>
        <v xml:space="preserve">  </v>
      </c>
      <c r="F282" s="105"/>
      <c r="G282" s="115"/>
      <c r="H282" s="116" t="str">
        <f>IF(D282="","N/A",VLOOKUP(D282,UCM!$A$1:$D$1780,2,FALSE))</f>
        <v>N/A</v>
      </c>
      <c r="I282" s="74"/>
      <c r="J282" s="103">
        <f t="shared" si="21"/>
        <v>0</v>
      </c>
    </row>
    <row r="283" spans="1:10" ht="23" hidden="1" customHeight="1">
      <c r="A283" s="72">
        <v>273</v>
      </c>
      <c r="B283" s="121"/>
      <c r="C283" s="122"/>
      <c r="D283" s="161"/>
      <c r="E283" s="125" t="str">
        <f t="shared" si="20"/>
        <v xml:space="preserve">  </v>
      </c>
      <c r="F283" s="105"/>
      <c r="G283" s="115"/>
      <c r="H283" s="116" t="str">
        <f>IF(D283="","N/A",VLOOKUP(D283,UCM!$A$1:$D$1780,2,FALSE))</f>
        <v>N/A</v>
      </c>
      <c r="I283" s="74"/>
      <c r="J283" s="103">
        <f t="shared" si="21"/>
        <v>0</v>
      </c>
    </row>
    <row r="284" spans="1:10" ht="23" hidden="1" customHeight="1">
      <c r="A284" s="72">
        <v>274</v>
      </c>
      <c r="B284" s="121"/>
      <c r="C284" s="122"/>
      <c r="D284" s="161"/>
      <c r="E284" s="125" t="str">
        <f t="shared" si="20"/>
        <v xml:space="preserve">  </v>
      </c>
      <c r="F284" s="105"/>
      <c r="G284" s="115"/>
      <c r="H284" s="116" t="str">
        <f>IF(D284="","N/A",VLOOKUP(D284,UCM!$A$1:$D$1780,2,FALSE))</f>
        <v>N/A</v>
      </c>
      <c r="I284" s="74"/>
      <c r="J284" s="103">
        <f t="shared" si="21"/>
        <v>0</v>
      </c>
    </row>
    <row r="285" spans="1:10" ht="23" hidden="1" customHeight="1">
      <c r="A285" s="72">
        <v>275</v>
      </c>
      <c r="B285" s="121"/>
      <c r="C285" s="122"/>
      <c r="D285" s="161"/>
      <c r="E285" s="125" t="str">
        <f t="shared" si="20"/>
        <v xml:space="preserve">  </v>
      </c>
      <c r="F285" s="105"/>
      <c r="G285" s="115"/>
      <c r="H285" s="116" t="str">
        <f>IF(D285="","N/A",VLOOKUP(D285,UCM!$A$1:$D$1780,2,FALSE))</f>
        <v>N/A</v>
      </c>
      <c r="I285" s="74"/>
      <c r="J285" s="103">
        <f t="shared" si="21"/>
        <v>0</v>
      </c>
    </row>
    <row r="286" spans="1:10" ht="23" hidden="1" customHeight="1">
      <c r="A286" s="72">
        <v>276</v>
      </c>
      <c r="B286" s="121"/>
      <c r="C286" s="122"/>
      <c r="D286" s="161"/>
      <c r="E286" s="125" t="str">
        <f t="shared" si="20"/>
        <v xml:space="preserve">  </v>
      </c>
      <c r="F286" s="105"/>
      <c r="G286" s="115"/>
      <c r="H286" s="116" t="str">
        <f>IF(D286="","N/A",VLOOKUP(D286,UCM!$A$1:$D$1780,2,FALSE))</f>
        <v>N/A</v>
      </c>
      <c r="I286" s="74"/>
      <c r="J286" s="103">
        <f t="shared" si="21"/>
        <v>0</v>
      </c>
    </row>
    <row r="287" spans="1:10" ht="23" hidden="1" customHeight="1">
      <c r="A287" s="72">
        <v>277</v>
      </c>
      <c r="B287" s="121"/>
      <c r="C287" s="122"/>
      <c r="D287" s="161"/>
      <c r="E287" s="125" t="str">
        <f t="shared" si="20"/>
        <v xml:space="preserve">  </v>
      </c>
      <c r="F287" s="105"/>
      <c r="G287" s="115"/>
      <c r="H287" s="116" t="str">
        <f>IF(D287="","N/A",VLOOKUP(D287,UCM!$A$1:$D$1780,2,FALSE))</f>
        <v>N/A</v>
      </c>
      <c r="I287" s="74"/>
      <c r="J287" s="103">
        <f t="shared" si="21"/>
        <v>0</v>
      </c>
    </row>
    <row r="288" spans="1:10" ht="23" hidden="1" customHeight="1">
      <c r="A288" s="72">
        <v>278</v>
      </c>
      <c r="B288" s="121"/>
      <c r="C288" s="122"/>
      <c r="D288" s="161"/>
      <c r="E288" s="125" t="str">
        <f t="shared" si="20"/>
        <v xml:space="preserve">  </v>
      </c>
      <c r="F288" s="105"/>
      <c r="G288" s="115"/>
      <c r="H288" s="116" t="str">
        <f>IF(D288="","N/A",VLOOKUP(D288,UCM!$A$1:$D$1780,2,FALSE))</f>
        <v>N/A</v>
      </c>
      <c r="I288" s="74"/>
      <c r="J288" s="103">
        <f t="shared" si="21"/>
        <v>0</v>
      </c>
    </row>
    <row r="289" spans="1:10" ht="23" hidden="1" customHeight="1">
      <c r="A289" s="72">
        <v>279</v>
      </c>
      <c r="B289" s="121"/>
      <c r="C289" s="122"/>
      <c r="D289" s="161"/>
      <c r="E289" s="125" t="str">
        <f t="shared" si="20"/>
        <v xml:space="preserve">  </v>
      </c>
      <c r="F289" s="105"/>
      <c r="G289" s="115"/>
      <c r="H289" s="116" t="str">
        <f>IF(D289="","N/A",VLOOKUP(D289,UCM!$A$1:$D$1780,2,FALSE))</f>
        <v>N/A</v>
      </c>
      <c r="I289" s="74"/>
      <c r="J289" s="103">
        <f t="shared" si="21"/>
        <v>0</v>
      </c>
    </row>
    <row r="290" spans="1:10" ht="23" hidden="1" customHeight="1">
      <c r="A290" s="72">
        <v>280</v>
      </c>
      <c r="B290" s="121"/>
      <c r="C290" s="122"/>
      <c r="D290" s="161"/>
      <c r="E290" s="125" t="str">
        <f t="shared" si="20"/>
        <v xml:space="preserve">  </v>
      </c>
      <c r="F290" s="105"/>
      <c r="G290" s="115"/>
      <c r="H290" s="116" t="str">
        <f>IF(D290="","N/A",VLOOKUP(D290,UCM!$A$1:$D$1780,2,FALSE))</f>
        <v>N/A</v>
      </c>
      <c r="I290" s="74"/>
      <c r="J290" s="103">
        <f t="shared" si="21"/>
        <v>0</v>
      </c>
    </row>
    <row r="291" spans="1:10" ht="23" hidden="1" customHeight="1">
      <c r="A291" s="72">
        <v>281</v>
      </c>
      <c r="B291" s="121"/>
      <c r="C291" s="122"/>
      <c r="D291" s="161"/>
      <c r="E291" s="125" t="str">
        <f t="shared" si="20"/>
        <v xml:space="preserve">  </v>
      </c>
      <c r="F291" s="105"/>
      <c r="G291" s="115"/>
      <c r="H291" s="116" t="str">
        <f>IF(D291="","N/A",VLOOKUP(D291,UCM!$A$1:$D$1780,2,FALSE))</f>
        <v>N/A</v>
      </c>
      <c r="I291" s="74"/>
      <c r="J291" s="103">
        <f t="shared" si="21"/>
        <v>0</v>
      </c>
    </row>
    <row r="292" spans="1:10" ht="23" hidden="1" customHeight="1">
      <c r="A292" s="72">
        <v>282</v>
      </c>
      <c r="B292" s="121"/>
      <c r="C292" s="122"/>
      <c r="D292" s="161"/>
      <c r="E292" s="125" t="str">
        <f t="shared" si="20"/>
        <v xml:space="preserve">  </v>
      </c>
      <c r="F292" s="105"/>
      <c r="G292" s="115"/>
      <c r="H292" s="116" t="str">
        <f>IF(D292="","N/A",VLOOKUP(D292,UCM!$A$1:$D$1780,2,FALSE))</f>
        <v>N/A</v>
      </c>
      <c r="I292" s="74"/>
      <c r="J292" s="103">
        <f t="shared" si="21"/>
        <v>0</v>
      </c>
    </row>
    <row r="293" spans="1:10" ht="23" hidden="1" customHeight="1">
      <c r="A293" s="72">
        <v>283</v>
      </c>
      <c r="B293" s="121"/>
      <c r="C293" s="122"/>
      <c r="D293" s="161"/>
      <c r="E293" s="125" t="str">
        <f t="shared" si="20"/>
        <v xml:space="preserve">  </v>
      </c>
      <c r="F293" s="105"/>
      <c r="G293" s="115"/>
      <c r="H293" s="116" t="str">
        <f>IF(D293="","N/A",VLOOKUP(D293,UCM!$A$1:$D$1780,2,FALSE))</f>
        <v>N/A</v>
      </c>
      <c r="I293" s="74"/>
      <c r="J293" s="103">
        <f t="shared" si="21"/>
        <v>0</v>
      </c>
    </row>
    <row r="294" spans="1:10" ht="23" hidden="1" customHeight="1">
      <c r="A294" s="72">
        <v>284</v>
      </c>
      <c r="B294" s="121"/>
      <c r="C294" s="122"/>
      <c r="D294" s="161"/>
      <c r="E294" s="125" t="str">
        <f t="shared" si="20"/>
        <v xml:space="preserve">  </v>
      </c>
      <c r="F294" s="105"/>
      <c r="G294" s="115"/>
      <c r="H294" s="116" t="str">
        <f>IF(D294="","N/A",VLOOKUP(D294,UCM!$A$1:$D$1780,2,FALSE))</f>
        <v>N/A</v>
      </c>
      <c r="I294" s="74"/>
      <c r="J294" s="103">
        <f t="shared" si="21"/>
        <v>0</v>
      </c>
    </row>
    <row r="295" spans="1:10" ht="23" hidden="1" customHeight="1">
      <c r="A295" s="72">
        <v>285</v>
      </c>
      <c r="B295" s="121"/>
      <c r="C295" s="122"/>
      <c r="D295" s="161"/>
      <c r="E295" s="125" t="str">
        <f t="shared" si="20"/>
        <v xml:space="preserve">  </v>
      </c>
      <c r="F295" s="105"/>
      <c r="G295" s="115"/>
      <c r="H295" s="116" t="str">
        <f>IF(D295="","N/A",VLOOKUP(D295,UCM!$A$1:$D$1780,2,FALSE))</f>
        <v>N/A</v>
      </c>
      <c r="I295" s="74"/>
      <c r="J295" s="103">
        <f t="shared" si="21"/>
        <v>0</v>
      </c>
    </row>
    <row r="296" spans="1:10" ht="23" hidden="1" customHeight="1">
      <c r="A296" s="72">
        <v>286</v>
      </c>
      <c r="B296" s="121"/>
      <c r="C296" s="122"/>
      <c r="D296" s="161"/>
      <c r="E296" s="125" t="str">
        <f t="shared" si="20"/>
        <v xml:space="preserve">  </v>
      </c>
      <c r="F296" s="105"/>
      <c r="G296" s="115"/>
      <c r="H296" s="116" t="str">
        <f>IF(D296="","N/A",VLOOKUP(D296,UCM!$A$1:$D$1780,2,FALSE))</f>
        <v>N/A</v>
      </c>
      <c r="I296" s="74"/>
      <c r="J296" s="103">
        <f t="shared" si="21"/>
        <v>0</v>
      </c>
    </row>
    <row r="297" spans="1:10" ht="23" hidden="1" customHeight="1">
      <c r="A297" s="72">
        <v>287</v>
      </c>
      <c r="B297" s="121"/>
      <c r="C297" s="122"/>
      <c r="D297" s="161"/>
      <c r="E297" s="125" t="str">
        <f t="shared" si="20"/>
        <v xml:space="preserve">  </v>
      </c>
      <c r="F297" s="105"/>
      <c r="G297" s="115"/>
      <c r="H297" s="116" t="str">
        <f>IF(D297="","N/A",VLOOKUP(D297,UCM!$A$1:$D$1780,2,FALSE))</f>
        <v>N/A</v>
      </c>
      <c r="I297" s="74"/>
      <c r="J297" s="103">
        <f t="shared" si="21"/>
        <v>0</v>
      </c>
    </row>
    <row r="298" spans="1:10" ht="23" hidden="1" customHeight="1">
      <c r="A298" s="72">
        <v>288</v>
      </c>
      <c r="B298" s="121"/>
      <c r="C298" s="122"/>
      <c r="D298" s="161"/>
      <c r="E298" s="125" t="str">
        <f t="shared" si="20"/>
        <v xml:space="preserve">  </v>
      </c>
      <c r="F298" s="105"/>
      <c r="G298" s="115"/>
      <c r="H298" s="116" t="str">
        <f>IF(D298="","N/A",VLOOKUP(D298,UCM!$A$1:$D$1780,2,FALSE))</f>
        <v>N/A</v>
      </c>
      <c r="I298" s="74"/>
      <c r="J298" s="103">
        <f t="shared" si="21"/>
        <v>0</v>
      </c>
    </row>
    <row r="299" spans="1:10" ht="23" hidden="1" customHeight="1">
      <c r="A299" s="72">
        <v>289</v>
      </c>
      <c r="B299" s="121"/>
      <c r="C299" s="122"/>
      <c r="D299" s="161"/>
      <c r="E299" s="125" t="str">
        <f t="shared" si="20"/>
        <v xml:space="preserve">  </v>
      </c>
      <c r="F299" s="105"/>
      <c r="G299" s="115"/>
      <c r="H299" s="116" t="str">
        <f>IF(D299="","N/A",VLOOKUP(D299,UCM!$A$1:$D$1780,2,FALSE))</f>
        <v>N/A</v>
      </c>
      <c r="I299" s="74"/>
      <c r="J299" s="103">
        <f t="shared" si="21"/>
        <v>0</v>
      </c>
    </row>
    <row r="300" spans="1:10" ht="23" hidden="1" customHeight="1">
      <c r="A300" s="72">
        <v>290</v>
      </c>
      <c r="B300" s="121"/>
      <c r="C300" s="122"/>
      <c r="D300" s="161"/>
      <c r="E300" s="125" t="str">
        <f t="shared" si="20"/>
        <v xml:space="preserve">  </v>
      </c>
      <c r="F300" s="105"/>
      <c r="G300" s="115"/>
      <c r="H300" s="116" t="str">
        <f>IF(D300="","N/A",VLOOKUP(D300,UCM!$A$1:$D$1780,2,FALSE))</f>
        <v>N/A</v>
      </c>
      <c r="I300" s="74"/>
      <c r="J300" s="103">
        <f t="shared" si="21"/>
        <v>0</v>
      </c>
    </row>
    <row r="301" spans="1:10" ht="23" hidden="1" customHeight="1">
      <c r="A301" s="72">
        <v>291</v>
      </c>
      <c r="B301" s="121"/>
      <c r="C301" s="122"/>
      <c r="D301" s="161"/>
      <c r="E301" s="125" t="str">
        <f t="shared" si="20"/>
        <v xml:space="preserve">  </v>
      </c>
      <c r="F301" s="105"/>
      <c r="G301" s="115"/>
      <c r="H301" s="116" t="str">
        <f>IF(D301="","N/A",VLOOKUP(D301,UCM!$A$1:$D$1780,2,FALSE))</f>
        <v>N/A</v>
      </c>
      <c r="I301" s="74"/>
      <c r="J301" s="103">
        <f t="shared" si="21"/>
        <v>0</v>
      </c>
    </row>
    <row r="302" spans="1:10" ht="23" hidden="1" customHeight="1">
      <c r="A302" s="72">
        <v>292</v>
      </c>
      <c r="B302" s="121"/>
      <c r="C302" s="122"/>
      <c r="D302" s="161"/>
      <c r="E302" s="125" t="str">
        <f t="shared" si="20"/>
        <v xml:space="preserve">  </v>
      </c>
      <c r="F302" s="105"/>
      <c r="G302" s="115"/>
      <c r="H302" s="116" t="str">
        <f>IF(D302="","N/A",VLOOKUP(D302,UCM!$A$1:$D$1780,2,FALSE))</f>
        <v>N/A</v>
      </c>
      <c r="I302" s="74"/>
      <c r="J302" s="103">
        <f t="shared" si="21"/>
        <v>0</v>
      </c>
    </row>
    <row r="303" spans="1:10" ht="23" hidden="1" customHeight="1">
      <c r="A303" s="72">
        <v>293</v>
      </c>
      <c r="B303" s="121"/>
      <c r="C303" s="122"/>
      <c r="D303" s="161"/>
      <c r="E303" s="125" t="str">
        <f t="shared" si="20"/>
        <v xml:space="preserve">  </v>
      </c>
      <c r="F303" s="105"/>
      <c r="G303" s="115"/>
      <c r="H303" s="116" t="str">
        <f>IF(D303="","N/A",VLOOKUP(D303,UCM!$A$1:$D$1780,2,FALSE))</f>
        <v>N/A</v>
      </c>
      <c r="I303" s="74"/>
      <c r="J303" s="103">
        <f t="shared" si="21"/>
        <v>0</v>
      </c>
    </row>
    <row r="304" spans="1:10" ht="23" hidden="1" customHeight="1">
      <c r="A304" s="72">
        <v>294</v>
      </c>
      <c r="B304" s="121"/>
      <c r="C304" s="122"/>
      <c r="D304" s="161"/>
      <c r="E304" s="125" t="str">
        <f t="shared" si="20"/>
        <v xml:space="preserve">  </v>
      </c>
      <c r="F304" s="105"/>
      <c r="G304" s="115"/>
      <c r="H304" s="116" t="str">
        <f>IF(D304="","N/A",VLOOKUP(D304,UCM!$A$1:$D$1780,2,FALSE))</f>
        <v>N/A</v>
      </c>
      <c r="I304" s="74"/>
      <c r="J304" s="103">
        <f t="shared" si="21"/>
        <v>0</v>
      </c>
    </row>
    <row r="305" spans="1:10" ht="23" hidden="1" customHeight="1">
      <c r="A305" s="72">
        <v>295</v>
      </c>
      <c r="B305" s="121"/>
      <c r="C305" s="122"/>
      <c r="D305" s="161"/>
      <c r="E305" s="125" t="str">
        <f t="shared" si="20"/>
        <v xml:space="preserve">  </v>
      </c>
      <c r="F305" s="105"/>
      <c r="G305" s="115"/>
      <c r="H305" s="116" t="str">
        <f>IF(D305="","N/A",VLOOKUP(D305,UCM!$A$1:$D$1780,2,FALSE))</f>
        <v>N/A</v>
      </c>
      <c r="I305" s="74"/>
      <c r="J305" s="103">
        <f t="shared" si="21"/>
        <v>0</v>
      </c>
    </row>
    <row r="306" spans="1:10" ht="23" hidden="1" customHeight="1">
      <c r="A306" s="72">
        <v>296</v>
      </c>
      <c r="B306" s="121"/>
      <c r="C306" s="122"/>
      <c r="D306" s="161"/>
      <c r="E306" s="125" t="str">
        <f t="shared" si="20"/>
        <v xml:space="preserve">  </v>
      </c>
      <c r="F306" s="105"/>
      <c r="G306" s="115"/>
      <c r="H306" s="116" t="str">
        <f>IF(D306="","N/A",VLOOKUP(D306,UCM!$A$1:$D$1780,2,FALSE))</f>
        <v>N/A</v>
      </c>
      <c r="I306" s="74"/>
      <c r="J306" s="103">
        <f t="shared" si="21"/>
        <v>0</v>
      </c>
    </row>
    <row r="307" spans="1:10" ht="23" hidden="1" customHeight="1">
      <c r="A307" s="72">
        <v>297</v>
      </c>
      <c r="B307" s="121"/>
      <c r="C307" s="122"/>
      <c r="D307" s="161"/>
      <c r="E307" s="125" t="str">
        <f t="shared" si="20"/>
        <v xml:space="preserve">  </v>
      </c>
      <c r="F307" s="105"/>
      <c r="G307" s="115"/>
      <c r="H307" s="116" t="str">
        <f>IF(D307="","N/A",VLOOKUP(D307,UCM!$A$1:$D$1780,2,FALSE))</f>
        <v>N/A</v>
      </c>
      <c r="I307" s="74"/>
      <c r="J307" s="103">
        <f t="shared" si="21"/>
        <v>0</v>
      </c>
    </row>
    <row r="308" spans="1:10" ht="23" hidden="1" customHeight="1">
      <c r="A308" s="72">
        <v>298</v>
      </c>
      <c r="B308" s="121"/>
      <c r="C308" s="122"/>
      <c r="D308" s="161"/>
      <c r="E308" s="125" t="str">
        <f t="shared" si="20"/>
        <v xml:space="preserve">  </v>
      </c>
      <c r="F308" s="105"/>
      <c r="G308" s="115"/>
      <c r="H308" s="116" t="str">
        <f>IF(D308="","N/A",VLOOKUP(D308,UCM!$A$1:$D$1780,2,FALSE))</f>
        <v>N/A</v>
      </c>
      <c r="I308" s="74"/>
      <c r="J308" s="103">
        <f t="shared" si="21"/>
        <v>0</v>
      </c>
    </row>
    <row r="309" spans="1:10" ht="23" hidden="1" customHeight="1">
      <c r="A309" s="72">
        <v>299</v>
      </c>
      <c r="B309" s="121"/>
      <c r="C309" s="122"/>
      <c r="D309" s="161"/>
      <c r="E309" s="125" t="str">
        <f t="shared" si="20"/>
        <v xml:space="preserve">  </v>
      </c>
      <c r="F309" s="105"/>
      <c r="G309" s="115"/>
      <c r="H309" s="116" t="str">
        <f>IF(D309="","N/A",VLOOKUP(D309,UCM!$A$1:$D$1780,2,FALSE))</f>
        <v>N/A</v>
      </c>
      <c r="I309" s="74"/>
      <c r="J309" s="103">
        <f t="shared" si="21"/>
        <v>0</v>
      </c>
    </row>
    <row r="310" spans="1:10" ht="23" hidden="1" customHeight="1">
      <c r="A310" s="72">
        <v>300</v>
      </c>
      <c r="B310" s="121"/>
      <c r="C310" s="122"/>
      <c r="D310" s="161"/>
      <c r="E310" s="125" t="str">
        <f t="shared" si="20"/>
        <v xml:space="preserve">  </v>
      </c>
      <c r="F310" s="105"/>
      <c r="G310" s="115"/>
      <c r="H310" s="116" t="str">
        <f>IF(D310="","N/A",VLOOKUP(D310,UCM!$A$1:$D$1780,2,FALSE))</f>
        <v>N/A</v>
      </c>
      <c r="I310" s="74"/>
      <c r="J310" s="103">
        <f t="shared" si="21"/>
        <v>0</v>
      </c>
    </row>
    <row r="311" spans="1:10" ht="23" hidden="1" customHeight="1">
      <c r="A311" s="72">
        <v>301</v>
      </c>
      <c r="B311" s="121"/>
      <c r="C311" s="122"/>
      <c r="D311" s="161"/>
      <c r="E311" s="125" t="str">
        <f t="shared" si="20"/>
        <v xml:space="preserve">  </v>
      </c>
      <c r="F311" s="105"/>
      <c r="G311" s="115"/>
      <c r="H311" s="116" t="str">
        <f>IF(D311="","N/A",VLOOKUP(D311,UCM!$A$1:$D$1780,2,FALSE))</f>
        <v>N/A</v>
      </c>
      <c r="I311" s="74"/>
      <c r="J311" s="103">
        <f t="shared" si="21"/>
        <v>0</v>
      </c>
    </row>
    <row r="312" spans="1:10" ht="23" hidden="1" customHeight="1">
      <c r="A312" s="72">
        <v>302</v>
      </c>
      <c r="B312" s="121"/>
      <c r="C312" s="122"/>
      <c r="D312" s="161"/>
      <c r="E312" s="125" t="str">
        <f t="shared" si="20"/>
        <v xml:space="preserve">  </v>
      </c>
      <c r="F312" s="105"/>
      <c r="G312" s="115"/>
      <c r="H312" s="116" t="str">
        <f>IF(D312="","N/A",VLOOKUP(D312,UCM!$A$1:$D$1780,2,FALSE))</f>
        <v>N/A</v>
      </c>
      <c r="I312" s="74"/>
      <c r="J312" s="103">
        <f t="shared" si="21"/>
        <v>0</v>
      </c>
    </row>
    <row r="313" spans="1:10" ht="23" hidden="1" customHeight="1">
      <c r="A313" s="72">
        <v>303</v>
      </c>
      <c r="B313" s="121"/>
      <c r="C313" s="122"/>
      <c r="D313" s="161"/>
      <c r="E313" s="125" t="str">
        <f t="shared" si="20"/>
        <v xml:space="preserve">  </v>
      </c>
      <c r="F313" s="105"/>
      <c r="G313" s="115"/>
      <c r="H313" s="116" t="str">
        <f>IF(D313="","N/A",VLOOKUP(D313,UCM!$A$1:$D$1780,2,FALSE))</f>
        <v>N/A</v>
      </c>
      <c r="I313" s="74"/>
      <c r="J313" s="103">
        <f t="shared" si="21"/>
        <v>0</v>
      </c>
    </row>
    <row r="314" spans="1:10" ht="23" hidden="1" customHeight="1">
      <c r="A314" s="72">
        <v>304</v>
      </c>
      <c r="B314" s="121"/>
      <c r="C314" s="122"/>
      <c r="D314" s="161"/>
      <c r="E314" s="125" t="str">
        <f t="shared" si="20"/>
        <v xml:space="preserve">  </v>
      </c>
      <c r="F314" s="105"/>
      <c r="G314" s="115"/>
      <c r="H314" s="116" t="str">
        <f>IF(D314="","N/A",VLOOKUP(D314,UCM!$A$1:$D$1780,2,FALSE))</f>
        <v>N/A</v>
      </c>
      <c r="I314" s="74"/>
      <c r="J314" s="103">
        <f t="shared" si="21"/>
        <v>0</v>
      </c>
    </row>
    <row r="315" spans="1:10" ht="23" hidden="1" customHeight="1">
      <c r="A315" s="72">
        <v>305</v>
      </c>
      <c r="B315" s="121"/>
      <c r="C315" s="122"/>
      <c r="D315" s="161"/>
      <c r="E315" s="125" t="str">
        <f t="shared" si="20"/>
        <v xml:space="preserve">  </v>
      </c>
      <c r="F315" s="105"/>
      <c r="G315" s="115"/>
      <c r="H315" s="116" t="str">
        <f>IF(D315="","N/A",VLOOKUP(D315,UCM!$A$1:$D$1780,2,FALSE))</f>
        <v>N/A</v>
      </c>
      <c r="I315" s="74"/>
      <c r="J315" s="103">
        <f t="shared" si="21"/>
        <v>0</v>
      </c>
    </row>
    <row r="316" spans="1:10" ht="23" hidden="1" customHeight="1">
      <c r="A316" s="72">
        <v>306</v>
      </c>
      <c r="B316" s="121"/>
      <c r="C316" s="122"/>
      <c r="D316" s="161"/>
      <c r="E316" s="125" t="str">
        <f t="shared" si="20"/>
        <v xml:space="preserve">  </v>
      </c>
      <c r="F316" s="105"/>
      <c r="G316" s="115"/>
      <c r="H316" s="116" t="str">
        <f>IF(D316="","N/A",VLOOKUP(D316,UCM!$A$1:$D$1780,2,FALSE))</f>
        <v>N/A</v>
      </c>
      <c r="I316" s="74"/>
      <c r="J316" s="103">
        <f t="shared" si="21"/>
        <v>0</v>
      </c>
    </row>
    <row r="317" spans="1:10" ht="23" hidden="1" customHeight="1">
      <c r="A317" s="72">
        <v>307</v>
      </c>
      <c r="B317" s="121"/>
      <c r="C317" s="122"/>
      <c r="D317" s="161"/>
      <c r="E317" s="125" t="str">
        <f t="shared" si="20"/>
        <v xml:space="preserve">  </v>
      </c>
      <c r="F317" s="105"/>
      <c r="G317" s="115"/>
      <c r="H317" s="116" t="str">
        <f>IF(D317="","N/A",VLOOKUP(D317,UCM!$A$1:$D$1780,2,FALSE))</f>
        <v>N/A</v>
      </c>
      <c r="I317" s="74"/>
      <c r="J317" s="103">
        <f t="shared" si="21"/>
        <v>0</v>
      </c>
    </row>
    <row r="318" spans="1:10" ht="23" hidden="1" customHeight="1">
      <c r="A318" s="72">
        <v>308</v>
      </c>
      <c r="B318" s="121"/>
      <c r="C318" s="122"/>
      <c r="D318" s="161"/>
      <c r="E318" s="125" t="str">
        <f t="shared" si="20"/>
        <v xml:space="preserve">  </v>
      </c>
      <c r="F318" s="105"/>
      <c r="G318" s="115"/>
      <c r="H318" s="116" t="str">
        <f>IF(D318="","N/A",VLOOKUP(D318,UCM!$A$1:$D$1780,2,FALSE))</f>
        <v>N/A</v>
      </c>
      <c r="I318" s="74"/>
      <c r="J318" s="103">
        <f t="shared" si="21"/>
        <v>0</v>
      </c>
    </row>
    <row r="319" spans="1:10" ht="23" hidden="1" customHeight="1">
      <c r="A319" s="72">
        <v>309</v>
      </c>
      <c r="B319" s="121"/>
      <c r="C319" s="122"/>
      <c r="D319" s="161"/>
      <c r="E319" s="125" t="str">
        <f t="shared" si="20"/>
        <v xml:space="preserve">  </v>
      </c>
      <c r="F319" s="105"/>
      <c r="G319" s="115"/>
      <c r="H319" s="116" t="str">
        <f>IF(D319="","N/A",VLOOKUP(D319,UCM!$A$1:$D$1780,2,FALSE))</f>
        <v>N/A</v>
      </c>
      <c r="I319" s="74"/>
      <c r="J319" s="103">
        <f t="shared" si="21"/>
        <v>0</v>
      </c>
    </row>
    <row r="320" spans="1:10" ht="23" hidden="1" customHeight="1">
      <c r="A320" s="72">
        <v>310</v>
      </c>
      <c r="B320" s="121"/>
      <c r="C320" s="122"/>
      <c r="D320" s="161"/>
      <c r="E320" s="125" t="str">
        <f t="shared" si="20"/>
        <v xml:space="preserve">  </v>
      </c>
      <c r="F320" s="105"/>
      <c r="G320" s="115"/>
      <c r="H320" s="116" t="str">
        <f>IF(D320="","N/A",VLOOKUP(D320,UCM!$A$1:$D$1780,2,FALSE))</f>
        <v>N/A</v>
      </c>
      <c r="I320" s="74"/>
      <c r="J320" s="103">
        <f t="shared" si="21"/>
        <v>0</v>
      </c>
    </row>
    <row r="321" spans="1:10" ht="23" hidden="1" customHeight="1">
      <c r="A321" s="72">
        <v>311</v>
      </c>
      <c r="B321" s="121"/>
      <c r="C321" s="122"/>
      <c r="D321" s="161"/>
      <c r="E321" s="125" t="str">
        <f t="shared" si="20"/>
        <v xml:space="preserve">  </v>
      </c>
      <c r="F321" s="105"/>
      <c r="G321" s="115"/>
      <c r="H321" s="116" t="str">
        <f>IF(D321="","N/A",VLOOKUP(D321,UCM!$A$1:$D$1780,2,FALSE))</f>
        <v>N/A</v>
      </c>
      <c r="I321" s="74"/>
      <c r="J321" s="103">
        <f t="shared" si="21"/>
        <v>0</v>
      </c>
    </row>
    <row r="322" spans="1:10" ht="23" hidden="1" customHeight="1">
      <c r="A322" s="72">
        <v>312</v>
      </c>
      <c r="B322" s="121"/>
      <c r="C322" s="122"/>
      <c r="D322" s="161"/>
      <c r="E322" s="125" t="str">
        <f t="shared" si="20"/>
        <v xml:space="preserve">  </v>
      </c>
      <c r="F322" s="105"/>
      <c r="G322" s="115"/>
      <c r="H322" s="116" t="str">
        <f>IF(D322="","N/A",VLOOKUP(D322,UCM!$A$1:$D$1780,2,FALSE))</f>
        <v>N/A</v>
      </c>
      <c r="I322" s="74"/>
      <c r="J322" s="103">
        <f t="shared" si="21"/>
        <v>0</v>
      </c>
    </row>
    <row r="323" spans="1:10" ht="23" hidden="1" customHeight="1">
      <c r="A323" s="72">
        <v>313</v>
      </c>
      <c r="B323" s="121"/>
      <c r="C323" s="122"/>
      <c r="D323" s="161"/>
      <c r="E323" s="125" t="str">
        <f t="shared" si="20"/>
        <v xml:space="preserve">  </v>
      </c>
      <c r="F323" s="105"/>
      <c r="G323" s="115"/>
      <c r="H323" s="116" t="str">
        <f>IF(D323="","N/A",VLOOKUP(D323,UCM!$A$1:$D$1780,2,FALSE))</f>
        <v>N/A</v>
      </c>
      <c r="I323" s="74"/>
      <c r="J323" s="103">
        <f t="shared" si="21"/>
        <v>0</v>
      </c>
    </row>
    <row r="324" spans="1:10" ht="23" hidden="1" customHeight="1">
      <c r="A324" s="72">
        <v>314</v>
      </c>
      <c r="B324" s="121"/>
      <c r="C324" s="122"/>
      <c r="D324" s="161"/>
      <c r="E324" s="125" t="str">
        <f t="shared" si="20"/>
        <v xml:space="preserve">  </v>
      </c>
      <c r="F324" s="105"/>
      <c r="G324" s="115"/>
      <c r="H324" s="116" t="str">
        <f>IF(D324="","N/A",VLOOKUP(D324,UCM!$A$1:$D$1780,2,FALSE))</f>
        <v>N/A</v>
      </c>
      <c r="I324" s="74"/>
      <c r="J324" s="103">
        <f t="shared" si="21"/>
        <v>0</v>
      </c>
    </row>
    <row r="325" spans="1:10" ht="23" hidden="1" customHeight="1">
      <c r="A325" s="72">
        <v>315</v>
      </c>
      <c r="B325" s="121"/>
      <c r="C325" s="122"/>
      <c r="D325" s="161"/>
      <c r="E325" s="125" t="str">
        <f t="shared" si="20"/>
        <v xml:space="preserve">  </v>
      </c>
      <c r="F325" s="105"/>
      <c r="G325" s="115"/>
      <c r="H325" s="116" t="str">
        <f>IF(D325="","N/A",VLOOKUP(D325,UCM!$A$1:$D$1780,2,FALSE))</f>
        <v>N/A</v>
      </c>
      <c r="I325" s="74"/>
      <c r="J325" s="103">
        <f t="shared" si="21"/>
        <v>0</v>
      </c>
    </row>
    <row r="326" spans="1:10" ht="23" hidden="1" customHeight="1">
      <c r="A326" s="72">
        <v>316</v>
      </c>
      <c r="B326" s="121"/>
      <c r="C326" s="122"/>
      <c r="D326" s="161"/>
      <c r="E326" s="125" t="str">
        <f t="shared" si="20"/>
        <v xml:space="preserve">  </v>
      </c>
      <c r="F326" s="105"/>
      <c r="G326" s="115"/>
      <c r="H326" s="116" t="str">
        <f>IF(D326="","N/A",VLOOKUP(D326,UCM!$A$1:$D$1780,2,FALSE))</f>
        <v>N/A</v>
      </c>
      <c r="I326" s="74"/>
      <c r="J326" s="103">
        <f t="shared" si="21"/>
        <v>0</v>
      </c>
    </row>
    <row r="327" spans="1:10" ht="23" hidden="1" customHeight="1">
      <c r="A327" s="72">
        <v>317</v>
      </c>
      <c r="B327" s="121"/>
      <c r="C327" s="122"/>
      <c r="D327" s="161"/>
      <c r="E327" s="125" t="str">
        <f t="shared" si="20"/>
        <v xml:space="preserve">  </v>
      </c>
      <c r="F327" s="105"/>
      <c r="G327" s="115"/>
      <c r="H327" s="116" t="str">
        <f>IF(D327="","N/A",VLOOKUP(D327,UCM!$A$1:$D$1780,2,FALSE))</f>
        <v>N/A</v>
      </c>
      <c r="I327" s="74"/>
      <c r="J327" s="103">
        <f t="shared" si="21"/>
        <v>0</v>
      </c>
    </row>
    <row r="328" spans="1:10" ht="23" hidden="1" customHeight="1">
      <c r="A328" s="72">
        <v>318</v>
      </c>
      <c r="B328" s="121"/>
      <c r="C328" s="122"/>
      <c r="D328" s="161"/>
      <c r="E328" s="125" t="str">
        <f t="shared" si="20"/>
        <v xml:space="preserve">  </v>
      </c>
      <c r="F328" s="105"/>
      <c r="G328" s="115"/>
      <c r="H328" s="116" t="str">
        <f>IF(D328="","N/A",VLOOKUP(D328,UCM!$A$1:$D$1780,2,FALSE))</f>
        <v>N/A</v>
      </c>
      <c r="I328" s="74"/>
      <c r="J328" s="103">
        <f t="shared" si="21"/>
        <v>0</v>
      </c>
    </row>
    <row r="329" spans="1:10" ht="23" hidden="1" customHeight="1">
      <c r="A329" s="72">
        <v>319</v>
      </c>
      <c r="B329" s="121"/>
      <c r="C329" s="122"/>
      <c r="D329" s="161"/>
      <c r="E329" s="125" t="str">
        <f t="shared" si="20"/>
        <v xml:space="preserve">  </v>
      </c>
      <c r="F329" s="105"/>
      <c r="G329" s="115"/>
      <c r="H329" s="116" t="str">
        <f>IF(D329="","N/A",VLOOKUP(D329,UCM!$A$1:$D$1780,2,FALSE))</f>
        <v>N/A</v>
      </c>
      <c r="I329" s="74"/>
      <c r="J329" s="103">
        <f t="shared" si="21"/>
        <v>0</v>
      </c>
    </row>
    <row r="330" spans="1:10" ht="23" hidden="1" customHeight="1">
      <c r="A330" s="72">
        <v>320</v>
      </c>
      <c r="B330" s="121"/>
      <c r="C330" s="122"/>
      <c r="D330" s="161"/>
      <c r="E330" s="125" t="str">
        <f t="shared" si="20"/>
        <v xml:space="preserve">  </v>
      </c>
      <c r="F330" s="105"/>
      <c r="G330" s="115"/>
      <c r="H330" s="116" t="str">
        <f>IF(D330="","N/A",VLOOKUP(D330,UCM!$A$1:$D$1780,2,FALSE))</f>
        <v>N/A</v>
      </c>
      <c r="I330" s="74"/>
      <c r="J330" s="103">
        <f t="shared" si="21"/>
        <v>0</v>
      </c>
    </row>
    <row r="331" spans="1:10" ht="23" hidden="1" customHeight="1">
      <c r="A331" s="72">
        <v>321</v>
      </c>
      <c r="B331" s="121"/>
      <c r="C331" s="122"/>
      <c r="D331" s="161"/>
      <c r="E331" s="125" t="str">
        <f t="shared" si="20"/>
        <v xml:space="preserve">  </v>
      </c>
      <c r="F331" s="105"/>
      <c r="G331" s="115"/>
      <c r="H331" s="116" t="str">
        <f>IF(D331="","N/A",VLOOKUP(D331,UCM!$A$1:$D$1780,2,FALSE))</f>
        <v>N/A</v>
      </c>
      <c r="I331" s="74"/>
      <c r="J331" s="103">
        <f t="shared" si="21"/>
        <v>0</v>
      </c>
    </row>
    <row r="332" spans="1:10" ht="23" hidden="1" customHeight="1">
      <c r="A332" s="72">
        <v>322</v>
      </c>
      <c r="B332" s="121"/>
      <c r="C332" s="122"/>
      <c r="D332" s="161"/>
      <c r="E332" s="125" t="str">
        <f t="shared" si="20"/>
        <v xml:space="preserve">  </v>
      </c>
      <c r="F332" s="105"/>
      <c r="G332" s="115"/>
      <c r="H332" s="116" t="str">
        <f>IF(D332="","N/A",VLOOKUP(D332,UCM!$A$1:$D$1780,2,FALSE))</f>
        <v>N/A</v>
      </c>
      <c r="I332" s="74"/>
      <c r="J332" s="103">
        <f t="shared" si="21"/>
        <v>0</v>
      </c>
    </row>
    <row r="333" spans="1:10" ht="23" hidden="1" customHeight="1">
      <c r="A333" s="72">
        <v>323</v>
      </c>
      <c r="B333" s="121"/>
      <c r="C333" s="122"/>
      <c r="D333" s="161"/>
      <c r="E333" s="125" t="str">
        <f t="shared" si="20"/>
        <v xml:space="preserve">  </v>
      </c>
      <c r="F333" s="105"/>
      <c r="G333" s="115"/>
      <c r="H333" s="116" t="str">
        <f>IF(D333="","N/A",VLOOKUP(D333,UCM!$A$1:$D$1780,2,FALSE))</f>
        <v>N/A</v>
      </c>
      <c r="I333" s="74"/>
      <c r="J333" s="103">
        <f t="shared" si="21"/>
        <v>0</v>
      </c>
    </row>
    <row r="334" spans="1:10" ht="23" hidden="1" customHeight="1">
      <c r="A334" s="72">
        <v>324</v>
      </c>
      <c r="B334" s="121"/>
      <c r="C334" s="122"/>
      <c r="D334" s="161"/>
      <c r="E334" s="125" t="str">
        <f t="shared" si="20"/>
        <v xml:space="preserve">  </v>
      </c>
      <c r="F334" s="105"/>
      <c r="G334" s="115"/>
      <c r="H334" s="116" t="str">
        <f>IF(D334="","N/A",VLOOKUP(D334,UCM!$A$1:$D$1780,2,FALSE))</f>
        <v>N/A</v>
      </c>
      <c r="I334" s="74"/>
      <c r="J334" s="103">
        <f t="shared" si="21"/>
        <v>0</v>
      </c>
    </row>
    <row r="335" spans="1:10" ht="23" hidden="1" customHeight="1">
      <c r="A335" s="72">
        <v>325</v>
      </c>
      <c r="B335" s="121"/>
      <c r="C335" s="122"/>
      <c r="D335" s="161"/>
      <c r="E335" s="125" t="str">
        <f t="shared" si="20"/>
        <v xml:space="preserve">  </v>
      </c>
      <c r="F335" s="105"/>
      <c r="G335" s="115"/>
      <c r="H335" s="116" t="str">
        <f>IF(D335="","N/A",VLOOKUP(D335,UCM!$A$1:$D$1780,2,FALSE))</f>
        <v>N/A</v>
      </c>
      <c r="I335" s="74"/>
      <c r="J335" s="103">
        <f t="shared" si="21"/>
        <v>0</v>
      </c>
    </row>
    <row r="336" spans="1:10" ht="23" hidden="1" customHeight="1">
      <c r="A336" s="72">
        <v>326</v>
      </c>
      <c r="B336" s="121"/>
      <c r="C336" s="122"/>
      <c r="D336" s="161"/>
      <c r="E336" s="125" t="str">
        <f t="shared" si="20"/>
        <v xml:space="preserve">  </v>
      </c>
      <c r="F336" s="105"/>
      <c r="G336" s="115"/>
      <c r="H336" s="116" t="str">
        <f>IF(D336="","N/A",VLOOKUP(D336,UCM!$A$1:$D$1780,2,FALSE))</f>
        <v>N/A</v>
      </c>
      <c r="I336" s="74"/>
      <c r="J336" s="103">
        <f t="shared" si="21"/>
        <v>0</v>
      </c>
    </row>
    <row r="337" spans="1:10" ht="23" hidden="1" customHeight="1">
      <c r="A337" s="72">
        <v>327</v>
      </c>
      <c r="B337" s="121"/>
      <c r="C337" s="122"/>
      <c r="D337" s="161"/>
      <c r="E337" s="125" t="str">
        <f t="shared" si="20"/>
        <v xml:space="preserve">  </v>
      </c>
      <c r="F337" s="105"/>
      <c r="G337" s="115"/>
      <c r="H337" s="116" t="str">
        <f>IF(D337="","N/A",VLOOKUP(D337,UCM!$A$1:$D$1780,2,FALSE))</f>
        <v>N/A</v>
      </c>
      <c r="I337" s="74"/>
      <c r="J337" s="103">
        <f t="shared" si="21"/>
        <v>0</v>
      </c>
    </row>
    <row r="338" spans="1:10" ht="23" hidden="1" customHeight="1">
      <c r="A338" s="72">
        <v>328</v>
      </c>
      <c r="B338" s="121"/>
      <c r="C338" s="122"/>
      <c r="D338" s="161"/>
      <c r="E338" s="125" t="str">
        <f t="shared" si="20"/>
        <v xml:space="preserve">  </v>
      </c>
      <c r="F338" s="105"/>
      <c r="G338" s="115"/>
      <c r="H338" s="116" t="str">
        <f>IF(D338="","N/A",VLOOKUP(D338,UCM!$A$1:$D$1780,2,FALSE))</f>
        <v>N/A</v>
      </c>
      <c r="I338" s="74"/>
      <c r="J338" s="103">
        <f t="shared" si="21"/>
        <v>0</v>
      </c>
    </row>
    <row r="339" spans="1:10" ht="23" hidden="1" customHeight="1">
      <c r="A339" s="72">
        <v>329</v>
      </c>
      <c r="B339" s="121"/>
      <c r="C339" s="122"/>
      <c r="D339" s="161"/>
      <c r="E339" s="125" t="str">
        <f t="shared" ref="E339:E402" si="22">CONCATENATE(B339," ",C339," ",D339)</f>
        <v xml:space="preserve">  </v>
      </c>
      <c r="F339" s="105"/>
      <c r="G339" s="115"/>
      <c r="H339" s="116" t="str">
        <f>IF(D339="","N/A",VLOOKUP(D339,UCM!$A$1:$D$1780,2,FALSE))</f>
        <v>N/A</v>
      </c>
      <c r="I339" s="74"/>
      <c r="J339" s="103">
        <f t="shared" ref="J339:J402" si="23">I339</f>
        <v>0</v>
      </c>
    </row>
    <row r="340" spans="1:10" ht="23" hidden="1" customHeight="1">
      <c r="A340" s="72">
        <v>330</v>
      </c>
      <c r="B340" s="121"/>
      <c r="C340" s="122"/>
      <c r="D340" s="161"/>
      <c r="E340" s="125" t="str">
        <f t="shared" si="22"/>
        <v xml:space="preserve">  </v>
      </c>
      <c r="F340" s="105"/>
      <c r="G340" s="115"/>
      <c r="H340" s="116" t="str">
        <f>IF(D340="","N/A",VLOOKUP(D340,UCM!$A$1:$D$1780,2,FALSE))</f>
        <v>N/A</v>
      </c>
      <c r="I340" s="74"/>
      <c r="J340" s="103">
        <f t="shared" si="23"/>
        <v>0</v>
      </c>
    </row>
    <row r="341" spans="1:10" ht="23" hidden="1" customHeight="1">
      <c r="A341" s="72">
        <v>331</v>
      </c>
      <c r="B341" s="121"/>
      <c r="C341" s="122"/>
      <c r="D341" s="161"/>
      <c r="E341" s="125" t="str">
        <f t="shared" si="22"/>
        <v xml:space="preserve">  </v>
      </c>
      <c r="F341" s="105"/>
      <c r="G341" s="115"/>
      <c r="H341" s="116" t="str">
        <f>IF(D341="","N/A",VLOOKUP(D341,UCM!$A$1:$D$1780,2,FALSE))</f>
        <v>N/A</v>
      </c>
      <c r="I341" s="74"/>
      <c r="J341" s="103">
        <f t="shared" si="23"/>
        <v>0</v>
      </c>
    </row>
    <row r="342" spans="1:10" ht="23" hidden="1" customHeight="1">
      <c r="A342" s="72">
        <v>332</v>
      </c>
      <c r="B342" s="121"/>
      <c r="C342" s="122"/>
      <c r="D342" s="161"/>
      <c r="E342" s="125" t="str">
        <f t="shared" si="22"/>
        <v xml:space="preserve">  </v>
      </c>
      <c r="F342" s="105"/>
      <c r="G342" s="115"/>
      <c r="H342" s="116" t="str">
        <f>IF(D342="","N/A",VLOOKUP(D342,UCM!$A$1:$D$1780,2,FALSE))</f>
        <v>N/A</v>
      </c>
      <c r="I342" s="74"/>
      <c r="J342" s="103">
        <f t="shared" si="23"/>
        <v>0</v>
      </c>
    </row>
    <row r="343" spans="1:10" ht="23" hidden="1" customHeight="1">
      <c r="A343" s="72">
        <v>333</v>
      </c>
      <c r="B343" s="121"/>
      <c r="C343" s="122"/>
      <c r="D343" s="161"/>
      <c r="E343" s="125" t="str">
        <f t="shared" si="22"/>
        <v xml:space="preserve">  </v>
      </c>
      <c r="F343" s="105"/>
      <c r="G343" s="115"/>
      <c r="H343" s="116" t="str">
        <f>IF(D343="","N/A",VLOOKUP(D343,UCM!$A$1:$D$1780,2,FALSE))</f>
        <v>N/A</v>
      </c>
      <c r="I343" s="74"/>
      <c r="J343" s="103">
        <f t="shared" si="23"/>
        <v>0</v>
      </c>
    </row>
    <row r="344" spans="1:10" ht="23" hidden="1" customHeight="1">
      <c r="A344" s="72">
        <v>334</v>
      </c>
      <c r="B344" s="121"/>
      <c r="C344" s="122"/>
      <c r="D344" s="161"/>
      <c r="E344" s="125" t="str">
        <f t="shared" si="22"/>
        <v xml:space="preserve">  </v>
      </c>
      <c r="F344" s="105"/>
      <c r="G344" s="115"/>
      <c r="H344" s="116" t="str">
        <f>IF(D344="","N/A",VLOOKUP(D344,UCM!$A$1:$D$1780,2,FALSE))</f>
        <v>N/A</v>
      </c>
      <c r="I344" s="74"/>
      <c r="J344" s="103">
        <f t="shared" si="23"/>
        <v>0</v>
      </c>
    </row>
    <row r="345" spans="1:10" ht="23" hidden="1" customHeight="1">
      <c r="A345" s="72">
        <v>335</v>
      </c>
      <c r="B345" s="121"/>
      <c r="C345" s="122"/>
      <c r="D345" s="161"/>
      <c r="E345" s="125" t="str">
        <f t="shared" si="22"/>
        <v xml:space="preserve">  </v>
      </c>
      <c r="F345" s="105"/>
      <c r="G345" s="115"/>
      <c r="H345" s="116" t="str">
        <f>IF(D345="","N/A",VLOOKUP(D345,UCM!$A$1:$D$1780,2,FALSE))</f>
        <v>N/A</v>
      </c>
      <c r="I345" s="74"/>
      <c r="J345" s="103">
        <f t="shared" si="23"/>
        <v>0</v>
      </c>
    </row>
    <row r="346" spans="1:10" ht="23" hidden="1" customHeight="1">
      <c r="A346" s="72">
        <v>336</v>
      </c>
      <c r="B346" s="121"/>
      <c r="C346" s="122"/>
      <c r="D346" s="161"/>
      <c r="E346" s="125" t="str">
        <f t="shared" si="22"/>
        <v xml:space="preserve">  </v>
      </c>
      <c r="F346" s="105"/>
      <c r="G346" s="115"/>
      <c r="H346" s="116" t="str">
        <f>IF(D346="","N/A",VLOOKUP(D346,UCM!$A$1:$D$1780,2,FALSE))</f>
        <v>N/A</v>
      </c>
      <c r="I346" s="74"/>
      <c r="J346" s="103">
        <f t="shared" si="23"/>
        <v>0</v>
      </c>
    </row>
    <row r="347" spans="1:10" ht="23" hidden="1" customHeight="1">
      <c r="A347" s="72">
        <v>337</v>
      </c>
      <c r="B347" s="121"/>
      <c r="C347" s="122"/>
      <c r="D347" s="161"/>
      <c r="E347" s="125" t="str">
        <f t="shared" si="22"/>
        <v xml:space="preserve">  </v>
      </c>
      <c r="F347" s="105"/>
      <c r="G347" s="115"/>
      <c r="H347" s="116" t="str">
        <f>IF(D347="","N/A",VLOOKUP(D347,UCM!$A$1:$D$1780,2,FALSE))</f>
        <v>N/A</v>
      </c>
      <c r="I347" s="74"/>
      <c r="J347" s="103">
        <f t="shared" si="23"/>
        <v>0</v>
      </c>
    </row>
    <row r="348" spans="1:10" ht="23" hidden="1" customHeight="1">
      <c r="A348" s="72">
        <v>338</v>
      </c>
      <c r="B348" s="121"/>
      <c r="C348" s="122"/>
      <c r="D348" s="161"/>
      <c r="E348" s="125" t="str">
        <f t="shared" si="22"/>
        <v xml:space="preserve">  </v>
      </c>
      <c r="F348" s="105"/>
      <c r="G348" s="115"/>
      <c r="H348" s="116" t="str">
        <f>IF(D348="","N/A",VLOOKUP(D348,UCM!$A$1:$D$1780,2,FALSE))</f>
        <v>N/A</v>
      </c>
      <c r="I348" s="74"/>
      <c r="J348" s="103">
        <f t="shared" si="23"/>
        <v>0</v>
      </c>
    </row>
    <row r="349" spans="1:10" ht="23" hidden="1" customHeight="1">
      <c r="A349" s="72">
        <v>339</v>
      </c>
      <c r="B349" s="121"/>
      <c r="C349" s="122"/>
      <c r="D349" s="161"/>
      <c r="E349" s="125" t="str">
        <f t="shared" si="22"/>
        <v xml:space="preserve">  </v>
      </c>
      <c r="F349" s="105"/>
      <c r="G349" s="115"/>
      <c r="H349" s="116" t="str">
        <f>IF(D349="","N/A",VLOOKUP(D349,UCM!$A$1:$D$1780,2,FALSE))</f>
        <v>N/A</v>
      </c>
      <c r="I349" s="74"/>
      <c r="J349" s="103">
        <f t="shared" si="23"/>
        <v>0</v>
      </c>
    </row>
    <row r="350" spans="1:10" ht="23" hidden="1" customHeight="1">
      <c r="A350" s="72">
        <v>340</v>
      </c>
      <c r="B350" s="121"/>
      <c r="C350" s="122"/>
      <c r="D350" s="161"/>
      <c r="E350" s="125" t="str">
        <f t="shared" si="22"/>
        <v xml:space="preserve">  </v>
      </c>
      <c r="F350" s="105"/>
      <c r="G350" s="115"/>
      <c r="H350" s="116" t="str">
        <f>IF(D350="","N/A",VLOOKUP(D350,UCM!$A$1:$D$1780,2,FALSE))</f>
        <v>N/A</v>
      </c>
      <c r="I350" s="74"/>
      <c r="J350" s="103">
        <f t="shared" si="23"/>
        <v>0</v>
      </c>
    </row>
    <row r="351" spans="1:10" ht="23" hidden="1" customHeight="1">
      <c r="A351" s="72">
        <v>341</v>
      </c>
      <c r="B351" s="121"/>
      <c r="C351" s="122"/>
      <c r="D351" s="161"/>
      <c r="E351" s="125" t="str">
        <f t="shared" si="22"/>
        <v xml:space="preserve">  </v>
      </c>
      <c r="F351" s="105"/>
      <c r="G351" s="115"/>
      <c r="H351" s="116" t="str">
        <f>IF(D351="","N/A",VLOOKUP(D351,UCM!$A$1:$D$1780,2,FALSE))</f>
        <v>N/A</v>
      </c>
      <c r="I351" s="74"/>
      <c r="J351" s="103">
        <f t="shared" si="23"/>
        <v>0</v>
      </c>
    </row>
    <row r="352" spans="1:10" ht="23" hidden="1" customHeight="1">
      <c r="A352" s="72">
        <v>342</v>
      </c>
      <c r="B352" s="121"/>
      <c r="C352" s="122"/>
      <c r="D352" s="161"/>
      <c r="E352" s="125" t="str">
        <f t="shared" si="22"/>
        <v xml:space="preserve">  </v>
      </c>
      <c r="F352" s="105"/>
      <c r="G352" s="115"/>
      <c r="H352" s="116" t="str">
        <f>IF(D352="","N/A",VLOOKUP(D352,UCM!$A$1:$D$1780,2,FALSE))</f>
        <v>N/A</v>
      </c>
      <c r="I352" s="74"/>
      <c r="J352" s="103">
        <f t="shared" si="23"/>
        <v>0</v>
      </c>
    </row>
    <row r="353" spans="1:10" ht="23" hidden="1" customHeight="1">
      <c r="A353" s="72">
        <v>343</v>
      </c>
      <c r="B353" s="121"/>
      <c r="C353" s="122"/>
      <c r="D353" s="161"/>
      <c r="E353" s="125" t="str">
        <f t="shared" si="22"/>
        <v xml:space="preserve">  </v>
      </c>
      <c r="F353" s="105"/>
      <c r="G353" s="115"/>
      <c r="H353" s="116" t="str">
        <f>IF(D353="","N/A",VLOOKUP(D353,UCM!$A$1:$D$1780,2,FALSE))</f>
        <v>N/A</v>
      </c>
      <c r="I353" s="74"/>
      <c r="J353" s="103">
        <f t="shared" si="23"/>
        <v>0</v>
      </c>
    </row>
    <row r="354" spans="1:10" ht="23" hidden="1" customHeight="1">
      <c r="A354" s="72">
        <v>344</v>
      </c>
      <c r="B354" s="121"/>
      <c r="C354" s="122"/>
      <c r="D354" s="161"/>
      <c r="E354" s="125" t="str">
        <f t="shared" si="22"/>
        <v xml:space="preserve">  </v>
      </c>
      <c r="F354" s="105"/>
      <c r="G354" s="115"/>
      <c r="H354" s="116" t="str">
        <f>IF(D354="","N/A",VLOOKUP(D354,UCM!$A$1:$D$1780,2,FALSE))</f>
        <v>N/A</v>
      </c>
      <c r="I354" s="74"/>
      <c r="J354" s="103">
        <f t="shared" si="23"/>
        <v>0</v>
      </c>
    </row>
    <row r="355" spans="1:10" ht="23" hidden="1" customHeight="1">
      <c r="A355" s="72">
        <v>345</v>
      </c>
      <c r="B355" s="121"/>
      <c r="C355" s="122"/>
      <c r="D355" s="161"/>
      <c r="E355" s="125" t="str">
        <f t="shared" si="22"/>
        <v xml:space="preserve">  </v>
      </c>
      <c r="F355" s="105"/>
      <c r="G355" s="115"/>
      <c r="H355" s="116" t="str">
        <f>IF(D355="","N/A",VLOOKUP(D355,UCM!$A$1:$D$1780,2,FALSE))</f>
        <v>N/A</v>
      </c>
      <c r="I355" s="74"/>
      <c r="J355" s="103">
        <f t="shared" si="23"/>
        <v>0</v>
      </c>
    </row>
    <row r="356" spans="1:10" ht="23" hidden="1" customHeight="1">
      <c r="A356" s="72">
        <v>346</v>
      </c>
      <c r="B356" s="121"/>
      <c r="C356" s="122"/>
      <c r="D356" s="161"/>
      <c r="E356" s="125" t="str">
        <f t="shared" si="22"/>
        <v xml:space="preserve">  </v>
      </c>
      <c r="F356" s="105"/>
      <c r="G356" s="115"/>
      <c r="H356" s="116" t="str">
        <f>IF(D356="","N/A",VLOOKUP(D356,UCM!$A$1:$D$1780,2,FALSE))</f>
        <v>N/A</v>
      </c>
      <c r="I356" s="74"/>
      <c r="J356" s="103">
        <f t="shared" si="23"/>
        <v>0</v>
      </c>
    </row>
    <row r="357" spans="1:10" ht="23" hidden="1" customHeight="1">
      <c r="A357" s="72">
        <v>347</v>
      </c>
      <c r="B357" s="121"/>
      <c r="C357" s="122"/>
      <c r="D357" s="161"/>
      <c r="E357" s="125" t="str">
        <f t="shared" si="22"/>
        <v xml:space="preserve">  </v>
      </c>
      <c r="F357" s="105"/>
      <c r="G357" s="115"/>
      <c r="H357" s="116" t="str">
        <f>IF(D357="","N/A",VLOOKUP(D357,UCM!$A$1:$D$1780,2,FALSE))</f>
        <v>N/A</v>
      </c>
      <c r="I357" s="74"/>
      <c r="J357" s="103">
        <f t="shared" si="23"/>
        <v>0</v>
      </c>
    </row>
    <row r="358" spans="1:10" ht="23" hidden="1" customHeight="1">
      <c r="A358" s="72">
        <v>348</v>
      </c>
      <c r="B358" s="121"/>
      <c r="C358" s="122"/>
      <c r="D358" s="161"/>
      <c r="E358" s="125" t="str">
        <f t="shared" si="22"/>
        <v xml:space="preserve">  </v>
      </c>
      <c r="F358" s="105"/>
      <c r="G358" s="115"/>
      <c r="H358" s="116" t="str">
        <f>IF(D358="","N/A",VLOOKUP(D358,UCM!$A$1:$D$1780,2,FALSE))</f>
        <v>N/A</v>
      </c>
      <c r="I358" s="74"/>
      <c r="J358" s="103">
        <f t="shared" si="23"/>
        <v>0</v>
      </c>
    </row>
    <row r="359" spans="1:10" ht="23" hidden="1" customHeight="1">
      <c r="A359" s="72">
        <v>349</v>
      </c>
      <c r="B359" s="121"/>
      <c r="C359" s="122"/>
      <c r="D359" s="161"/>
      <c r="E359" s="125" t="str">
        <f t="shared" si="22"/>
        <v xml:space="preserve">  </v>
      </c>
      <c r="F359" s="105"/>
      <c r="G359" s="115"/>
      <c r="H359" s="116" t="str">
        <f>IF(D359="","N/A",VLOOKUP(D359,UCM!$A$1:$D$1780,2,FALSE))</f>
        <v>N/A</v>
      </c>
      <c r="I359" s="74"/>
      <c r="J359" s="103">
        <f t="shared" si="23"/>
        <v>0</v>
      </c>
    </row>
    <row r="360" spans="1:10" ht="23" hidden="1" customHeight="1">
      <c r="A360" s="72">
        <v>350</v>
      </c>
      <c r="B360" s="121"/>
      <c r="C360" s="122"/>
      <c r="D360" s="161"/>
      <c r="E360" s="125" t="str">
        <f t="shared" si="22"/>
        <v xml:space="preserve">  </v>
      </c>
      <c r="F360" s="105"/>
      <c r="G360" s="115"/>
      <c r="H360" s="116" t="str">
        <f>IF(D360="","N/A",VLOOKUP(D360,UCM!$A$1:$D$1780,2,FALSE))</f>
        <v>N/A</v>
      </c>
      <c r="I360" s="74"/>
      <c r="J360" s="103">
        <f t="shared" si="23"/>
        <v>0</v>
      </c>
    </row>
    <row r="361" spans="1:10" ht="23" hidden="1" customHeight="1">
      <c r="A361" s="72">
        <v>351</v>
      </c>
      <c r="B361" s="121"/>
      <c r="C361" s="122"/>
      <c r="D361" s="161"/>
      <c r="E361" s="125" t="str">
        <f t="shared" si="22"/>
        <v xml:space="preserve">  </v>
      </c>
      <c r="F361" s="105"/>
      <c r="G361" s="115"/>
      <c r="H361" s="116" t="str">
        <f>IF(D361="","N/A",VLOOKUP(D361,UCM!$A$1:$D$1780,2,FALSE))</f>
        <v>N/A</v>
      </c>
      <c r="I361" s="74"/>
      <c r="J361" s="103">
        <f t="shared" si="23"/>
        <v>0</v>
      </c>
    </row>
    <row r="362" spans="1:10" ht="23" hidden="1" customHeight="1">
      <c r="A362" s="72">
        <v>352</v>
      </c>
      <c r="B362" s="121"/>
      <c r="C362" s="122"/>
      <c r="D362" s="161"/>
      <c r="E362" s="125" t="str">
        <f t="shared" si="22"/>
        <v xml:space="preserve">  </v>
      </c>
      <c r="F362" s="105"/>
      <c r="G362" s="115"/>
      <c r="H362" s="116" t="str">
        <f>IF(D362="","N/A",VLOOKUP(D362,UCM!$A$1:$D$1780,2,FALSE))</f>
        <v>N/A</v>
      </c>
      <c r="I362" s="74"/>
      <c r="J362" s="103">
        <f t="shared" si="23"/>
        <v>0</v>
      </c>
    </row>
    <row r="363" spans="1:10" ht="23" hidden="1" customHeight="1">
      <c r="A363" s="72">
        <v>353</v>
      </c>
      <c r="B363" s="121"/>
      <c r="C363" s="122"/>
      <c r="D363" s="161"/>
      <c r="E363" s="125" t="str">
        <f t="shared" si="22"/>
        <v xml:space="preserve">  </v>
      </c>
      <c r="F363" s="105"/>
      <c r="G363" s="115"/>
      <c r="H363" s="116" t="str">
        <f>IF(D363="","N/A",VLOOKUP(D363,UCM!$A$1:$D$1780,2,FALSE))</f>
        <v>N/A</v>
      </c>
      <c r="I363" s="74"/>
      <c r="J363" s="103">
        <f t="shared" si="23"/>
        <v>0</v>
      </c>
    </row>
    <row r="364" spans="1:10" ht="23" hidden="1" customHeight="1">
      <c r="A364" s="72">
        <v>354</v>
      </c>
      <c r="B364" s="121"/>
      <c r="C364" s="122"/>
      <c r="D364" s="161"/>
      <c r="E364" s="125" t="str">
        <f t="shared" si="22"/>
        <v xml:space="preserve">  </v>
      </c>
      <c r="F364" s="105"/>
      <c r="G364" s="115"/>
      <c r="H364" s="116" t="str">
        <f>IF(D364="","N/A",VLOOKUP(D364,UCM!$A$1:$D$1780,2,FALSE))</f>
        <v>N/A</v>
      </c>
      <c r="I364" s="74"/>
      <c r="J364" s="103">
        <f t="shared" si="23"/>
        <v>0</v>
      </c>
    </row>
    <row r="365" spans="1:10" ht="23" hidden="1" customHeight="1">
      <c r="A365" s="72">
        <v>355</v>
      </c>
      <c r="B365" s="121"/>
      <c r="C365" s="122"/>
      <c r="D365" s="161"/>
      <c r="E365" s="125" t="str">
        <f t="shared" si="22"/>
        <v xml:space="preserve">  </v>
      </c>
      <c r="F365" s="105"/>
      <c r="G365" s="115"/>
      <c r="H365" s="116" t="str">
        <f>IF(D365="","N/A",VLOOKUP(D365,UCM!$A$1:$D$1780,2,FALSE))</f>
        <v>N/A</v>
      </c>
      <c r="I365" s="74"/>
      <c r="J365" s="103">
        <f t="shared" si="23"/>
        <v>0</v>
      </c>
    </row>
    <row r="366" spans="1:10" ht="23" hidden="1" customHeight="1">
      <c r="A366" s="72">
        <v>356</v>
      </c>
      <c r="B366" s="121"/>
      <c r="C366" s="122"/>
      <c r="D366" s="161"/>
      <c r="E366" s="125" t="str">
        <f t="shared" si="22"/>
        <v xml:space="preserve">  </v>
      </c>
      <c r="F366" s="105"/>
      <c r="G366" s="115"/>
      <c r="H366" s="116" t="str">
        <f>IF(D366="","N/A",VLOOKUP(D366,UCM!$A$1:$D$1780,2,FALSE))</f>
        <v>N/A</v>
      </c>
      <c r="I366" s="74"/>
      <c r="J366" s="103">
        <f t="shared" si="23"/>
        <v>0</v>
      </c>
    </row>
    <row r="367" spans="1:10" ht="23" hidden="1" customHeight="1">
      <c r="A367" s="72">
        <v>357</v>
      </c>
      <c r="B367" s="121"/>
      <c r="C367" s="122"/>
      <c r="D367" s="161"/>
      <c r="E367" s="125" t="str">
        <f t="shared" si="22"/>
        <v xml:space="preserve">  </v>
      </c>
      <c r="F367" s="105"/>
      <c r="G367" s="115"/>
      <c r="H367" s="116" t="str">
        <f>IF(D367="","N/A",VLOOKUP(D367,UCM!$A$1:$D$1780,2,FALSE))</f>
        <v>N/A</v>
      </c>
      <c r="I367" s="74"/>
      <c r="J367" s="103">
        <f t="shared" si="23"/>
        <v>0</v>
      </c>
    </row>
    <row r="368" spans="1:10" ht="23" hidden="1" customHeight="1">
      <c r="A368" s="72">
        <v>358</v>
      </c>
      <c r="B368" s="121"/>
      <c r="C368" s="122"/>
      <c r="D368" s="161"/>
      <c r="E368" s="125" t="str">
        <f t="shared" si="22"/>
        <v xml:space="preserve">  </v>
      </c>
      <c r="F368" s="105"/>
      <c r="G368" s="115"/>
      <c r="H368" s="116" t="str">
        <f>IF(D368="","N/A",VLOOKUP(D368,UCM!$A$1:$D$1780,2,FALSE))</f>
        <v>N/A</v>
      </c>
      <c r="I368" s="74"/>
      <c r="J368" s="103">
        <f t="shared" si="23"/>
        <v>0</v>
      </c>
    </row>
    <row r="369" spans="1:10" ht="23" hidden="1" customHeight="1">
      <c r="A369" s="72">
        <v>359</v>
      </c>
      <c r="B369" s="121"/>
      <c r="C369" s="122"/>
      <c r="D369" s="161"/>
      <c r="E369" s="125" t="str">
        <f t="shared" si="22"/>
        <v xml:space="preserve">  </v>
      </c>
      <c r="F369" s="105"/>
      <c r="G369" s="115"/>
      <c r="H369" s="116" t="str">
        <f>IF(D369="","N/A",VLOOKUP(D369,UCM!$A$1:$D$1780,2,FALSE))</f>
        <v>N/A</v>
      </c>
      <c r="I369" s="74"/>
      <c r="J369" s="103">
        <f t="shared" si="23"/>
        <v>0</v>
      </c>
    </row>
    <row r="370" spans="1:10" ht="23" hidden="1" customHeight="1">
      <c r="A370" s="72">
        <v>360</v>
      </c>
      <c r="B370" s="121"/>
      <c r="C370" s="122"/>
      <c r="D370" s="161"/>
      <c r="E370" s="125" t="str">
        <f t="shared" si="22"/>
        <v xml:space="preserve">  </v>
      </c>
      <c r="F370" s="105"/>
      <c r="G370" s="115"/>
      <c r="H370" s="116" t="str">
        <f>IF(D370="","N/A",VLOOKUP(D370,UCM!$A$1:$D$1780,2,FALSE))</f>
        <v>N/A</v>
      </c>
      <c r="I370" s="74"/>
      <c r="J370" s="103">
        <f t="shared" si="23"/>
        <v>0</v>
      </c>
    </row>
    <row r="371" spans="1:10" ht="23" hidden="1" customHeight="1">
      <c r="A371" s="72">
        <v>361</v>
      </c>
      <c r="B371" s="121"/>
      <c r="C371" s="122"/>
      <c r="D371" s="161"/>
      <c r="E371" s="125" t="str">
        <f t="shared" si="22"/>
        <v xml:space="preserve">  </v>
      </c>
      <c r="F371" s="105"/>
      <c r="G371" s="115"/>
      <c r="H371" s="116" t="str">
        <f>IF(D371="","N/A",VLOOKUP(D371,UCM!$A$1:$D$1780,2,FALSE))</f>
        <v>N/A</v>
      </c>
      <c r="I371" s="74"/>
      <c r="J371" s="103">
        <f t="shared" si="23"/>
        <v>0</v>
      </c>
    </row>
    <row r="372" spans="1:10" ht="23" hidden="1" customHeight="1">
      <c r="A372" s="72">
        <v>362</v>
      </c>
      <c r="B372" s="121"/>
      <c r="C372" s="122"/>
      <c r="D372" s="161"/>
      <c r="E372" s="125" t="str">
        <f t="shared" si="22"/>
        <v xml:space="preserve">  </v>
      </c>
      <c r="F372" s="105"/>
      <c r="G372" s="115"/>
      <c r="H372" s="116" t="str">
        <f>IF(D372="","N/A",VLOOKUP(D372,UCM!$A$1:$D$1780,2,FALSE))</f>
        <v>N/A</v>
      </c>
      <c r="I372" s="74"/>
      <c r="J372" s="103">
        <f t="shared" si="23"/>
        <v>0</v>
      </c>
    </row>
    <row r="373" spans="1:10" ht="23" hidden="1" customHeight="1">
      <c r="A373" s="72">
        <v>363</v>
      </c>
      <c r="B373" s="121"/>
      <c r="C373" s="122"/>
      <c r="D373" s="161"/>
      <c r="E373" s="125" t="str">
        <f t="shared" si="22"/>
        <v xml:space="preserve">  </v>
      </c>
      <c r="F373" s="105"/>
      <c r="G373" s="115"/>
      <c r="H373" s="116" t="str">
        <f>IF(D373="","N/A",VLOOKUP(D373,UCM!$A$1:$D$1780,2,FALSE))</f>
        <v>N/A</v>
      </c>
      <c r="I373" s="74"/>
      <c r="J373" s="103">
        <f t="shared" si="23"/>
        <v>0</v>
      </c>
    </row>
    <row r="374" spans="1:10" ht="23" hidden="1" customHeight="1">
      <c r="A374" s="72">
        <v>364</v>
      </c>
      <c r="B374" s="121"/>
      <c r="C374" s="122"/>
      <c r="D374" s="161"/>
      <c r="E374" s="125" t="str">
        <f t="shared" si="22"/>
        <v xml:space="preserve">  </v>
      </c>
      <c r="F374" s="105"/>
      <c r="G374" s="115"/>
      <c r="H374" s="116" t="str">
        <f>IF(D374="","N/A",VLOOKUP(D374,UCM!$A$1:$D$1780,2,FALSE))</f>
        <v>N/A</v>
      </c>
      <c r="I374" s="74"/>
      <c r="J374" s="103">
        <f t="shared" si="23"/>
        <v>0</v>
      </c>
    </row>
    <row r="375" spans="1:10" ht="23" hidden="1" customHeight="1">
      <c r="A375" s="72">
        <v>365</v>
      </c>
      <c r="B375" s="121"/>
      <c r="C375" s="122"/>
      <c r="D375" s="161"/>
      <c r="E375" s="125" t="str">
        <f t="shared" si="22"/>
        <v xml:space="preserve">  </v>
      </c>
      <c r="F375" s="105"/>
      <c r="G375" s="115"/>
      <c r="H375" s="116" t="str">
        <f>IF(D375="","N/A",VLOOKUP(D375,UCM!$A$1:$D$1780,2,FALSE))</f>
        <v>N/A</v>
      </c>
      <c r="I375" s="74"/>
      <c r="J375" s="103">
        <f t="shared" si="23"/>
        <v>0</v>
      </c>
    </row>
    <row r="376" spans="1:10" ht="23" hidden="1" customHeight="1">
      <c r="A376" s="72">
        <v>366</v>
      </c>
      <c r="B376" s="121"/>
      <c r="C376" s="122"/>
      <c r="D376" s="161"/>
      <c r="E376" s="125" t="str">
        <f t="shared" si="22"/>
        <v xml:space="preserve">  </v>
      </c>
      <c r="F376" s="105"/>
      <c r="G376" s="115"/>
      <c r="H376" s="116" t="str">
        <f>IF(D376="","N/A",VLOOKUP(D376,UCM!$A$1:$D$1780,2,FALSE))</f>
        <v>N/A</v>
      </c>
      <c r="I376" s="74"/>
      <c r="J376" s="103">
        <f t="shared" si="23"/>
        <v>0</v>
      </c>
    </row>
    <row r="377" spans="1:10" ht="23" hidden="1" customHeight="1">
      <c r="A377" s="72">
        <v>367</v>
      </c>
      <c r="B377" s="121"/>
      <c r="C377" s="122"/>
      <c r="D377" s="161"/>
      <c r="E377" s="125" t="str">
        <f t="shared" si="22"/>
        <v xml:space="preserve">  </v>
      </c>
      <c r="F377" s="105"/>
      <c r="G377" s="115"/>
      <c r="H377" s="116" t="str">
        <f>IF(D377="","N/A",VLOOKUP(D377,UCM!$A$1:$D$1780,2,FALSE))</f>
        <v>N/A</v>
      </c>
      <c r="I377" s="74"/>
      <c r="J377" s="103">
        <f t="shared" si="23"/>
        <v>0</v>
      </c>
    </row>
    <row r="378" spans="1:10" ht="23" hidden="1" customHeight="1">
      <c r="A378" s="72">
        <v>368</v>
      </c>
      <c r="B378" s="121"/>
      <c r="C378" s="122"/>
      <c r="D378" s="161"/>
      <c r="E378" s="125" t="str">
        <f t="shared" si="22"/>
        <v xml:space="preserve">  </v>
      </c>
      <c r="F378" s="105"/>
      <c r="G378" s="115"/>
      <c r="H378" s="116" t="str">
        <f>IF(D378="","N/A",VLOOKUP(D378,UCM!$A$1:$D$1780,2,FALSE))</f>
        <v>N/A</v>
      </c>
      <c r="I378" s="74"/>
      <c r="J378" s="103">
        <f t="shared" si="23"/>
        <v>0</v>
      </c>
    </row>
    <row r="379" spans="1:10" ht="23" hidden="1" customHeight="1">
      <c r="A379" s="72">
        <v>369</v>
      </c>
      <c r="B379" s="121"/>
      <c r="C379" s="122"/>
      <c r="D379" s="161"/>
      <c r="E379" s="125" t="str">
        <f t="shared" si="22"/>
        <v xml:space="preserve">  </v>
      </c>
      <c r="F379" s="105"/>
      <c r="G379" s="115"/>
      <c r="H379" s="116" t="str">
        <f>IF(D379="","N/A",VLOOKUP(D379,UCM!$A$1:$D$1780,2,FALSE))</f>
        <v>N/A</v>
      </c>
      <c r="I379" s="74"/>
      <c r="J379" s="103">
        <f t="shared" si="23"/>
        <v>0</v>
      </c>
    </row>
    <row r="380" spans="1:10" ht="23" hidden="1" customHeight="1">
      <c r="A380" s="72">
        <v>370</v>
      </c>
      <c r="B380" s="121"/>
      <c r="C380" s="122"/>
      <c r="D380" s="161"/>
      <c r="E380" s="125" t="str">
        <f t="shared" si="22"/>
        <v xml:space="preserve">  </v>
      </c>
      <c r="F380" s="105"/>
      <c r="G380" s="115"/>
      <c r="H380" s="116" t="str">
        <f>IF(D380="","N/A",VLOOKUP(D380,UCM!$A$1:$D$1780,2,FALSE))</f>
        <v>N/A</v>
      </c>
      <c r="I380" s="74"/>
      <c r="J380" s="103">
        <f t="shared" si="23"/>
        <v>0</v>
      </c>
    </row>
    <row r="381" spans="1:10" ht="23" hidden="1" customHeight="1">
      <c r="A381" s="72">
        <v>371</v>
      </c>
      <c r="B381" s="121"/>
      <c r="C381" s="122"/>
      <c r="D381" s="161"/>
      <c r="E381" s="125" t="str">
        <f t="shared" si="22"/>
        <v xml:space="preserve">  </v>
      </c>
      <c r="F381" s="105"/>
      <c r="G381" s="115"/>
      <c r="H381" s="116" t="str">
        <f>IF(D381="","N/A",VLOOKUP(D381,UCM!$A$1:$D$1780,2,FALSE))</f>
        <v>N/A</v>
      </c>
      <c r="I381" s="74"/>
      <c r="J381" s="103">
        <f t="shared" si="23"/>
        <v>0</v>
      </c>
    </row>
    <row r="382" spans="1:10" ht="23" hidden="1" customHeight="1">
      <c r="A382" s="72">
        <v>372</v>
      </c>
      <c r="B382" s="121"/>
      <c r="C382" s="122"/>
      <c r="D382" s="161"/>
      <c r="E382" s="125" t="str">
        <f t="shared" si="22"/>
        <v xml:space="preserve">  </v>
      </c>
      <c r="F382" s="105"/>
      <c r="G382" s="115"/>
      <c r="H382" s="116" t="str">
        <f>IF(D382="","N/A",VLOOKUP(D382,UCM!$A$1:$D$1780,2,FALSE))</f>
        <v>N/A</v>
      </c>
      <c r="I382" s="74"/>
      <c r="J382" s="103">
        <f t="shared" si="23"/>
        <v>0</v>
      </c>
    </row>
    <row r="383" spans="1:10" ht="23" hidden="1" customHeight="1">
      <c r="A383" s="72">
        <v>373</v>
      </c>
      <c r="B383" s="121"/>
      <c r="C383" s="122"/>
      <c r="D383" s="161"/>
      <c r="E383" s="125" t="str">
        <f t="shared" si="22"/>
        <v xml:space="preserve">  </v>
      </c>
      <c r="F383" s="105"/>
      <c r="G383" s="115"/>
      <c r="H383" s="116" t="str">
        <f>IF(D383="","N/A",VLOOKUP(D383,UCM!$A$1:$D$1780,2,FALSE))</f>
        <v>N/A</v>
      </c>
      <c r="I383" s="74"/>
      <c r="J383" s="103">
        <f t="shared" si="23"/>
        <v>0</v>
      </c>
    </row>
    <row r="384" spans="1:10" ht="23" hidden="1" customHeight="1">
      <c r="A384" s="72">
        <v>374</v>
      </c>
      <c r="B384" s="121"/>
      <c r="C384" s="122"/>
      <c r="D384" s="161"/>
      <c r="E384" s="125" t="str">
        <f t="shared" si="22"/>
        <v xml:space="preserve">  </v>
      </c>
      <c r="F384" s="105"/>
      <c r="G384" s="115"/>
      <c r="H384" s="116" t="str">
        <f>IF(D384="","N/A",VLOOKUP(D384,UCM!$A$1:$D$1780,2,FALSE))</f>
        <v>N/A</v>
      </c>
      <c r="I384" s="74"/>
      <c r="J384" s="103">
        <f t="shared" si="23"/>
        <v>0</v>
      </c>
    </row>
    <row r="385" spans="1:10" ht="23" hidden="1" customHeight="1">
      <c r="A385" s="72">
        <v>375</v>
      </c>
      <c r="B385" s="121"/>
      <c r="C385" s="122"/>
      <c r="D385" s="161"/>
      <c r="E385" s="125" t="str">
        <f t="shared" si="22"/>
        <v xml:space="preserve">  </v>
      </c>
      <c r="F385" s="105"/>
      <c r="G385" s="115"/>
      <c r="H385" s="116" t="str">
        <f>IF(D385="","N/A",VLOOKUP(D385,UCM!$A$1:$D$1780,2,FALSE))</f>
        <v>N/A</v>
      </c>
      <c r="I385" s="74"/>
      <c r="J385" s="103">
        <f t="shared" si="23"/>
        <v>0</v>
      </c>
    </row>
    <row r="386" spans="1:10" ht="23" hidden="1" customHeight="1">
      <c r="A386" s="72">
        <v>376</v>
      </c>
      <c r="B386" s="121"/>
      <c r="C386" s="122"/>
      <c r="D386" s="161"/>
      <c r="E386" s="125" t="str">
        <f t="shared" si="22"/>
        <v xml:space="preserve">  </v>
      </c>
      <c r="F386" s="105"/>
      <c r="G386" s="115"/>
      <c r="H386" s="116" t="str">
        <f>IF(D386="","N/A",VLOOKUP(D386,UCM!$A$1:$D$1780,2,FALSE))</f>
        <v>N/A</v>
      </c>
      <c r="I386" s="74"/>
      <c r="J386" s="103">
        <f t="shared" si="23"/>
        <v>0</v>
      </c>
    </row>
    <row r="387" spans="1:10" ht="23" hidden="1" customHeight="1">
      <c r="A387" s="72">
        <v>377</v>
      </c>
      <c r="B387" s="121"/>
      <c r="C387" s="122"/>
      <c r="D387" s="161"/>
      <c r="E387" s="125" t="str">
        <f t="shared" si="22"/>
        <v xml:space="preserve">  </v>
      </c>
      <c r="F387" s="105"/>
      <c r="G387" s="115"/>
      <c r="H387" s="116" t="str">
        <f>IF(D387="","N/A",VLOOKUP(D387,UCM!$A$1:$D$1780,2,FALSE))</f>
        <v>N/A</v>
      </c>
      <c r="I387" s="74"/>
      <c r="J387" s="103">
        <f t="shared" si="23"/>
        <v>0</v>
      </c>
    </row>
    <row r="388" spans="1:10" ht="23" hidden="1" customHeight="1">
      <c r="A388" s="72">
        <v>378</v>
      </c>
      <c r="B388" s="121"/>
      <c r="C388" s="122"/>
      <c r="D388" s="161"/>
      <c r="E388" s="125" t="str">
        <f t="shared" si="22"/>
        <v xml:space="preserve">  </v>
      </c>
      <c r="F388" s="105"/>
      <c r="G388" s="115"/>
      <c r="H388" s="116" t="str">
        <f>IF(D388="","N/A",VLOOKUP(D388,UCM!$A$1:$D$1780,2,FALSE))</f>
        <v>N/A</v>
      </c>
      <c r="I388" s="74"/>
      <c r="J388" s="103">
        <f t="shared" si="23"/>
        <v>0</v>
      </c>
    </row>
    <row r="389" spans="1:10" ht="23" hidden="1" customHeight="1">
      <c r="A389" s="72">
        <v>379</v>
      </c>
      <c r="B389" s="121"/>
      <c r="C389" s="122"/>
      <c r="D389" s="161"/>
      <c r="E389" s="125" t="str">
        <f t="shared" si="22"/>
        <v xml:space="preserve">  </v>
      </c>
      <c r="F389" s="105"/>
      <c r="G389" s="115"/>
      <c r="H389" s="116" t="str">
        <f>IF(D389="","N/A",VLOOKUP(D389,UCM!$A$1:$D$1780,2,FALSE))</f>
        <v>N/A</v>
      </c>
      <c r="I389" s="74"/>
      <c r="J389" s="103">
        <f t="shared" si="23"/>
        <v>0</v>
      </c>
    </row>
    <row r="390" spans="1:10" ht="23" hidden="1" customHeight="1">
      <c r="A390" s="72">
        <v>380</v>
      </c>
      <c r="B390" s="121"/>
      <c r="C390" s="122"/>
      <c r="D390" s="161"/>
      <c r="E390" s="125" t="str">
        <f t="shared" si="22"/>
        <v xml:space="preserve">  </v>
      </c>
      <c r="F390" s="105"/>
      <c r="G390" s="115"/>
      <c r="H390" s="116" t="str">
        <f>IF(D390="","N/A",VLOOKUP(D390,UCM!$A$1:$D$1780,2,FALSE))</f>
        <v>N/A</v>
      </c>
      <c r="I390" s="74"/>
      <c r="J390" s="103">
        <f t="shared" si="23"/>
        <v>0</v>
      </c>
    </row>
    <row r="391" spans="1:10" ht="23" hidden="1" customHeight="1">
      <c r="A391" s="72">
        <v>381</v>
      </c>
      <c r="B391" s="121"/>
      <c r="C391" s="122"/>
      <c r="D391" s="161"/>
      <c r="E391" s="125" t="str">
        <f t="shared" si="22"/>
        <v xml:space="preserve">  </v>
      </c>
      <c r="F391" s="105"/>
      <c r="G391" s="115"/>
      <c r="H391" s="116" t="str">
        <f>IF(D391="","N/A",VLOOKUP(D391,UCM!$A$1:$D$1780,2,FALSE))</f>
        <v>N/A</v>
      </c>
      <c r="I391" s="74"/>
      <c r="J391" s="103">
        <f t="shared" si="23"/>
        <v>0</v>
      </c>
    </row>
    <row r="392" spans="1:10" ht="23" hidden="1" customHeight="1">
      <c r="A392" s="72">
        <v>382</v>
      </c>
      <c r="B392" s="121"/>
      <c r="C392" s="122"/>
      <c r="D392" s="161"/>
      <c r="E392" s="125" t="str">
        <f t="shared" si="22"/>
        <v xml:space="preserve">  </v>
      </c>
      <c r="F392" s="105"/>
      <c r="G392" s="115"/>
      <c r="H392" s="116" t="str">
        <f>IF(D392="","N/A",VLOOKUP(D392,UCM!$A$1:$D$1780,2,FALSE))</f>
        <v>N/A</v>
      </c>
      <c r="I392" s="74"/>
      <c r="J392" s="103">
        <f t="shared" si="23"/>
        <v>0</v>
      </c>
    </row>
    <row r="393" spans="1:10" ht="23" hidden="1" customHeight="1">
      <c r="A393" s="72">
        <v>383</v>
      </c>
      <c r="B393" s="121"/>
      <c r="C393" s="122"/>
      <c r="D393" s="161"/>
      <c r="E393" s="125" t="str">
        <f t="shared" si="22"/>
        <v xml:space="preserve">  </v>
      </c>
      <c r="F393" s="105"/>
      <c r="G393" s="115"/>
      <c r="H393" s="116" t="str">
        <f>IF(D393="","N/A",VLOOKUP(D393,UCM!$A$1:$D$1780,2,FALSE))</f>
        <v>N/A</v>
      </c>
      <c r="I393" s="74"/>
      <c r="J393" s="103">
        <f t="shared" si="23"/>
        <v>0</v>
      </c>
    </row>
    <row r="394" spans="1:10" ht="23" hidden="1" customHeight="1">
      <c r="A394" s="72">
        <v>384</v>
      </c>
      <c r="B394" s="121"/>
      <c r="C394" s="122"/>
      <c r="D394" s="161"/>
      <c r="E394" s="125" t="str">
        <f t="shared" si="22"/>
        <v xml:space="preserve">  </v>
      </c>
      <c r="F394" s="105"/>
      <c r="G394" s="115"/>
      <c r="H394" s="116" t="str">
        <f>IF(D394="","N/A",VLOOKUP(D394,UCM!$A$1:$D$1780,2,FALSE))</f>
        <v>N/A</v>
      </c>
      <c r="I394" s="74"/>
      <c r="J394" s="103">
        <f t="shared" si="23"/>
        <v>0</v>
      </c>
    </row>
    <row r="395" spans="1:10" ht="23" hidden="1" customHeight="1">
      <c r="A395" s="72">
        <v>385</v>
      </c>
      <c r="B395" s="121"/>
      <c r="C395" s="122"/>
      <c r="D395" s="161"/>
      <c r="E395" s="125" t="str">
        <f t="shared" si="22"/>
        <v xml:space="preserve">  </v>
      </c>
      <c r="F395" s="105"/>
      <c r="G395" s="115"/>
      <c r="H395" s="116" t="str">
        <f>IF(D395="","N/A",VLOOKUP(D395,UCM!$A$1:$D$1780,2,FALSE))</f>
        <v>N/A</v>
      </c>
      <c r="I395" s="74"/>
      <c r="J395" s="103">
        <f t="shared" si="23"/>
        <v>0</v>
      </c>
    </row>
    <row r="396" spans="1:10" ht="23" hidden="1" customHeight="1">
      <c r="A396" s="72">
        <v>386</v>
      </c>
      <c r="B396" s="121"/>
      <c r="C396" s="122"/>
      <c r="D396" s="161"/>
      <c r="E396" s="125" t="str">
        <f t="shared" si="22"/>
        <v xml:space="preserve">  </v>
      </c>
      <c r="F396" s="105"/>
      <c r="G396" s="115"/>
      <c r="H396" s="116" t="str">
        <f>IF(D396="","N/A",VLOOKUP(D396,UCM!$A$1:$D$1780,2,FALSE))</f>
        <v>N/A</v>
      </c>
      <c r="I396" s="74"/>
      <c r="J396" s="103">
        <f t="shared" si="23"/>
        <v>0</v>
      </c>
    </row>
    <row r="397" spans="1:10" ht="23" hidden="1" customHeight="1">
      <c r="A397" s="72">
        <v>387</v>
      </c>
      <c r="B397" s="121"/>
      <c r="C397" s="122"/>
      <c r="D397" s="161"/>
      <c r="E397" s="125" t="str">
        <f t="shared" si="22"/>
        <v xml:space="preserve">  </v>
      </c>
      <c r="F397" s="105"/>
      <c r="G397" s="115"/>
      <c r="H397" s="116" t="str">
        <f>IF(D397="","N/A",VLOOKUP(D397,UCM!$A$1:$D$1780,2,FALSE))</f>
        <v>N/A</v>
      </c>
      <c r="I397" s="74"/>
      <c r="J397" s="103">
        <f t="shared" si="23"/>
        <v>0</v>
      </c>
    </row>
    <row r="398" spans="1:10" ht="23" hidden="1" customHeight="1">
      <c r="A398" s="72">
        <v>388</v>
      </c>
      <c r="B398" s="121"/>
      <c r="C398" s="122"/>
      <c r="D398" s="161"/>
      <c r="E398" s="125" t="str">
        <f t="shared" si="22"/>
        <v xml:space="preserve">  </v>
      </c>
      <c r="F398" s="105"/>
      <c r="G398" s="115"/>
      <c r="H398" s="116" t="str">
        <f>IF(D398="","N/A",VLOOKUP(D398,UCM!$A$1:$D$1780,2,FALSE))</f>
        <v>N/A</v>
      </c>
      <c r="I398" s="74"/>
      <c r="J398" s="103">
        <f t="shared" si="23"/>
        <v>0</v>
      </c>
    </row>
    <row r="399" spans="1:10" ht="23" hidden="1" customHeight="1">
      <c r="A399" s="72">
        <v>389</v>
      </c>
      <c r="B399" s="121"/>
      <c r="C399" s="122"/>
      <c r="D399" s="161"/>
      <c r="E399" s="125" t="str">
        <f t="shared" si="22"/>
        <v xml:space="preserve">  </v>
      </c>
      <c r="F399" s="105"/>
      <c r="G399" s="115"/>
      <c r="H399" s="116" t="str">
        <f>IF(D399="","N/A",VLOOKUP(D399,UCM!$A$1:$D$1780,2,FALSE))</f>
        <v>N/A</v>
      </c>
      <c r="I399" s="74"/>
      <c r="J399" s="103">
        <f t="shared" si="23"/>
        <v>0</v>
      </c>
    </row>
    <row r="400" spans="1:10" ht="23" hidden="1" customHeight="1">
      <c r="A400" s="72">
        <v>390</v>
      </c>
      <c r="B400" s="121"/>
      <c r="C400" s="122"/>
      <c r="D400" s="161"/>
      <c r="E400" s="125" t="str">
        <f t="shared" si="22"/>
        <v xml:space="preserve">  </v>
      </c>
      <c r="F400" s="105"/>
      <c r="G400" s="115"/>
      <c r="H400" s="116" t="str">
        <f>IF(D400="","N/A",VLOOKUP(D400,UCM!$A$1:$D$1780,2,FALSE))</f>
        <v>N/A</v>
      </c>
      <c r="I400" s="74"/>
      <c r="J400" s="103">
        <f t="shared" si="23"/>
        <v>0</v>
      </c>
    </row>
    <row r="401" spans="1:10" ht="23" hidden="1" customHeight="1">
      <c r="A401" s="72">
        <v>391</v>
      </c>
      <c r="B401" s="121"/>
      <c r="C401" s="122"/>
      <c r="D401" s="161"/>
      <c r="E401" s="125" t="str">
        <f t="shared" si="22"/>
        <v xml:space="preserve">  </v>
      </c>
      <c r="F401" s="105"/>
      <c r="G401" s="115"/>
      <c r="H401" s="116" t="str">
        <f>IF(D401="","N/A",VLOOKUP(D401,UCM!$A$1:$D$1780,2,FALSE))</f>
        <v>N/A</v>
      </c>
      <c r="I401" s="74"/>
      <c r="J401" s="103">
        <f t="shared" si="23"/>
        <v>0</v>
      </c>
    </row>
    <row r="402" spans="1:10" ht="23" hidden="1" customHeight="1">
      <c r="A402" s="72">
        <v>392</v>
      </c>
      <c r="B402" s="121"/>
      <c r="C402" s="122"/>
      <c r="D402" s="161"/>
      <c r="E402" s="125" t="str">
        <f t="shared" si="22"/>
        <v xml:space="preserve">  </v>
      </c>
      <c r="F402" s="105"/>
      <c r="G402" s="115"/>
      <c r="H402" s="116" t="str">
        <f>IF(D402="","N/A",VLOOKUP(D402,UCM!$A$1:$D$1780,2,FALSE))</f>
        <v>N/A</v>
      </c>
      <c r="I402" s="74"/>
      <c r="J402" s="103">
        <f t="shared" si="23"/>
        <v>0</v>
      </c>
    </row>
    <row r="403" spans="1:10" ht="23" hidden="1" customHeight="1">
      <c r="A403" s="72">
        <v>393</v>
      </c>
      <c r="B403" s="121"/>
      <c r="C403" s="122"/>
      <c r="D403" s="161"/>
      <c r="E403" s="125" t="str">
        <f t="shared" ref="E403:E466" si="24">CONCATENATE(B403," ",C403," ",D403)</f>
        <v xml:space="preserve">  </v>
      </c>
      <c r="F403" s="105"/>
      <c r="G403" s="115"/>
      <c r="H403" s="116" t="str">
        <f>IF(D403="","N/A",VLOOKUP(D403,UCM!$A$1:$D$1780,2,FALSE))</f>
        <v>N/A</v>
      </c>
      <c r="I403" s="74"/>
      <c r="J403" s="103">
        <f t="shared" ref="J403:J466" si="25">I403</f>
        <v>0</v>
      </c>
    </row>
    <row r="404" spans="1:10" ht="23" hidden="1" customHeight="1">
      <c r="A404" s="72">
        <v>394</v>
      </c>
      <c r="B404" s="121"/>
      <c r="C404" s="122"/>
      <c r="D404" s="161"/>
      <c r="E404" s="125" t="str">
        <f t="shared" si="24"/>
        <v xml:space="preserve">  </v>
      </c>
      <c r="F404" s="105"/>
      <c r="G404" s="115"/>
      <c r="H404" s="116" t="str">
        <f>IF(D404="","N/A",VLOOKUP(D404,UCM!$A$1:$D$1780,2,FALSE))</f>
        <v>N/A</v>
      </c>
      <c r="I404" s="74"/>
      <c r="J404" s="103">
        <f t="shared" si="25"/>
        <v>0</v>
      </c>
    </row>
    <row r="405" spans="1:10" ht="23" hidden="1" customHeight="1">
      <c r="A405" s="72">
        <v>395</v>
      </c>
      <c r="B405" s="121"/>
      <c r="C405" s="122"/>
      <c r="D405" s="161"/>
      <c r="E405" s="125" t="str">
        <f t="shared" si="24"/>
        <v xml:space="preserve">  </v>
      </c>
      <c r="F405" s="105"/>
      <c r="G405" s="115"/>
      <c r="H405" s="116" t="str">
        <f>IF(D405="","N/A",VLOOKUP(D405,UCM!$A$1:$D$1780,2,FALSE))</f>
        <v>N/A</v>
      </c>
      <c r="I405" s="74"/>
      <c r="J405" s="103">
        <f t="shared" si="25"/>
        <v>0</v>
      </c>
    </row>
    <row r="406" spans="1:10" ht="23" hidden="1" customHeight="1">
      <c r="A406" s="72">
        <v>396</v>
      </c>
      <c r="B406" s="121"/>
      <c r="C406" s="122"/>
      <c r="D406" s="161"/>
      <c r="E406" s="125" t="str">
        <f t="shared" si="24"/>
        <v xml:space="preserve">  </v>
      </c>
      <c r="F406" s="105"/>
      <c r="G406" s="115"/>
      <c r="H406" s="116" t="str">
        <f>IF(D406="","N/A",VLOOKUP(D406,UCM!$A$1:$D$1780,2,FALSE))</f>
        <v>N/A</v>
      </c>
      <c r="I406" s="74"/>
      <c r="J406" s="103">
        <f t="shared" si="25"/>
        <v>0</v>
      </c>
    </row>
    <row r="407" spans="1:10" ht="23" hidden="1" customHeight="1">
      <c r="A407" s="72">
        <v>397</v>
      </c>
      <c r="B407" s="121"/>
      <c r="C407" s="122"/>
      <c r="D407" s="161"/>
      <c r="E407" s="125" t="str">
        <f t="shared" si="24"/>
        <v xml:space="preserve">  </v>
      </c>
      <c r="F407" s="105"/>
      <c r="G407" s="115"/>
      <c r="H407" s="116" t="str">
        <f>IF(D407="","N/A",VLOOKUP(D407,UCM!$A$1:$D$1780,2,FALSE))</f>
        <v>N/A</v>
      </c>
      <c r="I407" s="74"/>
      <c r="J407" s="103">
        <f t="shared" si="25"/>
        <v>0</v>
      </c>
    </row>
    <row r="408" spans="1:10" ht="23" hidden="1" customHeight="1">
      <c r="A408" s="72">
        <v>398</v>
      </c>
      <c r="B408" s="121"/>
      <c r="C408" s="122"/>
      <c r="D408" s="161"/>
      <c r="E408" s="125" t="str">
        <f t="shared" si="24"/>
        <v xml:space="preserve">  </v>
      </c>
      <c r="F408" s="105"/>
      <c r="G408" s="115"/>
      <c r="H408" s="116" t="str">
        <f>IF(D408="","N/A",VLOOKUP(D408,UCM!$A$1:$D$1780,2,FALSE))</f>
        <v>N/A</v>
      </c>
      <c r="I408" s="74"/>
      <c r="J408" s="103">
        <f t="shared" si="25"/>
        <v>0</v>
      </c>
    </row>
    <row r="409" spans="1:10" ht="23" hidden="1" customHeight="1">
      <c r="A409" s="72">
        <v>399</v>
      </c>
      <c r="B409" s="121"/>
      <c r="C409" s="122"/>
      <c r="D409" s="161"/>
      <c r="E409" s="125" t="str">
        <f t="shared" si="24"/>
        <v xml:space="preserve">  </v>
      </c>
      <c r="F409" s="105"/>
      <c r="G409" s="115"/>
      <c r="H409" s="116" t="str">
        <f>IF(D409="","N/A",VLOOKUP(D409,UCM!$A$1:$D$1780,2,FALSE))</f>
        <v>N/A</v>
      </c>
      <c r="I409" s="74"/>
      <c r="J409" s="103">
        <f t="shared" si="25"/>
        <v>0</v>
      </c>
    </row>
    <row r="410" spans="1:10" ht="23" hidden="1" customHeight="1">
      <c r="A410" s="72">
        <v>400</v>
      </c>
      <c r="B410" s="121"/>
      <c r="C410" s="122"/>
      <c r="D410" s="161"/>
      <c r="E410" s="125" t="str">
        <f t="shared" si="24"/>
        <v xml:space="preserve">  </v>
      </c>
      <c r="F410" s="105"/>
      <c r="G410" s="115"/>
      <c r="H410" s="116" t="str">
        <f>IF(D410="","N/A",VLOOKUP(D410,UCM!$A$1:$D$1780,2,FALSE))</f>
        <v>N/A</v>
      </c>
      <c r="I410" s="74"/>
      <c r="J410" s="103">
        <f t="shared" si="25"/>
        <v>0</v>
      </c>
    </row>
    <row r="411" spans="1:10" ht="23" hidden="1" customHeight="1">
      <c r="A411" s="72">
        <v>401</v>
      </c>
      <c r="B411" s="121"/>
      <c r="C411" s="122"/>
      <c r="D411" s="161"/>
      <c r="E411" s="125" t="str">
        <f t="shared" si="24"/>
        <v xml:space="preserve">  </v>
      </c>
      <c r="F411" s="105"/>
      <c r="G411" s="115"/>
      <c r="H411" s="116" t="str">
        <f>IF(D411="","N/A",VLOOKUP(D411,UCM!$A$1:$D$1780,2,FALSE))</f>
        <v>N/A</v>
      </c>
      <c r="I411" s="74"/>
      <c r="J411" s="103">
        <f t="shared" si="25"/>
        <v>0</v>
      </c>
    </row>
    <row r="412" spans="1:10" ht="23" hidden="1" customHeight="1">
      <c r="A412" s="72">
        <v>402</v>
      </c>
      <c r="B412" s="121"/>
      <c r="C412" s="122"/>
      <c r="D412" s="161"/>
      <c r="E412" s="125" t="str">
        <f t="shared" si="24"/>
        <v xml:space="preserve">  </v>
      </c>
      <c r="F412" s="105"/>
      <c r="G412" s="115"/>
      <c r="H412" s="116" t="str">
        <f>IF(D412="","N/A",VLOOKUP(D412,UCM!$A$1:$D$1780,2,FALSE))</f>
        <v>N/A</v>
      </c>
      <c r="I412" s="74"/>
      <c r="J412" s="103">
        <f t="shared" si="25"/>
        <v>0</v>
      </c>
    </row>
    <row r="413" spans="1:10" ht="23" hidden="1" customHeight="1">
      <c r="A413" s="72">
        <v>403</v>
      </c>
      <c r="B413" s="121"/>
      <c r="C413" s="122"/>
      <c r="D413" s="161"/>
      <c r="E413" s="125" t="str">
        <f t="shared" si="24"/>
        <v xml:space="preserve">  </v>
      </c>
      <c r="F413" s="105"/>
      <c r="G413" s="115"/>
      <c r="H413" s="116" t="str">
        <f>IF(D413="","N/A",VLOOKUP(D413,UCM!$A$1:$D$1780,2,FALSE))</f>
        <v>N/A</v>
      </c>
      <c r="I413" s="74"/>
      <c r="J413" s="103">
        <f t="shared" si="25"/>
        <v>0</v>
      </c>
    </row>
    <row r="414" spans="1:10" ht="23" hidden="1" customHeight="1">
      <c r="A414" s="72">
        <v>404</v>
      </c>
      <c r="B414" s="121"/>
      <c r="C414" s="122"/>
      <c r="D414" s="161"/>
      <c r="E414" s="125" t="str">
        <f t="shared" si="24"/>
        <v xml:space="preserve">  </v>
      </c>
      <c r="F414" s="105"/>
      <c r="G414" s="115"/>
      <c r="H414" s="116" t="str">
        <f>IF(D414="","N/A",VLOOKUP(D414,UCM!$A$1:$D$1780,2,FALSE))</f>
        <v>N/A</v>
      </c>
      <c r="I414" s="74"/>
      <c r="J414" s="103">
        <f t="shared" si="25"/>
        <v>0</v>
      </c>
    </row>
    <row r="415" spans="1:10" ht="23" hidden="1" customHeight="1">
      <c r="A415" s="72">
        <v>405</v>
      </c>
      <c r="B415" s="121"/>
      <c r="C415" s="122"/>
      <c r="D415" s="161"/>
      <c r="E415" s="125" t="str">
        <f t="shared" si="24"/>
        <v xml:space="preserve">  </v>
      </c>
      <c r="F415" s="105"/>
      <c r="G415" s="115"/>
      <c r="H415" s="116" t="str">
        <f>IF(D415="","N/A",VLOOKUP(D415,UCM!$A$1:$D$1780,2,FALSE))</f>
        <v>N/A</v>
      </c>
      <c r="I415" s="74"/>
      <c r="J415" s="103">
        <f t="shared" si="25"/>
        <v>0</v>
      </c>
    </row>
    <row r="416" spans="1:10" ht="23" hidden="1" customHeight="1">
      <c r="A416" s="72">
        <v>406</v>
      </c>
      <c r="B416" s="121"/>
      <c r="C416" s="122"/>
      <c r="D416" s="161"/>
      <c r="E416" s="125" t="str">
        <f t="shared" si="24"/>
        <v xml:space="preserve">  </v>
      </c>
      <c r="F416" s="105"/>
      <c r="G416" s="115"/>
      <c r="H416" s="116" t="str">
        <f>IF(D416="","N/A",VLOOKUP(D416,UCM!$A$1:$D$1780,2,FALSE))</f>
        <v>N/A</v>
      </c>
      <c r="I416" s="74"/>
      <c r="J416" s="103">
        <f t="shared" si="25"/>
        <v>0</v>
      </c>
    </row>
    <row r="417" spans="1:10" ht="23" hidden="1" customHeight="1">
      <c r="A417" s="72">
        <v>407</v>
      </c>
      <c r="B417" s="121"/>
      <c r="C417" s="122"/>
      <c r="D417" s="161"/>
      <c r="E417" s="125" t="str">
        <f t="shared" si="24"/>
        <v xml:space="preserve">  </v>
      </c>
      <c r="F417" s="105"/>
      <c r="G417" s="115"/>
      <c r="H417" s="116" t="str">
        <f>IF(D417="","N/A",VLOOKUP(D417,UCM!$A$1:$D$1780,2,FALSE))</f>
        <v>N/A</v>
      </c>
      <c r="I417" s="74"/>
      <c r="J417" s="103">
        <f t="shared" si="25"/>
        <v>0</v>
      </c>
    </row>
    <row r="418" spans="1:10" ht="23" hidden="1" customHeight="1">
      <c r="A418" s="72">
        <v>408</v>
      </c>
      <c r="B418" s="121"/>
      <c r="C418" s="122"/>
      <c r="D418" s="161"/>
      <c r="E418" s="125" t="str">
        <f t="shared" si="24"/>
        <v xml:space="preserve">  </v>
      </c>
      <c r="F418" s="105"/>
      <c r="G418" s="115"/>
      <c r="H418" s="116" t="str">
        <f>IF(D418="","N/A",VLOOKUP(D418,UCM!$A$1:$D$1780,2,FALSE))</f>
        <v>N/A</v>
      </c>
      <c r="I418" s="74"/>
      <c r="J418" s="103">
        <f t="shared" si="25"/>
        <v>0</v>
      </c>
    </row>
    <row r="419" spans="1:10" ht="23" hidden="1" customHeight="1">
      <c r="A419" s="72">
        <v>409</v>
      </c>
      <c r="B419" s="121"/>
      <c r="C419" s="122"/>
      <c r="D419" s="161"/>
      <c r="E419" s="125" t="str">
        <f t="shared" si="24"/>
        <v xml:space="preserve">  </v>
      </c>
      <c r="F419" s="105"/>
      <c r="G419" s="115"/>
      <c r="H419" s="116" t="str">
        <f>IF(D419="","N/A",VLOOKUP(D419,UCM!$A$1:$D$1780,2,FALSE))</f>
        <v>N/A</v>
      </c>
      <c r="I419" s="74"/>
      <c r="J419" s="103">
        <f t="shared" si="25"/>
        <v>0</v>
      </c>
    </row>
    <row r="420" spans="1:10" ht="23" hidden="1" customHeight="1">
      <c r="A420" s="72">
        <v>410</v>
      </c>
      <c r="B420" s="121"/>
      <c r="C420" s="122"/>
      <c r="D420" s="161"/>
      <c r="E420" s="125" t="str">
        <f t="shared" si="24"/>
        <v xml:space="preserve">  </v>
      </c>
      <c r="F420" s="105"/>
      <c r="G420" s="115"/>
      <c r="H420" s="116" t="str">
        <f>IF(D420="","N/A",VLOOKUP(D420,UCM!$A$1:$D$1780,2,FALSE))</f>
        <v>N/A</v>
      </c>
      <c r="I420" s="74"/>
      <c r="J420" s="103">
        <f t="shared" si="25"/>
        <v>0</v>
      </c>
    </row>
    <row r="421" spans="1:10" ht="23" hidden="1" customHeight="1">
      <c r="A421" s="72">
        <v>411</v>
      </c>
      <c r="B421" s="121"/>
      <c r="C421" s="122"/>
      <c r="D421" s="161"/>
      <c r="E421" s="125" t="str">
        <f t="shared" si="24"/>
        <v xml:space="preserve">  </v>
      </c>
      <c r="F421" s="105"/>
      <c r="G421" s="115"/>
      <c r="H421" s="116" t="str">
        <f>IF(D421="","N/A",VLOOKUP(D421,UCM!$A$1:$D$1780,2,FALSE))</f>
        <v>N/A</v>
      </c>
      <c r="I421" s="74"/>
      <c r="J421" s="103">
        <f t="shared" si="25"/>
        <v>0</v>
      </c>
    </row>
    <row r="422" spans="1:10" ht="23" hidden="1" customHeight="1">
      <c r="A422" s="72">
        <v>412</v>
      </c>
      <c r="B422" s="121"/>
      <c r="C422" s="122"/>
      <c r="D422" s="161"/>
      <c r="E422" s="125" t="str">
        <f t="shared" si="24"/>
        <v xml:space="preserve">  </v>
      </c>
      <c r="F422" s="105"/>
      <c r="G422" s="115"/>
      <c r="H422" s="116" t="str">
        <f>IF(D422="","N/A",VLOOKUP(D422,UCM!$A$1:$D$1780,2,FALSE))</f>
        <v>N/A</v>
      </c>
      <c r="I422" s="74"/>
      <c r="J422" s="103">
        <f t="shared" si="25"/>
        <v>0</v>
      </c>
    </row>
    <row r="423" spans="1:10" ht="23" hidden="1" customHeight="1">
      <c r="A423" s="72">
        <v>413</v>
      </c>
      <c r="B423" s="121"/>
      <c r="C423" s="122"/>
      <c r="D423" s="161"/>
      <c r="E423" s="125" t="str">
        <f t="shared" si="24"/>
        <v xml:space="preserve">  </v>
      </c>
      <c r="F423" s="105"/>
      <c r="G423" s="115"/>
      <c r="H423" s="116" t="str">
        <f>IF(D423="","N/A",VLOOKUP(D423,UCM!$A$1:$D$1780,2,FALSE))</f>
        <v>N/A</v>
      </c>
      <c r="I423" s="74"/>
      <c r="J423" s="103">
        <f t="shared" si="25"/>
        <v>0</v>
      </c>
    </row>
    <row r="424" spans="1:10" ht="23" hidden="1" customHeight="1">
      <c r="A424" s="72">
        <v>414</v>
      </c>
      <c r="B424" s="121"/>
      <c r="C424" s="122"/>
      <c r="D424" s="161"/>
      <c r="E424" s="125" t="str">
        <f t="shared" si="24"/>
        <v xml:space="preserve">  </v>
      </c>
      <c r="F424" s="105"/>
      <c r="G424" s="115"/>
      <c r="H424" s="116" t="str">
        <f>IF(D424="","N/A",VLOOKUP(D424,UCM!$A$1:$D$1780,2,FALSE))</f>
        <v>N/A</v>
      </c>
      <c r="I424" s="74"/>
      <c r="J424" s="103">
        <f t="shared" si="25"/>
        <v>0</v>
      </c>
    </row>
    <row r="425" spans="1:10" ht="23" hidden="1" customHeight="1">
      <c r="A425" s="72">
        <v>415</v>
      </c>
      <c r="B425" s="121"/>
      <c r="C425" s="122"/>
      <c r="D425" s="161"/>
      <c r="E425" s="125" t="str">
        <f t="shared" si="24"/>
        <v xml:space="preserve">  </v>
      </c>
      <c r="F425" s="105"/>
      <c r="G425" s="115"/>
      <c r="H425" s="116" t="str">
        <f>IF(D425="","N/A",VLOOKUP(D425,UCM!$A$1:$D$1780,2,FALSE))</f>
        <v>N/A</v>
      </c>
      <c r="I425" s="74"/>
      <c r="J425" s="103">
        <f t="shared" si="25"/>
        <v>0</v>
      </c>
    </row>
    <row r="426" spans="1:10" ht="23" hidden="1" customHeight="1">
      <c r="A426" s="72">
        <v>416</v>
      </c>
      <c r="B426" s="121"/>
      <c r="C426" s="122"/>
      <c r="D426" s="161"/>
      <c r="E426" s="125" t="str">
        <f t="shared" si="24"/>
        <v xml:space="preserve">  </v>
      </c>
      <c r="F426" s="105"/>
      <c r="G426" s="115"/>
      <c r="H426" s="116" t="str">
        <f>IF(D426="","N/A",VLOOKUP(D426,UCM!$A$1:$D$1780,2,FALSE))</f>
        <v>N/A</v>
      </c>
      <c r="I426" s="74"/>
      <c r="J426" s="103">
        <f t="shared" si="25"/>
        <v>0</v>
      </c>
    </row>
    <row r="427" spans="1:10" ht="23" hidden="1" customHeight="1">
      <c r="A427" s="72">
        <v>417</v>
      </c>
      <c r="B427" s="121"/>
      <c r="C427" s="122"/>
      <c r="D427" s="161"/>
      <c r="E427" s="125" t="str">
        <f t="shared" si="24"/>
        <v xml:space="preserve">  </v>
      </c>
      <c r="F427" s="105"/>
      <c r="G427" s="115"/>
      <c r="H427" s="116" t="str">
        <f>IF(D427="","N/A",VLOOKUP(D427,UCM!$A$1:$D$1780,2,FALSE))</f>
        <v>N/A</v>
      </c>
      <c r="I427" s="74"/>
      <c r="J427" s="103">
        <f t="shared" si="25"/>
        <v>0</v>
      </c>
    </row>
    <row r="428" spans="1:10" ht="23" hidden="1" customHeight="1">
      <c r="A428" s="72">
        <v>418</v>
      </c>
      <c r="B428" s="121"/>
      <c r="C428" s="122"/>
      <c r="D428" s="161"/>
      <c r="E428" s="125" t="str">
        <f t="shared" si="24"/>
        <v xml:space="preserve">  </v>
      </c>
      <c r="F428" s="105"/>
      <c r="G428" s="115"/>
      <c r="H428" s="116" t="str">
        <f>IF(D428="","N/A",VLOOKUP(D428,UCM!$A$1:$D$1780,2,FALSE))</f>
        <v>N/A</v>
      </c>
      <c r="I428" s="74"/>
      <c r="J428" s="103">
        <f t="shared" si="25"/>
        <v>0</v>
      </c>
    </row>
    <row r="429" spans="1:10" ht="23" hidden="1" customHeight="1">
      <c r="A429" s="72">
        <v>419</v>
      </c>
      <c r="B429" s="121"/>
      <c r="C429" s="122"/>
      <c r="D429" s="161"/>
      <c r="E429" s="125" t="str">
        <f t="shared" si="24"/>
        <v xml:space="preserve">  </v>
      </c>
      <c r="F429" s="105"/>
      <c r="G429" s="115"/>
      <c r="H429" s="116" t="str">
        <f>IF(D429="","N/A",VLOOKUP(D429,UCM!$A$1:$D$1780,2,FALSE))</f>
        <v>N/A</v>
      </c>
      <c r="I429" s="74"/>
      <c r="J429" s="103">
        <f t="shared" si="25"/>
        <v>0</v>
      </c>
    </row>
    <row r="430" spans="1:10" ht="23" hidden="1" customHeight="1">
      <c r="A430" s="72">
        <v>420</v>
      </c>
      <c r="B430" s="121"/>
      <c r="C430" s="122"/>
      <c r="D430" s="161"/>
      <c r="E430" s="125" t="str">
        <f t="shared" si="24"/>
        <v xml:space="preserve">  </v>
      </c>
      <c r="F430" s="105"/>
      <c r="G430" s="115"/>
      <c r="H430" s="116" t="str">
        <f>IF(D430="","N/A",VLOOKUP(D430,UCM!$A$1:$D$1780,2,FALSE))</f>
        <v>N/A</v>
      </c>
      <c r="I430" s="74"/>
      <c r="J430" s="103">
        <f t="shared" si="25"/>
        <v>0</v>
      </c>
    </row>
    <row r="431" spans="1:10" ht="23" hidden="1" customHeight="1">
      <c r="A431" s="72">
        <v>421</v>
      </c>
      <c r="B431" s="121"/>
      <c r="C431" s="122"/>
      <c r="D431" s="161"/>
      <c r="E431" s="125" t="str">
        <f t="shared" si="24"/>
        <v xml:space="preserve">  </v>
      </c>
      <c r="F431" s="105"/>
      <c r="G431" s="115"/>
      <c r="H431" s="116" t="str">
        <f>IF(D431="","N/A",VLOOKUP(D431,UCM!$A$1:$D$1780,2,FALSE))</f>
        <v>N/A</v>
      </c>
      <c r="I431" s="74"/>
      <c r="J431" s="103">
        <f t="shared" si="25"/>
        <v>0</v>
      </c>
    </row>
    <row r="432" spans="1:10" ht="23" hidden="1" customHeight="1">
      <c r="A432" s="72">
        <v>422</v>
      </c>
      <c r="B432" s="121"/>
      <c r="C432" s="122"/>
      <c r="D432" s="161"/>
      <c r="E432" s="125" t="str">
        <f t="shared" si="24"/>
        <v xml:space="preserve">  </v>
      </c>
      <c r="F432" s="105"/>
      <c r="G432" s="115"/>
      <c r="H432" s="116" t="str">
        <f>IF(D432="","N/A",VLOOKUP(D432,UCM!$A$1:$D$1780,2,FALSE))</f>
        <v>N/A</v>
      </c>
      <c r="I432" s="74"/>
      <c r="J432" s="103">
        <f t="shared" si="25"/>
        <v>0</v>
      </c>
    </row>
    <row r="433" spans="1:10" ht="23" hidden="1" customHeight="1">
      <c r="A433" s="72">
        <v>423</v>
      </c>
      <c r="B433" s="121"/>
      <c r="C433" s="122"/>
      <c r="D433" s="161"/>
      <c r="E433" s="125" t="str">
        <f t="shared" si="24"/>
        <v xml:space="preserve">  </v>
      </c>
      <c r="F433" s="105"/>
      <c r="G433" s="115"/>
      <c r="H433" s="116" t="str">
        <f>IF(D433="","N/A",VLOOKUP(D433,UCM!$A$1:$D$1780,2,FALSE))</f>
        <v>N/A</v>
      </c>
      <c r="I433" s="74"/>
      <c r="J433" s="103">
        <f t="shared" si="25"/>
        <v>0</v>
      </c>
    </row>
    <row r="434" spans="1:10" ht="23" hidden="1" customHeight="1">
      <c r="A434" s="72">
        <v>424</v>
      </c>
      <c r="B434" s="121"/>
      <c r="C434" s="122"/>
      <c r="D434" s="161"/>
      <c r="E434" s="125" t="str">
        <f t="shared" si="24"/>
        <v xml:space="preserve">  </v>
      </c>
      <c r="F434" s="105"/>
      <c r="G434" s="115"/>
      <c r="H434" s="116" t="str">
        <f>IF(D434="","N/A",VLOOKUP(D434,UCM!$A$1:$D$1780,2,FALSE))</f>
        <v>N/A</v>
      </c>
      <c r="I434" s="74"/>
      <c r="J434" s="103">
        <f t="shared" si="25"/>
        <v>0</v>
      </c>
    </row>
    <row r="435" spans="1:10" ht="23" hidden="1" customHeight="1">
      <c r="A435" s="72">
        <v>425</v>
      </c>
      <c r="B435" s="121"/>
      <c r="C435" s="122"/>
      <c r="D435" s="161"/>
      <c r="E435" s="125" t="str">
        <f t="shared" si="24"/>
        <v xml:space="preserve">  </v>
      </c>
      <c r="F435" s="105"/>
      <c r="G435" s="115"/>
      <c r="H435" s="116" t="str">
        <f>IF(D435="","N/A",VLOOKUP(D435,UCM!$A$1:$D$1780,2,FALSE))</f>
        <v>N/A</v>
      </c>
      <c r="I435" s="74"/>
      <c r="J435" s="103">
        <f t="shared" si="25"/>
        <v>0</v>
      </c>
    </row>
    <row r="436" spans="1:10" ht="23" hidden="1" customHeight="1">
      <c r="A436" s="72">
        <v>426</v>
      </c>
      <c r="B436" s="121"/>
      <c r="C436" s="122"/>
      <c r="D436" s="161"/>
      <c r="E436" s="125" t="str">
        <f t="shared" si="24"/>
        <v xml:space="preserve">  </v>
      </c>
      <c r="F436" s="105"/>
      <c r="G436" s="115"/>
      <c r="H436" s="116" t="str">
        <f>IF(D436="","N/A",VLOOKUP(D436,UCM!$A$1:$D$1780,2,FALSE))</f>
        <v>N/A</v>
      </c>
      <c r="I436" s="74"/>
      <c r="J436" s="103">
        <f t="shared" si="25"/>
        <v>0</v>
      </c>
    </row>
    <row r="437" spans="1:10" ht="23" hidden="1" customHeight="1">
      <c r="A437" s="72">
        <v>427</v>
      </c>
      <c r="B437" s="121"/>
      <c r="C437" s="122"/>
      <c r="D437" s="161"/>
      <c r="E437" s="125" t="str">
        <f t="shared" si="24"/>
        <v xml:space="preserve">  </v>
      </c>
      <c r="F437" s="105"/>
      <c r="G437" s="115"/>
      <c r="H437" s="116" t="str">
        <f>IF(D437="","N/A",VLOOKUP(D437,UCM!$A$1:$D$1780,2,FALSE))</f>
        <v>N/A</v>
      </c>
      <c r="I437" s="74"/>
      <c r="J437" s="103">
        <f t="shared" si="25"/>
        <v>0</v>
      </c>
    </row>
    <row r="438" spans="1:10" ht="23" hidden="1" customHeight="1">
      <c r="A438" s="72">
        <v>428</v>
      </c>
      <c r="B438" s="121"/>
      <c r="C438" s="122"/>
      <c r="D438" s="161"/>
      <c r="E438" s="125" t="str">
        <f t="shared" si="24"/>
        <v xml:space="preserve">  </v>
      </c>
      <c r="F438" s="105"/>
      <c r="G438" s="115"/>
      <c r="H438" s="116" t="str">
        <f>IF(D438="","N/A",VLOOKUP(D438,UCM!$A$1:$D$1780,2,FALSE))</f>
        <v>N/A</v>
      </c>
      <c r="I438" s="74"/>
      <c r="J438" s="103">
        <f t="shared" si="25"/>
        <v>0</v>
      </c>
    </row>
    <row r="439" spans="1:10" ht="23" hidden="1" customHeight="1">
      <c r="A439" s="72">
        <v>429</v>
      </c>
      <c r="B439" s="121"/>
      <c r="C439" s="122"/>
      <c r="D439" s="161"/>
      <c r="E439" s="125" t="str">
        <f t="shared" si="24"/>
        <v xml:space="preserve">  </v>
      </c>
      <c r="F439" s="105"/>
      <c r="G439" s="115"/>
      <c r="H439" s="116" t="str">
        <f>IF(D439="","N/A",VLOOKUP(D439,UCM!$A$1:$D$1780,2,FALSE))</f>
        <v>N/A</v>
      </c>
      <c r="I439" s="74"/>
      <c r="J439" s="103">
        <f t="shared" si="25"/>
        <v>0</v>
      </c>
    </row>
    <row r="440" spans="1:10" ht="23" hidden="1" customHeight="1">
      <c r="A440" s="72">
        <v>430</v>
      </c>
      <c r="B440" s="121"/>
      <c r="C440" s="122"/>
      <c r="D440" s="161"/>
      <c r="E440" s="125" t="str">
        <f t="shared" si="24"/>
        <v xml:space="preserve">  </v>
      </c>
      <c r="F440" s="105"/>
      <c r="G440" s="115"/>
      <c r="H440" s="116" t="str">
        <f>IF(D440="","N/A",VLOOKUP(D440,UCM!$A$1:$D$1780,2,FALSE))</f>
        <v>N/A</v>
      </c>
      <c r="I440" s="74"/>
      <c r="J440" s="103">
        <f t="shared" si="25"/>
        <v>0</v>
      </c>
    </row>
    <row r="441" spans="1:10" ht="23" hidden="1" customHeight="1">
      <c r="A441" s="72">
        <v>431</v>
      </c>
      <c r="B441" s="121"/>
      <c r="C441" s="122"/>
      <c r="D441" s="161"/>
      <c r="E441" s="125" t="str">
        <f t="shared" si="24"/>
        <v xml:space="preserve">  </v>
      </c>
      <c r="F441" s="105"/>
      <c r="G441" s="115"/>
      <c r="H441" s="116" t="str">
        <f>IF(D441="","N/A",VLOOKUP(D441,UCM!$A$1:$D$1780,2,FALSE))</f>
        <v>N/A</v>
      </c>
      <c r="I441" s="74"/>
      <c r="J441" s="103">
        <f t="shared" si="25"/>
        <v>0</v>
      </c>
    </row>
    <row r="442" spans="1:10" ht="23" hidden="1" customHeight="1">
      <c r="A442" s="72">
        <v>432</v>
      </c>
      <c r="B442" s="121"/>
      <c r="C442" s="122"/>
      <c r="D442" s="161"/>
      <c r="E442" s="125" t="str">
        <f t="shared" si="24"/>
        <v xml:space="preserve">  </v>
      </c>
      <c r="F442" s="105"/>
      <c r="G442" s="115"/>
      <c r="H442" s="116" t="str">
        <f>IF(D442="","N/A",VLOOKUP(D442,UCM!$A$1:$D$1780,2,FALSE))</f>
        <v>N/A</v>
      </c>
      <c r="I442" s="74"/>
      <c r="J442" s="103">
        <f t="shared" si="25"/>
        <v>0</v>
      </c>
    </row>
    <row r="443" spans="1:10" ht="23" hidden="1" customHeight="1">
      <c r="A443" s="72">
        <v>433</v>
      </c>
      <c r="B443" s="121"/>
      <c r="C443" s="122"/>
      <c r="D443" s="161"/>
      <c r="E443" s="125" t="str">
        <f t="shared" si="24"/>
        <v xml:space="preserve">  </v>
      </c>
      <c r="F443" s="105"/>
      <c r="G443" s="115"/>
      <c r="H443" s="116" t="str">
        <f>IF(D443="","N/A",VLOOKUP(D443,UCM!$A$1:$D$1780,2,FALSE))</f>
        <v>N/A</v>
      </c>
      <c r="I443" s="74"/>
      <c r="J443" s="103">
        <f t="shared" si="25"/>
        <v>0</v>
      </c>
    </row>
    <row r="444" spans="1:10" ht="23" hidden="1" customHeight="1">
      <c r="A444" s="72">
        <v>434</v>
      </c>
      <c r="B444" s="121"/>
      <c r="C444" s="122"/>
      <c r="D444" s="161"/>
      <c r="E444" s="125" t="str">
        <f t="shared" si="24"/>
        <v xml:space="preserve">  </v>
      </c>
      <c r="F444" s="105"/>
      <c r="G444" s="115"/>
      <c r="H444" s="116" t="str">
        <f>IF(D444="","N/A",VLOOKUP(D444,UCM!$A$1:$D$1780,2,FALSE))</f>
        <v>N/A</v>
      </c>
      <c r="I444" s="74"/>
      <c r="J444" s="103">
        <f t="shared" si="25"/>
        <v>0</v>
      </c>
    </row>
    <row r="445" spans="1:10" ht="23" hidden="1" customHeight="1">
      <c r="A445" s="72">
        <v>435</v>
      </c>
      <c r="B445" s="121"/>
      <c r="C445" s="122"/>
      <c r="D445" s="161"/>
      <c r="E445" s="125" t="str">
        <f t="shared" si="24"/>
        <v xml:space="preserve">  </v>
      </c>
      <c r="F445" s="105"/>
      <c r="G445" s="115"/>
      <c r="H445" s="116" t="str">
        <f>IF(D445="","N/A",VLOOKUP(D445,UCM!$A$1:$D$1780,2,FALSE))</f>
        <v>N/A</v>
      </c>
      <c r="I445" s="74"/>
      <c r="J445" s="103">
        <f t="shared" si="25"/>
        <v>0</v>
      </c>
    </row>
    <row r="446" spans="1:10" ht="23" hidden="1" customHeight="1">
      <c r="A446" s="72">
        <v>436</v>
      </c>
      <c r="B446" s="121"/>
      <c r="C446" s="122"/>
      <c r="D446" s="161"/>
      <c r="E446" s="125" t="str">
        <f t="shared" si="24"/>
        <v xml:space="preserve">  </v>
      </c>
      <c r="F446" s="105"/>
      <c r="G446" s="115"/>
      <c r="H446" s="116" t="str">
        <f>IF(D446="","N/A",VLOOKUP(D446,UCM!$A$1:$D$1780,2,FALSE))</f>
        <v>N/A</v>
      </c>
      <c r="I446" s="74"/>
      <c r="J446" s="103">
        <f t="shared" si="25"/>
        <v>0</v>
      </c>
    </row>
    <row r="447" spans="1:10" ht="23" hidden="1" customHeight="1">
      <c r="A447" s="72">
        <v>437</v>
      </c>
      <c r="B447" s="121"/>
      <c r="C447" s="122"/>
      <c r="D447" s="161"/>
      <c r="E447" s="125" t="str">
        <f t="shared" si="24"/>
        <v xml:space="preserve">  </v>
      </c>
      <c r="F447" s="105"/>
      <c r="G447" s="115"/>
      <c r="H447" s="116" t="str">
        <f>IF(D447="","N/A",VLOOKUP(D447,UCM!$A$1:$D$1780,2,FALSE))</f>
        <v>N/A</v>
      </c>
      <c r="I447" s="74"/>
      <c r="J447" s="103">
        <f t="shared" si="25"/>
        <v>0</v>
      </c>
    </row>
    <row r="448" spans="1:10" ht="23" hidden="1" customHeight="1">
      <c r="A448" s="72">
        <v>438</v>
      </c>
      <c r="B448" s="121"/>
      <c r="C448" s="122"/>
      <c r="D448" s="161"/>
      <c r="E448" s="125" t="str">
        <f t="shared" si="24"/>
        <v xml:space="preserve">  </v>
      </c>
      <c r="F448" s="105"/>
      <c r="G448" s="115"/>
      <c r="H448" s="116" t="str">
        <f>IF(D448="","N/A",VLOOKUP(D448,UCM!$A$1:$D$1780,2,FALSE))</f>
        <v>N/A</v>
      </c>
      <c r="I448" s="74"/>
      <c r="J448" s="103">
        <f t="shared" si="25"/>
        <v>0</v>
      </c>
    </row>
    <row r="449" spans="1:10" ht="23" hidden="1" customHeight="1">
      <c r="A449" s="72">
        <v>439</v>
      </c>
      <c r="B449" s="121"/>
      <c r="C449" s="122"/>
      <c r="D449" s="161"/>
      <c r="E449" s="125" t="str">
        <f t="shared" si="24"/>
        <v xml:space="preserve">  </v>
      </c>
      <c r="F449" s="105"/>
      <c r="G449" s="115"/>
      <c r="H449" s="116" t="str">
        <f>IF(D449="","N/A",VLOOKUP(D449,UCM!$A$1:$D$1780,2,FALSE))</f>
        <v>N/A</v>
      </c>
      <c r="I449" s="74"/>
      <c r="J449" s="103">
        <f t="shared" si="25"/>
        <v>0</v>
      </c>
    </row>
    <row r="450" spans="1:10" ht="23" hidden="1" customHeight="1">
      <c r="A450" s="72">
        <v>440</v>
      </c>
      <c r="B450" s="121"/>
      <c r="C450" s="122"/>
      <c r="D450" s="161"/>
      <c r="E450" s="125" t="str">
        <f t="shared" si="24"/>
        <v xml:space="preserve">  </v>
      </c>
      <c r="F450" s="105"/>
      <c r="G450" s="115"/>
      <c r="H450" s="116" t="str">
        <f>IF(D450="","N/A",VLOOKUP(D450,UCM!$A$1:$D$1780,2,FALSE))</f>
        <v>N/A</v>
      </c>
      <c r="I450" s="74"/>
      <c r="J450" s="103">
        <f t="shared" si="25"/>
        <v>0</v>
      </c>
    </row>
    <row r="451" spans="1:10" ht="23" hidden="1" customHeight="1">
      <c r="A451" s="72">
        <v>441</v>
      </c>
      <c r="B451" s="121"/>
      <c r="C451" s="122"/>
      <c r="D451" s="161"/>
      <c r="E451" s="125" t="str">
        <f t="shared" si="24"/>
        <v xml:space="preserve">  </v>
      </c>
      <c r="F451" s="105"/>
      <c r="G451" s="115"/>
      <c r="H451" s="116" t="str">
        <f>IF(D451="","N/A",VLOOKUP(D451,UCM!$A$1:$D$1780,2,FALSE))</f>
        <v>N/A</v>
      </c>
      <c r="I451" s="74"/>
      <c r="J451" s="103">
        <f t="shared" si="25"/>
        <v>0</v>
      </c>
    </row>
    <row r="452" spans="1:10" ht="23" hidden="1" customHeight="1">
      <c r="A452" s="72">
        <v>442</v>
      </c>
      <c r="B452" s="121"/>
      <c r="C452" s="122"/>
      <c r="D452" s="161"/>
      <c r="E452" s="125" t="str">
        <f t="shared" si="24"/>
        <v xml:space="preserve">  </v>
      </c>
      <c r="F452" s="105"/>
      <c r="G452" s="115"/>
      <c r="H452" s="116" t="str">
        <f>IF(D452="","N/A",VLOOKUP(D452,UCM!$A$1:$D$1780,2,FALSE))</f>
        <v>N/A</v>
      </c>
      <c r="I452" s="74"/>
      <c r="J452" s="103">
        <f t="shared" si="25"/>
        <v>0</v>
      </c>
    </row>
    <row r="453" spans="1:10" ht="23" hidden="1" customHeight="1">
      <c r="A453" s="72">
        <v>443</v>
      </c>
      <c r="B453" s="121"/>
      <c r="C453" s="122"/>
      <c r="D453" s="161"/>
      <c r="E453" s="125" t="str">
        <f t="shared" si="24"/>
        <v xml:space="preserve">  </v>
      </c>
      <c r="F453" s="105"/>
      <c r="G453" s="115"/>
      <c r="H453" s="116" t="str">
        <f>IF(D453="","N/A",VLOOKUP(D453,UCM!$A$1:$D$1780,2,FALSE))</f>
        <v>N/A</v>
      </c>
      <c r="I453" s="74"/>
      <c r="J453" s="103">
        <f t="shared" si="25"/>
        <v>0</v>
      </c>
    </row>
    <row r="454" spans="1:10" ht="23" hidden="1" customHeight="1">
      <c r="A454" s="72">
        <v>444</v>
      </c>
      <c r="B454" s="121"/>
      <c r="C454" s="122"/>
      <c r="D454" s="161"/>
      <c r="E454" s="125" t="str">
        <f t="shared" si="24"/>
        <v xml:space="preserve">  </v>
      </c>
      <c r="F454" s="105"/>
      <c r="G454" s="115"/>
      <c r="H454" s="116" t="str">
        <f>IF(D454="","N/A",VLOOKUP(D454,UCM!$A$1:$D$1780,2,FALSE))</f>
        <v>N/A</v>
      </c>
      <c r="I454" s="74"/>
      <c r="J454" s="103">
        <f t="shared" si="25"/>
        <v>0</v>
      </c>
    </row>
    <row r="455" spans="1:10" ht="23" hidden="1" customHeight="1">
      <c r="A455" s="72">
        <v>445</v>
      </c>
      <c r="B455" s="121"/>
      <c r="C455" s="122"/>
      <c r="D455" s="161"/>
      <c r="E455" s="125" t="str">
        <f t="shared" si="24"/>
        <v xml:space="preserve">  </v>
      </c>
      <c r="F455" s="105"/>
      <c r="G455" s="115"/>
      <c r="H455" s="116" t="str">
        <f>IF(D455="","N/A",VLOOKUP(D455,UCM!$A$1:$D$1780,2,FALSE))</f>
        <v>N/A</v>
      </c>
      <c r="I455" s="74"/>
      <c r="J455" s="103">
        <f t="shared" si="25"/>
        <v>0</v>
      </c>
    </row>
    <row r="456" spans="1:10" ht="23" hidden="1" customHeight="1">
      <c r="A456" s="72">
        <v>446</v>
      </c>
      <c r="B456" s="121"/>
      <c r="C456" s="122"/>
      <c r="D456" s="161"/>
      <c r="E456" s="125" t="str">
        <f t="shared" si="24"/>
        <v xml:space="preserve">  </v>
      </c>
      <c r="F456" s="105"/>
      <c r="G456" s="115"/>
      <c r="H456" s="116" t="str">
        <f>IF(D456="","N/A",VLOOKUP(D456,UCM!$A$1:$D$1780,2,FALSE))</f>
        <v>N/A</v>
      </c>
      <c r="I456" s="74"/>
      <c r="J456" s="103">
        <f t="shared" si="25"/>
        <v>0</v>
      </c>
    </row>
    <row r="457" spans="1:10" ht="23" hidden="1" customHeight="1">
      <c r="A457" s="72">
        <v>447</v>
      </c>
      <c r="B457" s="121"/>
      <c r="C457" s="122"/>
      <c r="D457" s="161"/>
      <c r="E457" s="125" t="str">
        <f t="shared" si="24"/>
        <v xml:space="preserve">  </v>
      </c>
      <c r="F457" s="105"/>
      <c r="G457" s="115"/>
      <c r="H457" s="116" t="str">
        <f>IF(D457="","N/A",VLOOKUP(D457,UCM!$A$1:$D$1780,2,FALSE))</f>
        <v>N/A</v>
      </c>
      <c r="I457" s="74"/>
      <c r="J457" s="103">
        <f t="shared" si="25"/>
        <v>0</v>
      </c>
    </row>
    <row r="458" spans="1:10" ht="23" hidden="1" customHeight="1">
      <c r="A458" s="72">
        <v>448</v>
      </c>
      <c r="B458" s="121"/>
      <c r="C458" s="122"/>
      <c r="D458" s="161"/>
      <c r="E458" s="125" t="str">
        <f t="shared" si="24"/>
        <v xml:space="preserve">  </v>
      </c>
      <c r="F458" s="105"/>
      <c r="G458" s="115"/>
      <c r="H458" s="116" t="str">
        <f>IF(D458="","N/A",VLOOKUP(D458,UCM!$A$1:$D$1780,2,FALSE))</f>
        <v>N/A</v>
      </c>
      <c r="I458" s="74"/>
      <c r="J458" s="103">
        <f t="shared" si="25"/>
        <v>0</v>
      </c>
    </row>
    <row r="459" spans="1:10" ht="23" hidden="1" customHeight="1">
      <c r="A459" s="72">
        <v>449</v>
      </c>
      <c r="B459" s="121"/>
      <c r="C459" s="122"/>
      <c r="D459" s="161"/>
      <c r="E459" s="125" t="str">
        <f t="shared" si="24"/>
        <v xml:space="preserve">  </v>
      </c>
      <c r="F459" s="105"/>
      <c r="G459" s="115"/>
      <c r="H459" s="116" t="str">
        <f>IF(D459="","N/A",VLOOKUP(D459,UCM!$A$1:$D$1780,2,FALSE))</f>
        <v>N/A</v>
      </c>
      <c r="I459" s="74"/>
      <c r="J459" s="103">
        <f t="shared" si="25"/>
        <v>0</v>
      </c>
    </row>
    <row r="460" spans="1:10" ht="23" hidden="1" customHeight="1">
      <c r="A460" s="72">
        <v>450</v>
      </c>
      <c r="B460" s="121"/>
      <c r="C460" s="122"/>
      <c r="D460" s="161"/>
      <c r="E460" s="125" t="str">
        <f t="shared" si="24"/>
        <v xml:space="preserve">  </v>
      </c>
      <c r="F460" s="105"/>
      <c r="G460" s="115"/>
      <c r="H460" s="116" t="str">
        <f>IF(D460="","N/A",VLOOKUP(D460,UCM!$A$1:$D$1780,2,FALSE))</f>
        <v>N/A</v>
      </c>
      <c r="I460" s="74"/>
      <c r="J460" s="103">
        <f t="shared" si="25"/>
        <v>0</v>
      </c>
    </row>
    <row r="461" spans="1:10" ht="23" hidden="1" customHeight="1">
      <c r="A461" s="72">
        <v>451</v>
      </c>
      <c r="B461" s="121"/>
      <c r="C461" s="122"/>
      <c r="D461" s="161"/>
      <c r="E461" s="125" t="str">
        <f t="shared" si="24"/>
        <v xml:space="preserve">  </v>
      </c>
      <c r="F461" s="105"/>
      <c r="G461" s="115"/>
      <c r="H461" s="116" t="str">
        <f>IF(D461="","N/A",VLOOKUP(D461,UCM!$A$1:$D$1780,2,FALSE))</f>
        <v>N/A</v>
      </c>
      <c r="I461" s="74"/>
      <c r="J461" s="103">
        <f t="shared" si="25"/>
        <v>0</v>
      </c>
    </row>
    <row r="462" spans="1:10" ht="23" hidden="1" customHeight="1">
      <c r="A462" s="72">
        <v>452</v>
      </c>
      <c r="B462" s="121"/>
      <c r="C462" s="122"/>
      <c r="D462" s="161"/>
      <c r="E462" s="125" t="str">
        <f t="shared" si="24"/>
        <v xml:space="preserve">  </v>
      </c>
      <c r="F462" s="105"/>
      <c r="G462" s="115"/>
      <c r="H462" s="116" t="str">
        <f>IF(D462="","N/A",VLOOKUP(D462,UCM!$A$1:$D$1780,2,FALSE))</f>
        <v>N/A</v>
      </c>
      <c r="I462" s="74"/>
      <c r="J462" s="103">
        <f t="shared" si="25"/>
        <v>0</v>
      </c>
    </row>
    <row r="463" spans="1:10" ht="23" hidden="1" customHeight="1">
      <c r="A463" s="72">
        <v>453</v>
      </c>
      <c r="B463" s="121"/>
      <c r="C463" s="122"/>
      <c r="D463" s="161"/>
      <c r="E463" s="125" t="str">
        <f t="shared" si="24"/>
        <v xml:space="preserve">  </v>
      </c>
      <c r="F463" s="105"/>
      <c r="G463" s="115"/>
      <c r="H463" s="116" t="str">
        <f>IF(D463="","N/A",VLOOKUP(D463,UCM!$A$1:$D$1780,2,FALSE))</f>
        <v>N/A</v>
      </c>
      <c r="I463" s="74"/>
      <c r="J463" s="103">
        <f t="shared" si="25"/>
        <v>0</v>
      </c>
    </row>
    <row r="464" spans="1:10" ht="23" hidden="1" customHeight="1">
      <c r="A464" s="72">
        <v>454</v>
      </c>
      <c r="B464" s="121"/>
      <c r="C464" s="122"/>
      <c r="D464" s="161"/>
      <c r="E464" s="125" t="str">
        <f t="shared" si="24"/>
        <v xml:space="preserve">  </v>
      </c>
      <c r="F464" s="105"/>
      <c r="G464" s="115"/>
      <c r="H464" s="116" t="str">
        <f>IF(D464="","N/A",VLOOKUP(D464,UCM!$A$1:$D$1780,2,FALSE))</f>
        <v>N/A</v>
      </c>
      <c r="I464" s="74"/>
      <c r="J464" s="103">
        <f t="shared" si="25"/>
        <v>0</v>
      </c>
    </row>
    <row r="465" spans="1:10" ht="23" hidden="1" customHeight="1">
      <c r="A465" s="72">
        <v>455</v>
      </c>
      <c r="B465" s="121"/>
      <c r="C465" s="122"/>
      <c r="D465" s="161"/>
      <c r="E465" s="125" t="str">
        <f t="shared" si="24"/>
        <v xml:space="preserve">  </v>
      </c>
      <c r="F465" s="105"/>
      <c r="G465" s="115"/>
      <c r="H465" s="116" t="str">
        <f>IF(D465="","N/A",VLOOKUP(D465,UCM!$A$1:$D$1780,2,FALSE))</f>
        <v>N/A</v>
      </c>
      <c r="I465" s="74"/>
      <c r="J465" s="103">
        <f t="shared" si="25"/>
        <v>0</v>
      </c>
    </row>
    <row r="466" spans="1:10" ht="23" hidden="1" customHeight="1">
      <c r="A466" s="72">
        <v>456</v>
      </c>
      <c r="B466" s="121"/>
      <c r="C466" s="122"/>
      <c r="D466" s="161"/>
      <c r="E466" s="125" t="str">
        <f t="shared" si="24"/>
        <v xml:space="preserve">  </v>
      </c>
      <c r="F466" s="105"/>
      <c r="G466" s="115"/>
      <c r="H466" s="116" t="str">
        <f>IF(D466="","N/A",VLOOKUP(D466,UCM!$A$1:$D$1780,2,FALSE))</f>
        <v>N/A</v>
      </c>
      <c r="I466" s="74"/>
      <c r="J466" s="103">
        <f t="shared" si="25"/>
        <v>0</v>
      </c>
    </row>
    <row r="467" spans="1:10" ht="23" hidden="1" customHeight="1">
      <c r="A467" s="72">
        <v>457</v>
      </c>
      <c r="B467" s="121"/>
      <c r="C467" s="122"/>
      <c r="D467" s="161"/>
      <c r="E467" s="125" t="str">
        <f t="shared" ref="E467:E510" si="26">CONCATENATE(B467," ",C467," ",D467)</f>
        <v xml:space="preserve">  </v>
      </c>
      <c r="F467" s="105"/>
      <c r="G467" s="115"/>
      <c r="H467" s="116" t="str">
        <f>IF(D467="","N/A",VLOOKUP(D467,UCM!$A$1:$D$1780,2,FALSE))</f>
        <v>N/A</v>
      </c>
      <c r="I467" s="74"/>
      <c r="J467" s="103">
        <f t="shared" ref="J467:J510" si="27">I467</f>
        <v>0</v>
      </c>
    </row>
    <row r="468" spans="1:10" ht="23" hidden="1" customHeight="1">
      <c r="A468" s="72">
        <v>458</v>
      </c>
      <c r="B468" s="121"/>
      <c r="C468" s="122"/>
      <c r="D468" s="161"/>
      <c r="E468" s="125" t="str">
        <f t="shared" si="26"/>
        <v xml:space="preserve">  </v>
      </c>
      <c r="F468" s="105"/>
      <c r="G468" s="115"/>
      <c r="H468" s="116" t="str">
        <f>IF(D468="","N/A",VLOOKUP(D468,UCM!$A$1:$D$1780,2,FALSE))</f>
        <v>N/A</v>
      </c>
      <c r="I468" s="74"/>
      <c r="J468" s="103">
        <f t="shared" si="27"/>
        <v>0</v>
      </c>
    </row>
    <row r="469" spans="1:10" ht="23" hidden="1" customHeight="1">
      <c r="A469" s="72">
        <v>459</v>
      </c>
      <c r="B469" s="121"/>
      <c r="C469" s="122"/>
      <c r="D469" s="161"/>
      <c r="E469" s="125" t="str">
        <f t="shared" si="26"/>
        <v xml:space="preserve">  </v>
      </c>
      <c r="F469" s="105"/>
      <c r="G469" s="115"/>
      <c r="H469" s="116" t="str">
        <f>IF(D469="","N/A",VLOOKUP(D469,UCM!$A$1:$D$1780,2,FALSE))</f>
        <v>N/A</v>
      </c>
      <c r="I469" s="74"/>
      <c r="J469" s="103">
        <f t="shared" si="27"/>
        <v>0</v>
      </c>
    </row>
    <row r="470" spans="1:10" ht="23" hidden="1" customHeight="1">
      <c r="A470" s="72">
        <v>460</v>
      </c>
      <c r="B470" s="121"/>
      <c r="C470" s="122"/>
      <c r="D470" s="161"/>
      <c r="E470" s="125" t="str">
        <f t="shared" si="26"/>
        <v xml:space="preserve">  </v>
      </c>
      <c r="F470" s="105"/>
      <c r="G470" s="115"/>
      <c r="H470" s="116" t="str">
        <f>IF(D470="","N/A",VLOOKUP(D470,UCM!$A$1:$D$1780,2,FALSE))</f>
        <v>N/A</v>
      </c>
      <c r="I470" s="74"/>
      <c r="J470" s="103">
        <f t="shared" si="27"/>
        <v>0</v>
      </c>
    </row>
    <row r="471" spans="1:10" ht="23" hidden="1" customHeight="1">
      <c r="A471" s="72">
        <v>461</v>
      </c>
      <c r="B471" s="121"/>
      <c r="C471" s="122"/>
      <c r="D471" s="161"/>
      <c r="E471" s="125" t="str">
        <f t="shared" si="26"/>
        <v xml:space="preserve">  </v>
      </c>
      <c r="F471" s="105"/>
      <c r="G471" s="115"/>
      <c r="H471" s="116" t="str">
        <f>IF(D471="","N/A",VLOOKUP(D471,UCM!$A$1:$D$1780,2,FALSE))</f>
        <v>N/A</v>
      </c>
      <c r="I471" s="74"/>
      <c r="J471" s="103">
        <f t="shared" si="27"/>
        <v>0</v>
      </c>
    </row>
    <row r="472" spans="1:10" ht="23" hidden="1" customHeight="1">
      <c r="A472" s="72">
        <v>462</v>
      </c>
      <c r="B472" s="121"/>
      <c r="C472" s="122"/>
      <c r="D472" s="161"/>
      <c r="E472" s="125" t="str">
        <f t="shared" si="26"/>
        <v xml:space="preserve">  </v>
      </c>
      <c r="F472" s="105"/>
      <c r="G472" s="115"/>
      <c r="H472" s="116" t="str">
        <f>IF(D472="","N/A",VLOOKUP(D472,UCM!$A$1:$D$1780,2,FALSE))</f>
        <v>N/A</v>
      </c>
      <c r="I472" s="74"/>
      <c r="J472" s="103">
        <f t="shared" si="27"/>
        <v>0</v>
      </c>
    </row>
    <row r="473" spans="1:10" ht="23" hidden="1" customHeight="1">
      <c r="A473" s="72">
        <v>463</v>
      </c>
      <c r="B473" s="121"/>
      <c r="C473" s="122"/>
      <c r="D473" s="161"/>
      <c r="E473" s="125" t="str">
        <f t="shared" si="26"/>
        <v xml:space="preserve">  </v>
      </c>
      <c r="F473" s="105"/>
      <c r="G473" s="115"/>
      <c r="H473" s="116" t="str">
        <f>IF(D473="","N/A",VLOOKUP(D473,UCM!$A$1:$D$1780,2,FALSE))</f>
        <v>N/A</v>
      </c>
      <c r="I473" s="74"/>
      <c r="J473" s="103">
        <f t="shared" si="27"/>
        <v>0</v>
      </c>
    </row>
    <row r="474" spans="1:10" ht="23" hidden="1" customHeight="1">
      <c r="A474" s="72">
        <v>464</v>
      </c>
      <c r="B474" s="121"/>
      <c r="C474" s="122"/>
      <c r="D474" s="161"/>
      <c r="E474" s="125" t="str">
        <f t="shared" si="26"/>
        <v xml:space="preserve">  </v>
      </c>
      <c r="F474" s="105"/>
      <c r="G474" s="115"/>
      <c r="H474" s="116" t="str">
        <f>IF(D474="","N/A",VLOOKUP(D474,UCM!$A$1:$D$1780,2,FALSE))</f>
        <v>N/A</v>
      </c>
      <c r="I474" s="74"/>
      <c r="J474" s="103">
        <f t="shared" si="27"/>
        <v>0</v>
      </c>
    </row>
    <row r="475" spans="1:10" ht="23" hidden="1" customHeight="1">
      <c r="A475" s="72">
        <v>465</v>
      </c>
      <c r="B475" s="121"/>
      <c r="C475" s="122"/>
      <c r="D475" s="161"/>
      <c r="E475" s="125" t="str">
        <f t="shared" si="26"/>
        <v xml:space="preserve">  </v>
      </c>
      <c r="F475" s="105"/>
      <c r="G475" s="115"/>
      <c r="H475" s="116" t="str">
        <f>IF(D475="","N/A",VLOOKUP(D475,UCM!$A$1:$D$1780,2,FALSE))</f>
        <v>N/A</v>
      </c>
      <c r="I475" s="74"/>
      <c r="J475" s="103">
        <f t="shared" si="27"/>
        <v>0</v>
      </c>
    </row>
    <row r="476" spans="1:10" ht="23" hidden="1" customHeight="1">
      <c r="A476" s="72">
        <v>466</v>
      </c>
      <c r="B476" s="121"/>
      <c r="C476" s="122"/>
      <c r="D476" s="161"/>
      <c r="E476" s="125" t="str">
        <f t="shared" si="26"/>
        <v xml:space="preserve">  </v>
      </c>
      <c r="F476" s="105"/>
      <c r="G476" s="115"/>
      <c r="H476" s="116" t="str">
        <f>IF(D476="","N/A",VLOOKUP(D476,UCM!$A$1:$D$1780,2,FALSE))</f>
        <v>N/A</v>
      </c>
      <c r="I476" s="74"/>
      <c r="J476" s="103">
        <f t="shared" si="27"/>
        <v>0</v>
      </c>
    </row>
    <row r="477" spans="1:10" ht="23" hidden="1" customHeight="1">
      <c r="A477" s="72">
        <v>467</v>
      </c>
      <c r="B477" s="121"/>
      <c r="C477" s="122"/>
      <c r="D477" s="161"/>
      <c r="E477" s="125" t="str">
        <f t="shared" si="26"/>
        <v xml:space="preserve">  </v>
      </c>
      <c r="F477" s="105"/>
      <c r="G477" s="115"/>
      <c r="H477" s="116" t="str">
        <f>IF(D477="","N/A",VLOOKUP(D477,UCM!$A$1:$D$1780,2,FALSE))</f>
        <v>N/A</v>
      </c>
      <c r="I477" s="74"/>
      <c r="J477" s="103">
        <f t="shared" si="27"/>
        <v>0</v>
      </c>
    </row>
    <row r="478" spans="1:10" ht="23" hidden="1" customHeight="1">
      <c r="A478" s="72">
        <v>468</v>
      </c>
      <c r="B478" s="121"/>
      <c r="C478" s="122"/>
      <c r="D478" s="161"/>
      <c r="E478" s="125" t="str">
        <f t="shared" si="26"/>
        <v xml:space="preserve">  </v>
      </c>
      <c r="F478" s="105"/>
      <c r="G478" s="115"/>
      <c r="H478" s="116" t="str">
        <f>IF(D478="","N/A",VLOOKUP(D478,UCM!$A$1:$D$1780,2,FALSE))</f>
        <v>N/A</v>
      </c>
      <c r="I478" s="74"/>
      <c r="J478" s="103">
        <f t="shared" si="27"/>
        <v>0</v>
      </c>
    </row>
    <row r="479" spans="1:10" ht="23" hidden="1" customHeight="1">
      <c r="A479" s="72">
        <v>469</v>
      </c>
      <c r="B479" s="121"/>
      <c r="C479" s="122"/>
      <c r="D479" s="161"/>
      <c r="E479" s="125" t="str">
        <f t="shared" si="26"/>
        <v xml:space="preserve">  </v>
      </c>
      <c r="F479" s="105"/>
      <c r="G479" s="115"/>
      <c r="H479" s="116" t="str">
        <f>IF(D479="","N/A",VLOOKUP(D479,UCM!$A$1:$D$1780,2,FALSE))</f>
        <v>N/A</v>
      </c>
      <c r="I479" s="74"/>
      <c r="J479" s="103">
        <f t="shared" si="27"/>
        <v>0</v>
      </c>
    </row>
    <row r="480" spans="1:10" ht="23" hidden="1" customHeight="1">
      <c r="A480" s="72">
        <v>470</v>
      </c>
      <c r="B480" s="121"/>
      <c r="C480" s="122"/>
      <c r="D480" s="161"/>
      <c r="E480" s="125" t="str">
        <f t="shared" si="26"/>
        <v xml:space="preserve">  </v>
      </c>
      <c r="F480" s="105"/>
      <c r="G480" s="115"/>
      <c r="H480" s="116" t="str">
        <f>IF(D480="","N/A",VLOOKUP(D480,UCM!$A$1:$D$1780,2,FALSE))</f>
        <v>N/A</v>
      </c>
      <c r="I480" s="74"/>
      <c r="J480" s="103">
        <f t="shared" si="27"/>
        <v>0</v>
      </c>
    </row>
    <row r="481" spans="1:10" ht="23" hidden="1" customHeight="1">
      <c r="A481" s="72">
        <v>471</v>
      </c>
      <c r="B481" s="121"/>
      <c r="C481" s="122"/>
      <c r="D481" s="161"/>
      <c r="E481" s="125" t="str">
        <f t="shared" si="26"/>
        <v xml:space="preserve">  </v>
      </c>
      <c r="F481" s="105"/>
      <c r="G481" s="115"/>
      <c r="H481" s="116" t="str">
        <f>IF(D481="","N/A",VLOOKUP(D481,UCM!$A$1:$D$1780,2,FALSE))</f>
        <v>N/A</v>
      </c>
      <c r="I481" s="74"/>
      <c r="J481" s="103">
        <f t="shared" si="27"/>
        <v>0</v>
      </c>
    </row>
    <row r="482" spans="1:10" ht="23" hidden="1" customHeight="1">
      <c r="A482" s="72">
        <v>472</v>
      </c>
      <c r="B482" s="121"/>
      <c r="C482" s="122"/>
      <c r="D482" s="161"/>
      <c r="E482" s="125" t="str">
        <f t="shared" si="26"/>
        <v xml:space="preserve">  </v>
      </c>
      <c r="F482" s="105"/>
      <c r="G482" s="115"/>
      <c r="H482" s="116" t="str">
        <f>IF(D482="","N/A",VLOOKUP(D482,UCM!$A$1:$D$1780,2,FALSE))</f>
        <v>N/A</v>
      </c>
      <c r="I482" s="74"/>
      <c r="J482" s="103">
        <f t="shared" si="27"/>
        <v>0</v>
      </c>
    </row>
    <row r="483" spans="1:10" ht="23" hidden="1" customHeight="1">
      <c r="A483" s="72">
        <v>473</v>
      </c>
      <c r="B483" s="121"/>
      <c r="C483" s="122"/>
      <c r="D483" s="161"/>
      <c r="E483" s="125" t="str">
        <f t="shared" si="26"/>
        <v xml:space="preserve">  </v>
      </c>
      <c r="F483" s="105"/>
      <c r="G483" s="115"/>
      <c r="H483" s="116" t="str">
        <f>IF(D483="","N/A",VLOOKUP(D483,UCM!$A$1:$D$1780,2,FALSE))</f>
        <v>N/A</v>
      </c>
      <c r="I483" s="74"/>
      <c r="J483" s="103">
        <f t="shared" si="27"/>
        <v>0</v>
      </c>
    </row>
    <row r="484" spans="1:10" ht="23" hidden="1" customHeight="1">
      <c r="A484" s="72">
        <v>474</v>
      </c>
      <c r="B484" s="121"/>
      <c r="C484" s="122"/>
      <c r="D484" s="161"/>
      <c r="E484" s="125" t="str">
        <f t="shared" si="26"/>
        <v xml:space="preserve">  </v>
      </c>
      <c r="F484" s="105"/>
      <c r="G484" s="115"/>
      <c r="H484" s="116" t="str">
        <f>IF(D484="","N/A",VLOOKUP(D484,UCM!$A$1:$D$1780,2,FALSE))</f>
        <v>N/A</v>
      </c>
      <c r="I484" s="74"/>
      <c r="J484" s="103">
        <f t="shared" si="27"/>
        <v>0</v>
      </c>
    </row>
    <row r="485" spans="1:10" ht="23" hidden="1" customHeight="1">
      <c r="A485" s="72">
        <v>475</v>
      </c>
      <c r="B485" s="121"/>
      <c r="C485" s="122"/>
      <c r="D485" s="161"/>
      <c r="E485" s="125" t="str">
        <f t="shared" si="26"/>
        <v xml:space="preserve">  </v>
      </c>
      <c r="F485" s="105"/>
      <c r="G485" s="115"/>
      <c r="H485" s="116" t="str">
        <f>IF(D485="","N/A",VLOOKUP(D485,UCM!$A$1:$D$1780,2,FALSE))</f>
        <v>N/A</v>
      </c>
      <c r="I485" s="74"/>
      <c r="J485" s="103">
        <f t="shared" si="27"/>
        <v>0</v>
      </c>
    </row>
    <row r="486" spans="1:10" ht="23" hidden="1" customHeight="1">
      <c r="A486" s="72">
        <v>476</v>
      </c>
      <c r="B486" s="121"/>
      <c r="C486" s="122"/>
      <c r="D486" s="161"/>
      <c r="E486" s="125" t="str">
        <f t="shared" si="26"/>
        <v xml:space="preserve">  </v>
      </c>
      <c r="F486" s="105"/>
      <c r="G486" s="115"/>
      <c r="H486" s="116" t="str">
        <f>IF(D486="","N/A",VLOOKUP(D486,UCM!$A$1:$D$1780,2,FALSE))</f>
        <v>N/A</v>
      </c>
      <c r="I486" s="74"/>
      <c r="J486" s="103">
        <f t="shared" si="27"/>
        <v>0</v>
      </c>
    </row>
    <row r="487" spans="1:10" ht="23" hidden="1" customHeight="1">
      <c r="A487" s="72">
        <v>477</v>
      </c>
      <c r="B487" s="121"/>
      <c r="C487" s="122"/>
      <c r="D487" s="161"/>
      <c r="E487" s="125" t="str">
        <f t="shared" si="26"/>
        <v xml:space="preserve">  </v>
      </c>
      <c r="F487" s="105"/>
      <c r="G487" s="115"/>
      <c r="H487" s="116" t="str">
        <f>IF(D487="","N/A",VLOOKUP(D487,UCM!$A$1:$D$1780,2,FALSE))</f>
        <v>N/A</v>
      </c>
      <c r="I487" s="74"/>
      <c r="J487" s="103">
        <f t="shared" si="27"/>
        <v>0</v>
      </c>
    </row>
    <row r="488" spans="1:10" ht="23" hidden="1" customHeight="1">
      <c r="A488" s="72">
        <v>478</v>
      </c>
      <c r="B488" s="121"/>
      <c r="C488" s="122"/>
      <c r="D488" s="161"/>
      <c r="E488" s="125" t="str">
        <f t="shared" si="26"/>
        <v xml:space="preserve">  </v>
      </c>
      <c r="F488" s="105"/>
      <c r="G488" s="115"/>
      <c r="H488" s="116" t="str">
        <f>IF(D488="","N/A",VLOOKUP(D488,UCM!$A$1:$D$1780,2,FALSE))</f>
        <v>N/A</v>
      </c>
      <c r="I488" s="74"/>
      <c r="J488" s="103">
        <f t="shared" si="27"/>
        <v>0</v>
      </c>
    </row>
    <row r="489" spans="1:10" ht="23" hidden="1" customHeight="1">
      <c r="A489" s="72">
        <v>479</v>
      </c>
      <c r="B489" s="121"/>
      <c r="C489" s="122"/>
      <c r="D489" s="161"/>
      <c r="E489" s="125" t="str">
        <f t="shared" si="26"/>
        <v xml:space="preserve">  </v>
      </c>
      <c r="F489" s="105"/>
      <c r="G489" s="115"/>
      <c r="H489" s="116" t="str">
        <f>IF(D489="","N/A",VLOOKUP(D489,UCM!$A$1:$D$1780,2,FALSE))</f>
        <v>N/A</v>
      </c>
      <c r="I489" s="74"/>
      <c r="J489" s="103">
        <f t="shared" si="27"/>
        <v>0</v>
      </c>
    </row>
    <row r="490" spans="1:10" ht="23" hidden="1" customHeight="1">
      <c r="A490" s="72">
        <v>480</v>
      </c>
      <c r="B490" s="121"/>
      <c r="C490" s="122"/>
      <c r="D490" s="161"/>
      <c r="E490" s="125" t="str">
        <f t="shared" si="26"/>
        <v xml:space="preserve">  </v>
      </c>
      <c r="F490" s="105"/>
      <c r="G490" s="115"/>
      <c r="H490" s="116" t="str">
        <f>IF(D490="","N/A",VLOOKUP(D490,UCM!$A$1:$D$1780,2,FALSE))</f>
        <v>N/A</v>
      </c>
      <c r="I490" s="74"/>
      <c r="J490" s="103">
        <f t="shared" si="27"/>
        <v>0</v>
      </c>
    </row>
    <row r="491" spans="1:10" ht="23" hidden="1" customHeight="1">
      <c r="A491" s="72">
        <v>481</v>
      </c>
      <c r="B491" s="121"/>
      <c r="C491" s="122"/>
      <c r="D491" s="161"/>
      <c r="E491" s="125" t="str">
        <f t="shared" si="26"/>
        <v xml:space="preserve">  </v>
      </c>
      <c r="F491" s="105"/>
      <c r="G491" s="115"/>
      <c r="H491" s="116" t="str">
        <f>IF(D491="","N/A",VLOOKUP(D491,UCM!$A$1:$D$1780,2,FALSE))</f>
        <v>N/A</v>
      </c>
      <c r="I491" s="74"/>
      <c r="J491" s="103">
        <f t="shared" si="27"/>
        <v>0</v>
      </c>
    </row>
    <row r="492" spans="1:10" ht="23" hidden="1" customHeight="1">
      <c r="A492" s="72">
        <v>482</v>
      </c>
      <c r="B492" s="121"/>
      <c r="C492" s="122"/>
      <c r="D492" s="161"/>
      <c r="E492" s="125" t="str">
        <f t="shared" si="26"/>
        <v xml:space="preserve">  </v>
      </c>
      <c r="F492" s="105"/>
      <c r="G492" s="115"/>
      <c r="H492" s="116" t="str">
        <f>IF(D492="","N/A",VLOOKUP(D492,UCM!$A$1:$D$1780,2,FALSE))</f>
        <v>N/A</v>
      </c>
      <c r="I492" s="74"/>
      <c r="J492" s="103">
        <f t="shared" si="27"/>
        <v>0</v>
      </c>
    </row>
    <row r="493" spans="1:10" ht="23" hidden="1" customHeight="1">
      <c r="A493" s="72">
        <v>483</v>
      </c>
      <c r="B493" s="121"/>
      <c r="C493" s="122"/>
      <c r="D493" s="161"/>
      <c r="E493" s="125" t="str">
        <f t="shared" si="26"/>
        <v xml:space="preserve">  </v>
      </c>
      <c r="F493" s="105"/>
      <c r="G493" s="115"/>
      <c r="H493" s="116" t="str">
        <f>IF(D493="","N/A",VLOOKUP(D493,UCM!$A$1:$D$1780,2,FALSE))</f>
        <v>N/A</v>
      </c>
      <c r="I493" s="74"/>
      <c r="J493" s="103">
        <f t="shared" si="27"/>
        <v>0</v>
      </c>
    </row>
    <row r="494" spans="1:10" ht="23" hidden="1" customHeight="1">
      <c r="A494" s="72">
        <v>484</v>
      </c>
      <c r="B494" s="121"/>
      <c r="C494" s="122"/>
      <c r="D494" s="161"/>
      <c r="E494" s="125" t="str">
        <f t="shared" si="26"/>
        <v xml:space="preserve">  </v>
      </c>
      <c r="F494" s="105"/>
      <c r="G494" s="115"/>
      <c r="H494" s="116" t="str">
        <f>IF(D494="","N/A",VLOOKUP(D494,UCM!$A$1:$D$1780,2,FALSE))</f>
        <v>N/A</v>
      </c>
      <c r="I494" s="74"/>
      <c r="J494" s="103">
        <f t="shared" si="27"/>
        <v>0</v>
      </c>
    </row>
    <row r="495" spans="1:10" ht="23" hidden="1" customHeight="1">
      <c r="A495" s="72">
        <v>485</v>
      </c>
      <c r="B495" s="121"/>
      <c r="C495" s="122"/>
      <c r="D495" s="161"/>
      <c r="E495" s="125" t="str">
        <f t="shared" si="26"/>
        <v xml:space="preserve">  </v>
      </c>
      <c r="F495" s="105"/>
      <c r="G495" s="115"/>
      <c r="H495" s="116" t="str">
        <f>IF(D495="","N/A",VLOOKUP(D495,UCM!$A$1:$D$1780,2,FALSE))</f>
        <v>N/A</v>
      </c>
      <c r="I495" s="74"/>
      <c r="J495" s="103">
        <f t="shared" si="27"/>
        <v>0</v>
      </c>
    </row>
    <row r="496" spans="1:10" ht="23" hidden="1" customHeight="1">
      <c r="A496" s="72">
        <v>486</v>
      </c>
      <c r="B496" s="121"/>
      <c r="C496" s="122"/>
      <c r="D496" s="161"/>
      <c r="E496" s="125" t="str">
        <f t="shared" si="26"/>
        <v xml:space="preserve">  </v>
      </c>
      <c r="F496" s="105"/>
      <c r="G496" s="115"/>
      <c r="H496" s="116" t="str">
        <f>IF(D496="","N/A",VLOOKUP(D496,UCM!$A$1:$D$1780,2,FALSE))</f>
        <v>N/A</v>
      </c>
      <c r="I496" s="74"/>
      <c r="J496" s="103">
        <f t="shared" si="27"/>
        <v>0</v>
      </c>
    </row>
    <row r="497" spans="1:11" ht="23" hidden="1" customHeight="1">
      <c r="A497" s="72">
        <v>487</v>
      </c>
      <c r="B497" s="121"/>
      <c r="C497" s="122"/>
      <c r="D497" s="161"/>
      <c r="E497" s="125" t="str">
        <f t="shared" si="26"/>
        <v xml:space="preserve">  </v>
      </c>
      <c r="F497" s="105"/>
      <c r="G497" s="115"/>
      <c r="H497" s="116" t="str">
        <f>IF(D497="","N/A",VLOOKUP(D497,UCM!$A$1:$D$1780,2,FALSE))</f>
        <v>N/A</v>
      </c>
      <c r="I497" s="74"/>
      <c r="J497" s="103">
        <f t="shared" si="27"/>
        <v>0</v>
      </c>
    </row>
    <row r="498" spans="1:11" ht="23" hidden="1" customHeight="1">
      <c r="A498" s="72">
        <v>488</v>
      </c>
      <c r="B498" s="121"/>
      <c r="C498" s="122"/>
      <c r="D498" s="161"/>
      <c r="E498" s="125" t="str">
        <f t="shared" si="26"/>
        <v xml:space="preserve">  </v>
      </c>
      <c r="F498" s="105"/>
      <c r="G498" s="115"/>
      <c r="H498" s="116" t="str">
        <f>IF(D498="","N/A",VLOOKUP(D498,UCM!$A$1:$D$1780,2,FALSE))</f>
        <v>N/A</v>
      </c>
      <c r="I498" s="74"/>
      <c r="J498" s="103">
        <f t="shared" si="27"/>
        <v>0</v>
      </c>
    </row>
    <row r="499" spans="1:11" ht="23" hidden="1" customHeight="1">
      <c r="A499" s="72">
        <v>489</v>
      </c>
      <c r="B499" s="121"/>
      <c r="C499" s="122"/>
      <c r="D499" s="161"/>
      <c r="E499" s="125" t="str">
        <f t="shared" si="26"/>
        <v xml:space="preserve">  </v>
      </c>
      <c r="F499" s="105"/>
      <c r="G499" s="115"/>
      <c r="H499" s="116" t="str">
        <f>IF(D499="","N/A",VLOOKUP(D499,UCM!$A$1:$D$1780,2,FALSE))</f>
        <v>N/A</v>
      </c>
      <c r="I499" s="74"/>
      <c r="J499" s="103">
        <f t="shared" si="27"/>
        <v>0</v>
      </c>
    </row>
    <row r="500" spans="1:11" ht="23" hidden="1" customHeight="1">
      <c r="A500" s="72">
        <v>490</v>
      </c>
      <c r="B500" s="121"/>
      <c r="C500" s="122"/>
      <c r="D500" s="161"/>
      <c r="E500" s="125" t="str">
        <f t="shared" si="26"/>
        <v xml:space="preserve">  </v>
      </c>
      <c r="F500" s="105"/>
      <c r="G500" s="115"/>
      <c r="H500" s="116" t="str">
        <f>IF(D500="","N/A",VLOOKUP(D500,UCM!$A$1:$D$1780,2,FALSE))</f>
        <v>N/A</v>
      </c>
      <c r="I500" s="74"/>
      <c r="J500" s="103">
        <f t="shared" si="27"/>
        <v>0</v>
      </c>
    </row>
    <row r="501" spans="1:11" ht="23" hidden="1" customHeight="1">
      <c r="A501" s="72">
        <v>491</v>
      </c>
      <c r="B501" s="121"/>
      <c r="C501" s="122"/>
      <c r="D501" s="161"/>
      <c r="E501" s="125" t="str">
        <f t="shared" si="26"/>
        <v xml:space="preserve">  </v>
      </c>
      <c r="F501" s="105"/>
      <c r="G501" s="115"/>
      <c r="H501" s="116" t="str">
        <f>IF(D501="","N/A",VLOOKUP(D501,UCM!$A$1:$D$1780,2,FALSE))</f>
        <v>N/A</v>
      </c>
      <c r="I501" s="74"/>
      <c r="J501" s="103">
        <f t="shared" si="27"/>
        <v>0</v>
      </c>
    </row>
    <row r="502" spans="1:11" ht="23" hidden="1" customHeight="1">
      <c r="A502" s="72">
        <v>492</v>
      </c>
      <c r="B502" s="121"/>
      <c r="C502" s="122"/>
      <c r="D502" s="161"/>
      <c r="E502" s="125" t="str">
        <f t="shared" si="26"/>
        <v xml:space="preserve">  </v>
      </c>
      <c r="F502" s="105"/>
      <c r="G502" s="115"/>
      <c r="H502" s="116" t="str">
        <f>IF(D502="","N/A",VLOOKUP(D502,UCM!$A$1:$D$1780,2,FALSE))</f>
        <v>N/A</v>
      </c>
      <c r="I502" s="74"/>
      <c r="J502" s="103">
        <f t="shared" si="27"/>
        <v>0</v>
      </c>
    </row>
    <row r="503" spans="1:11" ht="23" hidden="1" customHeight="1">
      <c r="A503" s="72">
        <v>493</v>
      </c>
      <c r="B503" s="121"/>
      <c r="C503" s="122"/>
      <c r="D503" s="161"/>
      <c r="E503" s="125" t="str">
        <f t="shared" si="26"/>
        <v xml:space="preserve">  </v>
      </c>
      <c r="F503" s="105"/>
      <c r="G503" s="115"/>
      <c r="H503" s="116" t="str">
        <f>IF(D503="","N/A",VLOOKUP(D503,UCM!$A$1:$D$1780,2,FALSE))</f>
        <v>N/A</v>
      </c>
      <c r="I503" s="74"/>
      <c r="J503" s="103">
        <f t="shared" si="27"/>
        <v>0</v>
      </c>
    </row>
    <row r="504" spans="1:11" ht="23" hidden="1" customHeight="1">
      <c r="A504" s="72">
        <v>494</v>
      </c>
      <c r="B504" s="121"/>
      <c r="C504" s="122"/>
      <c r="D504" s="161"/>
      <c r="E504" s="125" t="str">
        <f t="shared" si="26"/>
        <v xml:space="preserve">  </v>
      </c>
      <c r="F504" s="105"/>
      <c r="G504" s="115"/>
      <c r="H504" s="116" t="str">
        <f>IF(D504="","N/A",VLOOKUP(D504,UCM!$A$1:$D$1780,2,FALSE))</f>
        <v>N/A</v>
      </c>
      <c r="I504" s="74"/>
      <c r="J504" s="103">
        <f t="shared" si="27"/>
        <v>0</v>
      </c>
    </row>
    <row r="505" spans="1:11" ht="23" hidden="1" customHeight="1">
      <c r="A505" s="72">
        <v>495</v>
      </c>
      <c r="B505" s="121"/>
      <c r="C505" s="122"/>
      <c r="D505" s="161"/>
      <c r="E505" s="125" t="str">
        <f t="shared" si="26"/>
        <v xml:space="preserve">  </v>
      </c>
      <c r="F505" s="105"/>
      <c r="G505" s="115"/>
      <c r="H505" s="116" t="str">
        <f>IF(D505="","N/A",VLOOKUP(D505,UCM!$A$1:$D$1780,2,FALSE))</f>
        <v>N/A</v>
      </c>
      <c r="I505" s="74"/>
      <c r="J505" s="103">
        <f t="shared" si="27"/>
        <v>0</v>
      </c>
    </row>
    <row r="506" spans="1:11" ht="23" hidden="1" customHeight="1">
      <c r="A506" s="72">
        <v>496</v>
      </c>
      <c r="B506" s="121"/>
      <c r="C506" s="122"/>
      <c r="D506" s="161"/>
      <c r="E506" s="125" t="str">
        <f t="shared" si="26"/>
        <v xml:space="preserve">  </v>
      </c>
      <c r="F506" s="105"/>
      <c r="G506" s="115"/>
      <c r="H506" s="116" t="str">
        <f>IF(D506="","N/A",VLOOKUP(D506,UCM!$A$1:$D$1780,2,FALSE))</f>
        <v>N/A</v>
      </c>
      <c r="I506" s="74"/>
      <c r="J506" s="103">
        <f t="shared" si="27"/>
        <v>0</v>
      </c>
    </row>
    <row r="507" spans="1:11" ht="23" hidden="1" customHeight="1">
      <c r="A507" s="72">
        <v>497</v>
      </c>
      <c r="B507" s="121"/>
      <c r="C507" s="122"/>
      <c r="D507" s="161"/>
      <c r="E507" s="125" t="str">
        <f t="shared" si="26"/>
        <v xml:space="preserve">  </v>
      </c>
      <c r="F507" s="105"/>
      <c r="G507" s="115"/>
      <c r="H507" s="116" t="str">
        <f>IF(D507="","N/A",VLOOKUP(D507,UCM!$A$1:$D$1780,2,FALSE))</f>
        <v>N/A</v>
      </c>
      <c r="I507" s="74"/>
      <c r="J507" s="103">
        <f t="shared" si="27"/>
        <v>0</v>
      </c>
    </row>
    <row r="508" spans="1:11" ht="23" hidden="1" customHeight="1">
      <c r="A508" s="72">
        <v>498</v>
      </c>
      <c r="B508" s="121"/>
      <c r="C508" s="122"/>
      <c r="D508" s="161"/>
      <c r="E508" s="125" t="str">
        <f t="shared" si="26"/>
        <v xml:space="preserve">  </v>
      </c>
      <c r="F508" s="105"/>
      <c r="G508" s="115"/>
      <c r="H508" s="116" t="str">
        <f>IF(D508="","N/A",VLOOKUP(D508,UCM!$A$1:$D$1780,2,FALSE))</f>
        <v>N/A</v>
      </c>
      <c r="I508" s="74"/>
      <c r="J508" s="103">
        <f t="shared" si="27"/>
        <v>0</v>
      </c>
    </row>
    <row r="509" spans="1:11" ht="23" hidden="1" customHeight="1">
      <c r="A509" s="72">
        <v>499</v>
      </c>
      <c r="B509" s="121"/>
      <c r="C509" s="122"/>
      <c r="D509" s="161"/>
      <c r="E509" s="125" t="str">
        <f t="shared" si="26"/>
        <v xml:space="preserve">  </v>
      </c>
      <c r="F509" s="105"/>
      <c r="G509" s="115"/>
      <c r="H509" s="116" t="str">
        <f>IF(D509="","N/A",VLOOKUP(D509,UCM!$A$1:$D$1780,2,FALSE))</f>
        <v>N/A</v>
      </c>
      <c r="I509" s="74"/>
      <c r="J509" s="103">
        <f t="shared" si="27"/>
        <v>0</v>
      </c>
    </row>
    <row r="510" spans="1:11" ht="23" hidden="1" customHeight="1">
      <c r="A510" s="72">
        <v>500</v>
      </c>
      <c r="B510" s="121"/>
      <c r="C510" s="122"/>
      <c r="D510" s="161"/>
      <c r="E510" s="125" t="str">
        <f t="shared" si="26"/>
        <v xml:space="preserve">  </v>
      </c>
      <c r="F510" s="105"/>
      <c r="G510" s="115"/>
      <c r="H510" s="116" t="str">
        <f>IF(D510="","N/A",VLOOKUP(D510,UCM!$A$1:$D$1780,2,FALSE))</f>
        <v>N/A</v>
      </c>
      <c r="I510" s="74"/>
      <c r="J510" s="103">
        <f t="shared" si="27"/>
        <v>0</v>
      </c>
    </row>
    <row r="511" spans="1:11" ht="23" customHeight="1" thickBot="1">
      <c r="A511" s="145"/>
      <c r="B511" s="146"/>
      <c r="C511" s="146"/>
      <c r="D511" s="146"/>
      <c r="E511" s="146"/>
      <c r="F511" s="146"/>
      <c r="G511" s="146"/>
      <c r="H511" s="126" t="s">
        <v>71</v>
      </c>
      <c r="I511" s="75">
        <f>ROUND(SUM(I11:I510),-3)</f>
        <v>0</v>
      </c>
      <c r="J511" s="76">
        <f>ROUND(SUM(J11:J510),-3)</f>
        <v>0</v>
      </c>
      <c r="K511" s="98"/>
    </row>
    <row r="512" spans="1:11" ht="9.75" customHeight="1">
      <c r="A512" s="77"/>
      <c r="B512" s="77"/>
      <c r="C512" s="77"/>
      <c r="D512" s="77"/>
      <c r="E512" s="77"/>
      <c r="F512" s="77"/>
      <c r="G512" s="77"/>
      <c r="H512" s="78"/>
      <c r="I512" s="77"/>
      <c r="J512" s="77"/>
    </row>
    <row r="513" spans="1:13" ht="12.75" customHeight="1"/>
    <row r="514" spans="1:13" ht="21.75" customHeight="1" thickBot="1">
      <c r="H514" s="79"/>
      <c r="I514" s="80" t="s">
        <v>73</v>
      </c>
      <c r="J514" s="80" t="s">
        <v>11931</v>
      </c>
    </row>
    <row r="515" spans="1:13" ht="22.5" customHeight="1">
      <c r="H515" s="81" t="s">
        <v>74</v>
      </c>
      <c r="I515" s="99">
        <f>ROUND(SUMIF($H$11:$H$510,H515,$I$11:$I$510),-3)</f>
        <v>0</v>
      </c>
      <c r="J515" s="100">
        <f>ROUND(I515,-3)</f>
        <v>0</v>
      </c>
    </row>
    <row r="516" spans="1:13" ht="22.5" customHeight="1">
      <c r="H516" s="81" t="s">
        <v>75</v>
      </c>
      <c r="I516" s="101">
        <f>ROUND(SUMIF($H$11:$H$510,H516,$I$11:$I$510),-3)</f>
        <v>0</v>
      </c>
      <c r="J516" s="102">
        <f>ROUND(I516,-3)</f>
        <v>0</v>
      </c>
    </row>
    <row r="517" spans="1:13" ht="22.5" customHeight="1">
      <c r="H517" s="81" t="s">
        <v>76</v>
      </c>
      <c r="I517" s="101">
        <f>ROUND(SUMIF($H$11:$H$510,H517,$I$11:$I$510),-3)</f>
        <v>0</v>
      </c>
      <c r="J517" s="102">
        <f>ROUND(I517,-3)</f>
        <v>0</v>
      </c>
      <c r="M517" s="106"/>
    </row>
    <row r="518" spans="1:13" ht="22.5" customHeight="1">
      <c r="H518" s="81" t="s">
        <v>77</v>
      </c>
      <c r="I518" s="101">
        <f>ROUND(SUMIF($H$11:$H$510,H518,$I$11:$I$510),-3)</f>
        <v>0</v>
      </c>
      <c r="J518" s="102">
        <f>ROUND(I518,-3)</f>
        <v>0</v>
      </c>
    </row>
    <row r="519" spans="1:13" ht="3" customHeight="1" thickBot="1">
      <c r="I519" s="111"/>
      <c r="J519" s="112"/>
    </row>
    <row r="520" spans="1:13" ht="22.5" customHeight="1">
      <c r="H520" s="81" t="s">
        <v>57</v>
      </c>
      <c r="I520" s="113">
        <f>SUM(I515:I518)</f>
        <v>0</v>
      </c>
      <c r="J520" s="114">
        <f>SUM(J515:J518)</f>
        <v>0</v>
      </c>
      <c r="K520" s="98"/>
    </row>
    <row r="521" spans="1:13" ht="22.5" hidden="1" customHeight="1" thickBot="1">
      <c r="H521" s="81" t="s">
        <v>78</v>
      </c>
      <c r="I521" s="91">
        <f>I520-I518</f>
        <v>0</v>
      </c>
      <c r="J521" s="76">
        <f>J520-J518</f>
        <v>0</v>
      </c>
      <c r="K521" s="98"/>
    </row>
    <row r="522" spans="1:13" ht="22.5" customHeight="1">
      <c r="H522" s="81"/>
      <c r="I522" s="110"/>
      <c r="J522" s="110"/>
      <c r="K522" s="98"/>
    </row>
    <row r="523" spans="1:13" ht="18" customHeight="1">
      <c r="A523" s="147" t="s">
        <v>79</v>
      </c>
      <c r="B523" s="147"/>
      <c r="C523" s="147"/>
      <c r="D523" s="147"/>
      <c r="E523" s="147"/>
      <c r="F523" s="147"/>
      <c r="G523" s="147"/>
      <c r="H523" s="147"/>
      <c r="I523" s="147"/>
      <c r="J523" s="147"/>
    </row>
    <row r="524" spans="1:13">
      <c r="A524" s="148" t="s">
        <v>80</v>
      </c>
      <c r="B524" s="147"/>
      <c r="C524" s="148"/>
      <c r="D524" s="147"/>
      <c r="E524" s="147"/>
      <c r="F524" s="147"/>
      <c r="G524" s="147"/>
      <c r="H524" s="147"/>
      <c r="I524" s="147"/>
      <c r="J524" s="147"/>
    </row>
    <row r="525" spans="1:13">
      <c r="A525" s="151" t="s">
        <v>81</v>
      </c>
      <c r="B525" s="147"/>
      <c r="C525" s="148"/>
      <c r="D525" s="147"/>
      <c r="E525" s="147"/>
      <c r="F525" s="147"/>
      <c r="G525" s="147"/>
      <c r="H525" s="147"/>
      <c r="I525" s="147"/>
      <c r="J525" s="147"/>
    </row>
    <row r="526" spans="1:13" ht="14.25" customHeight="1">
      <c r="A526" s="147" t="s">
        <v>82</v>
      </c>
      <c r="B526" s="147"/>
      <c r="C526" s="147"/>
      <c r="D526" s="147"/>
      <c r="E526" s="147"/>
      <c r="F526" s="147"/>
      <c r="G526" s="147"/>
      <c r="H526" s="147"/>
      <c r="I526" s="147"/>
      <c r="J526" s="147"/>
    </row>
    <row r="527" spans="1:13" ht="14.25" customHeight="1">
      <c r="A527" s="147" t="s">
        <v>11954</v>
      </c>
      <c r="B527" s="147"/>
      <c r="C527" s="147"/>
      <c r="D527" s="147"/>
      <c r="E527" s="147"/>
      <c r="F527" s="147"/>
      <c r="G527" s="147"/>
      <c r="H527" s="147"/>
      <c r="I527" s="147"/>
      <c r="J527" s="147"/>
    </row>
    <row r="528" spans="1:13" ht="14.25" customHeight="1">
      <c r="A528" s="147" t="s">
        <v>83</v>
      </c>
      <c r="B528" s="147"/>
      <c r="C528" s="147"/>
      <c r="D528" s="147"/>
      <c r="E528" s="147"/>
      <c r="F528" s="147"/>
      <c r="G528" s="147"/>
      <c r="H528" s="147"/>
      <c r="I528" s="147"/>
      <c r="J528" s="147"/>
    </row>
    <row r="529" spans="1:10" ht="14.25" customHeight="1">
      <c r="A529" s="149" t="s">
        <v>84</v>
      </c>
      <c r="B529" s="149"/>
      <c r="C529" s="149"/>
      <c r="D529" s="149"/>
      <c r="E529" s="149"/>
      <c r="F529" s="149"/>
      <c r="G529" s="149"/>
      <c r="H529" s="149"/>
      <c r="I529" s="149"/>
      <c r="J529" s="149"/>
    </row>
    <row r="530" spans="1:10" ht="14.25" customHeight="1">
      <c r="A530" s="150" t="str">
        <f>'3.60 Checklist'!A51:H51</f>
        <v>Due to Finance Budget Analyst no later than COB Friday, September 12, 2025</v>
      </c>
      <c r="B530" s="150"/>
      <c r="C530" s="150"/>
      <c r="D530" s="150"/>
      <c r="E530" s="150"/>
      <c r="F530" s="150"/>
      <c r="G530" s="150"/>
      <c r="H530" s="150"/>
      <c r="I530" s="150"/>
      <c r="J530" s="150"/>
    </row>
    <row r="536" spans="1:10">
      <c r="A536" s="83"/>
      <c r="B536" s="83"/>
      <c r="C536" s="83"/>
      <c r="D536" s="83"/>
      <c r="E536" s="83"/>
      <c r="F536" s="83"/>
      <c r="G536" s="83"/>
    </row>
    <row r="537" spans="1:10">
      <c r="A537" s="83"/>
      <c r="B537" s="83"/>
      <c r="C537" s="83"/>
      <c r="D537" s="83"/>
      <c r="E537" s="83"/>
      <c r="F537" s="83"/>
      <c r="G537" s="83"/>
      <c r="I537" s="83"/>
      <c r="J537" s="83"/>
    </row>
    <row r="538" spans="1:10">
      <c r="A538" s="83"/>
      <c r="B538" s="83"/>
      <c r="C538" s="83"/>
      <c r="D538" s="83"/>
      <c r="E538" s="83"/>
      <c r="F538" s="83"/>
      <c r="G538" s="83"/>
      <c r="I538" s="83"/>
      <c r="J538" s="83"/>
    </row>
    <row r="539" spans="1:10">
      <c r="A539" s="83"/>
      <c r="B539" s="83"/>
      <c r="C539" s="83"/>
      <c r="D539" s="83"/>
      <c r="E539" s="83"/>
      <c r="F539" s="83"/>
      <c r="G539" s="83"/>
      <c r="I539" s="83"/>
      <c r="J539" s="83"/>
    </row>
    <row r="540" spans="1:10">
      <c r="A540" s="83"/>
      <c r="B540" s="83"/>
      <c r="C540" s="83"/>
      <c r="D540" s="83"/>
      <c r="E540" s="83"/>
      <c r="F540" s="83"/>
      <c r="G540" s="83"/>
      <c r="I540" s="83"/>
      <c r="J540" s="83"/>
    </row>
    <row r="541" spans="1:10">
      <c r="A541" s="83"/>
      <c r="B541" s="83"/>
      <c r="C541" s="83"/>
      <c r="D541" s="83"/>
      <c r="E541" s="83"/>
      <c r="F541" s="83"/>
      <c r="G541" s="83"/>
      <c r="I541" s="83"/>
      <c r="J541" s="83"/>
    </row>
    <row r="542" spans="1:10" s="84" customFormat="1">
      <c r="A542" s="68"/>
      <c r="B542" s="68"/>
      <c r="C542" s="68"/>
      <c r="D542" s="68"/>
      <c r="E542" s="68"/>
      <c r="F542" s="68"/>
      <c r="G542" s="68"/>
      <c r="H542" s="68"/>
      <c r="I542" s="83"/>
      <c r="J542" s="83"/>
    </row>
    <row r="543" spans="1:10" s="84" customFormat="1">
      <c r="A543" s="68"/>
      <c r="B543" s="68"/>
      <c r="C543" s="68"/>
      <c r="D543" s="68"/>
      <c r="E543" s="68"/>
      <c r="F543" s="68"/>
      <c r="G543" s="68"/>
      <c r="H543" s="68"/>
      <c r="I543" s="68"/>
      <c r="J543" s="68"/>
    </row>
  </sheetData>
  <sheetProtection algorithmName="SHA-512" hashValue="hQ94eIgpkFGdRgK0KR05+/GD7bcVA0kLzGQfk2gDwxEUlmX+1VoHAHi9NtEd+1Duhyl0E+lZyrJKXzbriEgldA==" saltValue="jHAg4LiL25IhEYuLok9k7g==" spinCount="100000" sheet="1" formatRows="0" insertRows="0"/>
  <phoneticPr fontId="31" type="noConversion"/>
  <printOptions horizontalCentered="1"/>
  <pageMargins left="0.25" right="0.25" top="0.25" bottom="0.25" header="0.5" footer="0.5"/>
  <pageSetup scale="15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200-000000000000}">
          <x14:formula1>
            <xm:f>'Category List'!$A$2:$A$8</xm:f>
          </x14:formula1>
          <xm:sqref>G11:G510</xm:sqref>
        </x14:dataValidation>
        <x14:dataValidation type="list" allowBlank="1" showInputMessage="1" showErrorMessage="1" xr:uid="{00000000-0002-0000-0200-000001000000}">
          <x14:formula1>
            <xm:f>UCM!$A$2:$A$1780</xm:f>
          </x14:formula1>
          <xm:sqref>D11:D510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2">
    <tabColor rgb="FFC00000"/>
    <pageSetUpPr fitToPage="1"/>
  </sheetPr>
  <dimension ref="A1:H31"/>
  <sheetViews>
    <sheetView workbookViewId="0">
      <selection activeCell="N31" sqref="N31"/>
    </sheetView>
  </sheetViews>
  <sheetFormatPr baseColWidth="10" defaultColWidth="9.1640625" defaultRowHeight="14"/>
  <cols>
    <col min="1" max="1" width="7.6640625" style="68" customWidth="1"/>
    <col min="2" max="2" width="9.5" style="68" bestFit="1" customWidth="1"/>
    <col min="3" max="3" width="9.33203125" style="68" bestFit="1" customWidth="1"/>
    <col min="4" max="4" width="10.83203125" style="68" bestFit="1" customWidth="1"/>
    <col min="5" max="5" width="15.5" style="68" bestFit="1" customWidth="1"/>
    <col min="6" max="6" width="40.33203125" style="68" customWidth="1"/>
    <col min="7" max="7" width="0.83203125" style="68" customWidth="1"/>
    <col min="8" max="8" width="14" style="68" customWidth="1"/>
    <col min="9" max="16384" width="9.1640625" style="68"/>
  </cols>
  <sheetData>
    <row r="1" spans="1:8">
      <c r="H1" s="69" t="str">
        <f>'3.60 Checklist'!H1</f>
        <v>BL 25-21</v>
      </c>
    </row>
    <row r="2" spans="1:8">
      <c r="H2" s="69" t="str">
        <f>'3.60 Checklist'!H2</f>
        <v>Attachment 1</v>
      </c>
    </row>
    <row r="3" spans="1:8" ht="25.5" customHeight="1">
      <c r="A3" s="128" t="s">
        <v>15</v>
      </c>
      <c r="B3" s="128"/>
      <c r="C3" s="128"/>
      <c r="D3" s="128"/>
      <c r="E3" s="128"/>
      <c r="F3" s="128"/>
      <c r="G3" s="128"/>
      <c r="H3" s="128"/>
    </row>
    <row r="4" spans="1:8" ht="6" customHeight="1">
      <c r="A4" s="90"/>
      <c r="B4" s="90"/>
      <c r="C4" s="90"/>
      <c r="D4" s="90"/>
      <c r="E4" s="90"/>
      <c r="F4" s="90"/>
      <c r="G4" s="90"/>
      <c r="H4" s="90"/>
    </row>
    <row r="5" spans="1:8" ht="18.75" customHeight="1">
      <c r="A5" s="136" t="str">
        <f>'3.60 Checklist'!A4:E4</f>
        <v>1234</v>
      </c>
      <c r="B5" s="136"/>
      <c r="C5" s="136"/>
      <c r="D5" s="136"/>
      <c r="E5" s="136"/>
      <c r="F5" s="70"/>
      <c r="G5" s="70"/>
    </row>
    <row r="6" spans="1:8" ht="14.25" customHeight="1">
      <c r="A6" s="152" t="s">
        <v>3</v>
      </c>
      <c r="B6" s="152"/>
      <c r="C6" s="152"/>
      <c r="D6" s="152"/>
      <c r="E6" s="152"/>
    </row>
    <row r="7" spans="1:8" ht="19.5" customHeight="1">
      <c r="A7" s="86" t="str">
        <f>'3.60 Checklist'!A6:E6</f>
        <v>Dept XXXX</v>
      </c>
      <c r="B7" s="86"/>
      <c r="C7" s="86"/>
      <c r="D7" s="87"/>
      <c r="E7" s="87"/>
    </row>
    <row r="8" spans="1:8">
      <c r="A8" s="71" t="s">
        <v>5</v>
      </c>
      <c r="B8" s="71"/>
      <c r="C8" s="71"/>
    </row>
    <row r="9" spans="1:8">
      <c r="A9" s="83"/>
      <c r="B9" s="83"/>
      <c r="C9" s="83"/>
      <c r="F9" s="83"/>
      <c r="G9" s="83"/>
      <c r="H9" s="83"/>
    </row>
    <row r="10" spans="1:8" ht="15" thickBot="1">
      <c r="A10" s="88" t="s">
        <v>85</v>
      </c>
      <c r="B10" s="88"/>
      <c r="C10" s="88"/>
      <c r="D10" s="88"/>
      <c r="E10" s="88"/>
      <c r="F10" s="88"/>
      <c r="H10" s="88" t="s">
        <v>10969</v>
      </c>
    </row>
    <row r="11" spans="1:8" s="84" customFormat="1" ht="10.5" customHeight="1" thickTop="1">
      <c r="A11" s="85"/>
      <c r="B11" s="85"/>
      <c r="D11" s="68"/>
      <c r="E11" s="68"/>
      <c r="H11" s="82"/>
    </row>
    <row r="12" spans="1:8" s="84" customFormat="1">
      <c r="A12" s="85" t="s">
        <v>10968</v>
      </c>
      <c r="B12" s="85"/>
      <c r="D12" s="68"/>
      <c r="E12" s="68"/>
      <c r="H12" s="82">
        <f>'3.60 Contribution Adjustment '!L21-'3.60 Contribution Adjustment '!L24</f>
        <v>0</v>
      </c>
    </row>
    <row r="13" spans="1:8">
      <c r="A13" s="85" t="s">
        <v>86</v>
      </c>
      <c r="H13" s="82">
        <f>'3.60 Fund Split'!I511-'3.60 Fund Split'!I520</f>
        <v>0</v>
      </c>
    </row>
    <row r="14" spans="1:8">
      <c r="A14" s="85" t="s">
        <v>10966</v>
      </c>
      <c r="H14" s="82">
        <f>'3.60 Fund Split'!J511-'3.60 Fund Split'!J520</f>
        <v>0</v>
      </c>
    </row>
    <row r="15" spans="1:8">
      <c r="A15" s="85" t="s">
        <v>10967</v>
      </c>
      <c r="H15" s="82">
        <f>'3.60 Contribution Adjustment '!L21-'3.60 Fund Split'!I520</f>
        <v>0</v>
      </c>
    </row>
    <row r="31" ht="13.5" customHeight="1"/>
  </sheetData>
  <sheetProtection algorithmName="SHA-512" hashValue="+neJ41apT6fwQwc3r7kF+ag03i2yNWj3FYXyYvCpO0SjRhD6PDBLKqtru0wqhl51bp4M2dEX+4jHj8mGN1XZ1A==" saltValue="9huNhJEYvGnE6G8sAsUM+A==" spinCount="100000" sheet="1" objects="1" scenarios="1"/>
  <printOptions horizontalCentered="1"/>
  <pageMargins left="0.25" right="0.25" top="0.5" bottom="0.5" header="0.5" footer="0.5"/>
  <pageSetup scale="9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5">
    <tabColor rgb="FF00B050"/>
  </sheetPr>
  <dimension ref="A1:F1780"/>
  <sheetViews>
    <sheetView topLeftCell="A1744" workbookViewId="0">
      <selection activeCell="B1780" sqref="B1780"/>
    </sheetView>
  </sheetViews>
  <sheetFormatPr baseColWidth="10" defaultColWidth="8.83203125" defaultRowHeight="13"/>
  <cols>
    <col min="1" max="1" width="9.33203125" style="162" customWidth="1"/>
    <col min="2" max="2" width="8.83203125" style="162" customWidth="1"/>
    <col min="3" max="3" width="42.5" style="155" bestFit="1" customWidth="1"/>
    <col min="4" max="4" width="9.1640625" style="162"/>
    <col min="5" max="231" width="9.1640625" style="153"/>
    <col min="232" max="236" width="0" style="153" hidden="1" customWidth="1"/>
    <col min="237" max="237" width="9.33203125" style="153" customWidth="1"/>
    <col min="238" max="238" width="8.83203125" style="153" customWidth="1"/>
    <col min="239" max="239" width="0" style="153" hidden="1" customWidth="1"/>
    <col min="240" max="240" width="42.5" style="153" bestFit="1" customWidth="1"/>
    <col min="241" max="243" width="0" style="153" hidden="1" customWidth="1"/>
    <col min="244" max="244" width="9.1640625" style="153"/>
    <col min="245" max="246" width="0" style="153" hidden="1" customWidth="1"/>
    <col min="247" max="247" width="8.83203125" style="153" customWidth="1"/>
    <col min="248" max="260" width="0" style="153" hidden="1" customWidth="1"/>
    <col min="261" max="487" width="9.1640625" style="153"/>
    <col min="488" max="492" width="0" style="153" hidden="1" customWidth="1"/>
    <col min="493" max="493" width="9.33203125" style="153" customWidth="1"/>
    <col min="494" max="494" width="8.83203125" style="153" customWidth="1"/>
    <col min="495" max="495" width="0" style="153" hidden="1" customWidth="1"/>
    <col min="496" max="496" width="42.5" style="153" bestFit="1" customWidth="1"/>
    <col min="497" max="499" width="0" style="153" hidden="1" customWidth="1"/>
    <col min="500" max="500" width="9.1640625" style="153"/>
    <col min="501" max="502" width="0" style="153" hidden="1" customWidth="1"/>
    <col min="503" max="503" width="8.83203125" style="153" customWidth="1"/>
    <col min="504" max="516" width="0" style="153" hidden="1" customWidth="1"/>
    <col min="517" max="743" width="9.1640625" style="153"/>
    <col min="744" max="748" width="0" style="153" hidden="1" customWidth="1"/>
    <col min="749" max="749" width="9.33203125" style="153" customWidth="1"/>
    <col min="750" max="750" width="8.83203125" style="153" customWidth="1"/>
    <col min="751" max="751" width="0" style="153" hidden="1" customWidth="1"/>
    <col min="752" max="752" width="42.5" style="153" bestFit="1" customWidth="1"/>
    <col min="753" max="755" width="0" style="153" hidden="1" customWidth="1"/>
    <col min="756" max="756" width="9.1640625" style="153"/>
    <col min="757" max="758" width="0" style="153" hidden="1" customWidth="1"/>
    <col min="759" max="759" width="8.83203125" style="153" customWidth="1"/>
    <col min="760" max="772" width="0" style="153" hidden="1" customWidth="1"/>
    <col min="773" max="999" width="9.1640625" style="153"/>
    <col min="1000" max="1004" width="0" style="153" hidden="1" customWidth="1"/>
    <col min="1005" max="1005" width="9.33203125" style="153" customWidth="1"/>
    <col min="1006" max="1006" width="8.83203125" style="153" customWidth="1"/>
    <col min="1007" max="1007" width="0" style="153" hidden="1" customWidth="1"/>
    <col min="1008" max="1008" width="42.5" style="153" bestFit="1" customWidth="1"/>
    <col min="1009" max="1011" width="0" style="153" hidden="1" customWidth="1"/>
    <col min="1012" max="1012" width="9.1640625" style="153"/>
    <col min="1013" max="1014" width="0" style="153" hidden="1" customWidth="1"/>
    <col min="1015" max="1015" width="8.83203125" style="153" customWidth="1"/>
    <col min="1016" max="1028" width="0" style="153" hidden="1" customWidth="1"/>
    <col min="1029" max="1255" width="9.1640625" style="153"/>
    <col min="1256" max="1260" width="0" style="153" hidden="1" customWidth="1"/>
    <col min="1261" max="1261" width="9.33203125" style="153" customWidth="1"/>
    <col min="1262" max="1262" width="8.83203125" style="153" customWidth="1"/>
    <col min="1263" max="1263" width="0" style="153" hidden="1" customWidth="1"/>
    <col min="1264" max="1264" width="42.5" style="153" bestFit="1" customWidth="1"/>
    <col min="1265" max="1267" width="0" style="153" hidden="1" customWidth="1"/>
    <col min="1268" max="1268" width="9.1640625" style="153"/>
    <col min="1269" max="1270" width="0" style="153" hidden="1" customWidth="1"/>
    <col min="1271" max="1271" width="8.83203125" style="153" customWidth="1"/>
    <col min="1272" max="1284" width="0" style="153" hidden="1" customWidth="1"/>
    <col min="1285" max="1511" width="9.1640625" style="153"/>
    <col min="1512" max="1516" width="0" style="153" hidden="1" customWidth="1"/>
    <col min="1517" max="1517" width="9.33203125" style="153" customWidth="1"/>
    <col min="1518" max="1518" width="8.83203125" style="153" customWidth="1"/>
    <col min="1519" max="1519" width="0" style="153" hidden="1" customWidth="1"/>
    <col min="1520" max="1520" width="42.5" style="153" bestFit="1" customWidth="1"/>
    <col min="1521" max="1523" width="0" style="153" hidden="1" customWidth="1"/>
    <col min="1524" max="1524" width="9.1640625" style="153"/>
    <col min="1525" max="1526" width="0" style="153" hidden="1" customWidth="1"/>
    <col min="1527" max="1527" width="8.83203125" style="153" customWidth="1"/>
    <col min="1528" max="1540" width="0" style="153" hidden="1" customWidth="1"/>
    <col min="1541" max="1767" width="9.1640625" style="153"/>
    <col min="1768" max="1772" width="0" style="153" hidden="1" customWidth="1"/>
    <col min="1773" max="1773" width="9.33203125" style="153" customWidth="1"/>
    <col min="1774" max="1774" width="8.83203125" style="153" customWidth="1"/>
    <col min="1775" max="1775" width="0" style="153" hidden="1" customWidth="1"/>
    <col min="1776" max="1776" width="42.5" style="153" bestFit="1" customWidth="1"/>
    <col min="1777" max="1779" width="0" style="153" hidden="1" customWidth="1"/>
    <col min="1780" max="1780" width="9.1640625" style="153"/>
    <col min="1781" max="1782" width="0" style="153" hidden="1" customWidth="1"/>
    <col min="1783" max="1783" width="8.83203125" style="153" customWidth="1"/>
    <col min="1784" max="1796" width="0" style="153" hidden="1" customWidth="1"/>
    <col min="1797" max="2023" width="9.1640625" style="153"/>
    <col min="2024" max="2028" width="0" style="153" hidden="1" customWidth="1"/>
    <col min="2029" max="2029" width="9.33203125" style="153" customWidth="1"/>
    <col min="2030" max="2030" width="8.83203125" style="153" customWidth="1"/>
    <col min="2031" max="2031" width="0" style="153" hidden="1" customWidth="1"/>
    <col min="2032" max="2032" width="42.5" style="153" bestFit="1" customWidth="1"/>
    <col min="2033" max="2035" width="0" style="153" hidden="1" customWidth="1"/>
    <col min="2036" max="2036" width="9.1640625" style="153"/>
    <col min="2037" max="2038" width="0" style="153" hidden="1" customWidth="1"/>
    <col min="2039" max="2039" width="8.83203125" style="153" customWidth="1"/>
    <col min="2040" max="2052" width="0" style="153" hidden="1" customWidth="1"/>
    <col min="2053" max="2279" width="9.1640625" style="153"/>
    <col min="2280" max="2284" width="0" style="153" hidden="1" customWidth="1"/>
    <col min="2285" max="2285" width="9.33203125" style="153" customWidth="1"/>
    <col min="2286" max="2286" width="8.83203125" style="153" customWidth="1"/>
    <col min="2287" max="2287" width="0" style="153" hidden="1" customWidth="1"/>
    <col min="2288" max="2288" width="42.5" style="153" bestFit="1" customWidth="1"/>
    <col min="2289" max="2291" width="0" style="153" hidden="1" customWidth="1"/>
    <col min="2292" max="2292" width="9.1640625" style="153"/>
    <col min="2293" max="2294" width="0" style="153" hidden="1" customWidth="1"/>
    <col min="2295" max="2295" width="8.83203125" style="153" customWidth="1"/>
    <col min="2296" max="2308" width="0" style="153" hidden="1" customWidth="1"/>
    <col min="2309" max="2535" width="9.1640625" style="153"/>
    <col min="2536" max="2540" width="0" style="153" hidden="1" customWidth="1"/>
    <col min="2541" max="2541" width="9.33203125" style="153" customWidth="1"/>
    <col min="2542" max="2542" width="8.83203125" style="153" customWidth="1"/>
    <col min="2543" max="2543" width="0" style="153" hidden="1" customWidth="1"/>
    <col min="2544" max="2544" width="42.5" style="153" bestFit="1" customWidth="1"/>
    <col min="2545" max="2547" width="0" style="153" hidden="1" customWidth="1"/>
    <col min="2548" max="2548" width="9.1640625" style="153"/>
    <col min="2549" max="2550" width="0" style="153" hidden="1" customWidth="1"/>
    <col min="2551" max="2551" width="8.83203125" style="153" customWidth="1"/>
    <col min="2552" max="2564" width="0" style="153" hidden="1" customWidth="1"/>
    <col min="2565" max="2791" width="9.1640625" style="153"/>
    <col min="2792" max="2796" width="0" style="153" hidden="1" customWidth="1"/>
    <col min="2797" max="2797" width="9.33203125" style="153" customWidth="1"/>
    <col min="2798" max="2798" width="8.83203125" style="153" customWidth="1"/>
    <col min="2799" max="2799" width="0" style="153" hidden="1" customWidth="1"/>
    <col min="2800" max="2800" width="42.5" style="153" bestFit="1" customWidth="1"/>
    <col min="2801" max="2803" width="0" style="153" hidden="1" customWidth="1"/>
    <col min="2804" max="2804" width="9.1640625" style="153"/>
    <col min="2805" max="2806" width="0" style="153" hidden="1" customWidth="1"/>
    <col min="2807" max="2807" width="8.83203125" style="153" customWidth="1"/>
    <col min="2808" max="2820" width="0" style="153" hidden="1" customWidth="1"/>
    <col min="2821" max="3047" width="9.1640625" style="153"/>
    <col min="3048" max="3052" width="0" style="153" hidden="1" customWidth="1"/>
    <col min="3053" max="3053" width="9.33203125" style="153" customWidth="1"/>
    <col min="3054" max="3054" width="8.83203125" style="153" customWidth="1"/>
    <col min="3055" max="3055" width="0" style="153" hidden="1" customWidth="1"/>
    <col min="3056" max="3056" width="42.5" style="153" bestFit="1" customWidth="1"/>
    <col min="3057" max="3059" width="0" style="153" hidden="1" customWidth="1"/>
    <col min="3060" max="3060" width="9.1640625" style="153"/>
    <col min="3061" max="3062" width="0" style="153" hidden="1" customWidth="1"/>
    <col min="3063" max="3063" width="8.83203125" style="153" customWidth="1"/>
    <col min="3064" max="3076" width="0" style="153" hidden="1" customWidth="1"/>
    <col min="3077" max="3303" width="9.1640625" style="153"/>
    <col min="3304" max="3308" width="0" style="153" hidden="1" customWidth="1"/>
    <col min="3309" max="3309" width="9.33203125" style="153" customWidth="1"/>
    <col min="3310" max="3310" width="8.83203125" style="153" customWidth="1"/>
    <col min="3311" max="3311" width="0" style="153" hidden="1" customWidth="1"/>
    <col min="3312" max="3312" width="42.5" style="153" bestFit="1" customWidth="1"/>
    <col min="3313" max="3315" width="0" style="153" hidden="1" customWidth="1"/>
    <col min="3316" max="3316" width="9.1640625" style="153"/>
    <col min="3317" max="3318" width="0" style="153" hidden="1" customWidth="1"/>
    <col min="3319" max="3319" width="8.83203125" style="153" customWidth="1"/>
    <col min="3320" max="3332" width="0" style="153" hidden="1" customWidth="1"/>
    <col min="3333" max="3559" width="9.1640625" style="153"/>
    <col min="3560" max="3564" width="0" style="153" hidden="1" customWidth="1"/>
    <col min="3565" max="3565" width="9.33203125" style="153" customWidth="1"/>
    <col min="3566" max="3566" width="8.83203125" style="153" customWidth="1"/>
    <col min="3567" max="3567" width="0" style="153" hidden="1" customWidth="1"/>
    <col min="3568" max="3568" width="42.5" style="153" bestFit="1" customWidth="1"/>
    <col min="3569" max="3571" width="0" style="153" hidden="1" customWidth="1"/>
    <col min="3572" max="3572" width="9.1640625" style="153"/>
    <col min="3573" max="3574" width="0" style="153" hidden="1" customWidth="1"/>
    <col min="3575" max="3575" width="8.83203125" style="153" customWidth="1"/>
    <col min="3576" max="3588" width="0" style="153" hidden="1" customWidth="1"/>
    <col min="3589" max="3815" width="9.1640625" style="153"/>
    <col min="3816" max="3820" width="0" style="153" hidden="1" customWidth="1"/>
    <col min="3821" max="3821" width="9.33203125" style="153" customWidth="1"/>
    <col min="3822" max="3822" width="8.83203125" style="153" customWidth="1"/>
    <col min="3823" max="3823" width="0" style="153" hidden="1" customWidth="1"/>
    <col min="3824" max="3824" width="42.5" style="153" bestFit="1" customWidth="1"/>
    <col min="3825" max="3827" width="0" style="153" hidden="1" customWidth="1"/>
    <col min="3828" max="3828" width="9.1640625" style="153"/>
    <col min="3829" max="3830" width="0" style="153" hidden="1" customWidth="1"/>
    <col min="3831" max="3831" width="8.83203125" style="153" customWidth="1"/>
    <col min="3832" max="3844" width="0" style="153" hidden="1" customWidth="1"/>
    <col min="3845" max="4071" width="9.1640625" style="153"/>
    <col min="4072" max="4076" width="0" style="153" hidden="1" customWidth="1"/>
    <col min="4077" max="4077" width="9.33203125" style="153" customWidth="1"/>
    <col min="4078" max="4078" width="8.83203125" style="153" customWidth="1"/>
    <col min="4079" max="4079" width="0" style="153" hidden="1" customWidth="1"/>
    <col min="4080" max="4080" width="42.5" style="153" bestFit="1" customWidth="1"/>
    <col min="4081" max="4083" width="0" style="153" hidden="1" customWidth="1"/>
    <col min="4084" max="4084" width="9.1640625" style="153"/>
    <col min="4085" max="4086" width="0" style="153" hidden="1" customWidth="1"/>
    <col min="4087" max="4087" width="8.83203125" style="153" customWidth="1"/>
    <col min="4088" max="4100" width="0" style="153" hidden="1" customWidth="1"/>
    <col min="4101" max="4327" width="9.1640625" style="153"/>
    <col min="4328" max="4332" width="0" style="153" hidden="1" customWidth="1"/>
    <col min="4333" max="4333" width="9.33203125" style="153" customWidth="1"/>
    <col min="4334" max="4334" width="8.83203125" style="153" customWidth="1"/>
    <col min="4335" max="4335" width="0" style="153" hidden="1" customWidth="1"/>
    <col min="4336" max="4336" width="42.5" style="153" bestFit="1" customWidth="1"/>
    <col min="4337" max="4339" width="0" style="153" hidden="1" customWidth="1"/>
    <col min="4340" max="4340" width="9.1640625" style="153"/>
    <col min="4341" max="4342" width="0" style="153" hidden="1" customWidth="1"/>
    <col min="4343" max="4343" width="8.83203125" style="153" customWidth="1"/>
    <col min="4344" max="4356" width="0" style="153" hidden="1" customWidth="1"/>
    <col min="4357" max="4583" width="9.1640625" style="153"/>
    <col min="4584" max="4588" width="0" style="153" hidden="1" customWidth="1"/>
    <col min="4589" max="4589" width="9.33203125" style="153" customWidth="1"/>
    <col min="4590" max="4590" width="8.83203125" style="153" customWidth="1"/>
    <col min="4591" max="4591" width="0" style="153" hidden="1" customWidth="1"/>
    <col min="4592" max="4592" width="42.5" style="153" bestFit="1" customWidth="1"/>
    <col min="4593" max="4595" width="0" style="153" hidden="1" customWidth="1"/>
    <col min="4596" max="4596" width="9.1640625" style="153"/>
    <col min="4597" max="4598" width="0" style="153" hidden="1" customWidth="1"/>
    <col min="4599" max="4599" width="8.83203125" style="153" customWidth="1"/>
    <col min="4600" max="4612" width="0" style="153" hidden="1" customWidth="1"/>
    <col min="4613" max="4839" width="9.1640625" style="153"/>
    <col min="4840" max="4844" width="0" style="153" hidden="1" customWidth="1"/>
    <col min="4845" max="4845" width="9.33203125" style="153" customWidth="1"/>
    <col min="4846" max="4846" width="8.83203125" style="153" customWidth="1"/>
    <col min="4847" max="4847" width="0" style="153" hidden="1" customWidth="1"/>
    <col min="4848" max="4848" width="42.5" style="153" bestFit="1" customWidth="1"/>
    <col min="4849" max="4851" width="0" style="153" hidden="1" customWidth="1"/>
    <col min="4852" max="4852" width="9.1640625" style="153"/>
    <col min="4853" max="4854" width="0" style="153" hidden="1" customWidth="1"/>
    <col min="4855" max="4855" width="8.83203125" style="153" customWidth="1"/>
    <col min="4856" max="4868" width="0" style="153" hidden="1" customWidth="1"/>
    <col min="4869" max="5095" width="9.1640625" style="153"/>
    <col min="5096" max="5100" width="0" style="153" hidden="1" customWidth="1"/>
    <col min="5101" max="5101" width="9.33203125" style="153" customWidth="1"/>
    <col min="5102" max="5102" width="8.83203125" style="153" customWidth="1"/>
    <col min="5103" max="5103" width="0" style="153" hidden="1" customWidth="1"/>
    <col min="5104" max="5104" width="42.5" style="153" bestFit="1" customWidth="1"/>
    <col min="5105" max="5107" width="0" style="153" hidden="1" customWidth="1"/>
    <col min="5108" max="5108" width="9.1640625" style="153"/>
    <col min="5109" max="5110" width="0" style="153" hidden="1" customWidth="1"/>
    <col min="5111" max="5111" width="8.83203125" style="153" customWidth="1"/>
    <col min="5112" max="5124" width="0" style="153" hidden="1" customWidth="1"/>
    <col min="5125" max="5351" width="9.1640625" style="153"/>
    <col min="5352" max="5356" width="0" style="153" hidden="1" customWidth="1"/>
    <col min="5357" max="5357" width="9.33203125" style="153" customWidth="1"/>
    <col min="5358" max="5358" width="8.83203125" style="153" customWidth="1"/>
    <col min="5359" max="5359" width="0" style="153" hidden="1" customWidth="1"/>
    <col min="5360" max="5360" width="42.5" style="153" bestFit="1" customWidth="1"/>
    <col min="5361" max="5363" width="0" style="153" hidden="1" customWidth="1"/>
    <col min="5364" max="5364" width="9.1640625" style="153"/>
    <col min="5365" max="5366" width="0" style="153" hidden="1" customWidth="1"/>
    <col min="5367" max="5367" width="8.83203125" style="153" customWidth="1"/>
    <col min="5368" max="5380" width="0" style="153" hidden="1" customWidth="1"/>
    <col min="5381" max="5607" width="9.1640625" style="153"/>
    <col min="5608" max="5612" width="0" style="153" hidden="1" customWidth="1"/>
    <col min="5613" max="5613" width="9.33203125" style="153" customWidth="1"/>
    <col min="5614" max="5614" width="8.83203125" style="153" customWidth="1"/>
    <col min="5615" max="5615" width="0" style="153" hidden="1" customWidth="1"/>
    <col min="5616" max="5616" width="42.5" style="153" bestFit="1" customWidth="1"/>
    <col min="5617" max="5619" width="0" style="153" hidden="1" customWidth="1"/>
    <col min="5620" max="5620" width="9.1640625" style="153"/>
    <col min="5621" max="5622" width="0" style="153" hidden="1" customWidth="1"/>
    <col min="5623" max="5623" width="8.83203125" style="153" customWidth="1"/>
    <col min="5624" max="5636" width="0" style="153" hidden="1" customWidth="1"/>
    <col min="5637" max="5863" width="9.1640625" style="153"/>
    <col min="5864" max="5868" width="0" style="153" hidden="1" customWidth="1"/>
    <col min="5869" max="5869" width="9.33203125" style="153" customWidth="1"/>
    <col min="5870" max="5870" width="8.83203125" style="153" customWidth="1"/>
    <col min="5871" max="5871" width="0" style="153" hidden="1" customWidth="1"/>
    <col min="5872" max="5872" width="42.5" style="153" bestFit="1" customWidth="1"/>
    <col min="5873" max="5875" width="0" style="153" hidden="1" customWidth="1"/>
    <col min="5876" max="5876" width="9.1640625" style="153"/>
    <col min="5877" max="5878" width="0" style="153" hidden="1" customWidth="1"/>
    <col min="5879" max="5879" width="8.83203125" style="153" customWidth="1"/>
    <col min="5880" max="5892" width="0" style="153" hidden="1" customWidth="1"/>
    <col min="5893" max="6119" width="9.1640625" style="153"/>
    <col min="6120" max="6124" width="0" style="153" hidden="1" customWidth="1"/>
    <col min="6125" max="6125" width="9.33203125" style="153" customWidth="1"/>
    <col min="6126" max="6126" width="8.83203125" style="153" customWidth="1"/>
    <col min="6127" max="6127" width="0" style="153" hidden="1" customWidth="1"/>
    <col min="6128" max="6128" width="42.5" style="153" bestFit="1" customWidth="1"/>
    <col min="6129" max="6131" width="0" style="153" hidden="1" customWidth="1"/>
    <col min="6132" max="6132" width="9.1640625" style="153"/>
    <col min="6133" max="6134" width="0" style="153" hidden="1" customWidth="1"/>
    <col min="6135" max="6135" width="8.83203125" style="153" customWidth="1"/>
    <col min="6136" max="6148" width="0" style="153" hidden="1" customWidth="1"/>
    <col min="6149" max="6375" width="9.1640625" style="153"/>
    <col min="6376" max="6380" width="0" style="153" hidden="1" customWidth="1"/>
    <col min="6381" max="6381" width="9.33203125" style="153" customWidth="1"/>
    <col min="6382" max="6382" width="8.83203125" style="153" customWidth="1"/>
    <col min="6383" max="6383" width="0" style="153" hidden="1" customWidth="1"/>
    <col min="6384" max="6384" width="42.5" style="153" bestFit="1" customWidth="1"/>
    <col min="6385" max="6387" width="0" style="153" hidden="1" customWidth="1"/>
    <col min="6388" max="6388" width="9.1640625" style="153"/>
    <col min="6389" max="6390" width="0" style="153" hidden="1" customWidth="1"/>
    <col min="6391" max="6391" width="8.83203125" style="153" customWidth="1"/>
    <col min="6392" max="6404" width="0" style="153" hidden="1" customWidth="1"/>
    <col min="6405" max="6631" width="9.1640625" style="153"/>
    <col min="6632" max="6636" width="0" style="153" hidden="1" customWidth="1"/>
    <col min="6637" max="6637" width="9.33203125" style="153" customWidth="1"/>
    <col min="6638" max="6638" width="8.83203125" style="153" customWidth="1"/>
    <col min="6639" max="6639" width="0" style="153" hidden="1" customWidth="1"/>
    <col min="6640" max="6640" width="42.5" style="153" bestFit="1" customWidth="1"/>
    <col min="6641" max="6643" width="0" style="153" hidden="1" customWidth="1"/>
    <col min="6644" max="6644" width="9.1640625" style="153"/>
    <col min="6645" max="6646" width="0" style="153" hidden="1" customWidth="1"/>
    <col min="6647" max="6647" width="8.83203125" style="153" customWidth="1"/>
    <col min="6648" max="6660" width="0" style="153" hidden="1" customWidth="1"/>
    <col min="6661" max="6887" width="9.1640625" style="153"/>
    <col min="6888" max="6892" width="0" style="153" hidden="1" customWidth="1"/>
    <col min="6893" max="6893" width="9.33203125" style="153" customWidth="1"/>
    <col min="6894" max="6894" width="8.83203125" style="153" customWidth="1"/>
    <col min="6895" max="6895" width="0" style="153" hidden="1" customWidth="1"/>
    <col min="6896" max="6896" width="42.5" style="153" bestFit="1" customWidth="1"/>
    <col min="6897" max="6899" width="0" style="153" hidden="1" customWidth="1"/>
    <col min="6900" max="6900" width="9.1640625" style="153"/>
    <col min="6901" max="6902" width="0" style="153" hidden="1" customWidth="1"/>
    <col min="6903" max="6903" width="8.83203125" style="153" customWidth="1"/>
    <col min="6904" max="6916" width="0" style="153" hidden="1" customWidth="1"/>
    <col min="6917" max="7143" width="9.1640625" style="153"/>
    <col min="7144" max="7148" width="0" style="153" hidden="1" customWidth="1"/>
    <col min="7149" max="7149" width="9.33203125" style="153" customWidth="1"/>
    <col min="7150" max="7150" width="8.83203125" style="153" customWidth="1"/>
    <col min="7151" max="7151" width="0" style="153" hidden="1" customWidth="1"/>
    <col min="7152" max="7152" width="42.5" style="153" bestFit="1" customWidth="1"/>
    <col min="7153" max="7155" width="0" style="153" hidden="1" customWidth="1"/>
    <col min="7156" max="7156" width="9.1640625" style="153"/>
    <col min="7157" max="7158" width="0" style="153" hidden="1" customWidth="1"/>
    <col min="7159" max="7159" width="8.83203125" style="153" customWidth="1"/>
    <col min="7160" max="7172" width="0" style="153" hidden="1" customWidth="1"/>
    <col min="7173" max="7399" width="9.1640625" style="153"/>
    <col min="7400" max="7404" width="0" style="153" hidden="1" customWidth="1"/>
    <col min="7405" max="7405" width="9.33203125" style="153" customWidth="1"/>
    <col min="7406" max="7406" width="8.83203125" style="153" customWidth="1"/>
    <col min="7407" max="7407" width="0" style="153" hidden="1" customWidth="1"/>
    <col min="7408" max="7408" width="42.5" style="153" bestFit="1" customWidth="1"/>
    <col min="7409" max="7411" width="0" style="153" hidden="1" customWidth="1"/>
    <col min="7412" max="7412" width="9.1640625" style="153"/>
    <col min="7413" max="7414" width="0" style="153" hidden="1" customWidth="1"/>
    <col min="7415" max="7415" width="8.83203125" style="153" customWidth="1"/>
    <col min="7416" max="7428" width="0" style="153" hidden="1" customWidth="1"/>
    <col min="7429" max="7655" width="9.1640625" style="153"/>
    <col min="7656" max="7660" width="0" style="153" hidden="1" customWidth="1"/>
    <col min="7661" max="7661" width="9.33203125" style="153" customWidth="1"/>
    <col min="7662" max="7662" width="8.83203125" style="153" customWidth="1"/>
    <col min="7663" max="7663" width="0" style="153" hidden="1" customWidth="1"/>
    <col min="7664" max="7664" width="42.5" style="153" bestFit="1" customWidth="1"/>
    <col min="7665" max="7667" width="0" style="153" hidden="1" customWidth="1"/>
    <col min="7668" max="7668" width="9.1640625" style="153"/>
    <col min="7669" max="7670" width="0" style="153" hidden="1" customWidth="1"/>
    <col min="7671" max="7671" width="8.83203125" style="153" customWidth="1"/>
    <col min="7672" max="7684" width="0" style="153" hidden="1" customWidth="1"/>
    <col min="7685" max="7911" width="9.1640625" style="153"/>
    <col min="7912" max="7916" width="0" style="153" hidden="1" customWidth="1"/>
    <col min="7917" max="7917" width="9.33203125" style="153" customWidth="1"/>
    <col min="7918" max="7918" width="8.83203125" style="153" customWidth="1"/>
    <col min="7919" max="7919" width="0" style="153" hidden="1" customWidth="1"/>
    <col min="7920" max="7920" width="42.5" style="153" bestFit="1" customWidth="1"/>
    <col min="7921" max="7923" width="0" style="153" hidden="1" customWidth="1"/>
    <col min="7924" max="7924" width="9.1640625" style="153"/>
    <col min="7925" max="7926" width="0" style="153" hidden="1" customWidth="1"/>
    <col min="7927" max="7927" width="8.83203125" style="153" customWidth="1"/>
    <col min="7928" max="7940" width="0" style="153" hidden="1" customWidth="1"/>
    <col min="7941" max="8167" width="9.1640625" style="153"/>
    <col min="8168" max="8172" width="0" style="153" hidden="1" customWidth="1"/>
    <col min="8173" max="8173" width="9.33203125" style="153" customWidth="1"/>
    <col min="8174" max="8174" width="8.83203125" style="153" customWidth="1"/>
    <col min="8175" max="8175" width="0" style="153" hidden="1" customWidth="1"/>
    <col min="8176" max="8176" width="42.5" style="153" bestFit="1" customWidth="1"/>
    <col min="8177" max="8179" width="0" style="153" hidden="1" customWidth="1"/>
    <col min="8180" max="8180" width="9.1640625" style="153"/>
    <col min="8181" max="8182" width="0" style="153" hidden="1" customWidth="1"/>
    <col min="8183" max="8183" width="8.83203125" style="153" customWidth="1"/>
    <col min="8184" max="8196" width="0" style="153" hidden="1" customWidth="1"/>
    <col min="8197" max="8423" width="9.1640625" style="153"/>
    <col min="8424" max="8428" width="0" style="153" hidden="1" customWidth="1"/>
    <col min="8429" max="8429" width="9.33203125" style="153" customWidth="1"/>
    <col min="8430" max="8430" width="8.83203125" style="153" customWidth="1"/>
    <col min="8431" max="8431" width="0" style="153" hidden="1" customWidth="1"/>
    <col min="8432" max="8432" width="42.5" style="153" bestFit="1" customWidth="1"/>
    <col min="8433" max="8435" width="0" style="153" hidden="1" customWidth="1"/>
    <col min="8436" max="8436" width="9.1640625" style="153"/>
    <col min="8437" max="8438" width="0" style="153" hidden="1" customWidth="1"/>
    <col min="8439" max="8439" width="8.83203125" style="153" customWidth="1"/>
    <col min="8440" max="8452" width="0" style="153" hidden="1" customWidth="1"/>
    <col min="8453" max="8679" width="9.1640625" style="153"/>
    <col min="8680" max="8684" width="0" style="153" hidden="1" customWidth="1"/>
    <col min="8685" max="8685" width="9.33203125" style="153" customWidth="1"/>
    <col min="8686" max="8686" width="8.83203125" style="153" customWidth="1"/>
    <col min="8687" max="8687" width="0" style="153" hidden="1" customWidth="1"/>
    <col min="8688" max="8688" width="42.5" style="153" bestFit="1" customWidth="1"/>
    <col min="8689" max="8691" width="0" style="153" hidden="1" customWidth="1"/>
    <col min="8692" max="8692" width="9.1640625" style="153"/>
    <col min="8693" max="8694" width="0" style="153" hidden="1" customWidth="1"/>
    <col min="8695" max="8695" width="8.83203125" style="153" customWidth="1"/>
    <col min="8696" max="8708" width="0" style="153" hidden="1" customWidth="1"/>
    <col min="8709" max="8935" width="9.1640625" style="153"/>
    <col min="8936" max="8940" width="0" style="153" hidden="1" customWidth="1"/>
    <col min="8941" max="8941" width="9.33203125" style="153" customWidth="1"/>
    <col min="8942" max="8942" width="8.83203125" style="153" customWidth="1"/>
    <col min="8943" max="8943" width="0" style="153" hidden="1" customWidth="1"/>
    <col min="8944" max="8944" width="42.5" style="153" bestFit="1" customWidth="1"/>
    <col min="8945" max="8947" width="0" style="153" hidden="1" customWidth="1"/>
    <col min="8948" max="8948" width="9.1640625" style="153"/>
    <col min="8949" max="8950" width="0" style="153" hidden="1" customWidth="1"/>
    <col min="8951" max="8951" width="8.83203125" style="153" customWidth="1"/>
    <col min="8952" max="8964" width="0" style="153" hidden="1" customWidth="1"/>
    <col min="8965" max="9191" width="9.1640625" style="153"/>
    <col min="9192" max="9196" width="0" style="153" hidden="1" customWidth="1"/>
    <col min="9197" max="9197" width="9.33203125" style="153" customWidth="1"/>
    <col min="9198" max="9198" width="8.83203125" style="153" customWidth="1"/>
    <col min="9199" max="9199" width="0" style="153" hidden="1" customWidth="1"/>
    <col min="9200" max="9200" width="42.5" style="153" bestFit="1" customWidth="1"/>
    <col min="9201" max="9203" width="0" style="153" hidden="1" customWidth="1"/>
    <col min="9204" max="9204" width="9.1640625" style="153"/>
    <col min="9205" max="9206" width="0" style="153" hidden="1" customWidth="1"/>
    <col min="9207" max="9207" width="8.83203125" style="153" customWidth="1"/>
    <col min="9208" max="9220" width="0" style="153" hidden="1" customWidth="1"/>
    <col min="9221" max="9447" width="9.1640625" style="153"/>
    <col min="9448" max="9452" width="0" style="153" hidden="1" customWidth="1"/>
    <col min="9453" max="9453" width="9.33203125" style="153" customWidth="1"/>
    <col min="9454" max="9454" width="8.83203125" style="153" customWidth="1"/>
    <col min="9455" max="9455" width="0" style="153" hidden="1" customWidth="1"/>
    <col min="9456" max="9456" width="42.5" style="153" bestFit="1" customWidth="1"/>
    <col min="9457" max="9459" width="0" style="153" hidden="1" customWidth="1"/>
    <col min="9460" max="9460" width="9.1640625" style="153"/>
    <col min="9461" max="9462" width="0" style="153" hidden="1" customWidth="1"/>
    <col min="9463" max="9463" width="8.83203125" style="153" customWidth="1"/>
    <col min="9464" max="9476" width="0" style="153" hidden="1" customWidth="1"/>
    <col min="9477" max="9703" width="9.1640625" style="153"/>
    <col min="9704" max="9708" width="0" style="153" hidden="1" customWidth="1"/>
    <col min="9709" max="9709" width="9.33203125" style="153" customWidth="1"/>
    <col min="9710" max="9710" width="8.83203125" style="153" customWidth="1"/>
    <col min="9711" max="9711" width="0" style="153" hidden="1" customWidth="1"/>
    <col min="9712" max="9712" width="42.5" style="153" bestFit="1" customWidth="1"/>
    <col min="9713" max="9715" width="0" style="153" hidden="1" customWidth="1"/>
    <col min="9716" max="9716" width="9.1640625" style="153"/>
    <col min="9717" max="9718" width="0" style="153" hidden="1" customWidth="1"/>
    <col min="9719" max="9719" width="8.83203125" style="153" customWidth="1"/>
    <col min="9720" max="9732" width="0" style="153" hidden="1" customWidth="1"/>
    <col min="9733" max="9959" width="9.1640625" style="153"/>
    <col min="9960" max="9964" width="0" style="153" hidden="1" customWidth="1"/>
    <col min="9965" max="9965" width="9.33203125" style="153" customWidth="1"/>
    <col min="9966" max="9966" width="8.83203125" style="153" customWidth="1"/>
    <col min="9967" max="9967" width="0" style="153" hidden="1" customWidth="1"/>
    <col min="9968" max="9968" width="42.5" style="153" bestFit="1" customWidth="1"/>
    <col min="9969" max="9971" width="0" style="153" hidden="1" customWidth="1"/>
    <col min="9972" max="9972" width="9.1640625" style="153"/>
    <col min="9973" max="9974" width="0" style="153" hidden="1" customWidth="1"/>
    <col min="9975" max="9975" width="8.83203125" style="153" customWidth="1"/>
    <col min="9976" max="9988" width="0" style="153" hidden="1" customWidth="1"/>
    <col min="9989" max="10215" width="9.1640625" style="153"/>
    <col min="10216" max="10220" width="0" style="153" hidden="1" customWidth="1"/>
    <col min="10221" max="10221" width="9.33203125" style="153" customWidth="1"/>
    <col min="10222" max="10222" width="8.83203125" style="153" customWidth="1"/>
    <col min="10223" max="10223" width="0" style="153" hidden="1" customWidth="1"/>
    <col min="10224" max="10224" width="42.5" style="153" bestFit="1" customWidth="1"/>
    <col min="10225" max="10227" width="0" style="153" hidden="1" customWidth="1"/>
    <col min="10228" max="10228" width="9.1640625" style="153"/>
    <col min="10229" max="10230" width="0" style="153" hidden="1" customWidth="1"/>
    <col min="10231" max="10231" width="8.83203125" style="153" customWidth="1"/>
    <col min="10232" max="10244" width="0" style="153" hidden="1" customWidth="1"/>
    <col min="10245" max="10471" width="9.1640625" style="153"/>
    <col min="10472" max="10476" width="0" style="153" hidden="1" customWidth="1"/>
    <col min="10477" max="10477" width="9.33203125" style="153" customWidth="1"/>
    <col min="10478" max="10478" width="8.83203125" style="153" customWidth="1"/>
    <col min="10479" max="10479" width="0" style="153" hidden="1" customWidth="1"/>
    <col min="10480" max="10480" width="42.5" style="153" bestFit="1" customWidth="1"/>
    <col min="10481" max="10483" width="0" style="153" hidden="1" customWidth="1"/>
    <col min="10484" max="10484" width="9.1640625" style="153"/>
    <col min="10485" max="10486" width="0" style="153" hidden="1" customWidth="1"/>
    <col min="10487" max="10487" width="8.83203125" style="153" customWidth="1"/>
    <col min="10488" max="10500" width="0" style="153" hidden="1" customWidth="1"/>
    <col min="10501" max="10727" width="9.1640625" style="153"/>
    <col min="10728" max="10732" width="0" style="153" hidden="1" customWidth="1"/>
    <col min="10733" max="10733" width="9.33203125" style="153" customWidth="1"/>
    <col min="10734" max="10734" width="8.83203125" style="153" customWidth="1"/>
    <col min="10735" max="10735" width="0" style="153" hidden="1" customWidth="1"/>
    <col min="10736" max="10736" width="42.5" style="153" bestFit="1" customWidth="1"/>
    <col min="10737" max="10739" width="0" style="153" hidden="1" customWidth="1"/>
    <col min="10740" max="10740" width="9.1640625" style="153"/>
    <col min="10741" max="10742" width="0" style="153" hidden="1" customWidth="1"/>
    <col min="10743" max="10743" width="8.83203125" style="153" customWidth="1"/>
    <col min="10744" max="10756" width="0" style="153" hidden="1" customWidth="1"/>
    <col min="10757" max="10983" width="9.1640625" style="153"/>
    <col min="10984" max="10988" width="0" style="153" hidden="1" customWidth="1"/>
    <col min="10989" max="10989" width="9.33203125" style="153" customWidth="1"/>
    <col min="10990" max="10990" width="8.83203125" style="153" customWidth="1"/>
    <col min="10991" max="10991" width="0" style="153" hidden="1" customWidth="1"/>
    <col min="10992" max="10992" width="42.5" style="153" bestFit="1" customWidth="1"/>
    <col min="10993" max="10995" width="0" style="153" hidden="1" customWidth="1"/>
    <col min="10996" max="10996" width="9.1640625" style="153"/>
    <col min="10997" max="10998" width="0" style="153" hidden="1" customWidth="1"/>
    <col min="10999" max="10999" width="8.83203125" style="153" customWidth="1"/>
    <col min="11000" max="11012" width="0" style="153" hidden="1" customWidth="1"/>
    <col min="11013" max="11239" width="9.1640625" style="153"/>
    <col min="11240" max="11244" width="0" style="153" hidden="1" customWidth="1"/>
    <col min="11245" max="11245" width="9.33203125" style="153" customWidth="1"/>
    <col min="11246" max="11246" width="8.83203125" style="153" customWidth="1"/>
    <col min="11247" max="11247" width="0" style="153" hidden="1" customWidth="1"/>
    <col min="11248" max="11248" width="42.5" style="153" bestFit="1" customWidth="1"/>
    <col min="11249" max="11251" width="0" style="153" hidden="1" customWidth="1"/>
    <col min="11252" max="11252" width="9.1640625" style="153"/>
    <col min="11253" max="11254" width="0" style="153" hidden="1" customWidth="1"/>
    <col min="11255" max="11255" width="8.83203125" style="153" customWidth="1"/>
    <col min="11256" max="11268" width="0" style="153" hidden="1" customWidth="1"/>
    <col min="11269" max="11495" width="9.1640625" style="153"/>
    <col min="11496" max="11500" width="0" style="153" hidden="1" customWidth="1"/>
    <col min="11501" max="11501" width="9.33203125" style="153" customWidth="1"/>
    <col min="11502" max="11502" width="8.83203125" style="153" customWidth="1"/>
    <col min="11503" max="11503" width="0" style="153" hidden="1" customWidth="1"/>
    <col min="11504" max="11504" width="42.5" style="153" bestFit="1" customWidth="1"/>
    <col min="11505" max="11507" width="0" style="153" hidden="1" customWidth="1"/>
    <col min="11508" max="11508" width="9.1640625" style="153"/>
    <col min="11509" max="11510" width="0" style="153" hidden="1" customWidth="1"/>
    <col min="11511" max="11511" width="8.83203125" style="153" customWidth="1"/>
    <col min="11512" max="11524" width="0" style="153" hidden="1" customWidth="1"/>
    <col min="11525" max="11751" width="9.1640625" style="153"/>
    <col min="11752" max="11756" width="0" style="153" hidden="1" customWidth="1"/>
    <col min="11757" max="11757" width="9.33203125" style="153" customWidth="1"/>
    <col min="11758" max="11758" width="8.83203125" style="153" customWidth="1"/>
    <col min="11759" max="11759" width="0" style="153" hidden="1" customWidth="1"/>
    <col min="11760" max="11760" width="42.5" style="153" bestFit="1" customWidth="1"/>
    <col min="11761" max="11763" width="0" style="153" hidden="1" customWidth="1"/>
    <col min="11764" max="11764" width="9.1640625" style="153"/>
    <col min="11765" max="11766" width="0" style="153" hidden="1" customWidth="1"/>
    <col min="11767" max="11767" width="8.83203125" style="153" customWidth="1"/>
    <col min="11768" max="11780" width="0" style="153" hidden="1" customWidth="1"/>
    <col min="11781" max="12007" width="9.1640625" style="153"/>
    <col min="12008" max="12012" width="0" style="153" hidden="1" customWidth="1"/>
    <col min="12013" max="12013" width="9.33203125" style="153" customWidth="1"/>
    <col min="12014" max="12014" width="8.83203125" style="153" customWidth="1"/>
    <col min="12015" max="12015" width="0" style="153" hidden="1" customWidth="1"/>
    <col min="12016" max="12016" width="42.5" style="153" bestFit="1" customWidth="1"/>
    <col min="12017" max="12019" width="0" style="153" hidden="1" customWidth="1"/>
    <col min="12020" max="12020" width="9.1640625" style="153"/>
    <col min="12021" max="12022" width="0" style="153" hidden="1" customWidth="1"/>
    <col min="12023" max="12023" width="8.83203125" style="153" customWidth="1"/>
    <col min="12024" max="12036" width="0" style="153" hidden="1" customWidth="1"/>
    <col min="12037" max="12263" width="9.1640625" style="153"/>
    <col min="12264" max="12268" width="0" style="153" hidden="1" customWidth="1"/>
    <col min="12269" max="12269" width="9.33203125" style="153" customWidth="1"/>
    <col min="12270" max="12270" width="8.83203125" style="153" customWidth="1"/>
    <col min="12271" max="12271" width="0" style="153" hidden="1" customWidth="1"/>
    <col min="12272" max="12272" width="42.5" style="153" bestFit="1" customWidth="1"/>
    <col min="12273" max="12275" width="0" style="153" hidden="1" customWidth="1"/>
    <col min="12276" max="12276" width="9.1640625" style="153"/>
    <col min="12277" max="12278" width="0" style="153" hidden="1" customWidth="1"/>
    <col min="12279" max="12279" width="8.83203125" style="153" customWidth="1"/>
    <col min="12280" max="12292" width="0" style="153" hidden="1" customWidth="1"/>
    <col min="12293" max="12519" width="9.1640625" style="153"/>
    <col min="12520" max="12524" width="0" style="153" hidden="1" customWidth="1"/>
    <col min="12525" max="12525" width="9.33203125" style="153" customWidth="1"/>
    <col min="12526" max="12526" width="8.83203125" style="153" customWidth="1"/>
    <col min="12527" max="12527" width="0" style="153" hidden="1" customWidth="1"/>
    <col min="12528" max="12528" width="42.5" style="153" bestFit="1" customWidth="1"/>
    <col min="12529" max="12531" width="0" style="153" hidden="1" customWidth="1"/>
    <col min="12532" max="12532" width="9.1640625" style="153"/>
    <col min="12533" max="12534" width="0" style="153" hidden="1" customWidth="1"/>
    <col min="12535" max="12535" width="8.83203125" style="153" customWidth="1"/>
    <col min="12536" max="12548" width="0" style="153" hidden="1" customWidth="1"/>
    <col min="12549" max="12775" width="9.1640625" style="153"/>
    <col min="12776" max="12780" width="0" style="153" hidden="1" customWidth="1"/>
    <col min="12781" max="12781" width="9.33203125" style="153" customWidth="1"/>
    <col min="12782" max="12782" width="8.83203125" style="153" customWidth="1"/>
    <col min="12783" max="12783" width="0" style="153" hidden="1" customWidth="1"/>
    <col min="12784" max="12784" width="42.5" style="153" bestFit="1" customWidth="1"/>
    <col min="12785" max="12787" width="0" style="153" hidden="1" customWidth="1"/>
    <col min="12788" max="12788" width="9.1640625" style="153"/>
    <col min="12789" max="12790" width="0" style="153" hidden="1" customWidth="1"/>
    <col min="12791" max="12791" width="8.83203125" style="153" customWidth="1"/>
    <col min="12792" max="12804" width="0" style="153" hidden="1" customWidth="1"/>
    <col min="12805" max="13031" width="9.1640625" style="153"/>
    <col min="13032" max="13036" width="0" style="153" hidden="1" customWidth="1"/>
    <col min="13037" max="13037" width="9.33203125" style="153" customWidth="1"/>
    <col min="13038" max="13038" width="8.83203125" style="153" customWidth="1"/>
    <col min="13039" max="13039" width="0" style="153" hidden="1" customWidth="1"/>
    <col min="13040" max="13040" width="42.5" style="153" bestFit="1" customWidth="1"/>
    <col min="13041" max="13043" width="0" style="153" hidden="1" customWidth="1"/>
    <col min="13044" max="13044" width="9.1640625" style="153"/>
    <col min="13045" max="13046" width="0" style="153" hidden="1" customWidth="1"/>
    <col min="13047" max="13047" width="8.83203125" style="153" customWidth="1"/>
    <col min="13048" max="13060" width="0" style="153" hidden="1" customWidth="1"/>
    <col min="13061" max="13287" width="9.1640625" style="153"/>
    <col min="13288" max="13292" width="0" style="153" hidden="1" customWidth="1"/>
    <col min="13293" max="13293" width="9.33203125" style="153" customWidth="1"/>
    <col min="13294" max="13294" width="8.83203125" style="153" customWidth="1"/>
    <col min="13295" max="13295" width="0" style="153" hidden="1" customWidth="1"/>
    <col min="13296" max="13296" width="42.5" style="153" bestFit="1" customWidth="1"/>
    <col min="13297" max="13299" width="0" style="153" hidden="1" customWidth="1"/>
    <col min="13300" max="13300" width="9.1640625" style="153"/>
    <col min="13301" max="13302" width="0" style="153" hidden="1" customWidth="1"/>
    <col min="13303" max="13303" width="8.83203125" style="153" customWidth="1"/>
    <col min="13304" max="13316" width="0" style="153" hidden="1" customWidth="1"/>
    <col min="13317" max="13543" width="9.1640625" style="153"/>
    <col min="13544" max="13548" width="0" style="153" hidden="1" customWidth="1"/>
    <col min="13549" max="13549" width="9.33203125" style="153" customWidth="1"/>
    <col min="13550" max="13550" width="8.83203125" style="153" customWidth="1"/>
    <col min="13551" max="13551" width="0" style="153" hidden="1" customWidth="1"/>
    <col min="13552" max="13552" width="42.5" style="153" bestFit="1" customWidth="1"/>
    <col min="13553" max="13555" width="0" style="153" hidden="1" customWidth="1"/>
    <col min="13556" max="13556" width="9.1640625" style="153"/>
    <col min="13557" max="13558" width="0" style="153" hidden="1" customWidth="1"/>
    <col min="13559" max="13559" width="8.83203125" style="153" customWidth="1"/>
    <col min="13560" max="13572" width="0" style="153" hidden="1" customWidth="1"/>
    <col min="13573" max="13799" width="9.1640625" style="153"/>
    <col min="13800" max="13804" width="0" style="153" hidden="1" customWidth="1"/>
    <col min="13805" max="13805" width="9.33203125" style="153" customWidth="1"/>
    <col min="13806" max="13806" width="8.83203125" style="153" customWidth="1"/>
    <col min="13807" max="13807" width="0" style="153" hidden="1" customWidth="1"/>
    <col min="13808" max="13808" width="42.5" style="153" bestFit="1" customWidth="1"/>
    <col min="13809" max="13811" width="0" style="153" hidden="1" customWidth="1"/>
    <col min="13812" max="13812" width="9.1640625" style="153"/>
    <col min="13813" max="13814" width="0" style="153" hidden="1" customWidth="1"/>
    <col min="13815" max="13815" width="8.83203125" style="153" customWidth="1"/>
    <col min="13816" max="13828" width="0" style="153" hidden="1" customWidth="1"/>
    <col min="13829" max="14055" width="9.1640625" style="153"/>
    <col min="14056" max="14060" width="0" style="153" hidden="1" customWidth="1"/>
    <col min="14061" max="14061" width="9.33203125" style="153" customWidth="1"/>
    <col min="14062" max="14062" width="8.83203125" style="153" customWidth="1"/>
    <col min="14063" max="14063" width="0" style="153" hidden="1" customWidth="1"/>
    <col min="14064" max="14064" width="42.5" style="153" bestFit="1" customWidth="1"/>
    <col min="14065" max="14067" width="0" style="153" hidden="1" customWidth="1"/>
    <col min="14068" max="14068" width="9.1640625" style="153"/>
    <col min="14069" max="14070" width="0" style="153" hidden="1" customWidth="1"/>
    <col min="14071" max="14071" width="8.83203125" style="153" customWidth="1"/>
    <col min="14072" max="14084" width="0" style="153" hidden="1" customWidth="1"/>
    <col min="14085" max="14311" width="9.1640625" style="153"/>
    <col min="14312" max="14316" width="0" style="153" hidden="1" customWidth="1"/>
    <col min="14317" max="14317" width="9.33203125" style="153" customWidth="1"/>
    <col min="14318" max="14318" width="8.83203125" style="153" customWidth="1"/>
    <col min="14319" max="14319" width="0" style="153" hidden="1" customWidth="1"/>
    <col min="14320" max="14320" width="42.5" style="153" bestFit="1" customWidth="1"/>
    <col min="14321" max="14323" width="0" style="153" hidden="1" customWidth="1"/>
    <col min="14324" max="14324" width="9.1640625" style="153"/>
    <col min="14325" max="14326" width="0" style="153" hidden="1" customWidth="1"/>
    <col min="14327" max="14327" width="8.83203125" style="153" customWidth="1"/>
    <col min="14328" max="14340" width="0" style="153" hidden="1" customWidth="1"/>
    <col min="14341" max="14567" width="9.1640625" style="153"/>
    <col min="14568" max="14572" width="0" style="153" hidden="1" customWidth="1"/>
    <col min="14573" max="14573" width="9.33203125" style="153" customWidth="1"/>
    <col min="14574" max="14574" width="8.83203125" style="153" customWidth="1"/>
    <col min="14575" max="14575" width="0" style="153" hidden="1" customWidth="1"/>
    <col min="14576" max="14576" width="42.5" style="153" bestFit="1" customWidth="1"/>
    <col min="14577" max="14579" width="0" style="153" hidden="1" customWidth="1"/>
    <col min="14580" max="14580" width="9.1640625" style="153"/>
    <col min="14581" max="14582" width="0" style="153" hidden="1" customWidth="1"/>
    <col min="14583" max="14583" width="8.83203125" style="153" customWidth="1"/>
    <col min="14584" max="14596" width="0" style="153" hidden="1" customWidth="1"/>
    <col min="14597" max="14823" width="9.1640625" style="153"/>
    <col min="14824" max="14828" width="0" style="153" hidden="1" customWidth="1"/>
    <col min="14829" max="14829" width="9.33203125" style="153" customWidth="1"/>
    <col min="14830" max="14830" width="8.83203125" style="153" customWidth="1"/>
    <col min="14831" max="14831" width="0" style="153" hidden="1" customWidth="1"/>
    <col min="14832" max="14832" width="42.5" style="153" bestFit="1" customWidth="1"/>
    <col min="14833" max="14835" width="0" style="153" hidden="1" customWidth="1"/>
    <col min="14836" max="14836" width="9.1640625" style="153"/>
    <col min="14837" max="14838" width="0" style="153" hidden="1" customWidth="1"/>
    <col min="14839" max="14839" width="8.83203125" style="153" customWidth="1"/>
    <col min="14840" max="14852" width="0" style="153" hidden="1" customWidth="1"/>
    <col min="14853" max="15079" width="9.1640625" style="153"/>
    <col min="15080" max="15084" width="0" style="153" hidden="1" customWidth="1"/>
    <col min="15085" max="15085" width="9.33203125" style="153" customWidth="1"/>
    <col min="15086" max="15086" width="8.83203125" style="153" customWidth="1"/>
    <col min="15087" max="15087" width="0" style="153" hidden="1" customWidth="1"/>
    <col min="15088" max="15088" width="42.5" style="153" bestFit="1" customWidth="1"/>
    <col min="15089" max="15091" width="0" style="153" hidden="1" customWidth="1"/>
    <col min="15092" max="15092" width="9.1640625" style="153"/>
    <col min="15093" max="15094" width="0" style="153" hidden="1" customWidth="1"/>
    <col min="15095" max="15095" width="8.83203125" style="153" customWidth="1"/>
    <col min="15096" max="15108" width="0" style="153" hidden="1" customWidth="1"/>
    <col min="15109" max="15335" width="9.1640625" style="153"/>
    <col min="15336" max="15340" width="0" style="153" hidden="1" customWidth="1"/>
    <col min="15341" max="15341" width="9.33203125" style="153" customWidth="1"/>
    <col min="15342" max="15342" width="8.83203125" style="153" customWidth="1"/>
    <col min="15343" max="15343" width="0" style="153" hidden="1" customWidth="1"/>
    <col min="15344" max="15344" width="42.5" style="153" bestFit="1" customWidth="1"/>
    <col min="15345" max="15347" width="0" style="153" hidden="1" customWidth="1"/>
    <col min="15348" max="15348" width="9.1640625" style="153"/>
    <col min="15349" max="15350" width="0" style="153" hidden="1" customWidth="1"/>
    <col min="15351" max="15351" width="8.83203125" style="153" customWidth="1"/>
    <col min="15352" max="15364" width="0" style="153" hidden="1" customWidth="1"/>
    <col min="15365" max="15591" width="9.1640625" style="153"/>
    <col min="15592" max="15596" width="0" style="153" hidden="1" customWidth="1"/>
    <col min="15597" max="15597" width="9.33203125" style="153" customWidth="1"/>
    <col min="15598" max="15598" width="8.83203125" style="153" customWidth="1"/>
    <col min="15599" max="15599" width="0" style="153" hidden="1" customWidth="1"/>
    <col min="15600" max="15600" width="42.5" style="153" bestFit="1" customWidth="1"/>
    <col min="15601" max="15603" width="0" style="153" hidden="1" customWidth="1"/>
    <col min="15604" max="15604" width="9.1640625" style="153"/>
    <col min="15605" max="15606" width="0" style="153" hidden="1" customWidth="1"/>
    <col min="15607" max="15607" width="8.83203125" style="153" customWidth="1"/>
    <col min="15608" max="15620" width="0" style="153" hidden="1" customWidth="1"/>
    <col min="15621" max="15847" width="9.1640625" style="153"/>
    <col min="15848" max="15852" width="0" style="153" hidden="1" customWidth="1"/>
    <col min="15853" max="15853" width="9.33203125" style="153" customWidth="1"/>
    <col min="15854" max="15854" width="8.83203125" style="153" customWidth="1"/>
    <col min="15855" max="15855" width="0" style="153" hidden="1" customWidth="1"/>
    <col min="15856" max="15856" width="42.5" style="153" bestFit="1" customWidth="1"/>
    <col min="15857" max="15859" width="0" style="153" hidden="1" customWidth="1"/>
    <col min="15860" max="15860" width="9.1640625" style="153"/>
    <col min="15861" max="15862" width="0" style="153" hidden="1" customWidth="1"/>
    <col min="15863" max="15863" width="8.83203125" style="153" customWidth="1"/>
    <col min="15864" max="15876" width="0" style="153" hidden="1" customWidth="1"/>
    <col min="15877" max="16103" width="9.1640625" style="153"/>
    <col min="16104" max="16108" width="0" style="153" hidden="1" customWidth="1"/>
    <col min="16109" max="16109" width="9.33203125" style="153" customWidth="1"/>
    <col min="16110" max="16110" width="8.83203125" style="153" customWidth="1"/>
    <col min="16111" max="16111" width="0" style="153" hidden="1" customWidth="1"/>
    <col min="16112" max="16112" width="42.5" style="153" bestFit="1" customWidth="1"/>
    <col min="16113" max="16115" width="0" style="153" hidden="1" customWidth="1"/>
    <col min="16116" max="16116" width="9.1640625" style="153"/>
    <col min="16117" max="16118" width="0" style="153" hidden="1" customWidth="1"/>
    <col min="16119" max="16119" width="8.83203125" style="153" customWidth="1"/>
    <col min="16120" max="16132" width="0" style="153" hidden="1" customWidth="1"/>
    <col min="16133" max="16384" width="9.1640625" style="153"/>
  </cols>
  <sheetData>
    <row r="1" spans="1:6" ht="28">
      <c r="A1" s="154" t="s">
        <v>65</v>
      </c>
      <c r="B1" s="154" t="s">
        <v>87</v>
      </c>
      <c r="C1" s="154" t="s">
        <v>88</v>
      </c>
      <c r="D1" s="154" t="s">
        <v>89</v>
      </c>
    </row>
    <row r="2" spans="1:6" ht="15">
      <c r="A2" s="163" t="s">
        <v>90</v>
      </c>
      <c r="B2" t="s">
        <v>74</v>
      </c>
      <c r="C2" s="164" t="s">
        <v>53</v>
      </c>
      <c r="D2" s="163" t="s">
        <v>91</v>
      </c>
      <c r="F2" s="153" t="str">
        <f>_xlfn.CONCAT(A2," - ",C2)</f>
        <v>0001 - General Fund</v>
      </c>
    </row>
    <row r="3" spans="1:6" ht="15">
      <c r="A3" s="163" t="s">
        <v>93</v>
      </c>
      <c r="B3" t="s">
        <v>75</v>
      </c>
      <c r="C3" s="164" t="s">
        <v>94</v>
      </c>
      <c r="D3" s="163" t="s">
        <v>95</v>
      </c>
      <c r="F3" s="153" t="str">
        <f t="shared" ref="F3:F66" si="0">_xlfn.CONCAT(A3," - ",C3)</f>
        <v>0002 - Property Acquisition Law Money Account</v>
      </c>
    </row>
    <row r="4" spans="1:6" ht="15">
      <c r="A4" s="163" t="s">
        <v>96</v>
      </c>
      <c r="B4" t="s">
        <v>75</v>
      </c>
      <c r="C4" s="164" t="s">
        <v>97</v>
      </c>
      <c r="D4" s="163" t="s">
        <v>95</v>
      </c>
      <c r="F4" s="153" t="str">
        <f t="shared" si="0"/>
        <v>0003 - Motor Vehicle Parking Facilities Moneys Account</v>
      </c>
    </row>
    <row r="5" spans="1:6" ht="15">
      <c r="A5" s="163" t="s">
        <v>98</v>
      </c>
      <c r="B5" t="s">
        <v>75</v>
      </c>
      <c r="C5" s="164" t="s">
        <v>99</v>
      </c>
      <c r="D5" s="163" t="s">
        <v>100</v>
      </c>
      <c r="F5" s="153" t="str">
        <f t="shared" si="0"/>
        <v>0004 - Breast Cancer Fund</v>
      </c>
    </row>
    <row r="6" spans="1:6" ht="15">
      <c r="A6" s="163" t="s">
        <v>101</v>
      </c>
      <c r="B6" t="s">
        <v>76</v>
      </c>
      <c r="C6" s="164" t="s">
        <v>102</v>
      </c>
      <c r="D6" s="163" t="s">
        <v>103</v>
      </c>
      <c r="F6" s="153" t="str">
        <f t="shared" si="0"/>
        <v>0005 - Safe Neighborhood Parks, Clean Water, Clean Air and Coastal Protection Bond Fund</v>
      </c>
    </row>
    <row r="7" spans="1:6" ht="15">
      <c r="A7" s="163" t="s">
        <v>104</v>
      </c>
      <c r="B7" t="s">
        <v>75</v>
      </c>
      <c r="C7" s="164" t="s">
        <v>105</v>
      </c>
      <c r="D7" s="163" t="s">
        <v>95</v>
      </c>
      <c r="F7" s="153" t="str">
        <f t="shared" si="0"/>
        <v>0006 - Disability Access Account</v>
      </c>
    </row>
    <row r="8" spans="1:6" ht="15">
      <c r="A8" s="163" t="s">
        <v>106</v>
      </c>
      <c r="B8" t="s">
        <v>75</v>
      </c>
      <c r="C8" s="164" t="s">
        <v>107</v>
      </c>
      <c r="D8" s="163" t="s">
        <v>100</v>
      </c>
      <c r="F8" s="153" t="str">
        <f t="shared" si="0"/>
        <v>0007 - Breast Cancer Research Account, Breast Cancer Fund</v>
      </c>
    </row>
    <row r="9" spans="1:6" ht="15">
      <c r="A9" s="163" t="s">
        <v>108</v>
      </c>
      <c r="B9" t="s">
        <v>75</v>
      </c>
      <c r="C9" s="164" t="s">
        <v>109</v>
      </c>
      <c r="D9" s="163" t="s">
        <v>95</v>
      </c>
      <c r="F9" s="153" t="str">
        <f t="shared" si="0"/>
        <v>0008 - Boxers Pension Account</v>
      </c>
    </row>
    <row r="10" spans="1:6" ht="15">
      <c r="A10" s="163" t="s">
        <v>110</v>
      </c>
      <c r="B10" t="s">
        <v>75</v>
      </c>
      <c r="C10" s="164" t="s">
        <v>111</v>
      </c>
      <c r="D10" s="163" t="s">
        <v>100</v>
      </c>
      <c r="F10" s="153" t="str">
        <f t="shared" si="0"/>
        <v>0009 - Breast Cancer Control Account, Breast Cancer Fund</v>
      </c>
    </row>
    <row r="11" spans="1:6" ht="15">
      <c r="A11" s="163" t="s">
        <v>112</v>
      </c>
      <c r="B11" t="s">
        <v>75</v>
      </c>
      <c r="C11" s="164" t="s">
        <v>113</v>
      </c>
      <c r="D11" s="163" t="s">
        <v>95</v>
      </c>
      <c r="F11" s="153" t="str">
        <f t="shared" si="0"/>
        <v>0010 - Hazardous Materials Enforcement and Training Account</v>
      </c>
    </row>
    <row r="12" spans="1:6" ht="15">
      <c r="A12" s="163" t="s">
        <v>11003</v>
      </c>
      <c r="B12" t="s">
        <v>75</v>
      </c>
      <c r="C12" s="164" t="s">
        <v>10970</v>
      </c>
      <c r="D12" s="163" t="s">
        <v>95</v>
      </c>
      <c r="F12" s="153" t="str">
        <f t="shared" si="0"/>
        <v>0011 - Disability Insurance Program Acct Boxers</v>
      </c>
    </row>
    <row r="13" spans="1:6" ht="15">
      <c r="A13" s="163" t="s">
        <v>114</v>
      </c>
      <c r="B13" t="s">
        <v>75</v>
      </c>
      <c r="C13" s="164" t="s">
        <v>115</v>
      </c>
      <c r="D13" s="163" t="s">
        <v>95</v>
      </c>
      <c r="F13" s="153" t="str">
        <f t="shared" si="0"/>
        <v>0012 - Attorney General Antitrust Account</v>
      </c>
    </row>
    <row r="14" spans="1:6" ht="15">
      <c r="A14" s="163" t="s">
        <v>116</v>
      </c>
      <c r="B14" t="s">
        <v>75</v>
      </c>
      <c r="C14" s="164" t="s">
        <v>117</v>
      </c>
      <c r="D14" s="163" t="s">
        <v>95</v>
      </c>
      <c r="F14" s="153" t="str">
        <f t="shared" si="0"/>
        <v>0013 - Federal Receipts Account, Hazardous Waste Control Account</v>
      </c>
    </row>
    <row r="15" spans="1:6" ht="15">
      <c r="A15" s="163" t="s">
        <v>118</v>
      </c>
      <c r="B15" t="s">
        <v>75</v>
      </c>
      <c r="C15" s="164" t="s">
        <v>119</v>
      </c>
      <c r="D15" s="163" t="s">
        <v>95</v>
      </c>
      <c r="F15" s="153" t="str">
        <f t="shared" si="0"/>
        <v>0014 - Hazardous Waste Control Account</v>
      </c>
    </row>
    <row r="16" spans="1:6" ht="15">
      <c r="A16" s="163" t="s">
        <v>120</v>
      </c>
      <c r="B16" t="s">
        <v>75</v>
      </c>
      <c r="C16" s="164" t="s">
        <v>121</v>
      </c>
      <c r="D16" s="163" t="s">
        <v>95</v>
      </c>
      <c r="F16" s="153" t="str">
        <f t="shared" si="0"/>
        <v>0015 - Firearms Safety Training Fund Special Account</v>
      </c>
    </row>
    <row r="17" spans="1:6" ht="15">
      <c r="A17" s="163" t="s">
        <v>122</v>
      </c>
      <c r="B17" t="s">
        <v>76</v>
      </c>
      <c r="C17" s="164" t="s">
        <v>123</v>
      </c>
      <c r="D17" s="163" t="s">
        <v>124</v>
      </c>
      <c r="F17" s="153" t="str">
        <f t="shared" si="0"/>
        <v>0016 - Subsequent Injuries Benefits Trust Fund</v>
      </c>
    </row>
    <row r="18" spans="1:6" ht="15">
      <c r="A18" s="163" t="s">
        <v>125</v>
      </c>
      <c r="B18" t="s">
        <v>75</v>
      </c>
      <c r="C18" s="164" t="s">
        <v>126</v>
      </c>
      <c r="D18" s="163" t="s">
        <v>95</v>
      </c>
      <c r="F18" s="153" t="str">
        <f t="shared" si="0"/>
        <v>0017 - Fingerprint Fees Account</v>
      </c>
    </row>
    <row r="19" spans="1:6" ht="15">
      <c r="A19" s="163" t="s">
        <v>127</v>
      </c>
      <c r="B19" t="s">
        <v>75</v>
      </c>
      <c r="C19" s="164" t="s">
        <v>128</v>
      </c>
      <c r="D19" s="163" t="s">
        <v>95</v>
      </c>
      <c r="F19" s="153" t="str">
        <f t="shared" si="0"/>
        <v>0018 - Site Remediation Account</v>
      </c>
    </row>
    <row r="20" spans="1:6" ht="15">
      <c r="A20" s="163" t="s">
        <v>129</v>
      </c>
      <c r="B20" t="s">
        <v>75</v>
      </c>
      <c r="C20" s="164" t="s">
        <v>130</v>
      </c>
      <c r="D20" s="163" t="s">
        <v>100</v>
      </c>
      <c r="F20" s="153" t="str">
        <f t="shared" si="0"/>
        <v>0019 - Trustline Voluntary Registration Fund</v>
      </c>
    </row>
    <row r="21" spans="1:6" ht="15">
      <c r="A21" s="163" t="s">
        <v>131</v>
      </c>
      <c r="B21" t="s">
        <v>75</v>
      </c>
      <c r="C21" s="164" t="s">
        <v>132</v>
      </c>
      <c r="D21" s="163" t="s">
        <v>95</v>
      </c>
      <c r="F21" s="153" t="str">
        <f t="shared" si="0"/>
        <v>0020 - California State Law Library Special Account</v>
      </c>
    </row>
    <row r="22" spans="1:6" ht="15">
      <c r="A22" s="163" t="s">
        <v>133</v>
      </c>
      <c r="B22" t="s">
        <v>76</v>
      </c>
      <c r="C22" s="164" t="s">
        <v>134</v>
      </c>
      <c r="D22" s="163" t="s">
        <v>135</v>
      </c>
      <c r="F22" s="153" t="str">
        <f t="shared" si="0"/>
        <v>0021 - State Enterprise Loan Fund</v>
      </c>
    </row>
    <row r="23" spans="1:6" ht="15">
      <c r="A23" s="163" t="s">
        <v>136</v>
      </c>
      <c r="B23" t="s">
        <v>75</v>
      </c>
      <c r="C23" s="164" t="s">
        <v>137</v>
      </c>
      <c r="D23" s="163" t="s">
        <v>95</v>
      </c>
      <c r="F23" s="153" t="str">
        <f t="shared" si="0"/>
        <v>0022 - State Emergency Telephone Number Account</v>
      </c>
    </row>
    <row r="24" spans="1:6" ht="15">
      <c r="A24" s="163" t="s">
        <v>138</v>
      </c>
      <c r="B24" t="s">
        <v>75</v>
      </c>
      <c r="C24" s="164" t="s">
        <v>139</v>
      </c>
      <c r="D24" s="163" t="s">
        <v>100</v>
      </c>
      <c r="F24" s="153" t="str">
        <f t="shared" si="0"/>
        <v>0023 - Farmworker Remedial Account</v>
      </c>
    </row>
    <row r="25" spans="1:6" ht="15">
      <c r="A25" s="163" t="s">
        <v>140</v>
      </c>
      <c r="B25" t="s">
        <v>75</v>
      </c>
      <c r="C25" s="164" t="s">
        <v>141</v>
      </c>
      <c r="D25" s="163" t="s">
        <v>100</v>
      </c>
      <c r="F25" s="153" t="str">
        <f t="shared" si="0"/>
        <v>0024 - State Board of Guide Dogs for the Blind Fund</v>
      </c>
    </row>
    <row r="26" spans="1:6" ht="15">
      <c r="A26" s="163" t="s">
        <v>142</v>
      </c>
      <c r="B26" t="s">
        <v>75</v>
      </c>
      <c r="C26" s="164" t="s">
        <v>143</v>
      </c>
      <c r="D26" s="163" t="s">
        <v>95</v>
      </c>
      <c r="F26" s="153" t="str">
        <f t="shared" si="0"/>
        <v>0025 - Leaking Underground Storage Tank Cost Recovery Fund</v>
      </c>
    </row>
    <row r="27" spans="1:6" ht="15">
      <c r="A27" s="163" t="s">
        <v>144</v>
      </c>
      <c r="B27" t="s">
        <v>75</v>
      </c>
      <c r="C27" s="164" t="s">
        <v>145</v>
      </c>
      <c r="D27" s="163" t="s">
        <v>95</v>
      </c>
      <c r="F27" s="153" t="str">
        <f t="shared" si="0"/>
        <v>0026 - State Motor Vehicle Insurance Account</v>
      </c>
    </row>
    <row r="28" spans="1:6" ht="15">
      <c r="A28" s="163" t="s">
        <v>146</v>
      </c>
      <c r="B28" t="s">
        <v>75</v>
      </c>
      <c r="C28" s="164" t="s">
        <v>147</v>
      </c>
      <c r="D28" s="163" t="s">
        <v>95</v>
      </c>
      <c r="F28" s="153" t="str">
        <f t="shared" si="0"/>
        <v>0027 - Tax Relief and Refund Account</v>
      </c>
    </row>
    <row r="29" spans="1:6" ht="15">
      <c r="A29" s="163" t="s">
        <v>148</v>
      </c>
      <c r="B29" t="s">
        <v>75</v>
      </c>
      <c r="C29" s="164" t="s">
        <v>149</v>
      </c>
      <c r="D29" s="163" t="s">
        <v>95</v>
      </c>
      <c r="F29" s="153" t="str">
        <f t="shared" si="0"/>
        <v>0028 - Unified Program Account</v>
      </c>
    </row>
    <row r="30" spans="1:6" ht="15">
      <c r="A30" s="163" t="s">
        <v>150</v>
      </c>
      <c r="B30" t="s">
        <v>75</v>
      </c>
      <c r="C30" s="164" t="s">
        <v>151</v>
      </c>
      <c r="D30" s="163" t="s">
        <v>95</v>
      </c>
      <c r="F30" s="153" t="str">
        <f t="shared" si="0"/>
        <v>0029 - Nuclear Planning Assessment Special Account</v>
      </c>
    </row>
    <row r="31" spans="1:6" ht="15">
      <c r="A31" s="163" t="s">
        <v>152</v>
      </c>
      <c r="B31" t="s">
        <v>75</v>
      </c>
      <c r="C31" s="164" t="s">
        <v>153</v>
      </c>
      <c r="D31" s="163" t="s">
        <v>95</v>
      </c>
      <c r="F31" s="153" t="str">
        <f t="shared" si="0"/>
        <v>0030 - County School Service Fund Contingency Account</v>
      </c>
    </row>
    <row r="32" spans="1:6" ht="15">
      <c r="A32" s="163" t="s">
        <v>154</v>
      </c>
      <c r="B32" t="s">
        <v>75</v>
      </c>
      <c r="C32" s="164" t="s">
        <v>155</v>
      </c>
      <c r="D32" s="163" t="s">
        <v>95</v>
      </c>
      <c r="F32" s="153" t="str">
        <f t="shared" si="0"/>
        <v>0031 - State Agricultural and Forestry Residue Utilization Account</v>
      </c>
    </row>
    <row r="33" spans="1:6" ht="15">
      <c r="A33" s="163" t="s">
        <v>156</v>
      </c>
      <c r="B33" t="s">
        <v>75</v>
      </c>
      <c r="C33" s="164" t="s">
        <v>157</v>
      </c>
      <c r="D33" s="163" t="s">
        <v>95</v>
      </c>
      <c r="F33" s="153" t="str">
        <f t="shared" si="0"/>
        <v>0032 - Firearm Safety Account</v>
      </c>
    </row>
    <row r="34" spans="1:6" ht="15">
      <c r="A34" s="163" t="s">
        <v>158</v>
      </c>
      <c r="B34" t="s">
        <v>75</v>
      </c>
      <c r="C34" s="164" t="s">
        <v>159</v>
      </c>
      <c r="D34" s="163" t="s">
        <v>95</v>
      </c>
      <c r="F34" s="153" t="str">
        <f t="shared" si="0"/>
        <v>0033 - State Energy Conservation Assistance Account</v>
      </c>
    </row>
    <row r="35" spans="1:6" ht="15">
      <c r="A35" s="163" t="s">
        <v>160</v>
      </c>
      <c r="B35" t="s">
        <v>75</v>
      </c>
      <c r="C35" s="164" t="s">
        <v>161</v>
      </c>
      <c r="D35" s="163" t="s">
        <v>95</v>
      </c>
      <c r="F35" s="153" t="str">
        <f t="shared" si="0"/>
        <v>0034 - Geothermal Resources Development Account</v>
      </c>
    </row>
    <row r="36" spans="1:6" ht="15">
      <c r="A36" s="163" t="s">
        <v>162</v>
      </c>
      <c r="B36" t="s">
        <v>75</v>
      </c>
      <c r="C36" s="164" t="s">
        <v>163</v>
      </c>
      <c r="D36" s="163" t="s">
        <v>95</v>
      </c>
      <c r="F36" s="153" t="str">
        <f t="shared" si="0"/>
        <v>0035 - Surface Mining and Reclamation Account</v>
      </c>
    </row>
    <row r="37" spans="1:6" ht="15">
      <c r="A37" s="163" t="s">
        <v>164</v>
      </c>
      <c r="B37" t="s">
        <v>75</v>
      </c>
      <c r="C37" s="164" t="s">
        <v>165</v>
      </c>
      <c r="D37" s="163" t="s">
        <v>95</v>
      </c>
      <c r="F37" s="153" t="str">
        <f t="shared" si="0"/>
        <v>0036 - Special Account for Capital Outlay</v>
      </c>
    </row>
    <row r="38" spans="1:6" ht="15">
      <c r="A38" s="163" t="s">
        <v>11004</v>
      </c>
      <c r="B38" t="s">
        <v>75</v>
      </c>
      <c r="C38" s="164" t="s">
        <v>10971</v>
      </c>
      <c r="D38" s="163" t="s">
        <v>95</v>
      </c>
      <c r="F38" s="153" t="str">
        <f t="shared" si="0"/>
        <v>0037 - Renewable Resources Energy Agricult Acct</v>
      </c>
    </row>
    <row r="39" spans="1:6" ht="15">
      <c r="A39" s="163" t="s">
        <v>166</v>
      </c>
      <c r="B39" t="s">
        <v>75</v>
      </c>
      <c r="C39" s="164" t="s">
        <v>167</v>
      </c>
      <c r="D39" s="163" t="s">
        <v>95</v>
      </c>
      <c r="F39" s="153" t="str">
        <f t="shared" si="0"/>
        <v>0039 - Contingency Reserve for Economic Uncertainties Account</v>
      </c>
    </row>
    <row r="40" spans="1:6" ht="15">
      <c r="A40" s="163" t="s">
        <v>168</v>
      </c>
      <c r="B40" t="s">
        <v>75</v>
      </c>
      <c r="C40" s="164" t="s">
        <v>169</v>
      </c>
      <c r="D40" s="163" t="s">
        <v>170</v>
      </c>
      <c r="F40" s="153" t="str">
        <f t="shared" si="0"/>
        <v>0040 - State Transportation Fund</v>
      </c>
    </row>
    <row r="41" spans="1:6" ht="15">
      <c r="A41" s="163" t="s">
        <v>171</v>
      </c>
      <c r="B41" t="s">
        <v>75</v>
      </c>
      <c r="C41" s="164" t="s">
        <v>172</v>
      </c>
      <c r="D41" s="163" t="s">
        <v>170</v>
      </c>
      <c r="F41" s="153" t="str">
        <f t="shared" si="0"/>
        <v>0041 - Aeronautics Account, State Transportation Fund</v>
      </c>
    </row>
    <row r="42" spans="1:6" ht="15">
      <c r="A42" s="163" t="s">
        <v>173</v>
      </c>
      <c r="B42" t="s">
        <v>75</v>
      </c>
      <c r="C42" s="164" t="s">
        <v>174</v>
      </c>
      <c r="D42" s="163" t="s">
        <v>170</v>
      </c>
      <c r="F42" s="153" t="str">
        <f t="shared" si="0"/>
        <v>0042 - State Highway Account, State Transportation Fund</v>
      </c>
    </row>
    <row r="43" spans="1:6" ht="15">
      <c r="A43" s="163" t="s">
        <v>175</v>
      </c>
      <c r="B43" t="s">
        <v>75</v>
      </c>
      <c r="C43" s="164" t="s">
        <v>176</v>
      </c>
      <c r="D43" s="163" t="s">
        <v>170</v>
      </c>
      <c r="F43" s="153" t="str">
        <f t="shared" si="0"/>
        <v>0043 - Bikeway Account, State Transportation Fund</v>
      </c>
    </row>
    <row r="44" spans="1:6" ht="15">
      <c r="A44" s="163" t="s">
        <v>177</v>
      </c>
      <c r="B44" t="s">
        <v>75</v>
      </c>
      <c r="C44" s="164" t="s">
        <v>178</v>
      </c>
      <c r="D44" s="163" t="s">
        <v>170</v>
      </c>
      <c r="F44" s="153" t="str">
        <f t="shared" si="0"/>
        <v>0044 - Motor Vehicle Account, State Transportation Fund</v>
      </c>
    </row>
    <row r="45" spans="1:6" ht="15">
      <c r="A45" s="163" t="s">
        <v>179</v>
      </c>
      <c r="B45" t="s">
        <v>75</v>
      </c>
      <c r="C45" s="164" t="s">
        <v>180</v>
      </c>
      <c r="D45" s="163" t="s">
        <v>170</v>
      </c>
      <c r="F45" s="153" t="str">
        <f t="shared" si="0"/>
        <v>0045 - Bicycle Transportation Account, State Transportation Fund</v>
      </c>
    </row>
    <row r="46" spans="1:6" ht="15">
      <c r="A46" s="163" t="s">
        <v>181</v>
      </c>
      <c r="B46" t="s">
        <v>75</v>
      </c>
      <c r="C46" s="164" t="s">
        <v>182</v>
      </c>
      <c r="D46" s="163" t="s">
        <v>170</v>
      </c>
      <c r="F46" s="153" t="str">
        <f t="shared" si="0"/>
        <v>0046 - Public Transportation Account, State Transportation Fund</v>
      </c>
    </row>
    <row r="47" spans="1:6" ht="15">
      <c r="A47" s="163" t="s">
        <v>183</v>
      </c>
      <c r="B47" t="s">
        <v>75</v>
      </c>
      <c r="C47" s="164" t="s">
        <v>184</v>
      </c>
      <c r="D47" s="163" t="s">
        <v>170</v>
      </c>
      <c r="F47" s="153" t="str">
        <f t="shared" si="0"/>
        <v>0047 - Abandoned Railroad Account, State Transportation Fund</v>
      </c>
    </row>
    <row r="48" spans="1:6" ht="15">
      <c r="A48" s="163" t="s">
        <v>185</v>
      </c>
      <c r="B48" t="s">
        <v>76</v>
      </c>
      <c r="C48" s="164" t="s">
        <v>186</v>
      </c>
      <c r="D48" s="163" t="s">
        <v>170</v>
      </c>
      <c r="F48" s="153" t="str">
        <f t="shared" si="0"/>
        <v>0048 - Transportation Revolving Account, State Transportation Fund</v>
      </c>
    </row>
    <row r="49" spans="1:6" ht="15">
      <c r="A49" s="163" t="s">
        <v>187</v>
      </c>
      <c r="B49" t="s">
        <v>76</v>
      </c>
      <c r="C49" s="164" t="s">
        <v>188</v>
      </c>
      <c r="D49" s="163" t="s">
        <v>170</v>
      </c>
      <c r="F49" s="153" t="str">
        <f t="shared" si="0"/>
        <v>0049 - Toll Bridge Revenues Account, State Transportation Fund</v>
      </c>
    </row>
    <row r="50" spans="1:6" ht="15">
      <c r="A50" s="163" t="s">
        <v>189</v>
      </c>
      <c r="B50" t="s">
        <v>75</v>
      </c>
      <c r="C50" s="164" t="s">
        <v>190</v>
      </c>
      <c r="D50" s="163" t="s">
        <v>95</v>
      </c>
      <c r="F50" s="153" t="str">
        <f t="shared" si="0"/>
        <v>0050 - Colorado River Management Account</v>
      </c>
    </row>
    <row r="51" spans="1:6" ht="15">
      <c r="A51" s="163" t="s">
        <v>191</v>
      </c>
      <c r="B51" t="s">
        <v>76</v>
      </c>
      <c r="C51" s="164" t="s">
        <v>192</v>
      </c>
      <c r="D51" s="163" t="s">
        <v>92</v>
      </c>
      <c r="F51" s="153" t="str">
        <f t="shared" si="0"/>
        <v>0051 - Propane Safety Inspection and Enforcement Program Trust Fund</v>
      </c>
    </row>
    <row r="52" spans="1:6" ht="15">
      <c r="A52" s="163" t="s">
        <v>193</v>
      </c>
      <c r="B52" t="s">
        <v>75</v>
      </c>
      <c r="C52" s="164" t="s">
        <v>194</v>
      </c>
      <c r="D52" s="163" t="s">
        <v>170</v>
      </c>
      <c r="F52" s="153" t="str">
        <f t="shared" si="0"/>
        <v>0052 - Local Airport Loan Account</v>
      </c>
    </row>
    <row r="53" spans="1:6" ht="15">
      <c r="A53" s="163" t="s">
        <v>195</v>
      </c>
      <c r="B53" t="s">
        <v>76</v>
      </c>
      <c r="C53" s="164" t="s">
        <v>196</v>
      </c>
      <c r="D53" s="163" t="s">
        <v>170</v>
      </c>
      <c r="F53" s="153" t="str">
        <f t="shared" si="0"/>
        <v>0053 - State Highway Construction Revolving Account, State Transportation Fund</v>
      </c>
    </row>
    <row r="54" spans="1:6" ht="15">
      <c r="A54" s="163" t="s">
        <v>197</v>
      </c>
      <c r="B54" t="s">
        <v>75</v>
      </c>
      <c r="C54" s="164" t="s">
        <v>198</v>
      </c>
      <c r="D54" s="163" t="s">
        <v>170</v>
      </c>
      <c r="F54" s="153" t="str">
        <f t="shared" si="0"/>
        <v>0054 - New Motor Vehicle Board Account</v>
      </c>
    </row>
    <row r="55" spans="1:6" ht="15">
      <c r="A55" s="163" t="s">
        <v>199</v>
      </c>
      <c r="B55" t="s">
        <v>75</v>
      </c>
      <c r="C55" s="164" t="s">
        <v>200</v>
      </c>
      <c r="D55" s="163" t="s">
        <v>170</v>
      </c>
      <c r="F55" s="153" t="str">
        <f t="shared" si="0"/>
        <v>0055 - Mass Transit Revolving Account, State Transportation Fund</v>
      </c>
    </row>
    <row r="56" spans="1:6" ht="15">
      <c r="A56" s="163" t="s">
        <v>201</v>
      </c>
      <c r="B56" t="s">
        <v>75</v>
      </c>
      <c r="C56" s="164" t="s">
        <v>202</v>
      </c>
      <c r="D56" s="163" t="s">
        <v>95</v>
      </c>
      <c r="F56" s="153" t="str">
        <f t="shared" si="0"/>
        <v>0056 - Seismic Safety Retrofit Account, State Transportation Fund</v>
      </c>
    </row>
    <row r="57" spans="1:6" ht="15">
      <c r="A57" s="163" t="s">
        <v>203</v>
      </c>
      <c r="B57" t="s">
        <v>75</v>
      </c>
      <c r="C57" s="164" t="s">
        <v>204</v>
      </c>
      <c r="D57" s="163" t="s">
        <v>95</v>
      </c>
      <c r="F57" s="153" t="str">
        <f t="shared" si="0"/>
        <v>0057 - SS Baton Rouge Victory Memorial Plaque</v>
      </c>
    </row>
    <row r="58" spans="1:6" ht="15">
      <c r="A58" s="163" t="s">
        <v>205</v>
      </c>
      <c r="B58" t="s">
        <v>75</v>
      </c>
      <c r="C58" s="164" t="s">
        <v>206</v>
      </c>
      <c r="D58" s="163" t="s">
        <v>100</v>
      </c>
      <c r="F58" s="153" t="str">
        <f t="shared" si="0"/>
        <v>0058 - Rail Accident Prevention and Response Fund</v>
      </c>
    </row>
    <row r="59" spans="1:6" ht="15">
      <c r="A59" s="163" t="s">
        <v>207</v>
      </c>
      <c r="B59" t="s">
        <v>75</v>
      </c>
      <c r="C59" s="164" t="s">
        <v>208</v>
      </c>
      <c r="D59" s="163" t="s">
        <v>100</v>
      </c>
      <c r="F59" s="153" t="str">
        <f t="shared" si="0"/>
        <v>0059 - Hazardous Spill Prevention Account, Rail Accident Prevention and Response Fund</v>
      </c>
    </row>
    <row r="60" spans="1:6" ht="15">
      <c r="A60" s="163" t="s">
        <v>209</v>
      </c>
      <c r="B60" t="s">
        <v>75</v>
      </c>
      <c r="C60" s="164" t="s">
        <v>210</v>
      </c>
      <c r="D60" s="163" t="s">
        <v>170</v>
      </c>
      <c r="F60" s="153" t="str">
        <f t="shared" si="0"/>
        <v>0060 - Transportation Tax Fund</v>
      </c>
    </row>
    <row r="61" spans="1:6" ht="15">
      <c r="A61" s="163" t="s">
        <v>211</v>
      </c>
      <c r="B61" t="s">
        <v>75</v>
      </c>
      <c r="C61" s="164" t="s">
        <v>212</v>
      </c>
      <c r="D61" s="163" t="s">
        <v>170</v>
      </c>
      <c r="F61" s="153" t="str">
        <f t="shared" si="0"/>
        <v>0061 - Motor Vehicle Fuel Account, Transportation Tax Fund</v>
      </c>
    </row>
    <row r="62" spans="1:6" ht="15">
      <c r="A62" s="163" t="s">
        <v>213</v>
      </c>
      <c r="B62" t="s">
        <v>75</v>
      </c>
      <c r="C62" s="164" t="s">
        <v>214</v>
      </c>
      <c r="D62" s="163" t="s">
        <v>170</v>
      </c>
      <c r="F62" s="153" t="str">
        <f t="shared" si="0"/>
        <v>0062 - Highway Users Tax Account, Transportation Tax Fund</v>
      </c>
    </row>
    <row r="63" spans="1:6" ht="15">
      <c r="A63" s="163" t="s">
        <v>215</v>
      </c>
      <c r="B63" t="s">
        <v>75</v>
      </c>
      <c r="C63" s="164" t="s">
        <v>216</v>
      </c>
      <c r="D63" s="163" t="s">
        <v>170</v>
      </c>
      <c r="F63" s="153" t="str">
        <f t="shared" si="0"/>
        <v>0063 - Motor Vehicle Transportation Tax Account,Transportation Tax Fund</v>
      </c>
    </row>
    <row r="64" spans="1:6" ht="15">
      <c r="A64" s="163" t="s">
        <v>217</v>
      </c>
      <c r="B64" t="s">
        <v>75</v>
      </c>
      <c r="C64" s="164" t="s">
        <v>218</v>
      </c>
      <c r="D64" s="163" t="s">
        <v>170</v>
      </c>
      <c r="F64" s="153" t="str">
        <f t="shared" si="0"/>
        <v>0064 - Motor Vehicle License Fee Account, Transportation Tax Fund</v>
      </c>
    </row>
    <row r="65" spans="1:6" ht="15">
      <c r="A65" s="163" t="s">
        <v>219</v>
      </c>
      <c r="B65" t="s">
        <v>75</v>
      </c>
      <c r="C65" s="164" t="s">
        <v>220</v>
      </c>
      <c r="D65" s="163" t="s">
        <v>95</v>
      </c>
      <c r="F65" s="153" t="str">
        <f t="shared" si="0"/>
        <v>0065 - Illegal Drug Lab Cleanup Account</v>
      </c>
    </row>
    <row r="66" spans="1:6" ht="15">
      <c r="A66" s="163" t="s">
        <v>221</v>
      </c>
      <c r="B66" t="s">
        <v>75</v>
      </c>
      <c r="C66" s="164" t="s">
        <v>222</v>
      </c>
      <c r="D66" s="163" t="s">
        <v>100</v>
      </c>
      <c r="F66" s="153" t="str">
        <f t="shared" si="0"/>
        <v>0066 - Sale of Tobacco to Minors Control Account</v>
      </c>
    </row>
    <row r="67" spans="1:6" ht="15">
      <c r="A67" s="163" t="s">
        <v>223</v>
      </c>
      <c r="B67" t="s">
        <v>75</v>
      </c>
      <c r="C67" s="164" t="s">
        <v>224</v>
      </c>
      <c r="D67" s="163" t="s">
        <v>100</v>
      </c>
      <c r="F67" s="153" t="str">
        <f t="shared" ref="F67:F130" si="1">_xlfn.CONCAT(A67," - ",C67)</f>
        <v>0067 - State Corporations Fund</v>
      </c>
    </row>
    <row r="68" spans="1:6" ht="15">
      <c r="A68" s="163" t="s">
        <v>225</v>
      </c>
      <c r="B68" t="s">
        <v>75</v>
      </c>
      <c r="C68" s="164" t="s">
        <v>226</v>
      </c>
      <c r="D68" s="163" t="s">
        <v>100</v>
      </c>
      <c r="F68" s="153" t="str">
        <f t="shared" si="1"/>
        <v>0068 - Diesel Fuel Trust Fund</v>
      </c>
    </row>
    <row r="69" spans="1:6" ht="15">
      <c r="A69" s="163" t="s">
        <v>227</v>
      </c>
      <c r="B69" t="s">
        <v>75</v>
      </c>
      <c r="C69" s="164" t="s">
        <v>228</v>
      </c>
      <c r="D69" s="163" t="s">
        <v>100</v>
      </c>
      <c r="F69" s="153" t="str">
        <f t="shared" si="1"/>
        <v>0069 - Barbering and Cosmetology Contingent Fund</v>
      </c>
    </row>
    <row r="70" spans="1:6" ht="15">
      <c r="A70" s="163" t="s">
        <v>229</v>
      </c>
      <c r="B70" t="s">
        <v>75</v>
      </c>
      <c r="C70" s="164" t="s">
        <v>230</v>
      </c>
      <c r="D70" s="163" t="s">
        <v>95</v>
      </c>
      <c r="F70" s="153" t="str">
        <f t="shared" si="1"/>
        <v>0070 - Occupational Lead Poisoning Prevention Account</v>
      </c>
    </row>
    <row r="71" spans="1:6" ht="15">
      <c r="A71" s="163" t="s">
        <v>231</v>
      </c>
      <c r="B71" t="s">
        <v>75</v>
      </c>
      <c r="C71" s="164" t="s">
        <v>232</v>
      </c>
      <c r="D71" s="163" t="s">
        <v>100</v>
      </c>
      <c r="F71" s="153" t="str">
        <f t="shared" si="1"/>
        <v>0071 - Yosemite Foundation Account, California Environmental License Plate Fund</v>
      </c>
    </row>
    <row r="72" spans="1:6" ht="15">
      <c r="A72" s="163" t="s">
        <v>233</v>
      </c>
      <c r="B72" t="s">
        <v>75</v>
      </c>
      <c r="C72" s="164" t="s">
        <v>234</v>
      </c>
      <c r="D72" s="163" t="s">
        <v>100</v>
      </c>
      <c r="F72" s="153" t="str">
        <f t="shared" si="1"/>
        <v>0072 - California Collegiate License Plate Fund</v>
      </c>
    </row>
    <row r="73" spans="1:6" ht="15">
      <c r="A73" s="163" t="s">
        <v>235</v>
      </c>
      <c r="B73" t="s">
        <v>75</v>
      </c>
      <c r="C73" s="164" t="s">
        <v>236</v>
      </c>
      <c r="D73" s="163" t="s">
        <v>100</v>
      </c>
      <c r="F73" s="153" t="str">
        <f t="shared" si="1"/>
        <v>0073 - Resources License Plate Fund</v>
      </c>
    </row>
    <row r="74" spans="1:6" ht="15">
      <c r="A74" s="163" t="s">
        <v>237</v>
      </c>
      <c r="B74" t="s">
        <v>75</v>
      </c>
      <c r="C74" s="164" t="s">
        <v>238</v>
      </c>
      <c r="D74" s="163" t="s">
        <v>100</v>
      </c>
      <c r="F74" s="153" t="str">
        <f t="shared" si="1"/>
        <v>0074 - Medical Waste Management Fund</v>
      </c>
    </row>
    <row r="75" spans="1:6" ht="15">
      <c r="A75" s="163" t="s">
        <v>239</v>
      </c>
      <c r="B75" t="s">
        <v>75</v>
      </c>
      <c r="C75" s="164" t="s">
        <v>240</v>
      </c>
      <c r="D75" s="163" t="s">
        <v>100</v>
      </c>
      <c r="F75" s="153" t="str">
        <f t="shared" si="1"/>
        <v>0075 - Radiation Control Fund</v>
      </c>
    </row>
    <row r="76" spans="1:6" ht="15">
      <c r="A76" s="163" t="s">
        <v>241</v>
      </c>
      <c r="B76" t="s">
        <v>75</v>
      </c>
      <c r="C76" s="164" t="s">
        <v>242</v>
      </c>
      <c r="D76" s="163" t="s">
        <v>100</v>
      </c>
      <c r="F76" s="153" t="str">
        <f t="shared" si="1"/>
        <v>0076 - Tissue Bank License Fund</v>
      </c>
    </row>
    <row r="77" spans="1:6" ht="15">
      <c r="A77" s="163" t="s">
        <v>243</v>
      </c>
      <c r="B77" t="s">
        <v>75</v>
      </c>
      <c r="C77" s="164" t="s">
        <v>244</v>
      </c>
      <c r="D77" s="163" t="s">
        <v>100</v>
      </c>
      <c r="F77" s="153" t="str">
        <f t="shared" si="1"/>
        <v>0077 - State Employee Scholarship Fund</v>
      </c>
    </row>
    <row r="78" spans="1:6" ht="15">
      <c r="A78" s="163" t="s">
        <v>245</v>
      </c>
      <c r="B78" t="s">
        <v>75</v>
      </c>
      <c r="C78" s="164" t="s">
        <v>246</v>
      </c>
      <c r="D78" s="163" t="s">
        <v>100</v>
      </c>
      <c r="F78" s="153" t="str">
        <f t="shared" si="1"/>
        <v>0078 - Graphic Design License Plate Account</v>
      </c>
    </row>
    <row r="79" spans="1:6" ht="15">
      <c r="A79" s="163" t="s">
        <v>247</v>
      </c>
      <c r="B79" t="s">
        <v>75</v>
      </c>
      <c r="C79" s="164" t="s">
        <v>248</v>
      </c>
      <c r="D79" s="163" t="s">
        <v>100</v>
      </c>
      <c r="F79" s="153" t="str">
        <f t="shared" si="1"/>
        <v>0079 - Industrial Medicine Fund</v>
      </c>
    </row>
    <row r="80" spans="1:6" ht="15">
      <c r="A80" s="163" t="s">
        <v>249</v>
      </c>
      <c r="B80" t="s">
        <v>75</v>
      </c>
      <c r="C80" s="164" t="s">
        <v>250</v>
      </c>
      <c r="D80" s="163" t="s">
        <v>100</v>
      </c>
      <c r="F80" s="153" t="str">
        <f t="shared" si="1"/>
        <v>0080 - Childhood Lead Poisoning Prevention Fund</v>
      </c>
    </row>
    <row r="81" spans="1:6" ht="15">
      <c r="A81" s="163" t="s">
        <v>251</v>
      </c>
      <c r="B81" t="s">
        <v>75</v>
      </c>
      <c r="C81" s="164" t="s">
        <v>252</v>
      </c>
      <c r="D81" s="163" t="s">
        <v>253</v>
      </c>
      <c r="F81" s="153" t="str">
        <f t="shared" si="1"/>
        <v>0081 - Alcohol Beverage Control Fund</v>
      </c>
    </row>
    <row r="82" spans="1:6" ht="15">
      <c r="A82" s="163" t="s">
        <v>254</v>
      </c>
      <c r="B82" t="s">
        <v>75</v>
      </c>
      <c r="C82" s="164" t="s">
        <v>255</v>
      </c>
      <c r="D82" s="163" t="s">
        <v>95</v>
      </c>
      <c r="F82" s="153" t="str">
        <f t="shared" si="1"/>
        <v>0082 - Export Document Program Fund</v>
      </c>
    </row>
    <row r="83" spans="1:6" ht="15">
      <c r="A83" s="163" t="s">
        <v>256</v>
      </c>
      <c r="B83" t="s">
        <v>75</v>
      </c>
      <c r="C83" s="164" t="s">
        <v>257</v>
      </c>
      <c r="D83" s="163" t="s">
        <v>100</v>
      </c>
      <c r="F83" s="153" t="str">
        <f t="shared" si="1"/>
        <v>0083 - Veterans Service Office Fund</v>
      </c>
    </row>
    <row r="84" spans="1:6" ht="15">
      <c r="A84" s="163" t="s">
        <v>258</v>
      </c>
      <c r="B84" t="s">
        <v>75</v>
      </c>
      <c r="C84" s="164" t="s">
        <v>259</v>
      </c>
      <c r="D84" s="163" t="s">
        <v>253</v>
      </c>
      <c r="F84" s="153" t="str">
        <f t="shared" si="1"/>
        <v>0084 - Corporation Tax Fund</v>
      </c>
    </row>
    <row r="85" spans="1:6" ht="15">
      <c r="A85" s="163" t="s">
        <v>260</v>
      </c>
      <c r="B85" t="s">
        <v>75</v>
      </c>
      <c r="C85" s="164" t="s">
        <v>261</v>
      </c>
      <c r="D85" s="163" t="s">
        <v>253</v>
      </c>
      <c r="F85" s="153" t="str">
        <f t="shared" si="1"/>
        <v>0085 - Estate Tax Fund</v>
      </c>
    </row>
    <row r="86" spans="1:6" ht="15">
      <c r="A86" s="163" t="s">
        <v>262</v>
      </c>
      <c r="B86" t="s">
        <v>75</v>
      </c>
      <c r="C86" s="164" t="s">
        <v>263</v>
      </c>
      <c r="D86" s="163" t="s">
        <v>253</v>
      </c>
      <c r="F86" s="153" t="str">
        <f t="shared" si="1"/>
        <v>0086 - Cigarette Tax Fund</v>
      </c>
    </row>
    <row r="87" spans="1:6" ht="15">
      <c r="A87" s="163" t="s">
        <v>264</v>
      </c>
      <c r="B87" t="s">
        <v>75</v>
      </c>
      <c r="C87" s="164" t="s">
        <v>265</v>
      </c>
      <c r="D87" s="163" t="s">
        <v>95</v>
      </c>
      <c r="F87" s="153" t="str">
        <f t="shared" si="1"/>
        <v>0087 - School Safety Account</v>
      </c>
    </row>
    <row r="88" spans="1:6" ht="15">
      <c r="A88" s="163" t="s">
        <v>266</v>
      </c>
      <c r="B88" t="s">
        <v>76</v>
      </c>
      <c r="C88" s="164" t="s">
        <v>267</v>
      </c>
      <c r="D88" s="163" t="s">
        <v>253</v>
      </c>
      <c r="F88" s="153" t="str">
        <f t="shared" si="1"/>
        <v>0088 - Gift Tax Fund</v>
      </c>
    </row>
    <row r="89" spans="1:6" ht="15">
      <c r="A89" s="163" t="s">
        <v>268</v>
      </c>
      <c r="B89" t="s">
        <v>75</v>
      </c>
      <c r="C89" s="164" t="s">
        <v>269</v>
      </c>
      <c r="D89" s="163" t="s">
        <v>253</v>
      </c>
      <c r="F89" s="153" t="str">
        <f t="shared" si="1"/>
        <v>0089 - Inheritance Tax Fund</v>
      </c>
    </row>
    <row r="90" spans="1:6" ht="15">
      <c r="A90" s="163" t="s">
        <v>270</v>
      </c>
      <c r="B90" t="s">
        <v>75</v>
      </c>
      <c r="C90" s="164" t="s">
        <v>271</v>
      </c>
      <c r="D90" s="163" t="s">
        <v>253</v>
      </c>
      <c r="F90" s="153" t="str">
        <f t="shared" si="1"/>
        <v>0090 - Insurance Tax Fund</v>
      </c>
    </row>
    <row r="91" spans="1:6" ht="15">
      <c r="A91" s="163" t="s">
        <v>272</v>
      </c>
      <c r="B91" t="s">
        <v>75</v>
      </c>
      <c r="C91" s="164" t="s">
        <v>273</v>
      </c>
      <c r="D91" s="163" t="s">
        <v>253</v>
      </c>
      <c r="F91" s="153" t="str">
        <f t="shared" si="1"/>
        <v>0091 - Personal Income Tax Fund</v>
      </c>
    </row>
    <row r="92" spans="1:6" ht="15">
      <c r="A92" s="163" t="s">
        <v>274</v>
      </c>
      <c r="B92" t="s">
        <v>75</v>
      </c>
      <c r="C92" s="164" t="s">
        <v>275</v>
      </c>
      <c r="D92" s="163" t="s">
        <v>100</v>
      </c>
      <c r="F92" s="153" t="str">
        <f t="shared" si="1"/>
        <v>0092 - Radon Contractor Certification Fund</v>
      </c>
    </row>
    <row r="93" spans="1:6" ht="15">
      <c r="A93" s="163" t="s">
        <v>276</v>
      </c>
      <c r="B93" t="s">
        <v>75</v>
      </c>
      <c r="C93" s="164" t="s">
        <v>277</v>
      </c>
      <c r="D93" s="163" t="s">
        <v>100</v>
      </c>
      <c r="F93" s="153" t="str">
        <f t="shared" si="1"/>
        <v>0093 - Construction Management Education Account (CMEA)</v>
      </c>
    </row>
    <row r="94" spans="1:6" ht="15">
      <c r="A94" s="163" t="s">
        <v>278</v>
      </c>
      <c r="B94" t="s">
        <v>75</v>
      </c>
      <c r="C94" s="164" t="s">
        <v>279</v>
      </c>
      <c r="D94" s="163" t="s">
        <v>253</v>
      </c>
      <c r="F94" s="153" t="str">
        <f t="shared" si="1"/>
        <v>0094 - Retail Sales Tax Fund</v>
      </c>
    </row>
    <row r="95" spans="1:6" ht="15">
      <c r="A95" s="163" t="s">
        <v>280</v>
      </c>
      <c r="B95" t="s">
        <v>76</v>
      </c>
      <c r="C95" s="164" t="s">
        <v>281</v>
      </c>
      <c r="D95" s="163" t="s">
        <v>253</v>
      </c>
      <c r="F95" s="153" t="str">
        <f t="shared" si="1"/>
        <v>0095 - Insurance Fund</v>
      </c>
    </row>
    <row r="96" spans="1:6" ht="15">
      <c r="A96" s="163" t="s">
        <v>282</v>
      </c>
      <c r="B96" t="s">
        <v>75</v>
      </c>
      <c r="C96" s="164" t="s">
        <v>283</v>
      </c>
      <c r="D96" s="163" t="s">
        <v>100</v>
      </c>
      <c r="F96" s="153" t="str">
        <f t="shared" si="1"/>
        <v>0096 - Cal-OSHA Targeted Inspection and Consultation Fund</v>
      </c>
    </row>
    <row r="97" spans="1:6" ht="15">
      <c r="A97" s="163" t="s">
        <v>284</v>
      </c>
      <c r="B97" t="s">
        <v>75</v>
      </c>
      <c r="C97" s="164" t="s">
        <v>285</v>
      </c>
      <c r="D97" s="163" t="s">
        <v>253</v>
      </c>
      <c r="F97" s="153" t="str">
        <f t="shared" si="1"/>
        <v>0097 - Highway Carriers Uniform Business License Tax Fund</v>
      </c>
    </row>
    <row r="98" spans="1:6" ht="15">
      <c r="A98" s="163" t="s">
        <v>286</v>
      </c>
      <c r="B98" t="s">
        <v>75</v>
      </c>
      <c r="C98" s="164" t="s">
        <v>287</v>
      </c>
      <c r="D98" s="163" t="s">
        <v>100</v>
      </c>
      <c r="F98" s="153" t="str">
        <f t="shared" si="1"/>
        <v>0098 - Clinical Laboratory Improvement Fund</v>
      </c>
    </row>
    <row r="99" spans="1:6" ht="15">
      <c r="A99" s="163" t="s">
        <v>288</v>
      </c>
      <c r="B99" t="s">
        <v>75</v>
      </c>
      <c r="C99" s="164" t="s">
        <v>289</v>
      </c>
      <c r="D99" s="163" t="s">
        <v>100</v>
      </c>
      <c r="F99" s="153" t="str">
        <f t="shared" si="1"/>
        <v>0099 - Health Statistics Special Fund</v>
      </c>
    </row>
    <row r="100" spans="1:6" ht="15">
      <c r="A100" s="163" t="s">
        <v>290</v>
      </c>
      <c r="B100" t="s">
        <v>75</v>
      </c>
      <c r="C100" s="164" t="s">
        <v>291</v>
      </c>
      <c r="D100" s="163" t="s">
        <v>100</v>
      </c>
      <c r="F100" s="153" t="str">
        <f t="shared" si="1"/>
        <v>0100 - California Used Oil Recycling Fund</v>
      </c>
    </row>
    <row r="101" spans="1:6" ht="15">
      <c r="A101" s="163" t="s">
        <v>292</v>
      </c>
      <c r="B101" t="s">
        <v>75</v>
      </c>
      <c r="C101" s="164" t="s">
        <v>293</v>
      </c>
      <c r="D101" s="163" t="s">
        <v>100</v>
      </c>
      <c r="F101" s="153" t="str">
        <f t="shared" si="1"/>
        <v>0101 - School Facilities Fee Assistance Fund</v>
      </c>
    </row>
    <row r="102" spans="1:6" ht="15">
      <c r="A102" s="163" t="s">
        <v>294</v>
      </c>
      <c r="B102" t="s">
        <v>75</v>
      </c>
      <c r="C102" s="164" t="s">
        <v>295</v>
      </c>
      <c r="D102" s="163" t="s">
        <v>100</v>
      </c>
      <c r="F102" s="153" t="str">
        <f t="shared" si="1"/>
        <v>0102 - State Fire Marshal Licensing and Certification Fund</v>
      </c>
    </row>
    <row r="103" spans="1:6" ht="15">
      <c r="A103" s="163" t="s">
        <v>296</v>
      </c>
      <c r="B103" t="s">
        <v>76</v>
      </c>
      <c r="C103" s="164" t="s">
        <v>297</v>
      </c>
      <c r="D103" s="163" t="s">
        <v>92</v>
      </c>
      <c r="F103" s="153" t="str">
        <f t="shared" si="1"/>
        <v>0103 - Administrative Claiming Fund</v>
      </c>
    </row>
    <row r="104" spans="1:6" ht="15">
      <c r="A104" s="163" t="s">
        <v>298</v>
      </c>
      <c r="B104" t="s">
        <v>75</v>
      </c>
      <c r="C104" s="164" t="s">
        <v>299</v>
      </c>
      <c r="D104" s="163" t="s">
        <v>100</v>
      </c>
      <c r="F104" s="153" t="str">
        <f t="shared" si="1"/>
        <v>0104 - San Joaquin River Conservancy Fund</v>
      </c>
    </row>
    <row r="105" spans="1:6" ht="15">
      <c r="A105" s="163" t="s">
        <v>300</v>
      </c>
      <c r="B105" t="s">
        <v>75</v>
      </c>
      <c r="C105" s="164" t="s">
        <v>301</v>
      </c>
      <c r="D105" s="163" t="s">
        <v>100</v>
      </c>
      <c r="F105" s="153" t="str">
        <f t="shared" si="1"/>
        <v>0105 - Oil Refinery &amp; Chemical Plant Safety Fund, California</v>
      </c>
    </row>
    <row r="106" spans="1:6" ht="15">
      <c r="A106" s="163" t="s">
        <v>302</v>
      </c>
      <c r="B106" t="s">
        <v>75</v>
      </c>
      <c r="C106" s="164" t="s">
        <v>303</v>
      </c>
      <c r="D106" s="163" t="s">
        <v>100</v>
      </c>
      <c r="F106" s="153" t="str">
        <f t="shared" si="1"/>
        <v>0106 - Department of Pesticide Regulation Fund</v>
      </c>
    </row>
    <row r="107" spans="1:6" ht="15">
      <c r="A107" s="163" t="s">
        <v>304</v>
      </c>
      <c r="B107" t="s">
        <v>76</v>
      </c>
      <c r="C107" s="164" t="s">
        <v>305</v>
      </c>
      <c r="D107" s="163" t="s">
        <v>92</v>
      </c>
      <c r="F107" s="153" t="str">
        <f t="shared" si="1"/>
        <v>0107 - Abandoned Vehicle Trust Fund</v>
      </c>
    </row>
    <row r="108" spans="1:6" ht="15">
      <c r="A108" s="163" t="s">
        <v>306</v>
      </c>
      <c r="B108" t="s">
        <v>75</v>
      </c>
      <c r="C108" s="164" t="s">
        <v>307</v>
      </c>
      <c r="D108" s="163" t="s">
        <v>100</v>
      </c>
      <c r="F108" s="153" t="str">
        <f t="shared" si="1"/>
        <v>0108 - Acupuncture Fund</v>
      </c>
    </row>
    <row r="109" spans="1:6" ht="15">
      <c r="A109" s="163" t="s">
        <v>308</v>
      </c>
      <c r="B109" t="s">
        <v>75</v>
      </c>
      <c r="C109" s="164" t="s">
        <v>309</v>
      </c>
      <c r="D109" s="163" t="s">
        <v>100</v>
      </c>
      <c r="F109" s="153" t="str">
        <f t="shared" si="1"/>
        <v>0109 - Adoption Information Fund</v>
      </c>
    </row>
    <row r="110" spans="1:6" ht="15">
      <c r="A110" s="163" t="s">
        <v>310</v>
      </c>
      <c r="B110" t="s">
        <v>75</v>
      </c>
      <c r="C110" s="164" t="s">
        <v>311</v>
      </c>
      <c r="D110" s="163" t="s">
        <v>100</v>
      </c>
      <c r="F110" s="153" t="str">
        <f t="shared" si="1"/>
        <v>0110 - Department of Agriculture Fund</v>
      </c>
    </row>
    <row r="111" spans="1:6" ht="15">
      <c r="A111" s="163" t="s">
        <v>312</v>
      </c>
      <c r="B111" t="s">
        <v>75</v>
      </c>
      <c r="C111" s="164" t="s">
        <v>313</v>
      </c>
      <c r="D111" s="163" t="s">
        <v>100</v>
      </c>
      <c r="F111" s="153" t="str">
        <f t="shared" si="1"/>
        <v>0111 - Department of Agriculture Account, Department of Food and Agriculture Fund</v>
      </c>
    </row>
    <row r="112" spans="1:6" ht="15">
      <c r="A112" s="163" t="s">
        <v>314</v>
      </c>
      <c r="B112" t="s">
        <v>75</v>
      </c>
      <c r="C112" s="164" t="s">
        <v>315</v>
      </c>
      <c r="D112" s="163" t="s">
        <v>100</v>
      </c>
      <c r="F112" s="153" t="str">
        <f t="shared" si="1"/>
        <v>0112 - Agricultural Pest Control Research Account</v>
      </c>
    </row>
    <row r="113" spans="1:6" ht="15">
      <c r="A113" s="163" t="s">
        <v>316</v>
      </c>
      <c r="B113" t="s">
        <v>75</v>
      </c>
      <c r="C113" s="164" t="s">
        <v>317</v>
      </c>
      <c r="D113" s="163" t="s">
        <v>100</v>
      </c>
      <c r="F113" s="153" t="str">
        <f t="shared" si="1"/>
        <v>0113 - Missing Children Reward Fund</v>
      </c>
    </row>
    <row r="114" spans="1:6" ht="15">
      <c r="A114" s="163" t="s">
        <v>318</v>
      </c>
      <c r="B114" t="s">
        <v>75</v>
      </c>
      <c r="C114" s="164" t="s">
        <v>319</v>
      </c>
      <c r="D114" s="163" t="s">
        <v>100</v>
      </c>
      <c r="F114" s="153" t="str">
        <f t="shared" si="1"/>
        <v>0114 - Auctioneer Commission Fund</v>
      </c>
    </row>
    <row r="115" spans="1:6" ht="15">
      <c r="A115" s="163" t="s">
        <v>320</v>
      </c>
      <c r="B115" t="s">
        <v>75</v>
      </c>
      <c r="C115" s="164" t="s">
        <v>321</v>
      </c>
      <c r="D115" s="163" t="s">
        <v>100</v>
      </c>
      <c r="F115" s="153" t="str">
        <f t="shared" si="1"/>
        <v>0115 - Air Pollution Control Fund</v>
      </c>
    </row>
    <row r="116" spans="1:6" ht="15">
      <c r="A116" s="163" t="s">
        <v>322</v>
      </c>
      <c r="B116" t="s">
        <v>75</v>
      </c>
      <c r="C116" s="164" t="s">
        <v>323</v>
      </c>
      <c r="D116" s="163" t="s">
        <v>100</v>
      </c>
      <c r="F116" s="153" t="str">
        <f t="shared" si="1"/>
        <v>0116 - Wine Safety Fund</v>
      </c>
    </row>
    <row r="117" spans="1:6" ht="15">
      <c r="A117" s="163" t="s">
        <v>324</v>
      </c>
      <c r="B117" t="s">
        <v>75</v>
      </c>
      <c r="C117" s="164" t="s">
        <v>325</v>
      </c>
      <c r="D117" s="163" t="s">
        <v>100</v>
      </c>
      <c r="F117" s="153" t="str">
        <f t="shared" si="1"/>
        <v>0117 - Alcoholic Beverage Control Appeals Fund</v>
      </c>
    </row>
    <row r="118" spans="1:6" ht="15">
      <c r="A118" s="163" t="s">
        <v>326</v>
      </c>
      <c r="B118" t="s">
        <v>75</v>
      </c>
      <c r="C118" s="164" t="s">
        <v>327</v>
      </c>
      <c r="D118" s="163" t="s">
        <v>100</v>
      </c>
      <c r="F118" s="153" t="str">
        <f t="shared" si="1"/>
        <v>0118 - Registered Veterinary Technician Examining Committee Fund</v>
      </c>
    </row>
    <row r="119" spans="1:6" ht="15">
      <c r="A119" s="163" t="s">
        <v>328</v>
      </c>
      <c r="B119" t="s">
        <v>76</v>
      </c>
      <c r="C119" s="164" t="s">
        <v>329</v>
      </c>
      <c r="D119" s="163" t="s">
        <v>103</v>
      </c>
      <c r="F119" s="153" t="str">
        <f t="shared" si="1"/>
        <v>0119 - 1998 State School Facilities Fund</v>
      </c>
    </row>
    <row r="120" spans="1:6" ht="15">
      <c r="A120" s="163" t="s">
        <v>330</v>
      </c>
      <c r="B120" t="s">
        <v>75</v>
      </c>
      <c r="C120" s="164" t="s">
        <v>331</v>
      </c>
      <c r="D120" s="163" t="s">
        <v>95</v>
      </c>
      <c r="F120" s="153" t="str">
        <f t="shared" si="1"/>
        <v>0120 - CA Mexican American Vets Memorial Beaut and Enhnc Acct</v>
      </c>
    </row>
    <row r="121" spans="1:6" ht="15">
      <c r="A121" s="163" t="s">
        <v>332</v>
      </c>
      <c r="B121" t="s">
        <v>75</v>
      </c>
      <c r="C121" s="164" t="s">
        <v>333</v>
      </c>
      <c r="D121" s="163" t="s">
        <v>100</v>
      </c>
      <c r="F121" s="153" t="str">
        <f t="shared" si="1"/>
        <v>0121 - Hospital Building Fund</v>
      </c>
    </row>
    <row r="122" spans="1:6" ht="15">
      <c r="A122" s="163" t="s">
        <v>334</v>
      </c>
      <c r="B122" t="s">
        <v>75</v>
      </c>
      <c r="C122" s="164" t="s">
        <v>335</v>
      </c>
      <c r="D122" s="163" t="s">
        <v>100</v>
      </c>
      <c r="F122" s="153" t="str">
        <f t="shared" si="1"/>
        <v>0122 - Emergency Food Assistance Program Fund</v>
      </c>
    </row>
    <row r="123" spans="1:6" ht="15">
      <c r="A123" s="163" t="s">
        <v>336</v>
      </c>
      <c r="B123" t="s">
        <v>75</v>
      </c>
      <c r="C123" s="164" t="s">
        <v>337</v>
      </c>
      <c r="D123" s="163" t="s">
        <v>100</v>
      </c>
      <c r="F123" s="153" t="str">
        <f t="shared" si="1"/>
        <v>0123 - Rural Economic Development Fund</v>
      </c>
    </row>
    <row r="124" spans="1:6" ht="15">
      <c r="A124" s="163" t="s">
        <v>338</v>
      </c>
      <c r="B124" t="s">
        <v>75</v>
      </c>
      <c r="C124" s="164" t="s">
        <v>339</v>
      </c>
      <c r="D124" s="163" t="s">
        <v>100</v>
      </c>
      <c r="F124" s="153" t="str">
        <f t="shared" si="1"/>
        <v>0124 - California Agricultural Export Promotion Account</v>
      </c>
    </row>
    <row r="125" spans="1:6" ht="15">
      <c r="A125" s="163" t="s">
        <v>340</v>
      </c>
      <c r="B125" t="s">
        <v>75</v>
      </c>
      <c r="C125" s="164" t="s">
        <v>341</v>
      </c>
      <c r="D125" s="163" t="s">
        <v>100</v>
      </c>
      <c r="F125" s="153" t="str">
        <f t="shared" si="1"/>
        <v>0125 - Assembly Operating Fund</v>
      </c>
    </row>
    <row r="126" spans="1:6" ht="15">
      <c r="A126" s="163" t="s">
        <v>342</v>
      </c>
      <c r="B126" t="s">
        <v>75</v>
      </c>
      <c r="C126" s="164" t="s">
        <v>343</v>
      </c>
      <c r="D126" s="163" t="s">
        <v>100</v>
      </c>
      <c r="F126" s="153" t="str">
        <f t="shared" si="1"/>
        <v>0126 - State Audit Fund</v>
      </c>
    </row>
    <row r="127" spans="1:6" ht="15">
      <c r="A127" s="163" t="s">
        <v>344</v>
      </c>
      <c r="B127" t="s">
        <v>76</v>
      </c>
      <c r="C127" s="164" t="s">
        <v>345</v>
      </c>
      <c r="D127" s="163" t="s">
        <v>103</v>
      </c>
      <c r="F127" s="153" t="str">
        <f t="shared" si="1"/>
        <v>0127 - California State University, Channel Islands Site Authority Fund</v>
      </c>
    </row>
    <row r="128" spans="1:6" ht="15">
      <c r="A128" s="163" t="s">
        <v>346</v>
      </c>
      <c r="B128" t="s">
        <v>75</v>
      </c>
      <c r="C128" s="164" t="s">
        <v>347</v>
      </c>
      <c r="D128" s="163" t="s">
        <v>100</v>
      </c>
      <c r="F128" s="153" t="str">
        <f t="shared" si="1"/>
        <v>0128 - Low and Moderate Income Housing Fund</v>
      </c>
    </row>
    <row r="129" spans="1:6" ht="15">
      <c r="A129" s="163" t="s">
        <v>348</v>
      </c>
      <c r="B129" t="s">
        <v>75</v>
      </c>
      <c r="C129" s="164" t="s">
        <v>349</v>
      </c>
      <c r="D129" s="163" t="s">
        <v>100</v>
      </c>
      <c r="F129" s="153" t="str">
        <f t="shared" si="1"/>
        <v>0129 - Water Device Certification Special Account</v>
      </c>
    </row>
    <row r="130" spans="1:6" ht="15">
      <c r="A130" s="163" t="s">
        <v>350</v>
      </c>
      <c r="B130" t="s">
        <v>75</v>
      </c>
      <c r="C130" s="164" t="s">
        <v>351</v>
      </c>
      <c r="D130" s="163" t="s">
        <v>100</v>
      </c>
      <c r="F130" s="153" t="str">
        <f t="shared" si="1"/>
        <v>0130 - AWOL Abatement Program Fund</v>
      </c>
    </row>
    <row r="131" spans="1:6" ht="15">
      <c r="A131" s="163" t="s">
        <v>352</v>
      </c>
      <c r="B131" t="s">
        <v>75</v>
      </c>
      <c r="C131" s="164" t="s">
        <v>353</v>
      </c>
      <c r="D131" s="163" t="s">
        <v>100</v>
      </c>
      <c r="F131" s="153" t="str">
        <f t="shared" ref="F131:F194" si="2">_xlfn.CONCAT(A131," - ",C131)</f>
        <v>0131 - Foster Family Home and Small Family Home Insurance Fund</v>
      </c>
    </row>
    <row r="132" spans="1:6" ht="15">
      <c r="A132" s="163" t="s">
        <v>354</v>
      </c>
      <c r="B132" t="s">
        <v>75</v>
      </c>
      <c r="C132" s="164" t="s">
        <v>355</v>
      </c>
      <c r="D132" s="163" t="s">
        <v>100</v>
      </c>
      <c r="F132" s="153" t="str">
        <f t="shared" si="2"/>
        <v>0132 - Workers Compensation Managed Care Fund</v>
      </c>
    </row>
    <row r="133" spans="1:6" ht="15">
      <c r="A133" s="163" t="s">
        <v>356</v>
      </c>
      <c r="B133" t="s">
        <v>75</v>
      </c>
      <c r="C133" s="164" t="s">
        <v>357</v>
      </c>
      <c r="D133" s="163" t="s">
        <v>100</v>
      </c>
      <c r="F133" s="153" t="str">
        <f t="shared" si="2"/>
        <v>0133 - California Beverage Container Recycling Fund</v>
      </c>
    </row>
    <row r="134" spans="1:6" ht="15">
      <c r="A134" s="163" t="s">
        <v>358</v>
      </c>
      <c r="B134" t="s">
        <v>75</v>
      </c>
      <c r="C134" s="164" t="s">
        <v>359</v>
      </c>
      <c r="D134" s="163" t="s">
        <v>100</v>
      </c>
      <c r="F134" s="153" t="str">
        <f t="shared" si="2"/>
        <v>0134 - Redemption Bonus Account, California Beverage Container Recycling Fund</v>
      </c>
    </row>
    <row r="135" spans="1:6" ht="15">
      <c r="A135" s="163" t="s">
        <v>360</v>
      </c>
      <c r="B135" t="s">
        <v>75</v>
      </c>
      <c r="C135" s="164" t="s">
        <v>361</v>
      </c>
      <c r="D135" s="163" t="s">
        <v>100</v>
      </c>
      <c r="F135" s="153" t="str">
        <f t="shared" si="2"/>
        <v>0135 - AIDS Vaccine Research and Development Grant Fund</v>
      </c>
    </row>
    <row r="136" spans="1:6" ht="15">
      <c r="A136" s="163" t="s">
        <v>362</v>
      </c>
      <c r="B136" t="s">
        <v>75</v>
      </c>
      <c r="C136" s="164" t="s">
        <v>363</v>
      </c>
      <c r="D136" s="163" t="s">
        <v>100</v>
      </c>
      <c r="F136" s="153" t="str">
        <f t="shared" si="2"/>
        <v>0136 - State Banking Fund</v>
      </c>
    </row>
    <row r="137" spans="1:6" ht="15">
      <c r="A137" s="163" t="s">
        <v>364</v>
      </c>
      <c r="B137" t="s">
        <v>75</v>
      </c>
      <c r="C137" s="164" t="s">
        <v>365</v>
      </c>
      <c r="D137" s="163" t="s">
        <v>100</v>
      </c>
      <c r="F137" s="153" t="str">
        <f t="shared" si="2"/>
        <v>0137 - State Vital Record Improvement Account</v>
      </c>
    </row>
    <row r="138" spans="1:6" ht="15">
      <c r="A138" s="163" t="s">
        <v>366</v>
      </c>
      <c r="B138" t="s">
        <v>75</v>
      </c>
      <c r="C138" s="164" t="s">
        <v>367</v>
      </c>
      <c r="D138" s="163" t="s">
        <v>100</v>
      </c>
      <c r="F138" s="153" t="str">
        <f t="shared" si="2"/>
        <v>0138 - Commercial Motor Carrier Safety Enforcement Fund</v>
      </c>
    </row>
    <row r="139" spans="1:6" ht="15">
      <c r="A139" s="163" t="s">
        <v>368</v>
      </c>
      <c r="B139" t="s">
        <v>75</v>
      </c>
      <c r="C139" s="164" t="s">
        <v>369</v>
      </c>
      <c r="D139" s="163" t="s">
        <v>100</v>
      </c>
      <c r="F139" s="153" t="str">
        <f t="shared" si="2"/>
        <v>0139 - Driving Under-the-Influence Program Licensing Trust Fund</v>
      </c>
    </row>
    <row r="140" spans="1:6" ht="15">
      <c r="A140" s="163" t="s">
        <v>370</v>
      </c>
      <c r="B140" t="s">
        <v>75</v>
      </c>
      <c r="C140" s="164" t="s">
        <v>371</v>
      </c>
      <c r="D140" s="163" t="s">
        <v>100</v>
      </c>
      <c r="F140" s="153" t="str">
        <f t="shared" si="2"/>
        <v>0140 - California Environmental License Plate Fund</v>
      </c>
    </row>
    <row r="141" spans="1:6" ht="15">
      <c r="A141" s="163" t="s">
        <v>372</v>
      </c>
      <c r="B141" t="s">
        <v>75</v>
      </c>
      <c r="C141" s="164" t="s">
        <v>373</v>
      </c>
      <c r="D141" s="163" t="s">
        <v>100</v>
      </c>
      <c r="F141" s="153" t="str">
        <f t="shared" si="2"/>
        <v>0141 - Soil Conservation Fund</v>
      </c>
    </row>
    <row r="142" spans="1:6" ht="15">
      <c r="A142" s="163" t="s">
        <v>374</v>
      </c>
      <c r="B142" t="s">
        <v>75</v>
      </c>
      <c r="C142" s="164" t="s">
        <v>375</v>
      </c>
      <c r="D142" s="163" t="s">
        <v>95</v>
      </c>
      <c r="F142" s="153" t="str">
        <f t="shared" si="2"/>
        <v>0142 - Department of Justice Sexual Habitual Offender Fund</v>
      </c>
    </row>
    <row r="143" spans="1:6" ht="15">
      <c r="A143" s="163" t="s">
        <v>376</v>
      </c>
      <c r="B143" t="s">
        <v>75</v>
      </c>
      <c r="C143" s="164" t="s">
        <v>377</v>
      </c>
      <c r="D143" s="163" t="s">
        <v>100</v>
      </c>
      <c r="F143" s="153" t="str">
        <f t="shared" si="2"/>
        <v>0143 - California Health Data and Planning Fund</v>
      </c>
    </row>
    <row r="144" spans="1:6" ht="15">
      <c r="A144" s="163" t="s">
        <v>378</v>
      </c>
      <c r="B144" t="s">
        <v>75</v>
      </c>
      <c r="C144" s="164" t="s">
        <v>379</v>
      </c>
      <c r="D144" s="163" t="s">
        <v>100</v>
      </c>
      <c r="F144" s="153" t="str">
        <f t="shared" si="2"/>
        <v>0144 - California Water Fund</v>
      </c>
    </row>
    <row r="145" spans="1:6" ht="15">
      <c r="A145" s="163" t="s">
        <v>380</v>
      </c>
      <c r="B145" t="s">
        <v>75</v>
      </c>
      <c r="C145" s="164" t="s">
        <v>381</v>
      </c>
      <c r="D145" s="163" t="s">
        <v>100</v>
      </c>
      <c r="F145" s="153" t="str">
        <f t="shared" si="2"/>
        <v>0145 - Commerce Marketing Fund</v>
      </c>
    </row>
    <row r="146" spans="1:6" ht="15">
      <c r="A146" s="163" t="s">
        <v>382</v>
      </c>
      <c r="B146" t="s">
        <v>75</v>
      </c>
      <c r="C146" s="164" t="s">
        <v>383</v>
      </c>
      <c r="D146" s="163" t="s">
        <v>100</v>
      </c>
      <c r="F146" s="153" t="str">
        <f t="shared" si="2"/>
        <v>0146 - Capital Outlay Fund for Public Higher Education</v>
      </c>
    </row>
    <row r="147" spans="1:6" ht="15">
      <c r="A147" s="163" t="s">
        <v>384</v>
      </c>
      <c r="B147" t="s">
        <v>75</v>
      </c>
      <c r="C147" s="164" t="s">
        <v>385</v>
      </c>
      <c r="D147" s="163" t="s">
        <v>100</v>
      </c>
      <c r="F147" s="153" t="str">
        <f t="shared" si="2"/>
        <v>0147 - Calfiornia Unitary Fund</v>
      </c>
    </row>
    <row r="148" spans="1:6" ht="15">
      <c r="A148" s="163" t="s">
        <v>386</v>
      </c>
      <c r="B148" t="s">
        <v>75</v>
      </c>
      <c r="C148" s="164" t="s">
        <v>387</v>
      </c>
      <c r="D148" s="163" t="s">
        <v>100</v>
      </c>
      <c r="F148" s="153" t="str">
        <f t="shared" si="2"/>
        <v>0148 - AIDS Clinical Trails Testing Fund</v>
      </c>
    </row>
    <row r="149" spans="1:6" ht="15">
      <c r="A149" s="163" t="s">
        <v>388</v>
      </c>
      <c r="B149" t="s">
        <v>75</v>
      </c>
      <c r="C149" s="164" t="s">
        <v>389</v>
      </c>
      <c r="D149" s="163" t="s">
        <v>100</v>
      </c>
      <c r="F149" s="153" t="str">
        <f t="shared" si="2"/>
        <v>0149 - AIDS Vaccine Victims Compensation Fund</v>
      </c>
    </row>
    <row r="150" spans="1:6" ht="15">
      <c r="A150" s="163" t="s">
        <v>390</v>
      </c>
      <c r="B150" t="s">
        <v>75</v>
      </c>
      <c r="C150" s="164" t="s">
        <v>391</v>
      </c>
      <c r="D150" s="163" t="s">
        <v>100</v>
      </c>
      <c r="F150" s="153" t="str">
        <f t="shared" si="2"/>
        <v>0150 - AIDS Vaccine Guaranteed Purchase Fund</v>
      </c>
    </row>
    <row r="151" spans="1:6" ht="15">
      <c r="A151" s="163" t="s">
        <v>392</v>
      </c>
      <c r="B151" t="s">
        <v>75</v>
      </c>
      <c r="C151" s="164" t="s">
        <v>393</v>
      </c>
      <c r="D151" s="163" t="s">
        <v>95</v>
      </c>
      <c r="F151" s="153" t="str">
        <f t="shared" si="2"/>
        <v>0151 - Community Services Development Account</v>
      </c>
    </row>
    <row r="152" spans="1:6" ht="15">
      <c r="A152" s="163" t="s">
        <v>394</v>
      </c>
      <c r="B152" t="s">
        <v>75</v>
      </c>
      <c r="C152" s="164" t="s">
        <v>395</v>
      </c>
      <c r="D152" s="163" t="s">
        <v>100</v>
      </c>
      <c r="F152" s="153" t="str">
        <f t="shared" si="2"/>
        <v>0152 - State Board of Chiropractic Examiners Fund</v>
      </c>
    </row>
    <row r="153" spans="1:6" ht="15">
      <c r="A153" s="163" t="s">
        <v>396</v>
      </c>
      <c r="B153" t="s">
        <v>75</v>
      </c>
      <c r="C153" s="164" t="s">
        <v>397</v>
      </c>
      <c r="D153" s="163" t="s">
        <v>100</v>
      </c>
      <c r="F153" s="153" t="str">
        <f t="shared" si="2"/>
        <v>0153 - San Gabriel and Lower Los Angeles Riversand Mountains Conservancy Fund</v>
      </c>
    </row>
    <row r="154" spans="1:6" ht="15">
      <c r="A154" s="163" t="s">
        <v>398</v>
      </c>
      <c r="B154" t="s">
        <v>75</v>
      </c>
      <c r="C154" s="164" t="s">
        <v>399</v>
      </c>
      <c r="D154" s="163" t="s">
        <v>100</v>
      </c>
      <c r="F154" s="153" t="str">
        <f t="shared" si="2"/>
        <v>0154 - Ridesharing Vanpool Revolving Loan Fund</v>
      </c>
    </row>
    <row r="155" spans="1:6" ht="15">
      <c r="A155" s="163" t="s">
        <v>400</v>
      </c>
      <c r="B155" t="s">
        <v>75</v>
      </c>
      <c r="C155" s="164" t="s">
        <v>401</v>
      </c>
      <c r="D155" s="163" t="s">
        <v>100</v>
      </c>
      <c r="F155" s="153" t="str">
        <f t="shared" si="2"/>
        <v>0155 - Senior Citizens Housing Annuity Account</v>
      </c>
    </row>
    <row r="156" spans="1:6" ht="15">
      <c r="A156" s="163" t="s">
        <v>402</v>
      </c>
      <c r="B156" t="s">
        <v>75</v>
      </c>
      <c r="C156" s="164" t="s">
        <v>403</v>
      </c>
      <c r="D156" s="163" t="s">
        <v>100</v>
      </c>
      <c r="F156" s="153" t="str">
        <f t="shared" si="2"/>
        <v>0156 - California Heritage Fund</v>
      </c>
    </row>
    <row r="157" spans="1:6" ht="15">
      <c r="A157" s="163" t="s">
        <v>404</v>
      </c>
      <c r="B157" t="s">
        <v>75</v>
      </c>
      <c r="C157" s="164" t="s">
        <v>405</v>
      </c>
      <c r="D157" s="163" t="s">
        <v>100</v>
      </c>
      <c r="F157" s="153" t="str">
        <f t="shared" si="2"/>
        <v>0157 - Collection Agency Fund</v>
      </c>
    </row>
    <row r="158" spans="1:6" ht="15">
      <c r="A158" s="163" t="s">
        <v>406</v>
      </c>
      <c r="B158" t="s">
        <v>75</v>
      </c>
      <c r="C158" s="164" t="s">
        <v>407</v>
      </c>
      <c r="D158" s="163" t="s">
        <v>100</v>
      </c>
      <c r="F158" s="153" t="str">
        <f t="shared" si="2"/>
        <v>0158 - Travel Seller Fund</v>
      </c>
    </row>
    <row r="159" spans="1:6" ht="15">
      <c r="A159" s="163" t="s">
        <v>408</v>
      </c>
      <c r="B159" t="s">
        <v>75</v>
      </c>
      <c r="C159" s="164" t="s">
        <v>409</v>
      </c>
      <c r="D159" s="163" t="s">
        <v>100</v>
      </c>
      <c r="F159" s="153" t="str">
        <f t="shared" si="2"/>
        <v>0159 - State Trial Court Improvement and Modernization Fund</v>
      </c>
    </row>
    <row r="160" spans="1:6" ht="15">
      <c r="A160" s="163" t="s">
        <v>410</v>
      </c>
      <c r="B160" t="s">
        <v>75</v>
      </c>
      <c r="C160" s="164" t="s">
        <v>411</v>
      </c>
      <c r="D160" s="163" t="s">
        <v>100</v>
      </c>
      <c r="F160" s="153" t="str">
        <f t="shared" si="2"/>
        <v>0160 - Operating Funds of the Assembly and Senate</v>
      </c>
    </row>
    <row r="161" spans="1:6" ht="15">
      <c r="A161" s="163" t="s">
        <v>412</v>
      </c>
      <c r="B161" t="s">
        <v>75</v>
      </c>
      <c r="C161" s="164" t="s">
        <v>413</v>
      </c>
      <c r="D161" s="163" t="s">
        <v>100</v>
      </c>
      <c r="F161" s="153" t="str">
        <f t="shared" si="2"/>
        <v>0161 - Local Project Account for Non-Transient Spending, California Unitary Fund</v>
      </c>
    </row>
    <row r="162" spans="1:6" ht="15">
      <c r="A162" s="163" t="s">
        <v>414</v>
      </c>
      <c r="B162" t="s">
        <v>75</v>
      </c>
      <c r="C162" s="164" t="s">
        <v>415</v>
      </c>
      <c r="D162" s="163" t="s">
        <v>100</v>
      </c>
      <c r="F162" s="153" t="str">
        <f t="shared" si="2"/>
        <v>0162 - Future Infrastructure State Targeted Account, California Unitary Fund</v>
      </c>
    </row>
    <row r="163" spans="1:6" ht="15">
      <c r="A163" s="163" t="s">
        <v>416</v>
      </c>
      <c r="B163" t="s">
        <v>75</v>
      </c>
      <c r="C163" s="164" t="s">
        <v>417</v>
      </c>
      <c r="D163" s="163" t="s">
        <v>100</v>
      </c>
      <c r="F163" s="153" t="str">
        <f t="shared" si="2"/>
        <v>0163 - Continuing Care Provider Fee Fund</v>
      </c>
    </row>
    <row r="164" spans="1:6" ht="15">
      <c r="A164" s="163" t="s">
        <v>418</v>
      </c>
      <c r="B164" t="s">
        <v>75</v>
      </c>
      <c r="C164" s="164" t="s">
        <v>419</v>
      </c>
      <c r="D164" s="163" t="s">
        <v>100</v>
      </c>
      <c r="F164" s="153" t="str">
        <f t="shared" si="2"/>
        <v>0164 - Teachers' Replacement Benefits Program Fund</v>
      </c>
    </row>
    <row r="165" spans="1:6" ht="15">
      <c r="A165" s="163" t="s">
        <v>420</v>
      </c>
      <c r="B165" t="s">
        <v>75</v>
      </c>
      <c r="C165" s="164" t="s">
        <v>421</v>
      </c>
      <c r="D165" s="163" t="s">
        <v>100</v>
      </c>
      <c r="F165" s="153" t="str">
        <f t="shared" si="2"/>
        <v>0165 - Ronald Regan Presidential Library Account</v>
      </c>
    </row>
    <row r="166" spans="1:6" ht="15">
      <c r="A166" s="163" t="s">
        <v>422</v>
      </c>
      <c r="B166" t="s">
        <v>75</v>
      </c>
      <c r="C166" s="164" t="s">
        <v>423</v>
      </c>
      <c r="D166" s="163" t="s">
        <v>100</v>
      </c>
      <c r="F166" s="153" t="str">
        <f t="shared" si="2"/>
        <v>0166 - Certification Account, Consumer Affairs Fund</v>
      </c>
    </row>
    <row r="167" spans="1:6" ht="15">
      <c r="A167" s="163" t="s">
        <v>424</v>
      </c>
      <c r="B167" t="s">
        <v>75</v>
      </c>
      <c r="C167" s="164" t="s">
        <v>425</v>
      </c>
      <c r="D167" s="163" t="s">
        <v>100</v>
      </c>
      <c r="F167" s="153" t="str">
        <f t="shared" si="2"/>
        <v>0167 - Delinquent Tax Collection Fund</v>
      </c>
    </row>
    <row r="168" spans="1:6" ht="15">
      <c r="A168" s="163" t="s">
        <v>426</v>
      </c>
      <c r="B168" t="s">
        <v>75</v>
      </c>
      <c r="C168" s="164" t="s">
        <v>427</v>
      </c>
      <c r="D168" s="163" t="s">
        <v>100</v>
      </c>
      <c r="F168" s="153" t="str">
        <f t="shared" si="2"/>
        <v>0168 - Structural Pest Control Research Fund</v>
      </c>
    </row>
    <row r="169" spans="1:6" ht="15">
      <c r="A169" s="163" t="s">
        <v>428</v>
      </c>
      <c r="B169" t="s">
        <v>75</v>
      </c>
      <c r="C169" s="164" t="s">
        <v>429</v>
      </c>
      <c r="D169" s="163" t="s">
        <v>100</v>
      </c>
      <c r="F169" s="153" t="str">
        <f t="shared" si="2"/>
        <v>0169 - California Debt Limit Allocation Committee Fund</v>
      </c>
    </row>
    <row r="170" spans="1:6" ht="15">
      <c r="A170" s="163" t="s">
        <v>430</v>
      </c>
      <c r="B170" t="s">
        <v>75</v>
      </c>
      <c r="C170" s="164" t="s">
        <v>431</v>
      </c>
      <c r="D170" s="163" t="s">
        <v>100</v>
      </c>
      <c r="F170" s="153" t="str">
        <f t="shared" si="2"/>
        <v>0170 - Corrections Training Fund</v>
      </c>
    </row>
    <row r="171" spans="1:6" ht="15">
      <c r="A171" s="163" t="s">
        <v>432</v>
      </c>
      <c r="B171" t="s">
        <v>75</v>
      </c>
      <c r="C171" s="164" t="s">
        <v>433</v>
      </c>
      <c r="D171" s="163" t="s">
        <v>100</v>
      </c>
      <c r="F171" s="153" t="str">
        <f t="shared" si="2"/>
        <v>0171 - California Debt and Investment Advisory Commission Fund</v>
      </c>
    </row>
    <row r="172" spans="1:6" ht="15">
      <c r="A172" s="163" t="s">
        <v>434</v>
      </c>
      <c r="B172" t="s">
        <v>75</v>
      </c>
      <c r="C172" s="164" t="s">
        <v>435</v>
      </c>
      <c r="D172" s="163" t="s">
        <v>100</v>
      </c>
      <c r="F172" s="153" t="str">
        <f t="shared" si="2"/>
        <v>0172 - Developmental Disabilities Program Development Fund</v>
      </c>
    </row>
    <row r="173" spans="1:6" ht="15">
      <c r="A173" s="163" t="s">
        <v>436</v>
      </c>
      <c r="B173" t="s">
        <v>75</v>
      </c>
      <c r="C173" s="164" t="s">
        <v>437</v>
      </c>
      <c r="D173" s="163" t="s">
        <v>100</v>
      </c>
      <c r="F173" s="153" t="str">
        <f t="shared" si="2"/>
        <v>0173 - Competitive Technology Fund</v>
      </c>
    </row>
    <row r="174" spans="1:6" ht="15">
      <c r="A174" s="163" t="s">
        <v>438</v>
      </c>
      <c r="B174" t="s">
        <v>75</v>
      </c>
      <c r="C174" s="164" t="s">
        <v>439</v>
      </c>
      <c r="D174" s="163" t="s">
        <v>100</v>
      </c>
      <c r="F174" s="153" t="str">
        <f t="shared" si="2"/>
        <v>0174 - Clandestine Drug Lab Clean-Up Account</v>
      </c>
    </row>
    <row r="175" spans="1:6" ht="15">
      <c r="A175" s="163" t="s">
        <v>440</v>
      </c>
      <c r="B175" t="s">
        <v>75</v>
      </c>
      <c r="C175" s="164" t="s">
        <v>441</v>
      </c>
      <c r="D175" s="163" t="s">
        <v>100</v>
      </c>
      <c r="F175" s="153" t="str">
        <f t="shared" si="2"/>
        <v>0175 - Dispensing Opticians Fund</v>
      </c>
    </row>
    <row r="176" spans="1:6" ht="15">
      <c r="A176" s="163" t="s">
        <v>442</v>
      </c>
      <c r="B176" t="s">
        <v>75</v>
      </c>
      <c r="C176" s="164" t="s">
        <v>443</v>
      </c>
      <c r="D176" s="163" t="s">
        <v>100</v>
      </c>
      <c r="F176" s="153" t="str">
        <f t="shared" si="2"/>
        <v>0176 - Delta Flood Protection Fund</v>
      </c>
    </row>
    <row r="177" spans="1:6" ht="15">
      <c r="A177" s="163" t="s">
        <v>444</v>
      </c>
      <c r="B177" t="s">
        <v>75</v>
      </c>
      <c r="C177" s="164" t="s">
        <v>445</v>
      </c>
      <c r="D177" s="163" t="s">
        <v>100</v>
      </c>
      <c r="F177" s="153" t="str">
        <f t="shared" si="2"/>
        <v>0177 - Food Safety Fund</v>
      </c>
    </row>
    <row r="178" spans="1:6" ht="15">
      <c r="A178" s="163" t="s">
        <v>446</v>
      </c>
      <c r="B178" t="s">
        <v>75</v>
      </c>
      <c r="C178" s="164" t="s">
        <v>447</v>
      </c>
      <c r="D178" s="163" t="s">
        <v>100</v>
      </c>
      <c r="F178" s="153" t="str">
        <f t="shared" si="2"/>
        <v>0178 - Driver Training Penalty Assessment Fund</v>
      </c>
    </row>
    <row r="179" spans="1:6" ht="15">
      <c r="A179" s="163" t="s">
        <v>448</v>
      </c>
      <c r="B179" t="s">
        <v>75</v>
      </c>
      <c r="C179" s="164" t="s">
        <v>449</v>
      </c>
      <c r="D179" s="163" t="s">
        <v>100</v>
      </c>
      <c r="F179" s="153" t="str">
        <f t="shared" si="2"/>
        <v>0179 - Environmental Laboratory Improvement Fund</v>
      </c>
    </row>
    <row r="180" spans="1:6" ht="15">
      <c r="A180" s="163" t="s">
        <v>450</v>
      </c>
      <c r="B180" t="s">
        <v>75</v>
      </c>
      <c r="C180" s="164" t="s">
        <v>451</v>
      </c>
      <c r="D180" s="163" t="s">
        <v>100</v>
      </c>
      <c r="F180" s="153" t="str">
        <f t="shared" si="2"/>
        <v>0180 - Northern California Veterans Cemetery Master Development Fund</v>
      </c>
    </row>
    <row r="181" spans="1:6" ht="15">
      <c r="A181" s="163" t="s">
        <v>452</v>
      </c>
      <c r="B181" t="s">
        <v>75</v>
      </c>
      <c r="C181" s="164" t="s">
        <v>453</v>
      </c>
      <c r="D181" s="163" t="s">
        <v>100</v>
      </c>
      <c r="F181" s="153" t="str">
        <f t="shared" si="2"/>
        <v>0181 - Registered Nurse Education Fund</v>
      </c>
    </row>
    <row r="182" spans="1:6" ht="15">
      <c r="A182" s="163" t="s">
        <v>454</v>
      </c>
      <c r="B182" t="s">
        <v>75</v>
      </c>
      <c r="C182" s="164" t="s">
        <v>455</v>
      </c>
      <c r="D182" s="163" t="s">
        <v>100</v>
      </c>
      <c r="F182" s="153" t="str">
        <f t="shared" si="2"/>
        <v>0182 - State Department of Health Services Electromagnetic Fields Study Fund</v>
      </c>
    </row>
    <row r="183" spans="1:6" ht="15">
      <c r="A183" s="163" t="s">
        <v>456</v>
      </c>
      <c r="B183" t="s">
        <v>75</v>
      </c>
      <c r="C183" s="164" t="s">
        <v>457</v>
      </c>
      <c r="D183" s="163" t="s">
        <v>100</v>
      </c>
      <c r="F183" s="153" t="str">
        <f t="shared" si="2"/>
        <v>0183 - Environmental Enhancement and Mitigation Program Fund</v>
      </c>
    </row>
    <row r="184" spans="1:6" ht="15">
      <c r="A184" s="163" t="s">
        <v>458</v>
      </c>
      <c r="B184" t="s">
        <v>75</v>
      </c>
      <c r="C184" s="164" t="s">
        <v>459</v>
      </c>
      <c r="D184" s="163" t="s">
        <v>100</v>
      </c>
      <c r="F184" s="153" t="str">
        <f t="shared" si="2"/>
        <v>0184 - Employment Development Department Benefit Audit Fund</v>
      </c>
    </row>
    <row r="185" spans="1:6" ht="15">
      <c r="A185" s="163" t="s">
        <v>460</v>
      </c>
      <c r="B185" t="s">
        <v>75</v>
      </c>
      <c r="C185" s="164" t="s">
        <v>461</v>
      </c>
      <c r="D185" s="163" t="s">
        <v>100</v>
      </c>
      <c r="F185" s="153" t="str">
        <f t="shared" si="2"/>
        <v>0185 - Employment Development Department Contingent Fund</v>
      </c>
    </row>
    <row r="186" spans="1:6" ht="15">
      <c r="A186" s="163" t="s">
        <v>462</v>
      </c>
      <c r="B186" t="s">
        <v>75</v>
      </c>
      <c r="C186" s="164" t="s">
        <v>463</v>
      </c>
      <c r="D186" s="163" t="s">
        <v>100</v>
      </c>
      <c r="F186" s="153" t="str">
        <f t="shared" si="2"/>
        <v>0186 - Energy Resources Surcharge Fund</v>
      </c>
    </row>
    <row r="187" spans="1:6" ht="15">
      <c r="A187" s="163" t="s">
        <v>464</v>
      </c>
      <c r="B187" t="s">
        <v>75</v>
      </c>
      <c r="C187" s="164" t="s">
        <v>465</v>
      </c>
      <c r="D187" s="163" t="s">
        <v>100</v>
      </c>
      <c r="F187" s="153" t="str">
        <f t="shared" si="2"/>
        <v>0187 - Environmental Education Fund</v>
      </c>
    </row>
    <row r="188" spans="1:6" ht="15">
      <c r="A188" s="163" t="s">
        <v>466</v>
      </c>
      <c r="B188" t="s">
        <v>75</v>
      </c>
      <c r="C188" s="164" t="s">
        <v>467</v>
      </c>
      <c r="D188" s="163" t="s">
        <v>100</v>
      </c>
      <c r="F188" s="153" t="str">
        <f t="shared" si="2"/>
        <v>0188 - Energy and Resources Fund</v>
      </c>
    </row>
    <row r="189" spans="1:6" ht="15">
      <c r="A189" s="163" t="s">
        <v>468</v>
      </c>
      <c r="B189" t="s">
        <v>75</v>
      </c>
      <c r="C189" s="164" t="s">
        <v>469</v>
      </c>
      <c r="D189" s="163" t="s">
        <v>100</v>
      </c>
      <c r="F189" s="153" t="str">
        <f t="shared" si="2"/>
        <v>0189 - Energy Account, Energy and Recources Fund</v>
      </c>
    </row>
    <row r="190" spans="1:6" ht="15">
      <c r="A190" s="163" t="s">
        <v>470</v>
      </c>
      <c r="B190" t="s">
        <v>75</v>
      </c>
      <c r="C190" s="164" t="s">
        <v>471</v>
      </c>
      <c r="D190" s="163" t="s">
        <v>100</v>
      </c>
      <c r="F190" s="153" t="str">
        <f t="shared" si="2"/>
        <v>0190 - Resources Account, Energy and Resources Fund</v>
      </c>
    </row>
    <row r="191" spans="1:6" ht="15">
      <c r="A191" s="163" t="s">
        <v>472</v>
      </c>
      <c r="B191" t="s">
        <v>75</v>
      </c>
      <c r="C191" s="164" t="s">
        <v>473</v>
      </c>
      <c r="D191" s="163" t="s">
        <v>100</v>
      </c>
      <c r="F191" s="153" t="str">
        <f t="shared" si="2"/>
        <v>0191 - Fair and Exposition Fund</v>
      </c>
    </row>
    <row r="192" spans="1:6" ht="15">
      <c r="A192" s="163" t="s">
        <v>474</v>
      </c>
      <c r="B192" t="s">
        <v>75</v>
      </c>
      <c r="C192" s="164" t="s">
        <v>475</v>
      </c>
      <c r="D192" s="163" t="s">
        <v>100</v>
      </c>
      <c r="F192" s="153" t="str">
        <f t="shared" si="2"/>
        <v>0192 - Satellite Wagering Account</v>
      </c>
    </row>
    <row r="193" spans="1:6" ht="15">
      <c r="A193" s="163" t="s">
        <v>476</v>
      </c>
      <c r="B193" t="s">
        <v>75</v>
      </c>
      <c r="C193" s="164" t="s">
        <v>477</v>
      </c>
      <c r="D193" s="163" t="s">
        <v>100</v>
      </c>
      <c r="F193" s="153" t="str">
        <f t="shared" si="2"/>
        <v>0193 - Waste Discharge Permit Fund</v>
      </c>
    </row>
    <row r="194" spans="1:6" ht="15">
      <c r="A194" s="163" t="s">
        <v>478</v>
      </c>
      <c r="B194" t="s">
        <v>75</v>
      </c>
      <c r="C194" s="164" t="s">
        <v>479</v>
      </c>
      <c r="D194" s="163" t="s">
        <v>100</v>
      </c>
      <c r="F194" s="153" t="str">
        <f t="shared" si="2"/>
        <v>0194 - Emergency Medical Services Training Program Approval Fund</v>
      </c>
    </row>
    <row r="195" spans="1:6" ht="15">
      <c r="A195" s="163" t="s">
        <v>480</v>
      </c>
      <c r="B195" t="s">
        <v>75</v>
      </c>
      <c r="C195" s="164" t="s">
        <v>481</v>
      </c>
      <c r="D195" s="163" t="s">
        <v>100</v>
      </c>
      <c r="F195" s="153" t="str">
        <f t="shared" ref="F195:F258" si="3">_xlfn.CONCAT(A195," - ",C195)</f>
        <v>0195 - Conservatorship Registry Fund</v>
      </c>
    </row>
    <row r="196" spans="1:6" ht="15">
      <c r="A196" s="163" t="s">
        <v>482</v>
      </c>
      <c r="B196" t="s">
        <v>75</v>
      </c>
      <c r="C196" s="164" t="s">
        <v>483</v>
      </c>
      <c r="D196" s="163" t="s">
        <v>100</v>
      </c>
      <c r="F196" s="153" t="str">
        <f t="shared" si="3"/>
        <v>0196 - Asset Forfeiture Distribution Fund</v>
      </c>
    </row>
    <row r="197" spans="1:6" ht="15">
      <c r="A197" s="163" t="s">
        <v>484</v>
      </c>
      <c r="B197" t="s">
        <v>76</v>
      </c>
      <c r="C197" s="164" t="s">
        <v>485</v>
      </c>
      <c r="D197" s="163" t="s">
        <v>92</v>
      </c>
      <c r="F197" s="153" t="str">
        <f t="shared" si="3"/>
        <v>0197 - Rural Health Care Equity Trust Fund</v>
      </c>
    </row>
    <row r="198" spans="1:6" ht="15">
      <c r="A198" s="163" t="s">
        <v>486</v>
      </c>
      <c r="B198" t="s">
        <v>75</v>
      </c>
      <c r="C198" s="164" t="s">
        <v>487</v>
      </c>
      <c r="D198" s="163" t="s">
        <v>100</v>
      </c>
      <c r="F198" s="153" t="str">
        <f t="shared" si="3"/>
        <v>0198 - California Fire and Arson Training Fund</v>
      </c>
    </row>
    <row r="199" spans="1:6" ht="15">
      <c r="A199" s="163" t="s">
        <v>488</v>
      </c>
      <c r="B199" t="s">
        <v>75</v>
      </c>
      <c r="C199" s="164" t="s">
        <v>489</v>
      </c>
      <c r="D199" s="163" t="s">
        <v>100</v>
      </c>
      <c r="F199" s="153" t="str">
        <f t="shared" si="3"/>
        <v>0199 - California Fireworks Licensing Fund</v>
      </c>
    </row>
    <row r="200" spans="1:6" ht="15">
      <c r="A200" s="163" t="s">
        <v>490</v>
      </c>
      <c r="B200" t="s">
        <v>75</v>
      </c>
      <c r="C200" s="164" t="s">
        <v>491</v>
      </c>
      <c r="D200" s="163" t="s">
        <v>100</v>
      </c>
      <c r="F200" s="153" t="str">
        <f t="shared" si="3"/>
        <v>0200 - Fish and Game Preservation Fund</v>
      </c>
    </row>
    <row r="201" spans="1:6" ht="15">
      <c r="A201" s="163" t="s">
        <v>492</v>
      </c>
      <c r="B201" t="s">
        <v>76</v>
      </c>
      <c r="C201" s="164" t="s">
        <v>493</v>
      </c>
      <c r="D201" s="163" t="s">
        <v>494</v>
      </c>
      <c r="F201" s="153" t="str">
        <f t="shared" si="3"/>
        <v>0201 - Medical Providers Interim Payment Fund</v>
      </c>
    </row>
    <row r="202" spans="1:6" ht="15">
      <c r="A202" s="163" t="s">
        <v>495</v>
      </c>
      <c r="B202" t="s">
        <v>75</v>
      </c>
      <c r="C202" s="164" t="s">
        <v>496</v>
      </c>
      <c r="D202" s="163" t="s">
        <v>100</v>
      </c>
      <c r="F202" s="153" t="str">
        <f t="shared" si="3"/>
        <v>0202 - Fisheries Restoration Account, Fish and Game Preservation Fund</v>
      </c>
    </row>
    <row r="203" spans="1:6" ht="15">
      <c r="A203" s="163" t="s">
        <v>497</v>
      </c>
      <c r="B203" t="s">
        <v>75</v>
      </c>
      <c r="C203" s="164" t="s">
        <v>498</v>
      </c>
      <c r="D203" s="163" t="s">
        <v>100</v>
      </c>
      <c r="F203" s="153" t="str">
        <f t="shared" si="3"/>
        <v>0203 - Genetic Disease Testing Fund</v>
      </c>
    </row>
    <row r="204" spans="1:6" ht="15">
      <c r="A204" s="163" t="s">
        <v>499</v>
      </c>
      <c r="B204" t="s">
        <v>75</v>
      </c>
      <c r="C204" s="164" t="s">
        <v>500</v>
      </c>
      <c r="D204" s="163" t="s">
        <v>100</v>
      </c>
      <c r="F204" s="153" t="str">
        <f t="shared" si="3"/>
        <v>0204 - Commercial Salmon Stamp Account, Fish and Game Preservation Fund</v>
      </c>
    </row>
    <row r="205" spans="1:6" ht="15">
      <c r="A205" s="163" t="s">
        <v>501</v>
      </c>
      <c r="B205" t="s">
        <v>75</v>
      </c>
      <c r="C205" s="164" t="s">
        <v>502</v>
      </c>
      <c r="D205" s="163" t="s">
        <v>100</v>
      </c>
      <c r="F205" s="153" t="str">
        <f t="shared" si="3"/>
        <v>0205 - Geology and Geophysics Account, Professional Engineers and Land Surveyors Fund</v>
      </c>
    </row>
    <row r="206" spans="1:6" ht="15">
      <c r="A206" s="163" t="s">
        <v>503</v>
      </c>
      <c r="B206" t="s">
        <v>75</v>
      </c>
      <c r="C206" s="164" t="s">
        <v>504</v>
      </c>
      <c r="D206" s="163" t="s">
        <v>100</v>
      </c>
      <c r="F206" s="153" t="str">
        <f t="shared" si="3"/>
        <v>0206 - Oil Spill Emergency Response Account</v>
      </c>
    </row>
    <row r="207" spans="1:6" ht="15">
      <c r="A207" s="163" t="s">
        <v>505</v>
      </c>
      <c r="B207" t="s">
        <v>75</v>
      </c>
      <c r="C207" s="164" t="s">
        <v>506</v>
      </c>
      <c r="D207" s="163" t="s">
        <v>100</v>
      </c>
      <c r="F207" s="153" t="str">
        <f t="shared" si="3"/>
        <v>0207 - Fish and Wildlife Pollution Account</v>
      </c>
    </row>
    <row r="208" spans="1:6" ht="15">
      <c r="A208" s="163" t="s">
        <v>507</v>
      </c>
      <c r="B208" t="s">
        <v>75</v>
      </c>
      <c r="C208" s="164" t="s">
        <v>508</v>
      </c>
      <c r="D208" s="163" t="s">
        <v>100</v>
      </c>
      <c r="F208" s="153" t="str">
        <f t="shared" si="3"/>
        <v>0208 - Hearing Aid Dispensers Account of the Speech-Language Pathology &amp; Audiology Fund</v>
      </c>
    </row>
    <row r="209" spans="1:6" ht="15">
      <c r="A209" s="163" t="s">
        <v>509</v>
      </c>
      <c r="B209" t="s">
        <v>75</v>
      </c>
      <c r="C209" s="164" t="s">
        <v>510</v>
      </c>
      <c r="D209" s="163" t="s">
        <v>100</v>
      </c>
      <c r="F209" s="153" t="str">
        <f t="shared" si="3"/>
        <v>0209 - California Hazardous Liquid Pipeline Safety Fund</v>
      </c>
    </row>
    <row r="210" spans="1:6" ht="15">
      <c r="A210" s="163" t="s">
        <v>511</v>
      </c>
      <c r="B210" t="s">
        <v>75</v>
      </c>
      <c r="C210" s="164" t="s">
        <v>512</v>
      </c>
      <c r="D210" s="163" t="s">
        <v>100</v>
      </c>
      <c r="F210" s="153" t="str">
        <f t="shared" si="3"/>
        <v>0210 - Outpatient Setting Fund of the Medical Board of California</v>
      </c>
    </row>
    <row r="211" spans="1:6" ht="15">
      <c r="A211" s="163" t="s">
        <v>513</v>
      </c>
      <c r="B211" t="s">
        <v>75</v>
      </c>
      <c r="C211" s="164" t="s">
        <v>514</v>
      </c>
      <c r="D211" s="163" t="s">
        <v>100</v>
      </c>
      <c r="F211" s="153" t="str">
        <f t="shared" si="3"/>
        <v>0211 - California Waterfowl Habitat Preservation Account, Fish and Game Preservation Fd</v>
      </c>
    </row>
    <row r="212" spans="1:6" ht="15">
      <c r="A212" s="163" t="s">
        <v>515</v>
      </c>
      <c r="B212" t="s">
        <v>75</v>
      </c>
      <c r="C212" s="164" t="s">
        <v>516</v>
      </c>
      <c r="D212" s="163" t="s">
        <v>100</v>
      </c>
      <c r="F212" s="153" t="str">
        <f t="shared" si="3"/>
        <v>0212 - Marine Invasive Species Control Fund</v>
      </c>
    </row>
    <row r="213" spans="1:6" ht="15">
      <c r="A213" s="163" t="s">
        <v>517</v>
      </c>
      <c r="B213" t="s">
        <v>75</v>
      </c>
      <c r="C213" s="164" t="s">
        <v>518</v>
      </c>
      <c r="D213" s="163" t="s">
        <v>100</v>
      </c>
      <c r="F213" s="153" t="str">
        <f t="shared" si="3"/>
        <v>0213 - Native Species Conservation and Enhancement Acct, Fish and Game Preservation Fd</v>
      </c>
    </row>
    <row r="214" spans="1:6" ht="15">
      <c r="A214" s="163" t="s">
        <v>519</v>
      </c>
      <c r="B214" t="s">
        <v>75</v>
      </c>
      <c r="C214" s="164" t="s">
        <v>520</v>
      </c>
      <c r="D214" s="163" t="s">
        <v>100</v>
      </c>
      <c r="F214" s="153" t="str">
        <f t="shared" si="3"/>
        <v>0214 - Restitution Fund</v>
      </c>
    </row>
    <row r="215" spans="1:6" ht="15">
      <c r="A215" s="163" t="s">
        <v>521</v>
      </c>
      <c r="B215" t="s">
        <v>75</v>
      </c>
      <c r="C215" s="164" t="s">
        <v>522</v>
      </c>
      <c r="D215" s="163" t="s">
        <v>100</v>
      </c>
      <c r="F215" s="153" t="str">
        <f t="shared" si="3"/>
        <v>0215 - Industrial Development Fund</v>
      </c>
    </row>
    <row r="216" spans="1:6" ht="15">
      <c r="A216" s="163" t="s">
        <v>523</v>
      </c>
      <c r="B216" t="s">
        <v>75</v>
      </c>
      <c r="C216" s="164" t="s">
        <v>524</v>
      </c>
      <c r="D216" s="163" t="s">
        <v>100</v>
      </c>
      <c r="F216" s="153" t="str">
        <f t="shared" si="3"/>
        <v>0216 - Industrial Relations Construction Industry Enforcement Fund</v>
      </c>
    </row>
    <row r="217" spans="1:6" ht="15">
      <c r="A217" s="163" t="s">
        <v>525</v>
      </c>
      <c r="B217" t="s">
        <v>75</v>
      </c>
      <c r="C217" s="164" t="s">
        <v>281</v>
      </c>
      <c r="D217" s="163" t="s">
        <v>100</v>
      </c>
      <c r="F217" s="153" t="str">
        <f t="shared" si="3"/>
        <v>0217 - Insurance Fund</v>
      </c>
    </row>
    <row r="218" spans="1:6" ht="15">
      <c r="A218" s="163" t="s">
        <v>526</v>
      </c>
      <c r="B218" t="s">
        <v>75</v>
      </c>
      <c r="C218" s="164" t="s">
        <v>527</v>
      </c>
      <c r="D218" s="163" t="s">
        <v>100</v>
      </c>
      <c r="F218" s="153" t="str">
        <f t="shared" si="3"/>
        <v>0218 - Rural Development Fund</v>
      </c>
    </row>
    <row r="219" spans="1:6" ht="15">
      <c r="A219" s="163" t="s">
        <v>528</v>
      </c>
      <c r="B219" t="s">
        <v>75</v>
      </c>
      <c r="C219" s="164" t="s">
        <v>529</v>
      </c>
      <c r="D219" s="163" t="s">
        <v>100</v>
      </c>
      <c r="F219" s="153" t="str">
        <f t="shared" si="3"/>
        <v>0219 - Lifetime License Trust Account, Fish and Game Preservation Fund</v>
      </c>
    </row>
    <row r="220" spans="1:6" ht="15">
      <c r="A220" s="163" t="s">
        <v>530</v>
      </c>
      <c r="B220" t="s">
        <v>75</v>
      </c>
      <c r="C220" s="164" t="s">
        <v>531</v>
      </c>
      <c r="D220" s="163" t="s">
        <v>100</v>
      </c>
      <c r="F220" s="153" t="str">
        <f t="shared" si="3"/>
        <v>0220 - California National Guard MIlitary Museum Fund</v>
      </c>
    </row>
    <row r="221" spans="1:6" ht="15">
      <c r="A221" s="163" t="s">
        <v>532</v>
      </c>
      <c r="B221" t="s">
        <v>75</v>
      </c>
      <c r="C221" s="164" t="s">
        <v>533</v>
      </c>
      <c r="D221" s="163" t="s">
        <v>100</v>
      </c>
      <c r="F221" s="153" t="str">
        <f t="shared" si="3"/>
        <v>0221 - Industrial Loan Special Fund</v>
      </c>
    </row>
    <row r="222" spans="1:6" ht="15">
      <c r="A222" s="163" t="s">
        <v>534</v>
      </c>
      <c r="B222" t="s">
        <v>75</v>
      </c>
      <c r="C222" s="164" t="s">
        <v>535</v>
      </c>
      <c r="D222" s="163" t="s">
        <v>100</v>
      </c>
      <c r="F222" s="153" t="str">
        <f t="shared" si="3"/>
        <v>0222 - Workplace Health and Safety Revolving Fund</v>
      </c>
    </row>
    <row r="223" spans="1:6" ht="15">
      <c r="A223" s="163" t="s">
        <v>536</v>
      </c>
      <c r="B223" t="s">
        <v>75</v>
      </c>
      <c r="C223" s="164" t="s">
        <v>537</v>
      </c>
      <c r="D223" s="163" t="s">
        <v>100</v>
      </c>
      <c r="F223" s="153" t="str">
        <f t="shared" si="3"/>
        <v>0223 - Workers Compensation Administration Revolving Fund</v>
      </c>
    </row>
    <row r="224" spans="1:6" ht="15">
      <c r="A224" s="163" t="s">
        <v>538</v>
      </c>
      <c r="B224" t="s">
        <v>75</v>
      </c>
      <c r="C224" s="164" t="s">
        <v>539</v>
      </c>
      <c r="D224" s="163" t="s">
        <v>100</v>
      </c>
      <c r="F224" s="153" t="str">
        <f t="shared" si="3"/>
        <v>0224 - Food Safety Account, Department of Pesticide Regulation Fund</v>
      </c>
    </row>
    <row r="225" spans="1:6" ht="15">
      <c r="A225" s="163" t="s">
        <v>540</v>
      </c>
      <c r="B225" t="s">
        <v>75</v>
      </c>
      <c r="C225" s="164" t="s">
        <v>541</v>
      </c>
      <c r="D225" s="163" t="s">
        <v>100</v>
      </c>
      <c r="F225" s="153" t="str">
        <f t="shared" si="3"/>
        <v>0225 - Environmental Protection Trust Fund</v>
      </c>
    </row>
    <row r="226" spans="1:6" ht="15">
      <c r="A226" s="163" t="s">
        <v>542</v>
      </c>
      <c r="B226" t="s">
        <v>75</v>
      </c>
      <c r="C226" s="164" t="s">
        <v>543</v>
      </c>
      <c r="D226" s="163" t="s">
        <v>100</v>
      </c>
      <c r="F226" s="153" t="str">
        <f t="shared" si="3"/>
        <v>0226 - California Tire Recycling Management Fund</v>
      </c>
    </row>
    <row r="227" spans="1:6" ht="15">
      <c r="A227" s="163" t="s">
        <v>544</v>
      </c>
      <c r="B227" t="s">
        <v>75</v>
      </c>
      <c r="C227" s="164" t="s">
        <v>545</v>
      </c>
      <c r="D227" s="163" t="s">
        <v>100</v>
      </c>
      <c r="F227" s="153" t="str">
        <f t="shared" si="3"/>
        <v>0227 - Low-Level Radioactive Waste Disposal Fund</v>
      </c>
    </row>
    <row r="228" spans="1:6" ht="15">
      <c r="A228" s="163" t="s">
        <v>546</v>
      </c>
      <c r="B228" t="s">
        <v>75</v>
      </c>
      <c r="C228" s="164" t="s">
        <v>547</v>
      </c>
      <c r="D228" s="163" t="s">
        <v>100</v>
      </c>
      <c r="F228" s="153" t="str">
        <f t="shared" si="3"/>
        <v>0228 - Secretary of States Business Fees Fund</v>
      </c>
    </row>
    <row r="229" spans="1:6" ht="15">
      <c r="A229" s="163" t="s">
        <v>548</v>
      </c>
      <c r="B229" t="s">
        <v>75</v>
      </c>
      <c r="C229" s="164" t="s">
        <v>549</v>
      </c>
      <c r="D229" s="163" t="s">
        <v>100</v>
      </c>
      <c r="F229" s="153" t="str">
        <f t="shared" si="3"/>
        <v>0229 - Dry Cleaning Fund</v>
      </c>
    </row>
    <row r="230" spans="1:6" ht="15">
      <c r="A230" s="163" t="s">
        <v>550</v>
      </c>
      <c r="B230" t="s">
        <v>75</v>
      </c>
      <c r="C230" s="164" t="s">
        <v>551</v>
      </c>
      <c r="D230" s="163" t="s">
        <v>100</v>
      </c>
      <c r="F230" s="153" t="str">
        <f t="shared" si="3"/>
        <v>0230 - Cigarette and Tobacco Products Surtax Fund</v>
      </c>
    </row>
    <row r="231" spans="1:6" ht="15">
      <c r="A231" s="163" t="s">
        <v>552</v>
      </c>
      <c r="B231" t="s">
        <v>75</v>
      </c>
      <c r="C231" s="164" t="s">
        <v>553</v>
      </c>
      <c r="D231" s="163" t="s">
        <v>100</v>
      </c>
      <c r="F231" s="153" t="str">
        <f t="shared" si="3"/>
        <v>0231 - Health Education Account, Cigarette and Tobacco Products Surtax Fund</v>
      </c>
    </row>
    <row r="232" spans="1:6" ht="15">
      <c r="A232" s="163" t="s">
        <v>554</v>
      </c>
      <c r="B232" t="s">
        <v>75</v>
      </c>
      <c r="C232" s="164" t="s">
        <v>555</v>
      </c>
      <c r="D232" s="163" t="s">
        <v>100</v>
      </c>
      <c r="F232" s="153" t="str">
        <f t="shared" si="3"/>
        <v>0232 - Hospital Services Account Cigarette and Tobacco Products Surtax Fund</v>
      </c>
    </row>
    <row r="233" spans="1:6" ht="15">
      <c r="A233" s="163" t="s">
        <v>556</v>
      </c>
      <c r="B233" t="s">
        <v>75</v>
      </c>
      <c r="C233" s="164" t="s">
        <v>557</v>
      </c>
      <c r="D233" s="163" t="s">
        <v>100</v>
      </c>
      <c r="F233" s="153" t="str">
        <f t="shared" si="3"/>
        <v>0233 - Physician Services Account, Cigarette and Tobacco Products Surtax Fund</v>
      </c>
    </row>
    <row r="234" spans="1:6" ht="15">
      <c r="A234" s="163" t="s">
        <v>558</v>
      </c>
      <c r="B234" t="s">
        <v>75</v>
      </c>
      <c r="C234" s="164" t="s">
        <v>559</v>
      </c>
      <c r="D234" s="163" t="s">
        <v>100</v>
      </c>
      <c r="F234" s="153" t="str">
        <f t="shared" si="3"/>
        <v>0234 - Research Account, Cigarette and Tobacco Products Surtax Fund</v>
      </c>
    </row>
    <row r="235" spans="1:6" ht="15">
      <c r="A235" s="163" t="s">
        <v>560</v>
      </c>
      <c r="B235" t="s">
        <v>75</v>
      </c>
      <c r="C235" s="164" t="s">
        <v>561</v>
      </c>
      <c r="D235" s="163" t="s">
        <v>100</v>
      </c>
      <c r="F235" s="153" t="str">
        <f t="shared" si="3"/>
        <v>0235 - Public Resources Account, Cigarette and Tobacco Products Surtax Fund</v>
      </c>
    </row>
    <row r="236" spans="1:6" ht="15">
      <c r="A236" s="163" t="s">
        <v>562</v>
      </c>
      <c r="B236" t="s">
        <v>75</v>
      </c>
      <c r="C236" s="164" t="s">
        <v>563</v>
      </c>
      <c r="D236" s="163" t="s">
        <v>100</v>
      </c>
      <c r="F236" s="153" t="str">
        <f t="shared" si="3"/>
        <v>0236 - Unallocated Account, Cigarette and Tobacco Products Surtax Fund</v>
      </c>
    </row>
    <row r="237" spans="1:6" ht="15">
      <c r="A237" s="163" t="s">
        <v>564</v>
      </c>
      <c r="B237" t="s">
        <v>75</v>
      </c>
      <c r="C237" s="164" t="s">
        <v>565</v>
      </c>
      <c r="D237" s="163" t="s">
        <v>100</v>
      </c>
      <c r="F237" s="153" t="str">
        <f t="shared" si="3"/>
        <v>0237 - Sacramento-San Joaquin Delta Protection Fund</v>
      </c>
    </row>
    <row r="238" spans="1:6" ht="15">
      <c r="A238" s="163" t="s">
        <v>566</v>
      </c>
      <c r="B238" t="s">
        <v>75</v>
      </c>
      <c r="C238" s="164" t="s">
        <v>567</v>
      </c>
      <c r="D238" s="163" t="s">
        <v>100</v>
      </c>
      <c r="F238" s="153" t="str">
        <f t="shared" si="3"/>
        <v>0238 - Northern California Veterans Cemetery Perpetual Maintenance Fund</v>
      </c>
    </row>
    <row r="239" spans="1:6" ht="15">
      <c r="A239" s="163" t="s">
        <v>568</v>
      </c>
      <c r="B239" t="s">
        <v>75</v>
      </c>
      <c r="C239" s="164" t="s">
        <v>569</v>
      </c>
      <c r="D239" s="163" t="s">
        <v>100</v>
      </c>
      <c r="F239" s="153" t="str">
        <f t="shared" si="3"/>
        <v>0239 - Private Security Services Fund</v>
      </c>
    </row>
    <row r="240" spans="1:6" ht="15">
      <c r="A240" s="163" t="s">
        <v>570</v>
      </c>
      <c r="B240" t="s">
        <v>75</v>
      </c>
      <c r="C240" s="164" t="s">
        <v>571</v>
      </c>
      <c r="D240" s="163" t="s">
        <v>100</v>
      </c>
      <c r="F240" s="153" t="str">
        <f t="shared" si="3"/>
        <v>0240 - Local Agency Deposit Security Fund</v>
      </c>
    </row>
    <row r="241" spans="1:6" ht="15">
      <c r="A241" s="163" t="s">
        <v>572</v>
      </c>
      <c r="B241" t="s">
        <v>75</v>
      </c>
      <c r="C241" s="164" t="s">
        <v>573</v>
      </c>
      <c r="D241" s="163" t="s">
        <v>100</v>
      </c>
      <c r="F241" s="153" t="str">
        <f t="shared" si="3"/>
        <v>0241 - Local Public Prosecutors and Public Defenders Training Fund</v>
      </c>
    </row>
    <row r="242" spans="1:6" ht="15">
      <c r="A242" s="163" t="s">
        <v>574</v>
      </c>
      <c r="B242" t="s">
        <v>75</v>
      </c>
      <c r="C242" s="164" t="s">
        <v>575</v>
      </c>
      <c r="D242" s="163" t="s">
        <v>95</v>
      </c>
      <c r="F242" s="153" t="str">
        <f t="shared" si="3"/>
        <v>0242 - Court Collection Account</v>
      </c>
    </row>
    <row r="243" spans="1:6" ht="15">
      <c r="A243" s="163" t="s">
        <v>576</v>
      </c>
      <c r="B243" t="s">
        <v>75</v>
      </c>
      <c r="C243" s="164" t="s">
        <v>577</v>
      </c>
      <c r="D243" s="163" t="s">
        <v>100</v>
      </c>
      <c r="F243" s="153" t="str">
        <f t="shared" si="3"/>
        <v>0243 - Narcotic Treatment Program Licensing Trust Fund</v>
      </c>
    </row>
    <row r="244" spans="1:6" ht="15">
      <c r="A244" s="163" t="s">
        <v>578</v>
      </c>
      <c r="B244" t="s">
        <v>75</v>
      </c>
      <c r="C244" s="164" t="s">
        <v>579</v>
      </c>
      <c r="D244" s="163" t="s">
        <v>100</v>
      </c>
      <c r="F244" s="153" t="str">
        <f t="shared" si="3"/>
        <v>0244 - Environmental Water Fund</v>
      </c>
    </row>
    <row r="245" spans="1:6" ht="15">
      <c r="A245" s="163" t="s">
        <v>580</v>
      </c>
      <c r="B245" t="s">
        <v>75</v>
      </c>
      <c r="C245" s="164" t="s">
        <v>581</v>
      </c>
      <c r="D245" s="163" t="s">
        <v>100</v>
      </c>
      <c r="F245" s="153" t="str">
        <f t="shared" si="3"/>
        <v>0245 - Mobilehome Parks and Special Occupancy Parks Revolving Fund</v>
      </c>
    </row>
    <row r="246" spans="1:6" ht="15">
      <c r="A246" s="163" t="s">
        <v>582</v>
      </c>
      <c r="B246" t="s">
        <v>76</v>
      </c>
      <c r="C246" s="164" t="s">
        <v>583</v>
      </c>
      <c r="D246" s="163" t="s">
        <v>135</v>
      </c>
      <c r="F246" s="153" t="str">
        <f t="shared" si="3"/>
        <v>0246 - Protective Services Fund</v>
      </c>
    </row>
    <row r="247" spans="1:6" ht="15">
      <c r="A247" s="163" t="s">
        <v>584</v>
      </c>
      <c r="B247" t="s">
        <v>75</v>
      </c>
      <c r="C247" s="164" t="s">
        <v>585</v>
      </c>
      <c r="D247" s="163" t="s">
        <v>100</v>
      </c>
      <c r="F247" s="153" t="str">
        <f t="shared" si="3"/>
        <v>0247 - Drinking Water Operator Certification Special Account</v>
      </c>
    </row>
    <row r="248" spans="1:6" ht="15">
      <c r="A248" s="163" t="s">
        <v>586</v>
      </c>
      <c r="B248" t="s">
        <v>75</v>
      </c>
      <c r="C248" s="164" t="s">
        <v>587</v>
      </c>
      <c r="D248" s="163" t="s">
        <v>100</v>
      </c>
      <c r="F248" s="153" t="str">
        <f t="shared" si="3"/>
        <v>0248 - Long Term Management Strategy Study Fund</v>
      </c>
    </row>
    <row r="249" spans="1:6" ht="15">
      <c r="A249" s="163" t="s">
        <v>588</v>
      </c>
      <c r="B249" t="s">
        <v>75</v>
      </c>
      <c r="C249" s="164" t="s">
        <v>589</v>
      </c>
      <c r="D249" s="163" t="s">
        <v>100</v>
      </c>
      <c r="F249" s="153" t="str">
        <f t="shared" si="3"/>
        <v>0249 - California Individual and Family Supplemental Grant Fund</v>
      </c>
    </row>
    <row r="250" spans="1:6" ht="15">
      <c r="A250" s="163" t="s">
        <v>590</v>
      </c>
      <c r="B250" t="s">
        <v>75</v>
      </c>
      <c r="C250" s="164" t="s">
        <v>591</v>
      </c>
      <c r="D250" s="163" t="s">
        <v>100</v>
      </c>
      <c r="F250" s="153" t="str">
        <f t="shared" si="3"/>
        <v>0250 - Office of Emergency Svcs Disaster Admin Support Acct, Natural Disaster Assist Fd</v>
      </c>
    </row>
    <row r="251" spans="1:6" ht="15">
      <c r="A251" s="163" t="s">
        <v>592</v>
      </c>
      <c r="B251" t="s">
        <v>75</v>
      </c>
      <c r="C251" s="164" t="s">
        <v>593</v>
      </c>
      <c r="D251" s="163" t="s">
        <v>100</v>
      </c>
      <c r="F251" s="153" t="str">
        <f t="shared" si="3"/>
        <v>0251 - Public Facilities &amp; Local Agency Disaster Resp Acct, Natural Disaster Assist Fd</v>
      </c>
    </row>
    <row r="252" spans="1:6" ht="15">
      <c r="A252" s="163" t="s">
        <v>594</v>
      </c>
      <c r="B252" t="s">
        <v>75</v>
      </c>
      <c r="C252" s="164" t="s">
        <v>595</v>
      </c>
      <c r="D252" s="163" t="s">
        <v>100</v>
      </c>
      <c r="F252" s="153" t="str">
        <f t="shared" si="3"/>
        <v>0252 - Disaster Assistance Fund</v>
      </c>
    </row>
    <row r="253" spans="1:6" ht="15">
      <c r="A253" s="163" t="s">
        <v>596</v>
      </c>
      <c r="B253" t="s">
        <v>75</v>
      </c>
      <c r="C253" s="164" t="s">
        <v>597</v>
      </c>
      <c r="D253" s="163" t="s">
        <v>100</v>
      </c>
      <c r="F253" s="153" t="str">
        <f t="shared" si="3"/>
        <v>0253 - Domestic Violence Fund</v>
      </c>
    </row>
    <row r="254" spans="1:6" ht="15">
      <c r="A254" s="163" t="s">
        <v>598</v>
      </c>
      <c r="B254" t="s">
        <v>75</v>
      </c>
      <c r="C254" s="164" t="s">
        <v>599</v>
      </c>
      <c r="D254" s="163" t="s">
        <v>100</v>
      </c>
      <c r="F254" s="153" t="str">
        <f t="shared" si="3"/>
        <v>0254 - Street amd Highway Account, Natural Disaster Assistance Fund</v>
      </c>
    </row>
    <row r="255" spans="1:6" ht="15">
      <c r="A255" s="163" t="s">
        <v>600</v>
      </c>
      <c r="B255" t="s">
        <v>75</v>
      </c>
      <c r="C255" s="164" t="s">
        <v>601</v>
      </c>
      <c r="D255" s="163" t="s">
        <v>100</v>
      </c>
      <c r="F255" s="153" t="str">
        <f t="shared" si="3"/>
        <v>0255 - Department of Justice DNA Testing Fund</v>
      </c>
    </row>
    <row r="256" spans="1:6" ht="15">
      <c r="A256" s="163" t="s">
        <v>602</v>
      </c>
      <c r="B256" t="s">
        <v>75</v>
      </c>
      <c r="C256" s="164" t="s">
        <v>603</v>
      </c>
      <c r="D256" s="163" t="s">
        <v>100</v>
      </c>
      <c r="F256" s="153" t="str">
        <f t="shared" si="3"/>
        <v>0256 - Sexual Predator Public Information Account</v>
      </c>
    </row>
    <row r="257" spans="1:6" ht="15">
      <c r="A257" s="163" t="s">
        <v>604</v>
      </c>
      <c r="B257" t="s">
        <v>75</v>
      </c>
      <c r="C257" s="164" t="s">
        <v>605</v>
      </c>
      <c r="D257" s="163" t="s">
        <v>100</v>
      </c>
      <c r="F257" s="153" t="str">
        <f t="shared" si="3"/>
        <v>0257 - Earthquake Emergency Investigations Account, Disaster Assistance Fund</v>
      </c>
    </row>
    <row r="258" spans="1:6" ht="15">
      <c r="A258" s="163" t="s">
        <v>606</v>
      </c>
      <c r="B258" t="s">
        <v>75</v>
      </c>
      <c r="C258" s="164" t="s">
        <v>607</v>
      </c>
      <c r="D258" s="163" t="s">
        <v>100</v>
      </c>
      <c r="F258" s="153" t="str">
        <f t="shared" si="3"/>
        <v>0258 - Work and Family Fund</v>
      </c>
    </row>
    <row r="259" spans="1:6" ht="15">
      <c r="A259" s="163" t="s">
        <v>608</v>
      </c>
      <c r="B259" t="s">
        <v>76</v>
      </c>
      <c r="C259" s="164" t="s">
        <v>609</v>
      </c>
      <c r="D259" s="163" t="s">
        <v>92</v>
      </c>
      <c r="F259" s="153" t="str">
        <f t="shared" ref="F259:F322" si="4">_xlfn.CONCAT(A259," - ",C259)</f>
        <v>0259 - Supplemental Contributions Program Fund</v>
      </c>
    </row>
    <row r="260" spans="1:6" ht="15">
      <c r="A260" s="163" t="s">
        <v>610</v>
      </c>
      <c r="B260" t="s">
        <v>75</v>
      </c>
      <c r="C260" s="164" t="s">
        <v>611</v>
      </c>
      <c r="D260" s="163" t="s">
        <v>100</v>
      </c>
      <c r="F260" s="153" t="str">
        <f t="shared" si="4"/>
        <v>0260 - Nursing Home Administrators State License Examining Fund</v>
      </c>
    </row>
    <row r="261" spans="1:6" ht="15">
      <c r="A261" s="163" t="s">
        <v>612</v>
      </c>
      <c r="B261" t="s">
        <v>75</v>
      </c>
      <c r="C261" s="164" t="s">
        <v>613</v>
      </c>
      <c r="D261" s="163" t="s">
        <v>100</v>
      </c>
      <c r="F261" s="153" t="str">
        <f t="shared" si="4"/>
        <v>0261 - Off Highway License Fee Fund</v>
      </c>
    </row>
    <row r="262" spans="1:6" ht="15">
      <c r="A262" s="163" t="s">
        <v>614</v>
      </c>
      <c r="B262" t="s">
        <v>75</v>
      </c>
      <c r="C262" s="164" t="s">
        <v>615</v>
      </c>
      <c r="D262" s="163" t="s">
        <v>100</v>
      </c>
      <c r="F262" s="153" t="str">
        <f t="shared" si="4"/>
        <v>0262 - Habitat Conservation Fund</v>
      </c>
    </row>
    <row r="263" spans="1:6" ht="15">
      <c r="A263" s="163" t="s">
        <v>616</v>
      </c>
      <c r="B263" t="s">
        <v>75</v>
      </c>
      <c r="C263" s="164" t="s">
        <v>617</v>
      </c>
      <c r="D263" s="163" t="s">
        <v>100</v>
      </c>
      <c r="F263" s="153" t="str">
        <f t="shared" si="4"/>
        <v>0263 - Off-Highway Vehicle Trust Fund</v>
      </c>
    </row>
    <row r="264" spans="1:6" ht="15">
      <c r="A264" s="163" t="s">
        <v>618</v>
      </c>
      <c r="B264" t="s">
        <v>75</v>
      </c>
      <c r="C264" s="164" t="s">
        <v>619</v>
      </c>
      <c r="D264" s="163" t="s">
        <v>100</v>
      </c>
      <c r="F264" s="153" t="str">
        <f t="shared" si="4"/>
        <v>0264 - Osteopathic Medical Board of California Contingent Fund</v>
      </c>
    </row>
    <row r="265" spans="1:6" ht="15">
      <c r="A265" s="163" t="s">
        <v>620</v>
      </c>
      <c r="B265" t="s">
        <v>75</v>
      </c>
      <c r="C265" s="164" t="s">
        <v>621</v>
      </c>
      <c r="D265" s="163" t="s">
        <v>100</v>
      </c>
      <c r="F265" s="153" t="str">
        <f t="shared" si="4"/>
        <v>0265 - Conservation and Enforcement Services Account, Off-Highway Vehicle Trust Fund</v>
      </c>
    </row>
    <row r="266" spans="1:6" ht="15">
      <c r="A266" s="163" t="s">
        <v>622</v>
      </c>
      <c r="B266" t="s">
        <v>75</v>
      </c>
      <c r="C266" s="164" t="s">
        <v>623</v>
      </c>
      <c r="D266" s="163" t="s">
        <v>100</v>
      </c>
      <c r="F266" s="153" t="str">
        <f t="shared" si="4"/>
        <v>0266 - Inland Wetlands Conservation Fund, Wildlife Restoration Fund</v>
      </c>
    </row>
    <row r="267" spans="1:6" ht="15">
      <c r="A267" s="163" t="s">
        <v>624</v>
      </c>
      <c r="B267" t="s">
        <v>75</v>
      </c>
      <c r="C267" s="164" t="s">
        <v>625</v>
      </c>
      <c r="D267" s="163" t="s">
        <v>100</v>
      </c>
      <c r="F267" s="153" t="str">
        <f t="shared" si="4"/>
        <v>0267 - Exposition Park Improvement Fund</v>
      </c>
    </row>
    <row r="268" spans="1:6" ht="15">
      <c r="A268" s="163" t="s">
        <v>626</v>
      </c>
      <c r="B268" t="s">
        <v>75</v>
      </c>
      <c r="C268" s="164" t="s">
        <v>627</v>
      </c>
      <c r="D268" s="163" t="s">
        <v>100</v>
      </c>
      <c r="F268" s="153" t="str">
        <f t="shared" si="4"/>
        <v>0268 - Peace Officers Training Fund</v>
      </c>
    </row>
    <row r="269" spans="1:6" ht="15">
      <c r="A269" s="163" t="s">
        <v>628</v>
      </c>
      <c r="B269" t="s">
        <v>75</v>
      </c>
      <c r="C269" s="164" t="s">
        <v>629</v>
      </c>
      <c r="D269" s="163" t="s">
        <v>100</v>
      </c>
      <c r="F269" s="153" t="str">
        <f t="shared" si="4"/>
        <v>0269 - Glass Processing Fee Account, California Beverage Container Recycling Fund</v>
      </c>
    </row>
    <row r="270" spans="1:6" ht="15">
      <c r="A270" s="163" t="s">
        <v>630</v>
      </c>
      <c r="B270" t="s">
        <v>75</v>
      </c>
      <c r="C270" s="164" t="s">
        <v>631</v>
      </c>
      <c r="D270" s="163" t="s">
        <v>100</v>
      </c>
      <c r="F270" s="153" t="str">
        <f t="shared" si="4"/>
        <v>0270 - Technical Assistance Fund</v>
      </c>
    </row>
    <row r="271" spans="1:6" ht="15">
      <c r="A271" s="163" t="s">
        <v>632</v>
      </c>
      <c r="B271" t="s">
        <v>75</v>
      </c>
      <c r="C271" s="164" t="s">
        <v>633</v>
      </c>
      <c r="D271" s="163" t="s">
        <v>100</v>
      </c>
      <c r="F271" s="153" t="str">
        <f t="shared" si="4"/>
        <v>0271 - Certification Fund</v>
      </c>
    </row>
    <row r="272" spans="1:6" ht="15">
      <c r="A272" s="163" t="s">
        <v>634</v>
      </c>
      <c r="B272" t="s">
        <v>75</v>
      </c>
      <c r="C272" s="164" t="s">
        <v>635</v>
      </c>
      <c r="D272" s="163" t="s">
        <v>100</v>
      </c>
      <c r="F272" s="153" t="str">
        <f t="shared" si="4"/>
        <v>0272 - Infant Botulism Treatment and Prevention Fund</v>
      </c>
    </row>
    <row r="273" spans="1:6" ht="15">
      <c r="A273" s="163" t="s">
        <v>636</v>
      </c>
      <c r="B273" t="s">
        <v>75</v>
      </c>
      <c r="C273" s="164" t="s">
        <v>637</v>
      </c>
      <c r="D273" s="163" t="s">
        <v>100</v>
      </c>
      <c r="F273" s="153" t="str">
        <f t="shared" si="4"/>
        <v>0273 - Long Term Management Strategy CompletionFund</v>
      </c>
    </row>
    <row r="274" spans="1:6" ht="15">
      <c r="A274" s="163" t="s">
        <v>638</v>
      </c>
      <c r="B274" t="s">
        <v>75</v>
      </c>
      <c r="C274" s="164" t="s">
        <v>639</v>
      </c>
      <c r="D274" s="163" t="s">
        <v>100</v>
      </c>
      <c r="F274" s="153" t="str">
        <f t="shared" si="4"/>
        <v>0274 - Business Reinvestment Fund</v>
      </c>
    </row>
    <row r="275" spans="1:6" ht="15">
      <c r="A275" s="163" t="s">
        <v>640</v>
      </c>
      <c r="B275" t="s">
        <v>75</v>
      </c>
      <c r="C275" s="164" t="s">
        <v>641</v>
      </c>
      <c r="D275" s="163" t="s">
        <v>100</v>
      </c>
      <c r="F275" s="153" t="str">
        <f t="shared" si="4"/>
        <v>0275 - Hazardous and Idle-Deserted Well Abatement Fund</v>
      </c>
    </row>
    <row r="276" spans="1:6" ht="15">
      <c r="A276" s="163" t="s">
        <v>642</v>
      </c>
      <c r="B276" t="s">
        <v>75</v>
      </c>
      <c r="C276" s="164" t="s">
        <v>643</v>
      </c>
      <c r="D276" s="163" t="s">
        <v>100</v>
      </c>
      <c r="F276" s="153" t="str">
        <f t="shared" si="4"/>
        <v>0276 - Penalty Account, California Beverage Container Recycling Fund</v>
      </c>
    </row>
    <row r="277" spans="1:6" ht="15">
      <c r="A277" s="163" t="s">
        <v>644</v>
      </c>
      <c r="B277" t="s">
        <v>75</v>
      </c>
      <c r="C277" s="164" t="s">
        <v>645</v>
      </c>
      <c r="D277" s="163" t="s">
        <v>100</v>
      </c>
      <c r="F277" s="153" t="str">
        <f t="shared" si="4"/>
        <v>0277 - Bi-metal Processing Fee Account, California Beverage Container Recycling Fund</v>
      </c>
    </row>
    <row r="278" spans="1:6" ht="15">
      <c r="A278" s="163" t="s">
        <v>646</v>
      </c>
      <c r="B278" t="s">
        <v>75</v>
      </c>
      <c r="C278" s="164" t="s">
        <v>647</v>
      </c>
      <c r="D278" s="163" t="s">
        <v>100</v>
      </c>
      <c r="F278" s="153" t="str">
        <f t="shared" si="4"/>
        <v>0278 - PET Processing Fee Account, California Beverage Container Recycling Fund</v>
      </c>
    </row>
    <row r="279" spans="1:6" ht="15">
      <c r="A279" s="163" t="s">
        <v>648</v>
      </c>
      <c r="B279" t="s">
        <v>75</v>
      </c>
      <c r="C279" s="164" t="s">
        <v>649</v>
      </c>
      <c r="D279" s="163" t="s">
        <v>100</v>
      </c>
      <c r="F279" s="153" t="str">
        <f t="shared" si="4"/>
        <v>0279 - Child Health and Safety Fund</v>
      </c>
    </row>
    <row r="280" spans="1:6" ht="15">
      <c r="A280" s="163" t="s">
        <v>650</v>
      </c>
      <c r="B280" t="s">
        <v>75</v>
      </c>
      <c r="C280" s="164" t="s">
        <v>651</v>
      </c>
      <c r="D280" s="163" t="s">
        <v>100</v>
      </c>
      <c r="F280" s="153" t="str">
        <f t="shared" si="4"/>
        <v>0280 - Physician Assistant Fund</v>
      </c>
    </row>
    <row r="281" spans="1:6" ht="15">
      <c r="A281" s="163" t="s">
        <v>652</v>
      </c>
      <c r="B281" t="s">
        <v>75</v>
      </c>
      <c r="C281" s="164" t="s">
        <v>653</v>
      </c>
      <c r="D281" s="163" t="s">
        <v>100</v>
      </c>
      <c r="F281" s="153" t="str">
        <f t="shared" si="4"/>
        <v>0281 - RecyclingMarketDevelopRvlvgLoanSubaccount,IntegratedWasteManagementAcct</v>
      </c>
    </row>
    <row r="282" spans="1:6" ht="15">
      <c r="A282" s="163" t="s">
        <v>654</v>
      </c>
      <c r="B282" t="s">
        <v>75</v>
      </c>
      <c r="C282" s="164" t="s">
        <v>655</v>
      </c>
      <c r="D282" s="163" t="s">
        <v>100</v>
      </c>
      <c r="F282" s="153" t="str">
        <f t="shared" si="4"/>
        <v>0282 - Bay Protection and Toxic Cleanup Fund</v>
      </c>
    </row>
    <row r="283" spans="1:6" ht="15">
      <c r="A283" s="163" t="s">
        <v>656</v>
      </c>
      <c r="B283" t="s">
        <v>76</v>
      </c>
      <c r="C283" s="164" t="s">
        <v>657</v>
      </c>
      <c r="D283" s="163" t="s">
        <v>92</v>
      </c>
      <c r="F283" s="153" t="str">
        <f t="shared" si="4"/>
        <v>0283 - Targeted Case Management Claiming Fund</v>
      </c>
    </row>
    <row r="284" spans="1:6" ht="15">
      <c r="A284" s="163" t="s">
        <v>658</v>
      </c>
      <c r="B284" t="s">
        <v>75</v>
      </c>
      <c r="C284" s="164" t="s">
        <v>659</v>
      </c>
      <c r="D284" s="163" t="s">
        <v>100</v>
      </c>
      <c r="F284" s="153" t="str">
        <f t="shared" si="4"/>
        <v>0284 - Loss Control Certification Fund</v>
      </c>
    </row>
    <row r="285" spans="1:6" ht="15">
      <c r="A285" s="163" t="s">
        <v>660</v>
      </c>
      <c r="B285" t="s">
        <v>75</v>
      </c>
      <c r="C285" s="164" t="s">
        <v>661</v>
      </c>
      <c r="D285" s="163" t="s">
        <v>95</v>
      </c>
      <c r="F285" s="153" t="str">
        <f t="shared" si="4"/>
        <v>0285 - California Residential Earthquake Recovery Fund</v>
      </c>
    </row>
    <row r="286" spans="1:6" ht="15">
      <c r="A286" s="163" t="s">
        <v>662</v>
      </c>
      <c r="B286" t="s">
        <v>75</v>
      </c>
      <c r="C286" s="164" t="s">
        <v>663</v>
      </c>
      <c r="D286" s="163" t="s">
        <v>100</v>
      </c>
      <c r="F286" s="153" t="str">
        <f t="shared" si="4"/>
        <v>0286 - Lake Tahoe Conservancy Account</v>
      </c>
    </row>
    <row r="287" spans="1:6" ht="15">
      <c r="A287" s="163" t="s">
        <v>664</v>
      </c>
      <c r="B287" t="s">
        <v>75</v>
      </c>
      <c r="C287" s="164" t="s">
        <v>665</v>
      </c>
      <c r="D287" s="163" t="s">
        <v>100</v>
      </c>
      <c r="F287" s="153" t="str">
        <f t="shared" si="4"/>
        <v>0287 - Youth Pilot Program Fund</v>
      </c>
    </row>
    <row r="288" spans="1:6" ht="15">
      <c r="A288" s="163" t="s">
        <v>666</v>
      </c>
      <c r="B288" t="s">
        <v>75</v>
      </c>
      <c r="C288" s="164" t="s">
        <v>667</v>
      </c>
      <c r="D288" s="163" t="s">
        <v>100</v>
      </c>
      <c r="F288" s="153" t="str">
        <f t="shared" si="4"/>
        <v>0288 - International Student Exchange Visitor Placement Organizations Fund</v>
      </c>
    </row>
    <row r="289" spans="1:6" ht="15">
      <c r="A289" s="163" t="s">
        <v>668</v>
      </c>
      <c r="B289" t="s">
        <v>75</v>
      </c>
      <c r="C289" s="164" t="s">
        <v>669</v>
      </c>
      <c r="D289" s="163" t="s">
        <v>100</v>
      </c>
      <c r="F289" s="153" t="str">
        <f t="shared" si="4"/>
        <v>0289 - State HICAP Fund</v>
      </c>
    </row>
    <row r="290" spans="1:6" ht="15">
      <c r="A290" s="163" t="s">
        <v>670</v>
      </c>
      <c r="B290" t="s">
        <v>75</v>
      </c>
      <c r="C290" s="164" t="s">
        <v>671</v>
      </c>
      <c r="D290" s="163" t="s">
        <v>100</v>
      </c>
      <c r="F290" s="153" t="str">
        <f t="shared" si="4"/>
        <v>0290 - Board of Pilot Commissioners Special Fund</v>
      </c>
    </row>
    <row r="291" spans="1:6" ht="15">
      <c r="A291" s="163" t="s">
        <v>672</v>
      </c>
      <c r="B291" t="s">
        <v>75</v>
      </c>
      <c r="C291" s="164" t="s">
        <v>673</v>
      </c>
      <c r="D291" s="163" t="s">
        <v>170</v>
      </c>
      <c r="F291" s="153" t="str">
        <f t="shared" si="4"/>
        <v>0292 - Motor Carriers Permit Fund</v>
      </c>
    </row>
    <row r="292" spans="1:6" ht="15">
      <c r="A292" s="163" t="s">
        <v>674</v>
      </c>
      <c r="B292" t="s">
        <v>75</v>
      </c>
      <c r="C292" s="164" t="s">
        <v>675</v>
      </c>
      <c r="D292" s="163" t="s">
        <v>170</v>
      </c>
      <c r="F292" s="153" t="str">
        <f t="shared" si="4"/>
        <v>0293 - Motor Carriers Safety Improvement Fund</v>
      </c>
    </row>
    <row r="293" spans="1:6" ht="15">
      <c r="A293" s="163" t="s">
        <v>676</v>
      </c>
      <c r="B293" t="s">
        <v>75</v>
      </c>
      <c r="C293" s="164" t="s">
        <v>677</v>
      </c>
      <c r="D293" s="163" t="s">
        <v>100</v>
      </c>
      <c r="F293" s="153" t="str">
        <f t="shared" si="4"/>
        <v>0294 - Removal and Remedial Action Account</v>
      </c>
    </row>
    <row r="294" spans="1:6" ht="15">
      <c r="A294" s="163" t="s">
        <v>678</v>
      </c>
      <c r="B294" t="s">
        <v>75</v>
      </c>
      <c r="C294" s="164" t="s">
        <v>679</v>
      </c>
      <c r="D294" s="163" t="s">
        <v>100</v>
      </c>
      <c r="F294" s="153" t="str">
        <f t="shared" si="4"/>
        <v>0295 - Board of Podiatric Medicine Fund</v>
      </c>
    </row>
    <row r="295" spans="1:6" ht="15">
      <c r="A295" s="163" t="s">
        <v>680</v>
      </c>
      <c r="B295" t="s">
        <v>75</v>
      </c>
      <c r="C295" s="164" t="s">
        <v>681</v>
      </c>
      <c r="D295" s="163" t="s">
        <v>100</v>
      </c>
      <c r="F295" s="153" t="str">
        <f t="shared" si="4"/>
        <v>0296 - Coachella Valley Mountains Conservancy Fund</v>
      </c>
    </row>
    <row r="296" spans="1:6" ht="15">
      <c r="A296" s="163" t="s">
        <v>682</v>
      </c>
      <c r="B296" t="s">
        <v>76</v>
      </c>
      <c r="C296" s="164" t="s">
        <v>683</v>
      </c>
      <c r="D296" s="163" t="s">
        <v>103</v>
      </c>
      <c r="F296" s="153" t="str">
        <f t="shared" si="4"/>
        <v>0297 - Community and Economic Development Fund</v>
      </c>
    </row>
    <row r="297" spans="1:6" ht="15">
      <c r="A297" s="163" t="s">
        <v>684</v>
      </c>
      <c r="B297" t="s">
        <v>75</v>
      </c>
      <c r="C297" s="164" t="s">
        <v>685</v>
      </c>
      <c r="D297" s="163" t="s">
        <v>100</v>
      </c>
      <c r="F297" s="153" t="str">
        <f t="shared" si="4"/>
        <v>0298 - Financial Institutions Fund</v>
      </c>
    </row>
    <row r="298" spans="1:6" ht="15">
      <c r="A298" s="163" t="s">
        <v>686</v>
      </c>
      <c r="B298" t="s">
        <v>75</v>
      </c>
      <c r="C298" s="164" t="s">
        <v>687</v>
      </c>
      <c r="D298" s="163" t="s">
        <v>100</v>
      </c>
      <c r="F298" s="153" t="str">
        <f t="shared" si="4"/>
        <v>0299 - Credit Union Fund</v>
      </c>
    </row>
    <row r="299" spans="1:6" ht="15">
      <c r="A299" s="163" t="s">
        <v>688</v>
      </c>
      <c r="B299" t="s">
        <v>75</v>
      </c>
      <c r="C299" s="164" t="s">
        <v>689</v>
      </c>
      <c r="D299" s="163" t="s">
        <v>100</v>
      </c>
      <c r="F299" s="153" t="str">
        <f t="shared" si="4"/>
        <v>0300 - Professional Forester Registration Fund</v>
      </c>
    </row>
    <row r="300" spans="1:6" ht="15">
      <c r="A300" s="163" t="s">
        <v>690</v>
      </c>
      <c r="B300" t="s">
        <v>75</v>
      </c>
      <c r="C300" s="164" t="s">
        <v>691</v>
      </c>
      <c r="D300" s="163" t="s">
        <v>100</v>
      </c>
      <c r="F300" s="153" t="str">
        <f t="shared" si="4"/>
        <v>0301 - Playground Safety and Recycling Account</v>
      </c>
    </row>
    <row r="301" spans="1:6" ht="15">
      <c r="A301" s="163" t="s">
        <v>692</v>
      </c>
      <c r="B301" t="s">
        <v>75</v>
      </c>
      <c r="C301" s="164" t="s">
        <v>693</v>
      </c>
      <c r="D301" s="163" t="s">
        <v>100</v>
      </c>
      <c r="F301" s="153" t="str">
        <f t="shared" si="4"/>
        <v>0303 - Asbestos Training and Consultant Certification Fund</v>
      </c>
    </row>
    <row r="302" spans="1:6" ht="15">
      <c r="A302" s="163" t="s">
        <v>694</v>
      </c>
      <c r="B302" t="s">
        <v>75</v>
      </c>
      <c r="C302" s="164" t="s">
        <v>695</v>
      </c>
      <c r="D302" s="163" t="s">
        <v>95</v>
      </c>
      <c r="F302" s="153" t="str">
        <f t="shared" si="4"/>
        <v>0304 - Back Wages and Taxes Account</v>
      </c>
    </row>
    <row r="303" spans="1:6" ht="15">
      <c r="A303" s="163" t="s">
        <v>696</v>
      </c>
      <c r="B303" t="s">
        <v>75</v>
      </c>
      <c r="C303" s="164" t="s">
        <v>697</v>
      </c>
      <c r="D303" s="163" t="s">
        <v>100</v>
      </c>
      <c r="F303" s="153" t="str">
        <f t="shared" si="4"/>
        <v>0305 - Private Postsecondary Education Administration Fund</v>
      </c>
    </row>
    <row r="304" spans="1:6" ht="15">
      <c r="A304" s="163" t="s">
        <v>698</v>
      </c>
      <c r="B304" t="s">
        <v>75</v>
      </c>
      <c r="C304" s="164" t="s">
        <v>699</v>
      </c>
      <c r="D304" s="163" t="s">
        <v>100</v>
      </c>
      <c r="F304" s="153" t="str">
        <f t="shared" si="4"/>
        <v>0306 - Safe Drinking Water Account</v>
      </c>
    </row>
    <row r="305" spans="1:6" ht="15">
      <c r="A305" s="163" t="s">
        <v>700</v>
      </c>
      <c r="B305" t="s">
        <v>75</v>
      </c>
      <c r="C305" s="164" t="s">
        <v>701</v>
      </c>
      <c r="D305" s="163" t="s">
        <v>100</v>
      </c>
      <c r="F305" s="153" t="str">
        <f t="shared" si="4"/>
        <v>0307 - Professions and Vocations Fund</v>
      </c>
    </row>
    <row r="306" spans="1:6" ht="15">
      <c r="A306" s="163" t="s">
        <v>702</v>
      </c>
      <c r="B306" t="s">
        <v>75</v>
      </c>
      <c r="C306" s="164" t="s">
        <v>703</v>
      </c>
      <c r="D306" s="163" t="s">
        <v>100</v>
      </c>
      <c r="F306" s="153" t="str">
        <f t="shared" si="4"/>
        <v>0308 - Earthquake Risk Reduction Fund of 1996</v>
      </c>
    </row>
    <row r="307" spans="1:6" ht="15">
      <c r="A307" s="163" t="s">
        <v>704</v>
      </c>
      <c r="B307" t="s">
        <v>75</v>
      </c>
      <c r="C307" s="164" t="s">
        <v>705</v>
      </c>
      <c r="D307" s="163" t="s">
        <v>100</v>
      </c>
      <c r="F307" s="153" t="str">
        <f t="shared" si="4"/>
        <v>0309 - Perinatal Insurance Fund</v>
      </c>
    </row>
    <row r="308" spans="1:6" ht="15">
      <c r="A308" s="163" t="s">
        <v>706</v>
      </c>
      <c r="B308" t="s">
        <v>75</v>
      </c>
      <c r="C308" s="164" t="s">
        <v>707</v>
      </c>
      <c r="D308" s="163" t="s">
        <v>100</v>
      </c>
      <c r="F308" s="153" t="str">
        <f t="shared" si="4"/>
        <v>0310 - Psychology Fund</v>
      </c>
    </row>
    <row r="309" spans="1:6" ht="15">
      <c r="A309" s="163" t="s">
        <v>708</v>
      </c>
      <c r="B309" t="s">
        <v>75</v>
      </c>
      <c r="C309" s="164" t="s">
        <v>709</v>
      </c>
      <c r="D309" s="163" t="s">
        <v>100</v>
      </c>
      <c r="F309" s="153" t="str">
        <f t="shared" si="4"/>
        <v>0311 - Traumatic Brain Injury Fund</v>
      </c>
    </row>
    <row r="310" spans="1:6" ht="15">
      <c r="A310" s="163" t="s">
        <v>710</v>
      </c>
      <c r="B310" t="s">
        <v>75</v>
      </c>
      <c r="C310" s="164" t="s">
        <v>711</v>
      </c>
      <c r="D310" s="163" t="s">
        <v>100</v>
      </c>
      <c r="F310" s="153" t="str">
        <f t="shared" si="4"/>
        <v>0312 - Emergency Medical Services Personnel Fund</v>
      </c>
    </row>
    <row r="311" spans="1:6" ht="15">
      <c r="A311" s="163" t="s">
        <v>712</v>
      </c>
      <c r="B311" t="s">
        <v>75</v>
      </c>
      <c r="C311" s="164" t="s">
        <v>713</v>
      </c>
      <c r="D311" s="163" t="s">
        <v>100</v>
      </c>
      <c r="F311" s="153" t="str">
        <f t="shared" si="4"/>
        <v>0313 - Major Risk Medical Insurance Fund</v>
      </c>
    </row>
    <row r="312" spans="1:6" ht="15">
      <c r="A312" s="163" t="s">
        <v>714</v>
      </c>
      <c r="B312" t="s">
        <v>75</v>
      </c>
      <c r="C312" s="164" t="s">
        <v>715</v>
      </c>
      <c r="D312" s="163" t="s">
        <v>100</v>
      </c>
      <c r="F312" s="153" t="str">
        <f t="shared" si="4"/>
        <v>0314 - Diesel Emission Reduction Fund</v>
      </c>
    </row>
    <row r="313" spans="1:6" ht="15">
      <c r="A313" s="163" t="s">
        <v>716</v>
      </c>
      <c r="B313" t="s">
        <v>75</v>
      </c>
      <c r="C313" s="164" t="s">
        <v>717</v>
      </c>
      <c r="D313" s="163" t="s">
        <v>100</v>
      </c>
      <c r="F313" s="153" t="str">
        <f t="shared" si="4"/>
        <v>0315 - Aging Information and Education Fund</v>
      </c>
    </row>
    <row r="314" spans="1:6" ht="15">
      <c r="A314" s="163" t="s">
        <v>718</v>
      </c>
      <c r="B314" t="s">
        <v>75</v>
      </c>
      <c r="C314" s="164" t="s">
        <v>719</v>
      </c>
      <c r="D314" s="163" t="s">
        <v>100</v>
      </c>
      <c r="F314" s="153" t="str">
        <f t="shared" si="4"/>
        <v>0316 - San Francisco Bay Area Conservancy Program Acct, St Coastal Conservancy Fd</v>
      </c>
    </row>
    <row r="315" spans="1:6" ht="15">
      <c r="A315" s="163" t="s">
        <v>720</v>
      </c>
      <c r="B315" t="s">
        <v>75</v>
      </c>
      <c r="C315" s="164" t="s">
        <v>721</v>
      </c>
      <c r="D315" s="163" t="s">
        <v>100</v>
      </c>
      <c r="F315" s="153" t="str">
        <f t="shared" si="4"/>
        <v>0317 - Real Estate Fund</v>
      </c>
    </row>
    <row r="316" spans="1:6" ht="15">
      <c r="A316" s="163" t="s">
        <v>722</v>
      </c>
      <c r="B316" t="s">
        <v>75</v>
      </c>
      <c r="C316" s="164" t="s">
        <v>723</v>
      </c>
      <c r="D316" s="163" t="s">
        <v>95</v>
      </c>
      <c r="F316" s="153" t="str">
        <f t="shared" si="4"/>
        <v>0318 - Collins-Dugan California Conservation Corps Reimbursement Account</v>
      </c>
    </row>
    <row r="317" spans="1:6" ht="15">
      <c r="A317" s="163" t="s">
        <v>724</v>
      </c>
      <c r="B317" t="s">
        <v>75</v>
      </c>
      <c r="C317" s="164" t="s">
        <v>725</v>
      </c>
      <c r="D317" s="163" t="s">
        <v>100</v>
      </c>
      <c r="F317" s="153" t="str">
        <f t="shared" si="4"/>
        <v>0319 - Respiratory Care Fund</v>
      </c>
    </row>
    <row r="318" spans="1:6" ht="15">
      <c r="A318" s="163" t="s">
        <v>726</v>
      </c>
      <c r="B318" t="s">
        <v>75</v>
      </c>
      <c r="C318" s="164" t="s">
        <v>727</v>
      </c>
      <c r="D318" s="163" t="s">
        <v>100</v>
      </c>
      <c r="F318" s="153" t="str">
        <f t="shared" si="4"/>
        <v>0320 - Oil Spill Prevention and Administration Fund</v>
      </c>
    </row>
    <row r="319" spans="1:6" ht="15">
      <c r="A319" s="163" t="s">
        <v>728</v>
      </c>
      <c r="B319" t="s">
        <v>75</v>
      </c>
      <c r="C319" s="164" t="s">
        <v>729</v>
      </c>
      <c r="D319" s="163" t="s">
        <v>100</v>
      </c>
      <c r="F319" s="153" t="str">
        <f t="shared" si="4"/>
        <v>0321 - Oil Spill Response Trust Fund</v>
      </c>
    </row>
    <row r="320" spans="1:6" ht="15">
      <c r="A320" s="163" t="s">
        <v>730</v>
      </c>
      <c r="B320" t="s">
        <v>75</v>
      </c>
      <c r="C320" s="164" t="s">
        <v>731</v>
      </c>
      <c r="D320" s="163" t="s">
        <v>100</v>
      </c>
      <c r="F320" s="153" t="str">
        <f t="shared" si="4"/>
        <v>0322 - Environmental Enhancement Fund</v>
      </c>
    </row>
    <row r="321" spans="1:6" ht="15">
      <c r="A321" s="163" t="s">
        <v>732</v>
      </c>
      <c r="B321" t="s">
        <v>75</v>
      </c>
      <c r="C321" s="164" t="s">
        <v>733</v>
      </c>
      <c r="D321" s="163" t="s">
        <v>95</v>
      </c>
      <c r="F321" s="153" t="str">
        <f t="shared" si="4"/>
        <v>0323 - Commodity Merchant Account</v>
      </c>
    </row>
    <row r="322" spans="1:6" ht="15">
      <c r="A322" s="163" t="s">
        <v>734</v>
      </c>
      <c r="B322" t="s">
        <v>75</v>
      </c>
      <c r="C322" s="164" t="s">
        <v>735</v>
      </c>
      <c r="D322" s="163" t="s">
        <v>95</v>
      </c>
      <c r="F322" s="153" t="str">
        <f t="shared" si="4"/>
        <v>0324 - Telephonic Seller of a Commodity or a Commodity Contract Account</v>
      </c>
    </row>
    <row r="323" spans="1:6" ht="15">
      <c r="A323" s="163" t="s">
        <v>736</v>
      </c>
      <c r="B323" t="s">
        <v>75</v>
      </c>
      <c r="C323" s="164" t="s">
        <v>737</v>
      </c>
      <c r="D323" s="163" t="s">
        <v>100</v>
      </c>
      <c r="F323" s="153" t="str">
        <f t="shared" ref="F323:F386" si="5">_xlfn.CONCAT(A323," - ",C323)</f>
        <v>0325 - Electronic and Appliance Repair Fund</v>
      </c>
    </row>
    <row r="324" spans="1:6" ht="15">
      <c r="A324" s="163" t="s">
        <v>738</v>
      </c>
      <c r="B324" t="s">
        <v>75</v>
      </c>
      <c r="C324" s="164" t="s">
        <v>739</v>
      </c>
      <c r="D324" s="163" t="s">
        <v>100</v>
      </c>
      <c r="F324" s="153" t="str">
        <f t="shared" si="5"/>
        <v>0326 - Athletic Commission Fund</v>
      </c>
    </row>
    <row r="325" spans="1:6" ht="15">
      <c r="A325" s="163" t="s">
        <v>740</v>
      </c>
      <c r="B325" t="s">
        <v>75</v>
      </c>
      <c r="C325" s="164" t="s">
        <v>741</v>
      </c>
      <c r="D325" s="163" t="s">
        <v>100</v>
      </c>
      <c r="F325" s="153" t="str">
        <f t="shared" si="5"/>
        <v>0327 - Court Interpreters Fund</v>
      </c>
    </row>
    <row r="326" spans="1:6" ht="15">
      <c r="A326" s="163" t="s">
        <v>742</v>
      </c>
      <c r="B326" t="s">
        <v>75</v>
      </c>
      <c r="C326" s="164" t="s">
        <v>743</v>
      </c>
      <c r="D326" s="163" t="s">
        <v>100</v>
      </c>
      <c r="F326" s="153" t="str">
        <f t="shared" si="5"/>
        <v>0328 - Public School Planning, Design, and Construction Review Revolving Fund</v>
      </c>
    </row>
    <row r="327" spans="1:6" ht="15">
      <c r="A327" s="163" t="s">
        <v>744</v>
      </c>
      <c r="B327" t="s">
        <v>75</v>
      </c>
      <c r="C327" s="164" t="s">
        <v>745</v>
      </c>
      <c r="D327" s="163" t="s">
        <v>100</v>
      </c>
      <c r="F327" s="153" t="str">
        <f t="shared" si="5"/>
        <v>0329 - Vehicle License Collection Account, Local Revenue Fund</v>
      </c>
    </row>
    <row r="328" spans="1:6" ht="15">
      <c r="A328" s="163" t="s">
        <v>746</v>
      </c>
      <c r="B328" t="s">
        <v>75</v>
      </c>
      <c r="C328" s="164" t="s">
        <v>747</v>
      </c>
      <c r="D328" s="163" t="s">
        <v>100</v>
      </c>
      <c r="F328" s="153" t="str">
        <f t="shared" si="5"/>
        <v>0330 - Local Revenue Fund</v>
      </c>
    </row>
    <row r="329" spans="1:6" ht="15">
      <c r="A329" s="163" t="s">
        <v>748</v>
      </c>
      <c r="B329" t="s">
        <v>75</v>
      </c>
      <c r="C329" s="164" t="s">
        <v>749</v>
      </c>
      <c r="D329" s="163" t="s">
        <v>100</v>
      </c>
      <c r="F329" s="153" t="str">
        <f t="shared" si="5"/>
        <v>0331 - Sales Tax Account, Local Revenue Fund</v>
      </c>
    </row>
    <row r="330" spans="1:6" ht="15">
      <c r="A330" s="163" t="s">
        <v>750</v>
      </c>
      <c r="B330" t="s">
        <v>75</v>
      </c>
      <c r="C330" s="164" t="s">
        <v>751</v>
      </c>
      <c r="D330" s="163" t="s">
        <v>100</v>
      </c>
      <c r="F330" s="153" t="str">
        <f t="shared" si="5"/>
        <v>0332 - Vehicle License Fee Account, Local Revenue Fund</v>
      </c>
    </row>
    <row r="331" spans="1:6" ht="15">
      <c r="A331" s="163" t="s">
        <v>752</v>
      </c>
      <c r="B331" t="s">
        <v>75</v>
      </c>
      <c r="C331" s="164" t="s">
        <v>753</v>
      </c>
      <c r="D331" s="163" t="s">
        <v>100</v>
      </c>
      <c r="F331" s="153" t="str">
        <f t="shared" si="5"/>
        <v>0333 - Sales Tax Growth Account, Local Revenue Fund</v>
      </c>
    </row>
    <row r="332" spans="1:6" ht="15">
      <c r="A332" s="163" t="s">
        <v>754</v>
      </c>
      <c r="B332" t="s">
        <v>75</v>
      </c>
      <c r="C332" s="164" t="s">
        <v>755</v>
      </c>
      <c r="D332" s="163" t="s">
        <v>100</v>
      </c>
      <c r="F332" s="153" t="str">
        <f t="shared" si="5"/>
        <v>0334 - Vehicle License Fee Growth Account</v>
      </c>
    </row>
    <row r="333" spans="1:6" ht="15">
      <c r="A333" s="163" t="s">
        <v>756</v>
      </c>
      <c r="B333" t="s">
        <v>75</v>
      </c>
      <c r="C333" s="164" t="s">
        <v>757</v>
      </c>
      <c r="D333" s="163" t="s">
        <v>100</v>
      </c>
      <c r="F333" s="153" t="str">
        <f t="shared" si="5"/>
        <v>0335 - Registered Environmental Health Specialist Fund</v>
      </c>
    </row>
    <row r="334" spans="1:6" ht="15">
      <c r="A334" s="163" t="s">
        <v>758</v>
      </c>
      <c r="B334" t="s">
        <v>75</v>
      </c>
      <c r="C334" s="164" t="s">
        <v>759</v>
      </c>
      <c r="D334" s="163" t="s">
        <v>100</v>
      </c>
      <c r="F334" s="153" t="str">
        <f t="shared" si="5"/>
        <v>0336 - Mine Reclamation Account</v>
      </c>
    </row>
    <row r="335" spans="1:6" ht="15">
      <c r="A335" s="163" t="s">
        <v>760</v>
      </c>
      <c r="B335" t="s">
        <v>75</v>
      </c>
      <c r="C335" s="164" t="s">
        <v>761</v>
      </c>
      <c r="D335" s="163" t="s">
        <v>100</v>
      </c>
      <c r="F335" s="153" t="str">
        <f t="shared" si="5"/>
        <v>0337 - Savings Association Special Regulatory Fund</v>
      </c>
    </row>
    <row r="336" spans="1:6" ht="15">
      <c r="A336" s="163" t="s">
        <v>762</v>
      </c>
      <c r="B336" t="s">
        <v>75</v>
      </c>
      <c r="C336" s="164" t="s">
        <v>763</v>
      </c>
      <c r="D336" s="163" t="s">
        <v>100</v>
      </c>
      <c r="F336" s="153" t="str">
        <f t="shared" si="5"/>
        <v>0338 - Strong-Motion Instrumentation and Seismic Hazards Mapping Fund</v>
      </c>
    </row>
    <row r="337" spans="1:6" ht="15">
      <c r="A337" s="163" t="s">
        <v>764</v>
      </c>
      <c r="B337" t="s">
        <v>75</v>
      </c>
      <c r="C337" s="164" t="s">
        <v>765</v>
      </c>
      <c r="D337" s="163" t="s">
        <v>100</v>
      </c>
      <c r="F337" s="153" t="str">
        <f t="shared" si="5"/>
        <v>0339 - Community College Faculty and Staff Development Fund</v>
      </c>
    </row>
    <row r="338" spans="1:6" ht="15">
      <c r="A338" s="163" t="s">
        <v>766</v>
      </c>
      <c r="B338" t="s">
        <v>75</v>
      </c>
      <c r="C338" s="164" t="s">
        <v>767</v>
      </c>
      <c r="D338" s="163" t="s">
        <v>100</v>
      </c>
      <c r="F338" s="153" t="str">
        <f t="shared" si="5"/>
        <v>0340 - Faculty and Staff Diversity Fund</v>
      </c>
    </row>
    <row r="339" spans="1:6" ht="15">
      <c r="A339" s="163" t="s">
        <v>768</v>
      </c>
      <c r="B339" t="s">
        <v>75</v>
      </c>
      <c r="C339" s="164" t="s">
        <v>769</v>
      </c>
      <c r="D339" s="163" t="s">
        <v>100</v>
      </c>
      <c r="F339" s="153" t="str">
        <f t="shared" si="5"/>
        <v>0341 - Tideland Oil Revenue Account, State School Building Lease - Purchase Fund</v>
      </c>
    </row>
    <row r="340" spans="1:6" ht="15">
      <c r="A340" s="163" t="s">
        <v>770</v>
      </c>
      <c r="B340" t="s">
        <v>75</v>
      </c>
      <c r="C340" s="164" t="s">
        <v>771</v>
      </c>
      <c r="D340" s="163" t="s">
        <v>100</v>
      </c>
      <c r="F340" s="153" t="str">
        <f t="shared" si="5"/>
        <v>0342 - State School Fund</v>
      </c>
    </row>
    <row r="341" spans="1:6" ht="15">
      <c r="A341" s="163" t="s">
        <v>772</v>
      </c>
      <c r="B341" t="s">
        <v>75</v>
      </c>
      <c r="C341" s="164" t="s">
        <v>773</v>
      </c>
      <c r="D341" s="163" t="s">
        <v>100</v>
      </c>
      <c r="F341" s="153" t="str">
        <f t="shared" si="5"/>
        <v>0343 - Lease Facilities Revenue Account, State School Building Lease - Purchase Fund</v>
      </c>
    </row>
    <row r="342" spans="1:6" ht="15">
      <c r="A342" s="163" t="s">
        <v>774</v>
      </c>
      <c r="B342" t="s">
        <v>75</v>
      </c>
      <c r="C342" s="164" t="s">
        <v>775</v>
      </c>
      <c r="D342" s="163" t="s">
        <v>100</v>
      </c>
      <c r="F342" s="153" t="str">
        <f t="shared" si="5"/>
        <v>0344 - State School Building Lease - Purchase Fund</v>
      </c>
    </row>
    <row r="343" spans="1:6" ht="15">
      <c r="A343" s="163" t="s">
        <v>776</v>
      </c>
      <c r="B343" t="s">
        <v>75</v>
      </c>
      <c r="C343" s="164" t="s">
        <v>777</v>
      </c>
      <c r="D343" s="163" t="s">
        <v>100</v>
      </c>
      <c r="F343" s="153" t="str">
        <f t="shared" si="5"/>
        <v>0345 - School Building Safety Fund</v>
      </c>
    </row>
    <row r="344" spans="1:6" ht="15">
      <c r="A344" s="163" t="s">
        <v>778</v>
      </c>
      <c r="B344" t="s">
        <v>75</v>
      </c>
      <c r="C344" s="164" t="s">
        <v>779</v>
      </c>
      <c r="D344" s="163" t="s">
        <v>100</v>
      </c>
      <c r="F344" s="153" t="str">
        <f t="shared" si="5"/>
        <v>0346 - Revolving Loan Account, State School Building Lease - Purchase Fund</v>
      </c>
    </row>
    <row r="345" spans="1:6" ht="15">
      <c r="A345" s="163" t="s">
        <v>780</v>
      </c>
      <c r="B345" t="s">
        <v>75</v>
      </c>
      <c r="C345" s="164" t="s">
        <v>781</v>
      </c>
      <c r="D345" s="163" t="s">
        <v>100</v>
      </c>
      <c r="F345" s="153" t="str">
        <f t="shared" si="5"/>
        <v>0347 - School Land Bank Fund</v>
      </c>
    </row>
    <row r="346" spans="1:6" ht="15">
      <c r="A346" s="163" t="s">
        <v>782</v>
      </c>
      <c r="B346" t="s">
        <v>75</v>
      </c>
      <c r="C346" s="164" t="s">
        <v>783</v>
      </c>
      <c r="D346" s="163" t="s">
        <v>100</v>
      </c>
      <c r="F346" s="153" t="str">
        <f t="shared" si="5"/>
        <v>0348 - Senate Operating Fund</v>
      </c>
    </row>
    <row r="347" spans="1:6" ht="15">
      <c r="A347" s="163" t="s">
        <v>784</v>
      </c>
      <c r="B347" t="s">
        <v>75</v>
      </c>
      <c r="C347" s="164" t="s">
        <v>785</v>
      </c>
      <c r="D347" s="163" t="s">
        <v>100</v>
      </c>
      <c r="F347" s="153" t="str">
        <f t="shared" si="5"/>
        <v>0349 - Educational Telecommunication Fund</v>
      </c>
    </row>
    <row r="348" spans="1:6" ht="15">
      <c r="A348" s="163" t="s">
        <v>786</v>
      </c>
      <c r="B348" t="s">
        <v>75</v>
      </c>
      <c r="C348" s="164" t="s">
        <v>787</v>
      </c>
      <c r="D348" s="163" t="s">
        <v>100</v>
      </c>
      <c r="F348" s="153" t="str">
        <f t="shared" si="5"/>
        <v>0350 - In-Home Supportive Service Registry Model Subaccount, Sales Tax Account</v>
      </c>
    </row>
    <row r="349" spans="1:6" ht="15">
      <c r="A349" s="163" t="s">
        <v>788</v>
      </c>
      <c r="B349" t="s">
        <v>75</v>
      </c>
      <c r="C349" s="164" t="s">
        <v>789</v>
      </c>
      <c r="D349" s="163" t="s">
        <v>100</v>
      </c>
      <c r="F349" s="153" t="str">
        <f t="shared" si="5"/>
        <v>0351 - Mental Health Subaccount, Sales Tax Account</v>
      </c>
    </row>
    <row r="350" spans="1:6" ht="15">
      <c r="A350" s="163" t="s">
        <v>790</v>
      </c>
      <c r="B350" t="s">
        <v>75</v>
      </c>
      <c r="C350" s="164" t="s">
        <v>791</v>
      </c>
      <c r="D350" s="163" t="s">
        <v>100</v>
      </c>
      <c r="F350" s="153" t="str">
        <f t="shared" si="5"/>
        <v>0352 - Social Services Subaccount, Sales Tax Account</v>
      </c>
    </row>
    <row r="351" spans="1:6" ht="15">
      <c r="A351" s="163" t="s">
        <v>792</v>
      </c>
      <c r="B351" t="s">
        <v>75</v>
      </c>
      <c r="C351" s="164" t="s">
        <v>793</v>
      </c>
      <c r="D351" s="163" t="s">
        <v>100</v>
      </c>
      <c r="F351" s="153" t="str">
        <f t="shared" si="5"/>
        <v>0353 - Health Subaccount, Sales Tax Account</v>
      </c>
    </row>
    <row r="352" spans="1:6" ht="15">
      <c r="A352" s="163" t="s">
        <v>794</v>
      </c>
      <c r="B352" t="s">
        <v>75</v>
      </c>
      <c r="C352" s="164" t="s">
        <v>795</v>
      </c>
      <c r="D352" s="163" t="s">
        <v>100</v>
      </c>
      <c r="F352" s="153" t="str">
        <f t="shared" si="5"/>
        <v>0354 - Caseload Subaccount, Sales Tax Growth Account</v>
      </c>
    </row>
    <row r="353" spans="1:6" ht="15">
      <c r="A353" s="163" t="s">
        <v>796</v>
      </c>
      <c r="B353" t="s">
        <v>75</v>
      </c>
      <c r="C353" s="164" t="s">
        <v>797</v>
      </c>
      <c r="D353" s="163" t="s">
        <v>100</v>
      </c>
      <c r="F353" s="153" t="str">
        <f t="shared" si="5"/>
        <v>0355 - Indigent Health Equity Subaccount, SalesTax Growth Account</v>
      </c>
    </row>
    <row r="354" spans="1:6" ht="15">
      <c r="A354" s="163" t="s">
        <v>798</v>
      </c>
      <c r="B354" t="s">
        <v>75</v>
      </c>
      <c r="C354" s="164" t="s">
        <v>799</v>
      </c>
      <c r="D354" s="163" t="s">
        <v>100</v>
      </c>
      <c r="F354" s="153" t="str">
        <f t="shared" si="5"/>
        <v>0356 - Community Health Equity Subaccount, Sales Tax Growth Account</v>
      </c>
    </row>
    <row r="355" spans="1:6" ht="15">
      <c r="A355" s="163" t="s">
        <v>800</v>
      </c>
      <c r="B355" t="s">
        <v>75</v>
      </c>
      <c r="C355" s="164" t="s">
        <v>801</v>
      </c>
      <c r="D355" s="163" t="s">
        <v>100</v>
      </c>
      <c r="F355" s="153" t="str">
        <f t="shared" si="5"/>
        <v>0357 - Mental Health Equity Subaccount, Sales Tax Growth Account</v>
      </c>
    </row>
    <row r="356" spans="1:6" ht="15">
      <c r="A356" s="163" t="s">
        <v>802</v>
      </c>
      <c r="B356" t="s">
        <v>75</v>
      </c>
      <c r="C356" s="164" t="s">
        <v>803</v>
      </c>
      <c r="D356" s="163" t="s">
        <v>100</v>
      </c>
      <c r="F356" s="153" t="str">
        <f t="shared" si="5"/>
        <v>0358 - State Hospital Mental Health Equity Subaccount, Sales Tax Growth Account</v>
      </c>
    </row>
    <row r="357" spans="1:6" ht="15">
      <c r="A357" s="163" t="s">
        <v>804</v>
      </c>
      <c r="B357" t="s">
        <v>75</v>
      </c>
      <c r="C357" s="164" t="s">
        <v>805</v>
      </c>
      <c r="D357" s="163" t="s">
        <v>100</v>
      </c>
      <c r="F357" s="153" t="str">
        <f t="shared" si="5"/>
        <v>0359 - County Medical Services Program Subaccount, Sales Tax Growth Account</v>
      </c>
    </row>
    <row r="358" spans="1:6" ht="15">
      <c r="A358" s="163" t="s">
        <v>806</v>
      </c>
      <c r="B358" t="s">
        <v>75</v>
      </c>
      <c r="C358" s="164" t="s">
        <v>807</v>
      </c>
      <c r="D358" s="163" t="s">
        <v>100</v>
      </c>
      <c r="F358" s="153" t="str">
        <f t="shared" si="5"/>
        <v>0360 - State Mandates Claims Fund</v>
      </c>
    </row>
    <row r="359" spans="1:6" ht="15">
      <c r="A359" s="163" t="s">
        <v>808</v>
      </c>
      <c r="B359" t="s">
        <v>75</v>
      </c>
      <c r="C359" s="164" t="s">
        <v>809</v>
      </c>
      <c r="D359" s="163" t="s">
        <v>100</v>
      </c>
      <c r="F359" s="153" t="str">
        <f t="shared" si="5"/>
        <v>0361 - General Growth Subaccount, Sales Tax Growth Account</v>
      </c>
    </row>
    <row r="360" spans="1:6" ht="15">
      <c r="A360" s="163" t="s">
        <v>810</v>
      </c>
      <c r="B360" t="s">
        <v>75</v>
      </c>
      <c r="C360" s="164" t="s">
        <v>811</v>
      </c>
      <c r="D360" s="163" t="s">
        <v>100</v>
      </c>
      <c r="F360" s="153" t="str">
        <f t="shared" si="5"/>
        <v>0362 - Base Restoration Subaccount, Sales Tax Growth Account</v>
      </c>
    </row>
    <row r="361" spans="1:6" ht="15">
      <c r="A361" s="163" t="s">
        <v>812</v>
      </c>
      <c r="B361" t="s">
        <v>75</v>
      </c>
      <c r="C361" s="164" t="s">
        <v>813</v>
      </c>
      <c r="D361" s="163" t="s">
        <v>100</v>
      </c>
      <c r="F361" s="153" t="str">
        <f t="shared" si="5"/>
        <v>0363 - Special Equity Subaccount, Sales Tax Growth Account</v>
      </c>
    </row>
    <row r="362" spans="1:6" ht="15">
      <c r="A362" s="163" t="s">
        <v>814</v>
      </c>
      <c r="B362" t="s">
        <v>75</v>
      </c>
      <c r="C362" s="164" t="s">
        <v>815</v>
      </c>
      <c r="D362" s="163" t="s">
        <v>95</v>
      </c>
      <c r="F362" s="153" t="str">
        <f t="shared" si="5"/>
        <v>0364 - American Heritage Rodeo Foundation License Plate Account, General Fund</v>
      </c>
    </row>
    <row r="363" spans="1:6" ht="15">
      <c r="A363" s="163" t="s">
        <v>816</v>
      </c>
      <c r="B363" t="s">
        <v>75</v>
      </c>
      <c r="C363" s="164" t="s">
        <v>817</v>
      </c>
      <c r="D363" s="163" t="s">
        <v>100</v>
      </c>
      <c r="F363" s="153" t="str">
        <f t="shared" si="5"/>
        <v>0365 - Historic Property Maintenance Fund</v>
      </c>
    </row>
    <row r="364" spans="1:6" ht="15">
      <c r="A364" s="163" t="s">
        <v>818</v>
      </c>
      <c r="B364" t="s">
        <v>76</v>
      </c>
      <c r="C364" s="164" t="s">
        <v>819</v>
      </c>
      <c r="D364" s="163" t="s">
        <v>92</v>
      </c>
      <c r="F364" s="153" t="str">
        <f t="shared" si="5"/>
        <v>0366 - Indian Gaming Revenue Sharing Trust Fund</v>
      </c>
    </row>
    <row r="365" spans="1:6" ht="15">
      <c r="A365" s="163" t="s">
        <v>820</v>
      </c>
      <c r="B365" t="s">
        <v>75</v>
      </c>
      <c r="C365" s="164" t="s">
        <v>821</v>
      </c>
      <c r="D365" s="163" t="s">
        <v>100</v>
      </c>
      <c r="F365" s="153" t="str">
        <f t="shared" si="5"/>
        <v>0367 - Indian Gaming Special Distribution Fund</v>
      </c>
    </row>
    <row r="366" spans="1:6" ht="15">
      <c r="A366" s="163" t="s">
        <v>822</v>
      </c>
      <c r="B366" t="s">
        <v>75</v>
      </c>
      <c r="C366" s="164" t="s">
        <v>823</v>
      </c>
      <c r="D366" s="163" t="s">
        <v>100</v>
      </c>
      <c r="F366" s="153" t="str">
        <f t="shared" si="5"/>
        <v>0368 - Asbestos Consultant Certification,Asbestos Training and Consultant Certification</v>
      </c>
    </row>
    <row r="367" spans="1:6" ht="15">
      <c r="A367" s="163" t="s">
        <v>824</v>
      </c>
      <c r="B367" t="s">
        <v>75</v>
      </c>
      <c r="C367" s="164" t="s">
        <v>825</v>
      </c>
      <c r="D367" s="163" t="s">
        <v>100</v>
      </c>
      <c r="F367" s="153" t="str">
        <f t="shared" si="5"/>
        <v>0369 - Asbestos Training Approval, Asbestos Training and Consultant Certification Fd</v>
      </c>
    </row>
    <row r="368" spans="1:6" ht="15">
      <c r="A368" s="163" t="s">
        <v>826</v>
      </c>
      <c r="B368" t="s">
        <v>75</v>
      </c>
      <c r="C368" s="164" t="s">
        <v>827</v>
      </c>
      <c r="D368" s="163" t="s">
        <v>100</v>
      </c>
      <c r="F368" s="153" t="str">
        <f t="shared" si="5"/>
        <v>0371 - CA Beach &amp; Coastal Enhancement Acct, CA Environmental License Plate Fd</v>
      </c>
    </row>
    <row r="369" spans="1:6" ht="15">
      <c r="A369" s="163" t="s">
        <v>828</v>
      </c>
      <c r="B369" t="s">
        <v>75</v>
      </c>
      <c r="C369" s="164" t="s">
        <v>829</v>
      </c>
      <c r="D369" s="163" t="s">
        <v>100</v>
      </c>
      <c r="F369" s="153" t="str">
        <f t="shared" si="5"/>
        <v>0372 - Disaster Relief Fund</v>
      </c>
    </row>
    <row r="370" spans="1:6" ht="15">
      <c r="A370" s="163" t="s">
        <v>830</v>
      </c>
      <c r="B370" t="s">
        <v>75</v>
      </c>
      <c r="C370" s="164" t="s">
        <v>831</v>
      </c>
      <c r="D370" s="163" t="s">
        <v>100</v>
      </c>
      <c r="F370" s="153" t="str">
        <f t="shared" si="5"/>
        <v>0373 - San Francisco-Oakland Bay Bridge and I-880 Cypress Structure Disaster Fund</v>
      </c>
    </row>
    <row r="371" spans="1:6" ht="15">
      <c r="A371" s="163" t="s">
        <v>832</v>
      </c>
      <c r="B371" t="s">
        <v>75</v>
      </c>
      <c r="C371" s="164" t="s">
        <v>833</v>
      </c>
      <c r="D371" s="163" t="s">
        <v>100</v>
      </c>
      <c r="F371" s="153" t="str">
        <f t="shared" si="5"/>
        <v>0374 - Special Fund for Economic Uncertainties</v>
      </c>
    </row>
    <row r="372" spans="1:6" ht="15">
      <c r="A372" s="163" t="s">
        <v>834</v>
      </c>
      <c r="B372" t="s">
        <v>75</v>
      </c>
      <c r="C372" s="164" t="s">
        <v>835</v>
      </c>
      <c r="D372" s="163" t="s">
        <v>100</v>
      </c>
      <c r="F372" s="153" t="str">
        <f t="shared" si="5"/>
        <v>0375 - Disaster Response-Emerg Operations Acc, Special Fund for Economic Uncertainties</v>
      </c>
    </row>
    <row r="373" spans="1:6" ht="15">
      <c r="A373" s="163" t="s">
        <v>836</v>
      </c>
      <c r="B373" t="s">
        <v>75</v>
      </c>
      <c r="C373" s="164" t="s">
        <v>837</v>
      </c>
      <c r="D373" s="163" t="s">
        <v>100</v>
      </c>
      <c r="F373" s="153" t="str">
        <f t="shared" si="5"/>
        <v>0376 - Speech-Language Pathology and Audiology and Hearing Aid Dispensers Fund</v>
      </c>
    </row>
    <row r="374" spans="1:6" ht="15">
      <c r="A374" s="163" t="s">
        <v>838</v>
      </c>
      <c r="B374" t="s">
        <v>75</v>
      </c>
      <c r="C374" s="164" t="s">
        <v>839</v>
      </c>
      <c r="D374" s="163" t="s">
        <v>100</v>
      </c>
      <c r="F374" s="153" t="str">
        <f t="shared" si="5"/>
        <v>0377 - 1987 Higher Education Earthquake Acct, Disaster Resp - Emerg Operations Acct</v>
      </c>
    </row>
    <row r="375" spans="1:6" ht="15">
      <c r="A375" s="163" t="s">
        <v>840</v>
      </c>
      <c r="B375" t="s">
        <v>75</v>
      </c>
      <c r="C375" s="164" t="s">
        <v>841</v>
      </c>
      <c r="D375" s="163" t="s">
        <v>100</v>
      </c>
      <c r="F375" s="153" t="str">
        <f t="shared" si="5"/>
        <v>0378 - False Claims Act Fund</v>
      </c>
    </row>
    <row r="376" spans="1:6" ht="15">
      <c r="A376" s="163" t="s">
        <v>842</v>
      </c>
      <c r="B376" t="s">
        <v>75</v>
      </c>
      <c r="C376" s="164" t="s">
        <v>843</v>
      </c>
      <c r="D376" s="163" t="s">
        <v>100</v>
      </c>
      <c r="F376" s="153" t="str">
        <f t="shared" si="5"/>
        <v>0379 - State Historic Building Code Fund</v>
      </c>
    </row>
    <row r="377" spans="1:6" ht="15">
      <c r="A377" s="163" t="s">
        <v>844</v>
      </c>
      <c r="B377" t="s">
        <v>75</v>
      </c>
      <c r="C377" s="164" t="s">
        <v>845</v>
      </c>
      <c r="D377" s="163" t="s">
        <v>100</v>
      </c>
      <c r="F377" s="153" t="str">
        <f t="shared" si="5"/>
        <v>0380 - State Dental Auxiliary Fund</v>
      </c>
    </row>
    <row r="378" spans="1:6" ht="15">
      <c r="A378" s="163" t="s">
        <v>846</v>
      </c>
      <c r="B378" t="s">
        <v>75</v>
      </c>
      <c r="C378" s="164" t="s">
        <v>847</v>
      </c>
      <c r="D378" s="163" t="s">
        <v>100</v>
      </c>
      <c r="F378" s="153" t="str">
        <f t="shared" si="5"/>
        <v>0381 - Public Interest Research, Development, and Demonstration Fund</v>
      </c>
    </row>
    <row r="379" spans="1:6" ht="15">
      <c r="A379" s="163" t="s">
        <v>848</v>
      </c>
      <c r="B379" t="s">
        <v>75</v>
      </c>
      <c r="C379" s="164" t="s">
        <v>849</v>
      </c>
      <c r="D379" s="163" t="s">
        <v>100</v>
      </c>
      <c r="F379" s="153" t="str">
        <f t="shared" si="5"/>
        <v>0382 - Renewable Resource Trust Fund</v>
      </c>
    </row>
    <row r="380" spans="1:6" ht="15">
      <c r="A380" s="163" t="s">
        <v>850</v>
      </c>
      <c r="B380" t="s">
        <v>75</v>
      </c>
      <c r="C380" s="164" t="s">
        <v>851</v>
      </c>
      <c r="D380" s="163" t="s">
        <v>100</v>
      </c>
      <c r="F380" s="153" t="str">
        <f t="shared" si="5"/>
        <v>0383 - Natural Resources Infrastructure Fund</v>
      </c>
    </row>
    <row r="381" spans="1:6" ht="15">
      <c r="A381" s="163" t="s">
        <v>852</v>
      </c>
      <c r="B381" t="s">
        <v>75</v>
      </c>
      <c r="C381" s="164" t="s">
        <v>853</v>
      </c>
      <c r="D381" s="163" t="s">
        <v>100</v>
      </c>
      <c r="F381" s="153" t="str">
        <f t="shared" si="5"/>
        <v>0384 - The Salmon and Steelhead Trout Restoration Account</v>
      </c>
    </row>
    <row r="382" spans="1:6" ht="15">
      <c r="A382" s="163" t="s">
        <v>854</v>
      </c>
      <c r="B382" t="s">
        <v>75</v>
      </c>
      <c r="C382" s="164" t="s">
        <v>855</v>
      </c>
      <c r="D382" s="163" t="s">
        <v>100</v>
      </c>
      <c r="F382" s="153" t="str">
        <f t="shared" si="5"/>
        <v>0385 - The Fish and Wildlife Resources Stewardship Account</v>
      </c>
    </row>
    <row r="383" spans="1:6" ht="15">
      <c r="A383" s="163" t="s">
        <v>856</v>
      </c>
      <c r="B383" t="s">
        <v>75</v>
      </c>
      <c r="C383" s="164" t="s">
        <v>857</v>
      </c>
      <c r="D383" s="163" t="s">
        <v>100</v>
      </c>
      <c r="F383" s="153" t="str">
        <f t="shared" si="5"/>
        <v>0386 - Solid Waste Disposal Site Cleanup Trust Fund</v>
      </c>
    </row>
    <row r="384" spans="1:6" ht="15">
      <c r="A384" s="163" t="s">
        <v>858</v>
      </c>
      <c r="B384" t="s">
        <v>75</v>
      </c>
      <c r="C384" s="164" t="s">
        <v>859</v>
      </c>
      <c r="D384" s="163" t="s">
        <v>100</v>
      </c>
      <c r="F384" s="153" t="str">
        <f t="shared" si="5"/>
        <v>0387 - Integrated Waste Management Account, Integrated Waste Management Fund</v>
      </c>
    </row>
    <row r="385" spans="1:6" ht="15">
      <c r="A385" s="163" t="s">
        <v>860</v>
      </c>
      <c r="B385" t="s">
        <v>75</v>
      </c>
      <c r="C385" s="164" t="s">
        <v>861</v>
      </c>
      <c r="D385" s="163" t="s">
        <v>100</v>
      </c>
      <c r="F385" s="153" t="str">
        <f t="shared" si="5"/>
        <v>0389 - Integrated Waste Management Fund</v>
      </c>
    </row>
    <row r="386" spans="1:6" ht="15">
      <c r="A386" s="163" t="s">
        <v>862</v>
      </c>
      <c r="B386" t="s">
        <v>75</v>
      </c>
      <c r="C386" s="164" t="s">
        <v>863</v>
      </c>
      <c r="D386" s="163" t="s">
        <v>100</v>
      </c>
      <c r="F386" s="153" t="str">
        <f t="shared" si="5"/>
        <v>0390 - State School Construction Fund</v>
      </c>
    </row>
    <row r="387" spans="1:6" ht="15">
      <c r="A387" s="163" t="s">
        <v>864</v>
      </c>
      <c r="B387" t="s">
        <v>75</v>
      </c>
      <c r="C387" s="164" t="s">
        <v>865</v>
      </c>
      <c r="D387" s="163" t="s">
        <v>100</v>
      </c>
      <c r="F387" s="153" t="str">
        <f t="shared" ref="F387:F450" si="6">_xlfn.CONCAT(A387," - ",C387)</f>
        <v>0391 - State Parks and Recreation Fund</v>
      </c>
    </row>
    <row r="388" spans="1:6" ht="15">
      <c r="A388" s="163" t="s">
        <v>866</v>
      </c>
      <c r="B388" t="s">
        <v>75</v>
      </c>
      <c r="C388" s="164" t="s">
        <v>865</v>
      </c>
      <c r="D388" s="163" t="s">
        <v>100</v>
      </c>
      <c r="F388" s="153" t="str">
        <f t="shared" si="6"/>
        <v>0392 - State Parks and Recreation Fund</v>
      </c>
    </row>
    <row r="389" spans="1:6" ht="15">
      <c r="A389" s="163" t="s">
        <v>867</v>
      </c>
      <c r="B389" t="s">
        <v>75</v>
      </c>
      <c r="C389" s="164" t="s">
        <v>868</v>
      </c>
      <c r="D389" s="163" t="s">
        <v>100</v>
      </c>
      <c r="F389" s="153" t="str">
        <f t="shared" si="6"/>
        <v>0393 - Job Creation Investment Fund</v>
      </c>
    </row>
    <row r="390" spans="1:6" ht="15">
      <c r="A390" s="163" t="s">
        <v>869</v>
      </c>
      <c r="B390" t="s">
        <v>75</v>
      </c>
      <c r="C390" s="164" t="s">
        <v>870</v>
      </c>
      <c r="D390" s="163" t="s">
        <v>100</v>
      </c>
      <c r="F390" s="153" t="str">
        <f t="shared" si="6"/>
        <v>0394 - Fines and Forfeitures Account, State Parks and Recreation Fund</v>
      </c>
    </row>
    <row r="391" spans="1:6" ht="15">
      <c r="A391" s="163" t="s">
        <v>871</v>
      </c>
      <c r="B391" t="s">
        <v>75</v>
      </c>
      <c r="C391" s="164" t="s">
        <v>872</v>
      </c>
      <c r="D391" s="163" t="s">
        <v>100</v>
      </c>
      <c r="F391" s="153" t="str">
        <f t="shared" si="6"/>
        <v>0395 - Coastal Zone Constructional Conversion Account, State Parks &amp; Recreation Fund</v>
      </c>
    </row>
    <row r="392" spans="1:6" ht="15">
      <c r="A392" s="163" t="s">
        <v>873</v>
      </c>
      <c r="B392" t="s">
        <v>75</v>
      </c>
      <c r="C392" s="164" t="s">
        <v>874</v>
      </c>
      <c r="D392" s="163" t="s">
        <v>100</v>
      </c>
      <c r="F392" s="153" t="str">
        <f t="shared" si="6"/>
        <v>0396 - Self-Insurance Plans Fund</v>
      </c>
    </row>
    <row r="393" spans="1:6" ht="15">
      <c r="A393" s="163" t="s">
        <v>875</v>
      </c>
      <c r="B393" t="s">
        <v>75</v>
      </c>
      <c r="C393" s="164" t="s">
        <v>876</v>
      </c>
      <c r="D393" s="163" t="s">
        <v>100</v>
      </c>
      <c r="F393" s="153" t="str">
        <f t="shared" si="6"/>
        <v>0397 - California State Police Fund</v>
      </c>
    </row>
    <row r="394" spans="1:6" ht="15">
      <c r="A394" s="163" t="s">
        <v>877</v>
      </c>
      <c r="B394" t="s">
        <v>75</v>
      </c>
      <c r="C394" s="164" t="s">
        <v>878</v>
      </c>
      <c r="D394" s="163" t="s">
        <v>100</v>
      </c>
      <c r="F394" s="153" t="str">
        <f t="shared" si="6"/>
        <v>0398 - Strong-Motion Instrumentation Special Fund</v>
      </c>
    </row>
    <row r="395" spans="1:6" ht="15">
      <c r="A395" s="163" t="s">
        <v>879</v>
      </c>
      <c r="B395" t="s">
        <v>75</v>
      </c>
      <c r="C395" s="164" t="s">
        <v>880</v>
      </c>
      <c r="D395" s="163" t="s">
        <v>100</v>
      </c>
      <c r="F395" s="153" t="str">
        <f t="shared" si="6"/>
        <v>0399 - Structural Pest Control Education and Enforcement Fund</v>
      </c>
    </row>
    <row r="396" spans="1:6" ht="15">
      <c r="A396" s="163" t="s">
        <v>881</v>
      </c>
      <c r="B396" t="s">
        <v>75</v>
      </c>
      <c r="C396" s="164" t="s">
        <v>882</v>
      </c>
      <c r="D396" s="163" t="s">
        <v>100</v>
      </c>
      <c r="F396" s="153" t="str">
        <f t="shared" si="6"/>
        <v>0400 - Real Estate Appraisers Regulation Fund</v>
      </c>
    </row>
    <row r="397" spans="1:6" ht="15">
      <c r="A397" s="163" t="s">
        <v>883</v>
      </c>
      <c r="B397" t="s">
        <v>76</v>
      </c>
      <c r="C397" s="164" t="s">
        <v>884</v>
      </c>
      <c r="D397" s="163" t="s">
        <v>103</v>
      </c>
      <c r="F397" s="153" t="str">
        <f t="shared" si="6"/>
        <v>0402 - Safe, Clean, Reliable Water Supply Fund</v>
      </c>
    </row>
    <row r="398" spans="1:6" ht="15">
      <c r="A398" s="163" t="s">
        <v>885</v>
      </c>
      <c r="B398" t="s">
        <v>76</v>
      </c>
      <c r="C398" s="164" t="s">
        <v>886</v>
      </c>
      <c r="D398" s="163" t="s">
        <v>103</v>
      </c>
      <c r="F398" s="153" t="str">
        <f t="shared" si="6"/>
        <v>0403 - Delta Improvement Account</v>
      </c>
    </row>
    <row r="399" spans="1:6" ht="15">
      <c r="A399" s="163" t="s">
        <v>887</v>
      </c>
      <c r="B399" t="s">
        <v>76</v>
      </c>
      <c r="C399" s="164" t="s">
        <v>888</v>
      </c>
      <c r="D399" s="163" t="s">
        <v>103</v>
      </c>
      <c r="F399" s="153" t="str">
        <f t="shared" si="6"/>
        <v>0404 - Central Valley Project Improvement Subaccount</v>
      </c>
    </row>
    <row r="400" spans="1:6" ht="15">
      <c r="A400" s="163" t="s">
        <v>889</v>
      </c>
      <c r="B400" t="s">
        <v>76</v>
      </c>
      <c r="C400" s="164" t="s">
        <v>890</v>
      </c>
      <c r="D400" s="163" t="s">
        <v>103</v>
      </c>
      <c r="F400" s="153" t="str">
        <f t="shared" si="6"/>
        <v>0405 - Bay-Delta Agreement Subaccount</v>
      </c>
    </row>
    <row r="401" spans="1:6" ht="15">
      <c r="A401" s="163" t="s">
        <v>891</v>
      </c>
      <c r="B401" t="s">
        <v>75</v>
      </c>
      <c r="C401" s="164" t="s">
        <v>892</v>
      </c>
      <c r="D401" s="163" t="s">
        <v>100</v>
      </c>
      <c r="F401" s="153" t="str">
        <f t="shared" si="6"/>
        <v>0406 - Tax Preparers Fund</v>
      </c>
    </row>
    <row r="402" spans="1:6" ht="15">
      <c r="A402" s="163" t="s">
        <v>893</v>
      </c>
      <c r="B402" t="s">
        <v>75</v>
      </c>
      <c r="C402" s="164" t="s">
        <v>894</v>
      </c>
      <c r="D402" s="163" t="s">
        <v>100</v>
      </c>
      <c r="F402" s="153" t="str">
        <f t="shared" si="6"/>
        <v>0407 - Teacher Credentials Fund</v>
      </c>
    </row>
    <row r="403" spans="1:6" ht="15">
      <c r="A403" s="163" t="s">
        <v>895</v>
      </c>
      <c r="B403" t="s">
        <v>75</v>
      </c>
      <c r="C403" s="164" t="s">
        <v>896</v>
      </c>
      <c r="D403" s="163" t="s">
        <v>100</v>
      </c>
      <c r="F403" s="153" t="str">
        <f t="shared" si="6"/>
        <v>0408 - Test Development and Administration Account, Teacher Credentials Fund</v>
      </c>
    </row>
    <row r="404" spans="1:6" ht="15">
      <c r="A404" s="163" t="s">
        <v>897</v>
      </c>
      <c r="B404" t="s">
        <v>76</v>
      </c>
      <c r="C404" s="164" t="s">
        <v>898</v>
      </c>
      <c r="D404" s="163" t="s">
        <v>103</v>
      </c>
      <c r="F404" s="153" t="str">
        <f t="shared" si="6"/>
        <v>0409 - Delta Levee Rehabilitation Subaccount</v>
      </c>
    </row>
    <row r="405" spans="1:6" ht="15">
      <c r="A405" s="163" t="s">
        <v>899</v>
      </c>
      <c r="B405" t="s">
        <v>75</v>
      </c>
      <c r="C405" s="164" t="s">
        <v>900</v>
      </c>
      <c r="D405" s="163" t="s">
        <v>100</v>
      </c>
      <c r="F405" s="153" t="str">
        <f t="shared" si="6"/>
        <v>0410 - Transcript Reimbursement Fund</v>
      </c>
    </row>
    <row r="406" spans="1:6" ht="15">
      <c r="A406" s="163" t="s">
        <v>901</v>
      </c>
      <c r="B406" t="s">
        <v>75</v>
      </c>
      <c r="C406" s="164" t="s">
        <v>902</v>
      </c>
      <c r="D406" s="163" t="s">
        <v>100</v>
      </c>
      <c r="F406" s="153" t="str">
        <f t="shared" si="6"/>
        <v>0411 - Residential Care Facilities for Persons with Chronic Life Threatening Illness Fd</v>
      </c>
    </row>
    <row r="407" spans="1:6" ht="15">
      <c r="A407" s="163" t="s">
        <v>903</v>
      </c>
      <c r="B407" t="s">
        <v>75</v>
      </c>
      <c r="C407" s="164" t="s">
        <v>904</v>
      </c>
      <c r="D407" s="163" t="s">
        <v>100</v>
      </c>
      <c r="F407" s="153" t="str">
        <f t="shared" si="6"/>
        <v>0412 - Transportation Rate Fund</v>
      </c>
    </row>
    <row r="408" spans="1:6" ht="15">
      <c r="A408" s="163" t="s">
        <v>905</v>
      </c>
      <c r="B408" t="s">
        <v>76</v>
      </c>
      <c r="C408" s="164" t="s">
        <v>906</v>
      </c>
      <c r="D408" s="163" t="s">
        <v>103</v>
      </c>
      <c r="F408" s="153" t="str">
        <f t="shared" si="6"/>
        <v>0413 - South Delta Barriers Subaccount</v>
      </c>
    </row>
    <row r="409" spans="1:6" ht="15">
      <c r="A409" s="163" t="s">
        <v>907</v>
      </c>
      <c r="B409" t="s">
        <v>76</v>
      </c>
      <c r="C409" s="164" t="s">
        <v>908</v>
      </c>
      <c r="D409" s="163" t="s">
        <v>103</v>
      </c>
      <c r="F409" s="153" t="str">
        <f t="shared" si="6"/>
        <v>0414 - Delta Recreation Subaccount</v>
      </c>
    </row>
    <row r="410" spans="1:6" ht="15">
      <c r="A410" s="163" t="s">
        <v>909</v>
      </c>
      <c r="B410" t="s">
        <v>76</v>
      </c>
      <c r="C410" s="164" t="s">
        <v>910</v>
      </c>
      <c r="D410" s="163" t="s">
        <v>103</v>
      </c>
      <c r="F410" s="153" t="str">
        <f t="shared" si="6"/>
        <v>0415 - CALFED Subaccount</v>
      </c>
    </row>
    <row r="411" spans="1:6" ht="15">
      <c r="A411" s="163" t="s">
        <v>911</v>
      </c>
      <c r="B411" t="s">
        <v>76</v>
      </c>
      <c r="C411" s="164" t="s">
        <v>912</v>
      </c>
      <c r="D411" s="163" t="s">
        <v>103</v>
      </c>
      <c r="F411" s="153" t="str">
        <f t="shared" si="6"/>
        <v>0416 - Clean Water and Water Recycling Account</v>
      </c>
    </row>
    <row r="412" spans="1:6" ht="15">
      <c r="A412" s="163" t="s">
        <v>913</v>
      </c>
      <c r="B412" t="s">
        <v>76</v>
      </c>
      <c r="C412" s="164" t="s">
        <v>914</v>
      </c>
      <c r="D412" s="163" t="s">
        <v>103</v>
      </c>
      <c r="F412" s="153" t="str">
        <f t="shared" si="6"/>
        <v>0417 - State Revolving Fund Loan Subaccount</v>
      </c>
    </row>
    <row r="413" spans="1:6" ht="15">
      <c r="A413" s="163" t="s">
        <v>915</v>
      </c>
      <c r="B413" t="s">
        <v>76</v>
      </c>
      <c r="C413" s="164" t="s">
        <v>916</v>
      </c>
      <c r="D413" s="163" t="s">
        <v>103</v>
      </c>
      <c r="F413" s="153" t="str">
        <f t="shared" si="6"/>
        <v>0418 - Small Communities Grant Subaccount</v>
      </c>
    </row>
    <row r="414" spans="1:6" ht="15">
      <c r="A414" s="163" t="s">
        <v>917</v>
      </c>
      <c r="B414" t="s">
        <v>76</v>
      </c>
      <c r="C414" s="164" t="s">
        <v>918</v>
      </c>
      <c r="D414" s="163" t="s">
        <v>103</v>
      </c>
      <c r="F414" s="153" t="str">
        <f t="shared" si="6"/>
        <v>0419 - Water Recycling Subaccount</v>
      </c>
    </row>
    <row r="415" spans="1:6" ht="15">
      <c r="A415" s="163" t="s">
        <v>11005</v>
      </c>
      <c r="B415" t="s">
        <v>75</v>
      </c>
      <c r="C415" t="s">
        <v>10972</v>
      </c>
      <c r="D415" s="163" t="s">
        <v>100</v>
      </c>
      <c r="F415" s="153" t="str">
        <f t="shared" si="6"/>
        <v>0420 - Vehicle Inspection Fund</v>
      </c>
    </row>
    <row r="416" spans="1:6" ht="15">
      <c r="A416" s="163" t="s">
        <v>919</v>
      </c>
      <c r="B416" t="s">
        <v>75</v>
      </c>
      <c r="C416" s="164" t="s">
        <v>920</v>
      </c>
      <c r="D416" s="163" t="s">
        <v>100</v>
      </c>
      <c r="F416" s="153" t="str">
        <f t="shared" si="6"/>
        <v>0421 - Vehicle Inspection and Repair Fund</v>
      </c>
    </row>
    <row r="417" spans="1:6" ht="15">
      <c r="A417" s="163" t="s">
        <v>921</v>
      </c>
      <c r="B417" t="s">
        <v>76</v>
      </c>
      <c r="C417" s="164" t="s">
        <v>922</v>
      </c>
      <c r="D417" s="163" t="s">
        <v>103</v>
      </c>
      <c r="F417" s="153" t="str">
        <f t="shared" si="6"/>
        <v>0422 - Drainage Management Subaccount</v>
      </c>
    </row>
    <row r="418" spans="1:6" ht="15">
      <c r="A418" s="163" t="s">
        <v>923</v>
      </c>
      <c r="B418" t="s">
        <v>76</v>
      </c>
      <c r="C418" s="164" t="s">
        <v>924</v>
      </c>
      <c r="D418" s="163" t="s">
        <v>103</v>
      </c>
      <c r="F418" s="153" t="str">
        <f t="shared" si="6"/>
        <v>0423 - Delta Tributary Watershed Subaccount</v>
      </c>
    </row>
    <row r="419" spans="1:6" ht="15">
      <c r="A419" s="163" t="s">
        <v>925</v>
      </c>
      <c r="B419" t="s">
        <v>76</v>
      </c>
      <c r="C419" s="164" t="s">
        <v>926</v>
      </c>
      <c r="D419" s="163" t="s">
        <v>103</v>
      </c>
      <c r="F419" s="153" t="str">
        <f t="shared" si="6"/>
        <v>0424 - Seawater Intrusion Control Subaccount</v>
      </c>
    </row>
    <row r="420" spans="1:6" ht="15">
      <c r="A420" s="163" t="s">
        <v>927</v>
      </c>
      <c r="B420" t="s">
        <v>75</v>
      </c>
      <c r="C420" s="164" t="s">
        <v>928</v>
      </c>
      <c r="D420" s="163" t="s">
        <v>100</v>
      </c>
      <c r="F420" s="153" t="str">
        <f t="shared" si="6"/>
        <v>0425 - Victim - Witness Assistance Fund</v>
      </c>
    </row>
    <row r="421" spans="1:6" ht="15">
      <c r="A421" s="163" t="s">
        <v>929</v>
      </c>
      <c r="B421" t="s">
        <v>75</v>
      </c>
      <c r="C421" s="164" t="s">
        <v>930</v>
      </c>
      <c r="D421" s="163" t="s">
        <v>95</v>
      </c>
      <c r="F421" s="153" t="str">
        <f t="shared" si="6"/>
        <v>0426 - Energy Efficiency Improvements Loan Fund</v>
      </c>
    </row>
    <row r="422" spans="1:6" ht="15">
      <c r="A422" s="163" t="s">
        <v>931</v>
      </c>
      <c r="B422" t="s">
        <v>75</v>
      </c>
      <c r="C422" s="164" t="s">
        <v>932</v>
      </c>
      <c r="D422" s="163" t="s">
        <v>95</v>
      </c>
      <c r="F422" s="153" t="str">
        <f t="shared" si="6"/>
        <v>0427 - Clean Fuels Account</v>
      </c>
    </row>
    <row r="423" spans="1:6" ht="15">
      <c r="A423" s="163" t="s">
        <v>933</v>
      </c>
      <c r="B423" t="s">
        <v>75</v>
      </c>
      <c r="C423" s="164" t="s">
        <v>934</v>
      </c>
      <c r="D423" s="163" t="s">
        <v>95</v>
      </c>
      <c r="F423" s="153" t="str">
        <f t="shared" si="6"/>
        <v>0428 - Hazardous Waste Management Planning Subaccount</v>
      </c>
    </row>
    <row r="424" spans="1:6" ht="15">
      <c r="A424" s="163" t="s">
        <v>935</v>
      </c>
      <c r="B424" t="s">
        <v>75</v>
      </c>
      <c r="C424" s="164" t="s">
        <v>936</v>
      </c>
      <c r="D424" s="163" t="s">
        <v>95</v>
      </c>
      <c r="F424" s="153" t="str">
        <f t="shared" si="6"/>
        <v>0429 - Local Jurisdiction Energy Assistance Account</v>
      </c>
    </row>
    <row r="425" spans="1:6" ht="15">
      <c r="A425" s="163" t="s">
        <v>937</v>
      </c>
      <c r="B425" t="s">
        <v>75</v>
      </c>
      <c r="C425" s="164" t="s">
        <v>938</v>
      </c>
      <c r="D425" s="163" t="s">
        <v>95</v>
      </c>
      <c r="F425" s="153" t="str">
        <f t="shared" si="6"/>
        <v>0430 - Hazardous Waste Enforcement Training Fund</v>
      </c>
    </row>
    <row r="426" spans="1:6" ht="15">
      <c r="A426" s="163" t="s">
        <v>939</v>
      </c>
      <c r="B426" t="s">
        <v>75</v>
      </c>
      <c r="C426" s="164" t="s">
        <v>940</v>
      </c>
      <c r="D426" s="163" t="s">
        <v>95</v>
      </c>
      <c r="F426" s="153" t="str">
        <f t="shared" si="6"/>
        <v>0431 - Local Agency Technical Assistance Account</v>
      </c>
    </row>
    <row r="427" spans="1:6" ht="15">
      <c r="A427" s="163" t="s">
        <v>941</v>
      </c>
      <c r="B427" t="s">
        <v>75</v>
      </c>
      <c r="C427" s="164" t="s">
        <v>942</v>
      </c>
      <c r="D427" s="163" t="s">
        <v>95</v>
      </c>
      <c r="F427" s="153" t="str">
        <f t="shared" si="6"/>
        <v>0433 - Methane Gas Hazard Reduction Account</v>
      </c>
    </row>
    <row r="428" spans="1:6" ht="15">
      <c r="A428" s="163" t="s">
        <v>943</v>
      </c>
      <c r="B428" t="s">
        <v>75</v>
      </c>
      <c r="C428" s="164" t="s">
        <v>944</v>
      </c>
      <c r="D428" s="163" t="s">
        <v>95</v>
      </c>
      <c r="F428" s="153" t="str">
        <f t="shared" si="6"/>
        <v>0434 - Air Toxics Inventory and Assessment Account</v>
      </c>
    </row>
    <row r="429" spans="1:6" ht="15">
      <c r="A429" s="163" t="s">
        <v>945</v>
      </c>
      <c r="B429" t="s">
        <v>75</v>
      </c>
      <c r="C429" s="164" t="s">
        <v>946</v>
      </c>
      <c r="D429" s="163" t="s">
        <v>95</v>
      </c>
      <c r="F429" s="153" t="str">
        <f t="shared" si="6"/>
        <v>0436 - Underground Storage Tank Tester Account</v>
      </c>
    </row>
    <row r="430" spans="1:6" ht="15">
      <c r="A430" s="163" t="s">
        <v>947</v>
      </c>
      <c r="B430" t="s">
        <v>75</v>
      </c>
      <c r="C430" s="164" t="s">
        <v>948</v>
      </c>
      <c r="D430" s="163" t="s">
        <v>95</v>
      </c>
      <c r="F430" s="153" t="str">
        <f t="shared" si="6"/>
        <v>0437 - State Assistance For Fire Equipment Account</v>
      </c>
    </row>
    <row r="431" spans="1:6" ht="15">
      <c r="A431" s="163" t="s">
        <v>949</v>
      </c>
      <c r="B431" t="s">
        <v>75</v>
      </c>
      <c r="C431" s="164" t="s">
        <v>950</v>
      </c>
      <c r="D431" s="163" t="s">
        <v>95</v>
      </c>
      <c r="F431" s="153" t="str">
        <f t="shared" si="6"/>
        <v>0438 - Supercomputer Center Account</v>
      </c>
    </row>
    <row r="432" spans="1:6" ht="15">
      <c r="A432" s="163" t="s">
        <v>951</v>
      </c>
      <c r="B432" t="s">
        <v>75</v>
      </c>
      <c r="C432" s="164" t="s">
        <v>952</v>
      </c>
      <c r="D432" s="163" t="s">
        <v>100</v>
      </c>
      <c r="F432" s="153" t="str">
        <f t="shared" si="6"/>
        <v>0439 - Underground Storage Tank Cleanup Fund</v>
      </c>
    </row>
    <row r="433" spans="1:6" ht="15">
      <c r="A433" s="163" t="s">
        <v>953</v>
      </c>
      <c r="B433" t="s">
        <v>75</v>
      </c>
      <c r="C433" s="164" t="s">
        <v>954</v>
      </c>
      <c r="D433" s="163" t="s">
        <v>95</v>
      </c>
      <c r="F433" s="153" t="str">
        <f t="shared" si="6"/>
        <v>0440 - Petroleum Underground Storage Tank Financing Account</v>
      </c>
    </row>
    <row r="434" spans="1:6" ht="15">
      <c r="A434" s="163" t="s">
        <v>955</v>
      </c>
      <c r="B434" t="s">
        <v>75</v>
      </c>
      <c r="C434" s="164" t="s">
        <v>956</v>
      </c>
      <c r="D434" s="163" t="s">
        <v>95</v>
      </c>
      <c r="F434" s="153" t="str">
        <f t="shared" si="6"/>
        <v>0441 - Waste Management Incentive Account</v>
      </c>
    </row>
    <row r="435" spans="1:6" ht="15">
      <c r="A435" s="163" t="s">
        <v>957</v>
      </c>
      <c r="B435" t="s">
        <v>75</v>
      </c>
      <c r="C435" s="164" t="s">
        <v>958</v>
      </c>
      <c r="D435" s="163" t="s">
        <v>95</v>
      </c>
      <c r="F435" s="153" t="str">
        <f t="shared" si="6"/>
        <v>0442 - California Olympic Training Account</v>
      </c>
    </row>
    <row r="436" spans="1:6" ht="15">
      <c r="A436" s="163" t="s">
        <v>959</v>
      </c>
      <c r="B436" t="s">
        <v>76</v>
      </c>
      <c r="C436" s="164" t="s">
        <v>960</v>
      </c>
      <c r="D436" s="163" t="s">
        <v>103</v>
      </c>
      <c r="F436" s="153" t="str">
        <f t="shared" si="6"/>
        <v>0443 - Lake Tahoe Water Quality Subaccount</v>
      </c>
    </row>
    <row r="437" spans="1:6" ht="15">
      <c r="A437" s="163" t="s">
        <v>961</v>
      </c>
      <c r="B437" t="s">
        <v>76</v>
      </c>
      <c r="C437" s="164" t="s">
        <v>962</v>
      </c>
      <c r="D437" s="163" t="s">
        <v>103</v>
      </c>
      <c r="F437" s="153" t="str">
        <f t="shared" si="6"/>
        <v>0444 - Water Supply Reliability Account</v>
      </c>
    </row>
    <row r="438" spans="1:6" ht="15">
      <c r="A438" s="163" t="s">
        <v>963</v>
      </c>
      <c r="B438" t="s">
        <v>76</v>
      </c>
      <c r="C438" s="164" t="s">
        <v>964</v>
      </c>
      <c r="D438" s="163" t="s">
        <v>103</v>
      </c>
      <c r="F438" s="153" t="str">
        <f t="shared" si="6"/>
        <v>0445 - Feasibility Projects Subaccount</v>
      </c>
    </row>
    <row r="439" spans="1:6" ht="15">
      <c r="A439" s="163" t="s">
        <v>965</v>
      </c>
      <c r="B439" t="s">
        <v>76</v>
      </c>
      <c r="C439" s="164" t="s">
        <v>966</v>
      </c>
      <c r="D439" s="163" t="s">
        <v>103</v>
      </c>
      <c r="F439" s="153" t="str">
        <f t="shared" si="6"/>
        <v>0446 - Water Conservation and Groundwater Recharge Subaccount</v>
      </c>
    </row>
    <row r="440" spans="1:6" ht="15">
      <c r="A440" s="163" t="s">
        <v>967</v>
      </c>
      <c r="B440" t="s">
        <v>75</v>
      </c>
      <c r="C440" s="164" t="s">
        <v>968</v>
      </c>
      <c r="D440" s="163" t="s">
        <v>100</v>
      </c>
      <c r="F440" s="153" t="str">
        <f t="shared" si="6"/>
        <v>0447 - Wildlife Restoration Fund</v>
      </c>
    </row>
    <row r="441" spans="1:6" ht="15">
      <c r="A441" s="163" t="s">
        <v>969</v>
      </c>
      <c r="B441" t="s">
        <v>75</v>
      </c>
      <c r="C441" s="164" t="s">
        <v>970</v>
      </c>
      <c r="D441" s="163" t="s">
        <v>100</v>
      </c>
      <c r="F441" s="153" t="str">
        <f t="shared" si="6"/>
        <v>0448 - Occupancy Compliance Monitoring Account,Tax Credit Allocation Fee Account</v>
      </c>
    </row>
    <row r="442" spans="1:6" ht="15">
      <c r="A442" s="163" t="s">
        <v>971</v>
      </c>
      <c r="B442" t="s">
        <v>75</v>
      </c>
      <c r="C442" s="164" t="s">
        <v>972</v>
      </c>
      <c r="D442" s="163" t="s">
        <v>100</v>
      </c>
      <c r="F442" s="153" t="str">
        <f t="shared" si="6"/>
        <v>0449 - Winter Recreation Fund</v>
      </c>
    </row>
    <row r="443" spans="1:6" ht="15">
      <c r="A443" s="163" t="s">
        <v>973</v>
      </c>
      <c r="B443" t="s">
        <v>75</v>
      </c>
      <c r="C443" s="164" t="s">
        <v>974</v>
      </c>
      <c r="D443" s="163" t="s">
        <v>100</v>
      </c>
      <c r="F443" s="153" t="str">
        <f t="shared" si="6"/>
        <v>0450 - Seismic Gas Valve Certification Fee Account</v>
      </c>
    </row>
    <row r="444" spans="1:6" ht="15">
      <c r="A444" s="163" t="s">
        <v>975</v>
      </c>
      <c r="B444" t="s">
        <v>75</v>
      </c>
      <c r="C444" s="164" t="s">
        <v>976</v>
      </c>
      <c r="D444" s="163" t="s">
        <v>95</v>
      </c>
      <c r="F444" s="153" t="str">
        <f t="shared" si="6"/>
        <v>0451 - Manufactured Home License Fee Account</v>
      </c>
    </row>
    <row r="445" spans="1:6" ht="15">
      <c r="A445" s="163" t="s">
        <v>977</v>
      </c>
      <c r="B445" t="s">
        <v>75</v>
      </c>
      <c r="C445" s="164" t="s">
        <v>978</v>
      </c>
      <c r="D445" s="163" t="s">
        <v>100</v>
      </c>
      <c r="F445" s="153" t="str">
        <f t="shared" si="6"/>
        <v>0452 - Elevator Safety Account</v>
      </c>
    </row>
    <row r="446" spans="1:6" ht="15">
      <c r="A446" s="163" t="s">
        <v>979</v>
      </c>
      <c r="B446" t="s">
        <v>75</v>
      </c>
      <c r="C446" s="164" t="s">
        <v>980</v>
      </c>
      <c r="D446" s="163" t="s">
        <v>100</v>
      </c>
      <c r="F446" s="153" t="str">
        <f t="shared" si="6"/>
        <v>0453 - Pressure Vessel Account</v>
      </c>
    </row>
    <row r="447" spans="1:6" ht="15">
      <c r="A447" s="163" t="s">
        <v>981</v>
      </c>
      <c r="B447" t="s">
        <v>75</v>
      </c>
      <c r="C447" s="164" t="s">
        <v>982</v>
      </c>
      <c r="D447" s="163" t="s">
        <v>95</v>
      </c>
      <c r="F447" s="153" t="str">
        <f t="shared" si="6"/>
        <v>0454 - Hazardous Substance Account</v>
      </c>
    </row>
    <row r="448" spans="1:6" ht="15">
      <c r="A448" s="163" t="s">
        <v>983</v>
      </c>
      <c r="B448" t="s">
        <v>75</v>
      </c>
      <c r="C448" s="164" t="s">
        <v>984</v>
      </c>
      <c r="D448" s="163" t="s">
        <v>95</v>
      </c>
      <c r="F448" s="153" t="str">
        <f t="shared" si="6"/>
        <v>0455 - Hazardous Substance Subaccount</v>
      </c>
    </row>
    <row r="449" spans="1:6" ht="15">
      <c r="A449" s="163" t="s">
        <v>985</v>
      </c>
      <c r="B449" t="s">
        <v>75</v>
      </c>
      <c r="C449" s="164" t="s">
        <v>986</v>
      </c>
      <c r="D449" s="163" t="s">
        <v>100</v>
      </c>
      <c r="F449" s="153" t="str">
        <f t="shared" si="6"/>
        <v>0456 - Expedited Site Remediation Trust Fund</v>
      </c>
    </row>
    <row r="450" spans="1:6" ht="15">
      <c r="A450" s="163" t="s">
        <v>987</v>
      </c>
      <c r="B450" t="s">
        <v>75</v>
      </c>
      <c r="C450" s="164" t="s">
        <v>988</v>
      </c>
      <c r="D450" s="163" t="s">
        <v>100</v>
      </c>
      <c r="F450" s="153" t="str">
        <f t="shared" si="6"/>
        <v>0457 - Tax Credit Allocation Fee Account</v>
      </c>
    </row>
    <row r="451" spans="1:6" ht="15">
      <c r="A451" s="163" t="s">
        <v>989</v>
      </c>
      <c r="B451" t="s">
        <v>75</v>
      </c>
      <c r="C451" s="164" t="s">
        <v>990</v>
      </c>
      <c r="D451" s="163" t="s">
        <v>95</v>
      </c>
      <c r="F451" s="153" t="str">
        <f t="shared" ref="F451:F514" si="7">_xlfn.CONCAT(A451," - ",C451)</f>
        <v>0458 - Site Operation and Maintenance Account, Hazardous Substances Account</v>
      </c>
    </row>
    <row r="452" spans="1:6" ht="15">
      <c r="A452" s="163" t="s">
        <v>991</v>
      </c>
      <c r="B452" t="s">
        <v>75</v>
      </c>
      <c r="C452" s="164" t="s">
        <v>992</v>
      </c>
      <c r="D452" s="163" t="s">
        <v>100</v>
      </c>
      <c r="F452" s="153" t="str">
        <f t="shared" si="7"/>
        <v>0459 - Telephone Medical Advice Services Fund</v>
      </c>
    </row>
    <row r="453" spans="1:6" ht="15">
      <c r="A453" s="163" t="s">
        <v>993</v>
      </c>
      <c r="B453" t="s">
        <v>75</v>
      </c>
      <c r="C453" s="164" t="s">
        <v>994</v>
      </c>
      <c r="D453" s="163" t="s">
        <v>95</v>
      </c>
      <c r="F453" s="153" t="str">
        <f t="shared" si="7"/>
        <v>0460 - Dealers Record of Sale Special Account</v>
      </c>
    </row>
    <row r="454" spans="1:6" ht="15">
      <c r="A454" s="163" t="s">
        <v>995</v>
      </c>
      <c r="B454" t="s">
        <v>75</v>
      </c>
      <c r="C454" s="164" t="s">
        <v>996</v>
      </c>
      <c r="D454" s="163" t="s">
        <v>95</v>
      </c>
      <c r="F454" s="153" t="str">
        <f t="shared" si="7"/>
        <v>0461 - Public Utilities Commission Transportation Reimbursement Account</v>
      </c>
    </row>
    <row r="455" spans="1:6" ht="15">
      <c r="A455" s="163" t="s">
        <v>997</v>
      </c>
      <c r="B455" t="s">
        <v>75</v>
      </c>
      <c r="C455" s="164" t="s">
        <v>998</v>
      </c>
      <c r="D455" s="163" t="s">
        <v>95</v>
      </c>
      <c r="F455" s="153" t="str">
        <f t="shared" si="7"/>
        <v>0462 - Public Utilities Commission Utilities Reimbursement Account</v>
      </c>
    </row>
    <row r="456" spans="1:6" ht="15">
      <c r="A456" s="163" t="s">
        <v>999</v>
      </c>
      <c r="B456" t="s">
        <v>75</v>
      </c>
      <c r="C456" s="164" t="s">
        <v>1000</v>
      </c>
      <c r="D456" s="163" t="s">
        <v>95</v>
      </c>
      <c r="F456" s="153" t="str">
        <f t="shared" si="7"/>
        <v>0463 - Roberti-Z'berg Urban Open-Space and Recreation Program Account</v>
      </c>
    </row>
    <row r="457" spans="1:6" ht="15">
      <c r="A457" s="163" t="s">
        <v>1001</v>
      </c>
      <c r="B457" t="s">
        <v>75</v>
      </c>
      <c r="C457" s="164" t="s">
        <v>1002</v>
      </c>
      <c r="D457" s="163" t="s">
        <v>100</v>
      </c>
      <c r="F457" s="153" t="str">
        <f t="shared" si="7"/>
        <v>0464 - California High-Cost Fund-A Administrative Committee Fund</v>
      </c>
    </row>
    <row r="458" spans="1:6" ht="15">
      <c r="A458" s="163" t="s">
        <v>1003</v>
      </c>
      <c r="B458" t="s">
        <v>75</v>
      </c>
      <c r="C458" s="164" t="s">
        <v>1004</v>
      </c>
      <c r="D458" s="163" t="s">
        <v>95</v>
      </c>
      <c r="F458" s="153" t="str">
        <f t="shared" si="7"/>
        <v>0465 - Energy Resources Programs Account</v>
      </c>
    </row>
    <row r="459" spans="1:6" ht="15">
      <c r="A459" s="163" t="s">
        <v>1005</v>
      </c>
      <c r="B459" t="s">
        <v>75</v>
      </c>
      <c r="C459" s="164" t="s">
        <v>1006</v>
      </c>
      <c r="D459" s="163" t="s">
        <v>95</v>
      </c>
      <c r="F459" s="153" t="str">
        <f t="shared" si="7"/>
        <v>0466 - California State Fair Police Special Account</v>
      </c>
    </row>
    <row r="460" spans="1:6" ht="15">
      <c r="A460" s="163" t="s">
        <v>1007</v>
      </c>
      <c r="B460" t="s">
        <v>75</v>
      </c>
      <c r="C460" s="164" t="s">
        <v>1008</v>
      </c>
      <c r="D460" s="163" t="s">
        <v>95</v>
      </c>
      <c r="F460" s="153" t="str">
        <f t="shared" si="7"/>
        <v>0467 - State Notes Expense Account</v>
      </c>
    </row>
    <row r="461" spans="1:6" ht="15">
      <c r="A461" s="163" t="s">
        <v>1009</v>
      </c>
      <c r="B461" t="s">
        <v>75</v>
      </c>
      <c r="C461" s="164" t="s">
        <v>1010</v>
      </c>
      <c r="D461" s="163" t="s">
        <v>95</v>
      </c>
      <c r="F461" s="153" t="str">
        <f t="shared" si="7"/>
        <v>0468 - Los Angeles County Medical Assistance Grant Account</v>
      </c>
    </row>
    <row r="462" spans="1:6" ht="15">
      <c r="A462" s="163" t="s">
        <v>1011</v>
      </c>
      <c r="B462" t="s">
        <v>75</v>
      </c>
      <c r="C462" s="164" t="s">
        <v>1012</v>
      </c>
      <c r="D462" s="163" t="s">
        <v>95</v>
      </c>
      <c r="F462" s="153" t="str">
        <f t="shared" si="7"/>
        <v>0469 - Narcotics Assistance and Relinquishment by Criminal Offender Fund, General Fund</v>
      </c>
    </row>
    <row r="463" spans="1:6" ht="15">
      <c r="A463" s="163" t="s">
        <v>1013</v>
      </c>
      <c r="B463" t="s">
        <v>75</v>
      </c>
      <c r="C463" s="164" t="s">
        <v>1014</v>
      </c>
      <c r="D463" s="163" t="s">
        <v>100</v>
      </c>
      <c r="F463" s="153" t="str">
        <f t="shared" si="7"/>
        <v>0470 - California High-Cost Fund-B Administrative Committee Fund</v>
      </c>
    </row>
    <row r="464" spans="1:6" ht="15">
      <c r="A464" s="163" t="s">
        <v>1015</v>
      </c>
      <c r="B464" t="s">
        <v>75</v>
      </c>
      <c r="C464" s="164" t="s">
        <v>1016</v>
      </c>
      <c r="D464" s="163" t="s">
        <v>100</v>
      </c>
      <c r="F464" s="153" t="str">
        <f t="shared" si="7"/>
        <v>0471 - Universal Lifeline Telephone Service Trust Administrative Committee Fund</v>
      </c>
    </row>
    <row r="465" spans="1:6" ht="15">
      <c r="A465" s="163" t="s">
        <v>1017</v>
      </c>
      <c r="B465" t="s">
        <v>76</v>
      </c>
      <c r="C465" s="164" t="s">
        <v>1018</v>
      </c>
      <c r="D465" s="163" t="s">
        <v>124</v>
      </c>
      <c r="F465" s="153" t="str">
        <f t="shared" si="7"/>
        <v>0472 - Child Care and Development Facilities Direct Loan Fund</v>
      </c>
    </row>
    <row r="466" spans="1:6" ht="15">
      <c r="A466" s="163" t="s">
        <v>1019</v>
      </c>
      <c r="B466" t="s">
        <v>75</v>
      </c>
      <c r="C466" s="164" t="s">
        <v>1020</v>
      </c>
      <c r="D466" s="163" t="s">
        <v>95</v>
      </c>
      <c r="F466" s="153" t="str">
        <f t="shared" si="7"/>
        <v>0473 - Vietnam Veterans Memorial Account</v>
      </c>
    </row>
    <row r="467" spans="1:6" ht="15">
      <c r="A467" s="163" t="s">
        <v>1021</v>
      </c>
      <c r="B467" t="s">
        <v>76</v>
      </c>
      <c r="C467" s="164" t="s">
        <v>1022</v>
      </c>
      <c r="D467" s="163" t="s">
        <v>92</v>
      </c>
      <c r="F467" s="153" t="str">
        <f t="shared" si="7"/>
        <v>0474 - Child Care and Development Facilities Loan Guaranty Fund</v>
      </c>
    </row>
    <row r="468" spans="1:6" ht="15">
      <c r="A468" s="163" t="s">
        <v>1023</v>
      </c>
      <c r="B468" t="s">
        <v>75</v>
      </c>
      <c r="C468" s="164" t="s">
        <v>1024</v>
      </c>
      <c r="D468" s="163" t="s">
        <v>95</v>
      </c>
      <c r="F468" s="153" t="str">
        <f t="shared" si="7"/>
        <v>0475 - Underground Storage Tank Fund</v>
      </c>
    </row>
    <row r="469" spans="1:6" ht="15">
      <c r="A469" s="163" t="s">
        <v>1025</v>
      </c>
      <c r="B469" t="s">
        <v>75</v>
      </c>
      <c r="C469" s="164" t="s">
        <v>1026</v>
      </c>
      <c r="D469" s="163" t="s">
        <v>100</v>
      </c>
      <c r="F469" s="153" t="str">
        <f t="shared" si="7"/>
        <v>0476 - Child Care Facilities Revolving Fund</v>
      </c>
    </row>
    <row r="470" spans="1:6" ht="15">
      <c r="A470" s="163" t="s">
        <v>1027</v>
      </c>
      <c r="B470" t="s">
        <v>75</v>
      </c>
      <c r="C470" s="164" t="s">
        <v>1028</v>
      </c>
      <c r="D470" s="163" t="s">
        <v>95</v>
      </c>
      <c r="F470" s="153" t="str">
        <f t="shared" si="7"/>
        <v>0477 - Gaming Registration License Fee Account, General Fund</v>
      </c>
    </row>
    <row r="471" spans="1:6" ht="15">
      <c r="A471" s="163" t="s">
        <v>1029</v>
      </c>
      <c r="B471" t="s">
        <v>75</v>
      </c>
      <c r="C471" s="164" t="s">
        <v>1030</v>
      </c>
      <c r="D471" s="163" t="s">
        <v>100</v>
      </c>
      <c r="F471" s="153" t="str">
        <f t="shared" si="7"/>
        <v>0478 - Vectorborne Disease Account</v>
      </c>
    </row>
    <row r="472" spans="1:6" ht="15">
      <c r="A472" s="163" t="s">
        <v>1031</v>
      </c>
      <c r="B472" t="s">
        <v>75</v>
      </c>
      <c r="C472" s="164" t="s">
        <v>1032</v>
      </c>
      <c r="D472" s="163" t="s">
        <v>95</v>
      </c>
      <c r="F472" s="153" t="str">
        <f t="shared" si="7"/>
        <v>0479 - Energy Technologies Research, Development and Demonstration Account</v>
      </c>
    </row>
    <row r="473" spans="1:6" ht="15">
      <c r="A473" s="163" t="s">
        <v>1033</v>
      </c>
      <c r="B473" t="s">
        <v>75</v>
      </c>
      <c r="C473" s="164" t="s">
        <v>1034</v>
      </c>
      <c r="D473" s="163" t="s">
        <v>95</v>
      </c>
      <c r="F473" s="153" t="str">
        <f t="shared" si="7"/>
        <v>0480 - Health Facilities License Fee Account</v>
      </c>
    </row>
    <row r="474" spans="1:6" ht="15">
      <c r="A474" s="163" t="s">
        <v>1035</v>
      </c>
      <c r="B474" t="s">
        <v>75</v>
      </c>
      <c r="C474" s="164" t="s">
        <v>1036</v>
      </c>
      <c r="D474" s="163" t="s">
        <v>95</v>
      </c>
      <c r="F474" s="153" t="str">
        <f t="shared" si="7"/>
        <v>0481 - Garment Manufacturers Special Account</v>
      </c>
    </row>
    <row r="475" spans="1:6" ht="15">
      <c r="A475" s="163" t="s">
        <v>1037</v>
      </c>
      <c r="B475" t="s">
        <v>75</v>
      </c>
      <c r="C475" s="164" t="s">
        <v>1038</v>
      </c>
      <c r="D475" s="163" t="s">
        <v>95</v>
      </c>
      <c r="F475" s="153" t="str">
        <f t="shared" si="7"/>
        <v>0482 - Surface Impoundment Assessment Account</v>
      </c>
    </row>
    <row r="476" spans="1:6" ht="15">
      <c r="A476" s="163" t="s">
        <v>1039</v>
      </c>
      <c r="B476" t="s">
        <v>75</v>
      </c>
      <c r="C476" s="164" t="s">
        <v>1040</v>
      </c>
      <c r="D476" s="163" t="s">
        <v>100</v>
      </c>
      <c r="F476" s="153" t="str">
        <f t="shared" si="7"/>
        <v>0483 - Deaf and Disabled Telecommunications Program Administrative Committee Fund</v>
      </c>
    </row>
    <row r="477" spans="1:6" ht="15">
      <c r="A477" s="163" t="s">
        <v>1041</v>
      </c>
      <c r="B477" t="s">
        <v>75</v>
      </c>
      <c r="C477" s="164" t="s">
        <v>1042</v>
      </c>
      <c r="D477" s="163" t="s">
        <v>95</v>
      </c>
      <c r="F477" s="153" t="str">
        <f t="shared" si="7"/>
        <v>0484 - Hazardous Substance Clearing Account</v>
      </c>
    </row>
    <row r="478" spans="1:6" ht="15">
      <c r="A478" s="163" t="s">
        <v>1043</v>
      </c>
      <c r="B478" t="s">
        <v>75</v>
      </c>
      <c r="C478" s="164" t="s">
        <v>1044</v>
      </c>
      <c r="D478" s="163" t="s">
        <v>95</v>
      </c>
      <c r="F478" s="153" t="str">
        <f t="shared" si="7"/>
        <v>0485 - Armory Discretionary Improvement Account</v>
      </c>
    </row>
    <row r="479" spans="1:6" ht="15">
      <c r="A479" s="163" t="s">
        <v>1045</v>
      </c>
      <c r="B479" t="s">
        <v>75</v>
      </c>
      <c r="C479" s="164" t="s">
        <v>1046</v>
      </c>
      <c r="D479" s="163" t="s">
        <v>95</v>
      </c>
      <c r="F479" s="153" t="str">
        <f t="shared" si="7"/>
        <v>0486 - Emergency Clean Water Grant Fund</v>
      </c>
    </row>
    <row r="480" spans="1:6" ht="15">
      <c r="A480" s="163" t="s">
        <v>1047</v>
      </c>
      <c r="B480" t="s">
        <v>75</v>
      </c>
      <c r="C480" s="164" t="s">
        <v>1048</v>
      </c>
      <c r="D480" s="163" t="s">
        <v>95</v>
      </c>
      <c r="F480" s="153" t="str">
        <f t="shared" si="7"/>
        <v>0487 - Financial Responsibility Penalty Account</v>
      </c>
    </row>
    <row r="481" spans="1:6" ht="15">
      <c r="A481" s="163" t="s">
        <v>1049</v>
      </c>
      <c r="B481" t="s">
        <v>75</v>
      </c>
      <c r="C481" s="164" t="s">
        <v>1050</v>
      </c>
      <c r="D481" s="163" t="s">
        <v>95</v>
      </c>
      <c r="F481" s="153" t="str">
        <f t="shared" si="7"/>
        <v>0488 - Veterans Memorial Account</v>
      </c>
    </row>
    <row r="482" spans="1:6" ht="15">
      <c r="A482" s="163" t="s">
        <v>1051</v>
      </c>
      <c r="B482" t="s">
        <v>75</v>
      </c>
      <c r="C482" s="164" t="s">
        <v>1052</v>
      </c>
      <c r="D482" s="163" t="s">
        <v>100</v>
      </c>
      <c r="F482" s="153" t="str">
        <f t="shared" si="7"/>
        <v>0489 - Rice Straw Demonstration Project Grant Fund</v>
      </c>
    </row>
    <row r="483" spans="1:6" ht="15">
      <c r="A483" s="163" t="s">
        <v>1053</v>
      </c>
      <c r="B483" t="s">
        <v>75</v>
      </c>
      <c r="C483" s="164" t="s">
        <v>1054</v>
      </c>
      <c r="D483" s="163" t="s">
        <v>95</v>
      </c>
      <c r="F483" s="153" t="str">
        <f t="shared" si="7"/>
        <v>0490 - Hazardous Waste Injection Well Account</v>
      </c>
    </row>
    <row r="484" spans="1:6" ht="15">
      <c r="A484" s="163" t="s">
        <v>1055</v>
      </c>
      <c r="B484" t="s">
        <v>75</v>
      </c>
      <c r="C484" s="164" t="s">
        <v>1056</v>
      </c>
      <c r="D484" s="163" t="s">
        <v>100</v>
      </c>
      <c r="F484" s="153" t="str">
        <f t="shared" si="7"/>
        <v>0491 - Payphone Service Providers Committee Fund</v>
      </c>
    </row>
    <row r="485" spans="1:6" ht="15">
      <c r="A485" s="163" t="s">
        <v>1057</v>
      </c>
      <c r="B485" t="s">
        <v>75</v>
      </c>
      <c r="C485" s="164" t="s">
        <v>1058</v>
      </c>
      <c r="D485" s="163" t="s">
        <v>95</v>
      </c>
      <c r="F485" s="153" t="str">
        <f t="shared" si="7"/>
        <v>0492 - State Athletic Commission Neurological Examination Account</v>
      </c>
    </row>
    <row r="486" spans="1:6" ht="15">
      <c r="A486" s="163" t="s">
        <v>1059</v>
      </c>
      <c r="B486" t="s">
        <v>75</v>
      </c>
      <c r="C486" s="164" t="s">
        <v>1060</v>
      </c>
      <c r="D486" s="163" t="s">
        <v>100</v>
      </c>
      <c r="F486" s="153" t="str">
        <f t="shared" si="7"/>
        <v>0493 - California Teleconnect Fund Administrative Committee Fund</v>
      </c>
    </row>
    <row r="487" spans="1:6" ht="15">
      <c r="A487" s="163" t="s">
        <v>1061</v>
      </c>
      <c r="B487" t="s">
        <v>75</v>
      </c>
      <c r="C487" s="164" t="s">
        <v>1062</v>
      </c>
      <c r="D487" s="163" t="s">
        <v>1063</v>
      </c>
      <c r="F487" s="153" t="str">
        <f t="shared" si="7"/>
        <v>0494 - Other - Unallocated Special Funds</v>
      </c>
    </row>
    <row r="488" spans="1:6" ht="15">
      <c r="A488" s="163" t="s">
        <v>11006</v>
      </c>
      <c r="B488" t="s">
        <v>75</v>
      </c>
      <c r="C488" s="164" t="s">
        <v>10973</v>
      </c>
      <c r="D488" s="163" t="s">
        <v>95</v>
      </c>
      <c r="F488" s="153" t="str">
        <f t="shared" si="7"/>
        <v>0495 - Court Funding Account</v>
      </c>
    </row>
    <row r="489" spans="1:6" ht="15">
      <c r="A489" s="163" t="s">
        <v>1064</v>
      </c>
      <c r="B489" t="s">
        <v>75</v>
      </c>
      <c r="C489" s="164" t="s">
        <v>1065</v>
      </c>
      <c r="D489" s="163" t="s">
        <v>95</v>
      </c>
      <c r="F489" s="153" t="str">
        <f t="shared" si="7"/>
        <v>0496 - Developmental Disabilities Services Account</v>
      </c>
    </row>
    <row r="490" spans="1:6" ht="15">
      <c r="A490" s="163" t="s">
        <v>1066</v>
      </c>
      <c r="B490" t="s">
        <v>75</v>
      </c>
      <c r="C490" s="164" t="s">
        <v>1067</v>
      </c>
      <c r="D490" s="163" t="s">
        <v>95</v>
      </c>
      <c r="F490" s="153" t="str">
        <f t="shared" si="7"/>
        <v>0497 - Local Government Geothermal Res Revolving Subacct, Geothermal Res Dev Acct</v>
      </c>
    </row>
    <row r="491" spans="1:6" ht="15">
      <c r="A491" s="163" t="s">
        <v>1068</v>
      </c>
      <c r="B491" t="s">
        <v>75</v>
      </c>
      <c r="C491" s="164" t="s">
        <v>1069</v>
      </c>
      <c r="D491" s="163" t="s">
        <v>95</v>
      </c>
      <c r="F491" s="153" t="str">
        <f t="shared" si="7"/>
        <v>0498 - Higher Education Fees and Income-CSU</v>
      </c>
    </row>
    <row r="492" spans="1:6" ht="15">
      <c r="A492" s="163" t="s">
        <v>1070</v>
      </c>
      <c r="B492" t="s">
        <v>75</v>
      </c>
      <c r="C492" s="164" t="s">
        <v>1071</v>
      </c>
      <c r="D492" s="163" t="s">
        <v>1072</v>
      </c>
      <c r="F492" s="153" t="str">
        <f t="shared" si="7"/>
        <v>0499 - Pending New Special Funds</v>
      </c>
    </row>
    <row r="493" spans="1:6" ht="15">
      <c r="A493" s="163" t="s">
        <v>1073</v>
      </c>
      <c r="B493" t="s">
        <v>76</v>
      </c>
      <c r="C493" s="164" t="s">
        <v>1074</v>
      </c>
      <c r="D493" s="163" t="s">
        <v>124</v>
      </c>
      <c r="F493" s="153" t="str">
        <f t="shared" si="7"/>
        <v>0500 - Antioch and Carquinez Strait Bridge Toll Revenue Fund</v>
      </c>
    </row>
    <row r="494" spans="1:6" ht="15">
      <c r="A494" s="163" t="s">
        <v>1075</v>
      </c>
      <c r="B494" t="s">
        <v>76</v>
      </c>
      <c r="C494" s="164" t="s">
        <v>1076</v>
      </c>
      <c r="D494" s="163" t="s">
        <v>124</v>
      </c>
      <c r="F494" s="153" t="str">
        <f t="shared" si="7"/>
        <v>0501 - California Housing Finance Fund</v>
      </c>
    </row>
    <row r="495" spans="1:6" ht="15">
      <c r="A495" s="163" t="s">
        <v>1077</v>
      </c>
      <c r="B495" t="s">
        <v>76</v>
      </c>
      <c r="C495" s="164" t="s">
        <v>1078</v>
      </c>
      <c r="D495" s="163" t="s">
        <v>124</v>
      </c>
      <c r="F495" s="153" t="str">
        <f t="shared" si="7"/>
        <v>0502 - California Water Resources Development Bond Fund</v>
      </c>
    </row>
    <row r="496" spans="1:6" ht="15">
      <c r="A496" s="163" t="s">
        <v>1079</v>
      </c>
      <c r="B496" t="s">
        <v>76</v>
      </c>
      <c r="C496" s="164" t="s">
        <v>1080</v>
      </c>
      <c r="D496" s="163" t="s">
        <v>124</v>
      </c>
      <c r="F496" s="153" t="str">
        <f t="shared" si="7"/>
        <v>0503 - California National Guard Members' Farm and Home Building Fund of 1978</v>
      </c>
    </row>
    <row r="497" spans="1:6" ht="15">
      <c r="A497" s="163" t="s">
        <v>1081</v>
      </c>
      <c r="B497" t="s">
        <v>76</v>
      </c>
      <c r="C497" s="164" t="s">
        <v>1082</v>
      </c>
      <c r="D497" s="163" t="s">
        <v>124</v>
      </c>
      <c r="F497" s="153" t="str">
        <f t="shared" si="7"/>
        <v>0504 - Carquinez Straits Bridge Construction Fund</v>
      </c>
    </row>
    <row r="498" spans="1:6" ht="15">
      <c r="A498" s="163" t="s">
        <v>1083</v>
      </c>
      <c r="B498" t="s">
        <v>76</v>
      </c>
      <c r="C498" s="164" t="s">
        <v>1084</v>
      </c>
      <c r="D498" s="163" t="s">
        <v>124</v>
      </c>
      <c r="F498" s="153" t="str">
        <f t="shared" si="7"/>
        <v>0505 - Affordable Student Housing Revolving Fund</v>
      </c>
    </row>
    <row r="499" spans="1:6" ht="15">
      <c r="A499" s="163" t="s">
        <v>1085</v>
      </c>
      <c r="B499" t="s">
        <v>76</v>
      </c>
      <c r="C499" s="164" t="s">
        <v>1086</v>
      </c>
      <c r="D499" s="163" t="s">
        <v>124</v>
      </c>
      <c r="F499" s="153" t="str">
        <f t="shared" si="7"/>
        <v>0506 - Central Valley Water Project Construction Fund</v>
      </c>
    </row>
    <row r="500" spans="1:6" ht="15">
      <c r="A500" s="163" t="s">
        <v>1087</v>
      </c>
      <c r="B500" t="s">
        <v>76</v>
      </c>
      <c r="C500" s="164" t="s">
        <v>1088</v>
      </c>
      <c r="D500" s="163" t="s">
        <v>124</v>
      </c>
      <c r="F500" s="153" t="str">
        <f t="shared" si="7"/>
        <v>0507 - Central Valley Water Project Revenue Fund</v>
      </c>
    </row>
    <row r="501" spans="1:6" ht="15">
      <c r="A501" s="163" t="s">
        <v>1089</v>
      </c>
      <c r="B501" t="s">
        <v>76</v>
      </c>
      <c r="C501" s="164" t="s">
        <v>1090</v>
      </c>
      <c r="D501" s="163" t="s">
        <v>124</v>
      </c>
      <c r="F501" s="153" t="str">
        <f t="shared" si="7"/>
        <v>0508 - Senior Citizens Housing Assistance Fund</v>
      </c>
    </row>
    <row r="502" spans="1:6" ht="15">
      <c r="A502" s="163" t="s">
        <v>1091</v>
      </c>
      <c r="B502" t="s">
        <v>76</v>
      </c>
      <c r="C502" s="164" t="s">
        <v>1092</v>
      </c>
      <c r="D502" s="163" t="s">
        <v>124</v>
      </c>
      <c r="F502" s="153" t="str">
        <f t="shared" si="7"/>
        <v>0509 - Revenue Bond Account, California Residential Earthquake Recovery Fund</v>
      </c>
    </row>
    <row r="503" spans="1:6" ht="15">
      <c r="A503" s="163" t="s">
        <v>1093</v>
      </c>
      <c r="B503" t="s">
        <v>76</v>
      </c>
      <c r="C503" s="164" t="s">
        <v>1094</v>
      </c>
      <c r="D503" s="163" t="s">
        <v>124</v>
      </c>
      <c r="F503" s="153" t="str">
        <f t="shared" si="7"/>
        <v>0510 - California Exposition and State Fair Enterprise Fund</v>
      </c>
    </row>
    <row r="504" spans="1:6" ht="15">
      <c r="A504" s="163" t="s">
        <v>1095</v>
      </c>
      <c r="B504" t="s">
        <v>76</v>
      </c>
      <c r="C504" s="164" t="s">
        <v>1096</v>
      </c>
      <c r="D504" s="163" t="s">
        <v>124</v>
      </c>
      <c r="F504" s="153" t="str">
        <f t="shared" si="7"/>
        <v>0511 - Del Mar Grandstand Capital Reserve Account</v>
      </c>
    </row>
    <row r="505" spans="1:6" ht="15">
      <c r="A505" s="163" t="s">
        <v>1097</v>
      </c>
      <c r="B505" t="s">
        <v>76</v>
      </c>
      <c r="C505" s="164" t="s">
        <v>1098</v>
      </c>
      <c r="D505" s="163" t="s">
        <v>124</v>
      </c>
      <c r="F505" s="153" t="str">
        <f t="shared" si="7"/>
        <v>0512 - State Compensation Insurance Fund</v>
      </c>
    </row>
    <row r="506" spans="1:6" ht="15">
      <c r="A506" s="163" t="s">
        <v>1099</v>
      </c>
      <c r="B506" t="s">
        <v>76</v>
      </c>
      <c r="C506" s="164" t="s">
        <v>1100</v>
      </c>
      <c r="D506" s="163" t="s">
        <v>124</v>
      </c>
      <c r="F506" s="153" t="str">
        <f t="shared" si="7"/>
        <v>0513 - First-Time Home Buyers Fund</v>
      </c>
    </row>
    <row r="507" spans="1:6" ht="15">
      <c r="A507" s="163" t="s">
        <v>1101</v>
      </c>
      <c r="B507" t="s">
        <v>76</v>
      </c>
      <c r="C507" s="164" t="s">
        <v>1102</v>
      </c>
      <c r="D507" s="163" t="s">
        <v>124</v>
      </c>
      <c r="F507" s="153" t="str">
        <f t="shared" si="7"/>
        <v>0514 - Employment Training Fund</v>
      </c>
    </row>
    <row r="508" spans="1:6" ht="15">
      <c r="A508" s="163" t="s">
        <v>1103</v>
      </c>
      <c r="B508" t="s">
        <v>76</v>
      </c>
      <c r="C508" s="164" t="s">
        <v>1104</v>
      </c>
      <c r="D508" s="163" t="s">
        <v>124</v>
      </c>
      <c r="F508" s="153" t="str">
        <f t="shared" si="7"/>
        <v>0515 - Harbor Bond Sinking Fund</v>
      </c>
    </row>
    <row r="509" spans="1:6" ht="15">
      <c r="A509" s="163" t="s">
        <v>1105</v>
      </c>
      <c r="B509" t="s">
        <v>76</v>
      </c>
      <c r="C509" s="164" t="s">
        <v>1106</v>
      </c>
      <c r="D509" s="163" t="s">
        <v>124</v>
      </c>
      <c r="F509" s="153" t="str">
        <f t="shared" si="7"/>
        <v>0516 - Harbors and Watercraft Revolving Fund</v>
      </c>
    </row>
    <row r="510" spans="1:6" ht="15">
      <c r="A510" s="163" t="s">
        <v>1107</v>
      </c>
      <c r="B510" t="s">
        <v>76</v>
      </c>
      <c r="C510" s="164" t="s">
        <v>1108</v>
      </c>
      <c r="D510" s="163" t="s">
        <v>124</v>
      </c>
      <c r="F510" s="153" t="str">
        <f t="shared" si="7"/>
        <v>0517 - India Basin Sinking Fund</v>
      </c>
    </row>
    <row r="511" spans="1:6" ht="15">
      <c r="A511" s="163" t="s">
        <v>1109</v>
      </c>
      <c r="B511" t="s">
        <v>76</v>
      </c>
      <c r="C511" s="164" t="s">
        <v>1110</v>
      </c>
      <c r="D511" s="163" t="s">
        <v>124</v>
      </c>
      <c r="F511" s="153" t="str">
        <f t="shared" si="7"/>
        <v>0518 - Health Facility Construction Loan Insurance Fund</v>
      </c>
    </row>
    <row r="512" spans="1:6" ht="15">
      <c r="A512" s="163" t="s">
        <v>1111</v>
      </c>
      <c r="B512" t="s">
        <v>76</v>
      </c>
      <c r="C512" s="164" t="s">
        <v>1112</v>
      </c>
      <c r="D512" s="163" t="s">
        <v>124</v>
      </c>
      <c r="F512" s="153" t="str">
        <f t="shared" si="7"/>
        <v>0519 - Maritime Academy Continuing Education Revenue Fund</v>
      </c>
    </row>
    <row r="513" spans="1:6" ht="15">
      <c r="A513" s="163" t="s">
        <v>1113</v>
      </c>
      <c r="B513" t="s">
        <v>76</v>
      </c>
      <c r="C513" s="164" t="s">
        <v>1114</v>
      </c>
      <c r="D513" s="163" t="s">
        <v>124</v>
      </c>
      <c r="F513" s="153" t="str">
        <f t="shared" si="7"/>
        <v>0520 - New Antioch Bridge Construction Fund</v>
      </c>
    </row>
    <row r="514" spans="1:6" ht="15">
      <c r="A514" s="163" t="s">
        <v>1115</v>
      </c>
      <c r="B514" t="s">
        <v>76</v>
      </c>
      <c r="C514" s="164" t="s">
        <v>1116</v>
      </c>
      <c r="D514" s="163" t="s">
        <v>124</v>
      </c>
      <c r="F514" s="153" t="str">
        <f t="shared" si="7"/>
        <v>0521 - Rural Economic Development Infrastructure Revenue Bond Fund</v>
      </c>
    </row>
    <row r="515" spans="1:6" ht="15">
      <c r="A515" s="163" t="s">
        <v>1117</v>
      </c>
      <c r="B515" t="s">
        <v>76</v>
      </c>
      <c r="C515" s="164" t="s">
        <v>1118</v>
      </c>
      <c r="D515" s="163" t="s">
        <v>124</v>
      </c>
      <c r="F515" s="153" t="str">
        <f t="shared" ref="F515:F578" si="8">_xlfn.CONCAT(A515," - ",C515)</f>
        <v>0523 - East Bay State Building Authority Fund</v>
      </c>
    </row>
    <row r="516" spans="1:6" ht="15">
      <c r="A516" s="163" t="s">
        <v>1119</v>
      </c>
      <c r="B516" t="s">
        <v>76</v>
      </c>
      <c r="C516" s="164" t="s">
        <v>1120</v>
      </c>
      <c r="D516" s="163" t="s">
        <v>124</v>
      </c>
      <c r="F516" s="153" t="str">
        <f t="shared" si="8"/>
        <v>0524 - Los Angeles State Building Authority Fund</v>
      </c>
    </row>
    <row r="517" spans="1:6" ht="15">
      <c r="A517" s="163" t="s">
        <v>1121</v>
      </c>
      <c r="B517" t="s">
        <v>76</v>
      </c>
      <c r="C517" s="164" t="s">
        <v>1122</v>
      </c>
      <c r="D517" s="163" t="s">
        <v>124</v>
      </c>
      <c r="F517" s="153" t="str">
        <f t="shared" si="8"/>
        <v>0525 - High Technology Education Revenue Bond Fund, Public Buildings Construction Fund</v>
      </c>
    </row>
    <row r="518" spans="1:6" ht="15">
      <c r="A518" s="163" t="s">
        <v>1123</v>
      </c>
      <c r="B518" t="s">
        <v>76</v>
      </c>
      <c r="C518" s="164" t="s">
        <v>1124</v>
      </c>
      <c r="D518" s="163" t="s">
        <v>124</v>
      </c>
      <c r="F518" s="153" t="str">
        <f t="shared" si="8"/>
        <v>0526 - California School Finance Authority Fund</v>
      </c>
    </row>
    <row r="519" spans="1:6" ht="15">
      <c r="A519" s="163" t="s">
        <v>1125</v>
      </c>
      <c r="B519" t="s">
        <v>76</v>
      </c>
      <c r="C519" s="164" t="s">
        <v>1126</v>
      </c>
      <c r="D519" s="163" t="s">
        <v>124</v>
      </c>
      <c r="F519" s="153" t="str">
        <f t="shared" si="8"/>
        <v>0527 - Richmond-San Rafael Toll Revenue Fund</v>
      </c>
    </row>
    <row r="520" spans="1:6" ht="15">
      <c r="A520" s="163" t="s">
        <v>1127</v>
      </c>
      <c r="B520" t="s">
        <v>76</v>
      </c>
      <c r="C520" s="164" t="s">
        <v>1128</v>
      </c>
      <c r="D520" s="163" t="s">
        <v>124</v>
      </c>
      <c r="F520" s="153" t="str">
        <f t="shared" si="8"/>
        <v>0528 - California Alternative Energy Authority Fund</v>
      </c>
    </row>
    <row r="521" spans="1:6" ht="15">
      <c r="A521" s="163" t="s">
        <v>1129</v>
      </c>
      <c r="B521" t="s">
        <v>76</v>
      </c>
      <c r="C521" s="164" t="s">
        <v>1130</v>
      </c>
      <c r="D521" s="163" t="s">
        <v>124</v>
      </c>
      <c r="F521" s="153" t="str">
        <f t="shared" si="8"/>
        <v>0529 - San Diego-Coronado Bridge Cosntruction Fund</v>
      </c>
    </row>
    <row r="522" spans="1:6" ht="15">
      <c r="A522" s="163" t="s">
        <v>1131</v>
      </c>
      <c r="B522" t="s">
        <v>76</v>
      </c>
      <c r="C522" s="164" t="s">
        <v>1132</v>
      </c>
      <c r="D522" s="163" t="s">
        <v>124</v>
      </c>
      <c r="F522" s="153" t="str">
        <f t="shared" si="8"/>
        <v>0530 - Mobilehome Park Purchase Fund</v>
      </c>
    </row>
    <row r="523" spans="1:6" ht="15">
      <c r="A523" s="163" t="s">
        <v>1133</v>
      </c>
      <c r="B523" t="s">
        <v>76</v>
      </c>
      <c r="C523" s="164" t="s">
        <v>1134</v>
      </c>
      <c r="D523" s="163" t="s">
        <v>124</v>
      </c>
      <c r="F523" s="153" t="str">
        <f t="shared" si="8"/>
        <v>0532 - California Small Business Bond Insurance Reserve Fund</v>
      </c>
    </row>
    <row r="524" spans="1:6" ht="15">
      <c r="A524" s="163" t="s">
        <v>1135</v>
      </c>
      <c r="B524" t="s">
        <v>76</v>
      </c>
      <c r="C524" s="164" t="s">
        <v>1136</v>
      </c>
      <c r="D524" s="163" t="s">
        <v>124</v>
      </c>
      <c r="F524" s="153" t="str">
        <f t="shared" si="8"/>
        <v>0533 - California Small Business Bond Insurance Corporation Operations</v>
      </c>
    </row>
    <row r="525" spans="1:6" ht="15">
      <c r="A525" s="163" t="s">
        <v>1137</v>
      </c>
      <c r="B525" t="s">
        <v>76</v>
      </c>
      <c r="C525" s="164" t="s">
        <v>1138</v>
      </c>
      <c r="D525" s="163" t="s">
        <v>124</v>
      </c>
      <c r="F525" s="153" t="str">
        <f t="shared" si="8"/>
        <v>0534 - New Prison Construction Revenue Fund</v>
      </c>
    </row>
    <row r="526" spans="1:6" ht="15">
      <c r="A526" s="163" t="s">
        <v>1139</v>
      </c>
      <c r="B526" t="s">
        <v>76</v>
      </c>
      <c r="C526" s="164" t="s">
        <v>1140</v>
      </c>
      <c r="D526" s="163" t="s">
        <v>124</v>
      </c>
      <c r="F526" s="153" t="str">
        <f t="shared" si="8"/>
        <v>0535 - CA Main Street Program</v>
      </c>
    </row>
    <row r="527" spans="1:6" ht="15">
      <c r="A527" s="163" t="s">
        <v>1141</v>
      </c>
      <c r="B527" t="s">
        <v>76</v>
      </c>
      <c r="C527" s="164" t="s">
        <v>1142</v>
      </c>
      <c r="D527" s="163" t="s">
        <v>124</v>
      </c>
      <c r="F527" s="153" t="str">
        <f t="shared" si="8"/>
        <v>0536 - San Diego Coronado Toll Revenue Fund</v>
      </c>
    </row>
    <row r="528" spans="1:6" ht="15">
      <c r="A528" s="163" t="s">
        <v>1143</v>
      </c>
      <c r="B528" t="s">
        <v>76</v>
      </c>
      <c r="C528" s="164" t="s">
        <v>1144</v>
      </c>
      <c r="D528" s="163" t="s">
        <v>124</v>
      </c>
      <c r="F528" s="153" t="str">
        <f t="shared" si="8"/>
        <v>0537 - Capitol Area Development Fund</v>
      </c>
    </row>
    <row r="529" spans="1:6" ht="15">
      <c r="A529" s="163" t="s">
        <v>1145</v>
      </c>
      <c r="B529" t="s">
        <v>76</v>
      </c>
      <c r="C529" s="164" t="s">
        <v>1146</v>
      </c>
      <c r="D529" s="163" t="s">
        <v>124</v>
      </c>
      <c r="F529" s="153" t="str">
        <f t="shared" si="8"/>
        <v>0538 - San Francisco State Building Fund</v>
      </c>
    </row>
    <row r="530" spans="1:6" ht="15">
      <c r="A530" s="163" t="s">
        <v>1147</v>
      </c>
      <c r="B530" t="s">
        <v>76</v>
      </c>
      <c r="C530" s="164" t="s">
        <v>1148</v>
      </c>
      <c r="D530" s="163" t="s">
        <v>124</v>
      </c>
      <c r="F530" s="153" t="str">
        <f t="shared" si="8"/>
        <v>0539 - Oakland State Building Authority Fund</v>
      </c>
    </row>
    <row r="531" spans="1:6" ht="15">
      <c r="A531" s="163" t="s">
        <v>1149</v>
      </c>
      <c r="B531" t="s">
        <v>76</v>
      </c>
      <c r="C531" s="164" t="s">
        <v>1150</v>
      </c>
      <c r="D531" s="163" t="s">
        <v>124</v>
      </c>
      <c r="F531" s="153" t="str">
        <f t="shared" si="8"/>
        <v>0540 - San Francisco-Oakland Bay Bridge Construction Fund</v>
      </c>
    </row>
    <row r="532" spans="1:6" ht="15">
      <c r="A532" s="163" t="s">
        <v>1151</v>
      </c>
      <c r="B532" t="s">
        <v>76</v>
      </c>
      <c r="C532" s="164" t="s">
        <v>1152</v>
      </c>
      <c r="D532" s="163" t="s">
        <v>124</v>
      </c>
      <c r="F532" s="153" t="str">
        <f t="shared" si="8"/>
        <v>0541 - San Bernardino State Building Authority Fund</v>
      </c>
    </row>
    <row r="533" spans="1:6" ht="15">
      <c r="A533" s="163" t="s">
        <v>1153</v>
      </c>
      <c r="B533" t="s">
        <v>76</v>
      </c>
      <c r="C533" s="164" t="s">
        <v>1154</v>
      </c>
      <c r="D533" s="163" t="s">
        <v>124</v>
      </c>
      <c r="F533" s="153" t="str">
        <f t="shared" si="8"/>
        <v>0542 - San Francisco-Oakland Bay Bridge Toll Revenue Fund</v>
      </c>
    </row>
    <row r="534" spans="1:6" ht="15">
      <c r="A534" s="163" t="s">
        <v>1155</v>
      </c>
      <c r="B534" t="s">
        <v>76</v>
      </c>
      <c r="C534" s="164" t="s">
        <v>1156</v>
      </c>
      <c r="D534" s="163" t="s">
        <v>103</v>
      </c>
      <c r="F534" s="153" t="str">
        <f t="shared" si="8"/>
        <v>0543 - Local Projects Subaccount</v>
      </c>
    </row>
    <row r="535" spans="1:6" ht="15">
      <c r="A535" s="163" t="s">
        <v>1157</v>
      </c>
      <c r="B535" t="s">
        <v>76</v>
      </c>
      <c r="C535" s="164" t="s">
        <v>1158</v>
      </c>
      <c r="D535" s="163" t="s">
        <v>103</v>
      </c>
      <c r="F535" s="153" t="str">
        <f t="shared" si="8"/>
        <v>0544 - Sacramento Valley Water Management and Habitat Protection Subaccount</v>
      </c>
    </row>
    <row r="536" spans="1:6" ht="15">
      <c r="A536" s="163" t="s">
        <v>1159</v>
      </c>
      <c r="B536" t="s">
        <v>76</v>
      </c>
      <c r="C536" s="164" t="s">
        <v>1160</v>
      </c>
      <c r="D536" s="163" t="s">
        <v>103</v>
      </c>
      <c r="F536" s="153" t="str">
        <f t="shared" si="8"/>
        <v>0545 - River Parkway Subaccount</v>
      </c>
    </row>
    <row r="537" spans="1:6" ht="15">
      <c r="A537" s="163" t="s">
        <v>1161</v>
      </c>
      <c r="B537" t="s">
        <v>76</v>
      </c>
      <c r="C537" s="164" t="s">
        <v>1162</v>
      </c>
      <c r="D537" s="163" t="s">
        <v>103</v>
      </c>
      <c r="F537" s="153" t="str">
        <f t="shared" si="8"/>
        <v>0546 - Bay-Delta Ecosystem Restoration Account</v>
      </c>
    </row>
    <row r="538" spans="1:6" ht="15">
      <c r="A538" s="163" t="s">
        <v>1163</v>
      </c>
      <c r="B538" t="s">
        <v>76</v>
      </c>
      <c r="C538" s="164" t="s">
        <v>1164</v>
      </c>
      <c r="D538" s="163" t="s">
        <v>103</v>
      </c>
      <c r="F538" s="153" t="str">
        <f t="shared" si="8"/>
        <v>0547 - Flood Control and Prevention Account</v>
      </c>
    </row>
    <row r="539" spans="1:6" ht="15">
      <c r="A539" s="163" t="s">
        <v>1165</v>
      </c>
      <c r="B539" t="s">
        <v>75</v>
      </c>
      <c r="C539" s="164" t="s">
        <v>1166</v>
      </c>
      <c r="D539" s="163" t="s">
        <v>100</v>
      </c>
      <c r="F539" s="153" t="str">
        <f t="shared" si="8"/>
        <v>0548 - Title Insurance Fund</v>
      </c>
    </row>
    <row r="540" spans="1:6" ht="15">
      <c r="A540" s="163" t="s">
        <v>1167</v>
      </c>
      <c r="B540" t="s">
        <v>76</v>
      </c>
      <c r="C540" s="164" t="s">
        <v>1168</v>
      </c>
      <c r="D540" s="163" t="s">
        <v>92</v>
      </c>
      <c r="F540" s="153" t="str">
        <f t="shared" si="8"/>
        <v>0549 - Lrg Teaching Emphasis Hosp and Childrens Hosp Medi-Cal Med Educ Supp Pay Fd</v>
      </c>
    </row>
    <row r="541" spans="1:6" ht="15">
      <c r="A541" s="163" t="s">
        <v>1169</v>
      </c>
      <c r="B541" t="s">
        <v>76</v>
      </c>
      <c r="C541" s="164" t="s">
        <v>1170</v>
      </c>
      <c r="D541" s="163" t="s">
        <v>92</v>
      </c>
      <c r="F541" s="153" t="str">
        <f t="shared" si="8"/>
        <v>0550 - Medi-Cal Medical Education Supplemental Payment Fund</v>
      </c>
    </row>
    <row r="542" spans="1:6" ht="15">
      <c r="A542" s="163" t="s">
        <v>1171</v>
      </c>
      <c r="B542" t="s">
        <v>76</v>
      </c>
      <c r="C542" s="164" t="s">
        <v>1172</v>
      </c>
      <c r="D542" s="163" t="s">
        <v>494</v>
      </c>
      <c r="F542" s="153" t="str">
        <f t="shared" si="8"/>
        <v>0551 - Temporary Assistance for Needy Families Fund</v>
      </c>
    </row>
    <row r="543" spans="1:6" ht="15">
      <c r="A543" s="163" t="s">
        <v>1173</v>
      </c>
      <c r="B543" t="s">
        <v>76</v>
      </c>
      <c r="C543" s="164" t="s">
        <v>1174</v>
      </c>
      <c r="D543" s="163" t="s">
        <v>124</v>
      </c>
      <c r="F543" s="153" t="str">
        <f t="shared" si="8"/>
        <v>0552 - San Francisco Seawall Sinking Fund No 2</v>
      </c>
    </row>
    <row r="544" spans="1:6" ht="15">
      <c r="A544" s="163" t="s">
        <v>1175</v>
      </c>
      <c r="B544" t="s">
        <v>76</v>
      </c>
      <c r="C544" s="164" t="s">
        <v>1176</v>
      </c>
      <c r="D544" s="163" t="s">
        <v>124</v>
      </c>
      <c r="F544" s="153" t="str">
        <f t="shared" si="8"/>
        <v>0553 - San Francisco Seawall Sinking Fund No 3</v>
      </c>
    </row>
    <row r="545" spans="1:6" ht="15">
      <c r="A545" s="163" t="s">
        <v>1177</v>
      </c>
      <c r="B545" t="s">
        <v>76</v>
      </c>
      <c r="C545" s="164" t="s">
        <v>1178</v>
      </c>
      <c r="D545" s="163" t="s">
        <v>124</v>
      </c>
      <c r="F545" s="153" t="str">
        <f t="shared" si="8"/>
        <v>0554 - San Francisco Seawall Sinking Fund No 4</v>
      </c>
    </row>
    <row r="546" spans="1:6" ht="15">
      <c r="A546" s="163" t="s">
        <v>1179</v>
      </c>
      <c r="B546" t="s">
        <v>76</v>
      </c>
      <c r="C546" s="164" t="s">
        <v>1180</v>
      </c>
      <c r="D546" s="163" t="s">
        <v>92</v>
      </c>
      <c r="F546" s="153" t="str">
        <f t="shared" si="8"/>
        <v>0555 - Healthy Families Fund</v>
      </c>
    </row>
    <row r="547" spans="1:6" ht="15">
      <c r="A547" s="163" t="s">
        <v>1181</v>
      </c>
      <c r="B547" t="s">
        <v>75</v>
      </c>
      <c r="C547" s="164" t="s">
        <v>1182</v>
      </c>
      <c r="D547" s="163" t="s">
        <v>100</v>
      </c>
      <c r="F547" s="153" t="str">
        <f t="shared" si="8"/>
        <v>0556 - Judicial Administration Efficiency and Modernization Fund</v>
      </c>
    </row>
    <row r="548" spans="1:6" ht="15">
      <c r="A548" s="163" t="s">
        <v>1183</v>
      </c>
      <c r="B548" t="s">
        <v>75</v>
      </c>
      <c r="C548" s="164" t="s">
        <v>1184</v>
      </c>
      <c r="D548" s="163" t="s">
        <v>95</v>
      </c>
      <c r="F548" s="153" t="str">
        <f t="shared" si="8"/>
        <v>0557 - Toxic Substances Control Account</v>
      </c>
    </row>
    <row r="549" spans="1:6" ht="15">
      <c r="A549" s="163" t="s">
        <v>1185</v>
      </c>
      <c r="B549" t="s">
        <v>75</v>
      </c>
      <c r="C549" s="164" t="s">
        <v>1186</v>
      </c>
      <c r="D549" s="163" t="s">
        <v>95</v>
      </c>
      <c r="F549" s="153" t="str">
        <f t="shared" si="8"/>
        <v>0558 - Farm and Ranch Solid Waste Cleanup and Abatement Account</v>
      </c>
    </row>
    <row r="550" spans="1:6" ht="15">
      <c r="A550" s="163" t="s">
        <v>1187</v>
      </c>
      <c r="B550" t="s">
        <v>76</v>
      </c>
      <c r="C550" s="164" t="s">
        <v>1188</v>
      </c>
      <c r="D550" s="163" t="s">
        <v>124</v>
      </c>
      <c r="F550" s="153" t="str">
        <f t="shared" si="8"/>
        <v>0559 - Small Craft Harbor Bond Fund</v>
      </c>
    </row>
    <row r="551" spans="1:6" ht="15">
      <c r="A551" s="163" t="s">
        <v>1189</v>
      </c>
      <c r="B551" t="s">
        <v>76</v>
      </c>
      <c r="C551" s="164" t="s">
        <v>1190</v>
      </c>
      <c r="D551" s="163" t="s">
        <v>124</v>
      </c>
      <c r="F551" s="153" t="str">
        <f t="shared" si="8"/>
        <v>0560 - Small Craft Harbor Improvement Fund</v>
      </c>
    </row>
    <row r="552" spans="1:6" ht="15">
      <c r="A552" s="163" t="s">
        <v>1191</v>
      </c>
      <c r="B552" t="s">
        <v>76</v>
      </c>
      <c r="C552" s="164" t="s">
        <v>1192</v>
      </c>
      <c r="D552" s="163" t="s">
        <v>124</v>
      </c>
      <c r="F552" s="153" t="str">
        <f t="shared" si="8"/>
        <v>0561 - Riverside County Public Financing Authority Fund</v>
      </c>
    </row>
    <row r="553" spans="1:6" ht="15">
      <c r="A553" s="163" t="s">
        <v>1193</v>
      </c>
      <c r="B553" t="s">
        <v>76</v>
      </c>
      <c r="C553" s="164" t="s">
        <v>1194</v>
      </c>
      <c r="D553" s="163" t="s">
        <v>124</v>
      </c>
      <c r="F553" s="153" t="str">
        <f t="shared" si="8"/>
        <v>0562 - State Lottery Fund</v>
      </c>
    </row>
    <row r="554" spans="1:6" ht="15">
      <c r="A554" s="163" t="s">
        <v>1195</v>
      </c>
      <c r="B554" t="s">
        <v>76</v>
      </c>
      <c r="C554" s="164" t="s">
        <v>1196</v>
      </c>
      <c r="D554" s="163" t="s">
        <v>92</v>
      </c>
      <c r="F554" s="153" t="str">
        <f t="shared" si="8"/>
        <v>0563 - Scholarshare Program Trust Fund</v>
      </c>
    </row>
    <row r="555" spans="1:6" ht="15">
      <c r="A555" s="163" t="s">
        <v>1197</v>
      </c>
      <c r="B555" t="s">
        <v>76</v>
      </c>
      <c r="C555" s="164" t="s">
        <v>1198</v>
      </c>
      <c r="D555" s="163" t="s">
        <v>92</v>
      </c>
      <c r="F555" s="153" t="str">
        <f t="shared" si="8"/>
        <v>0564 - Scholarshare Administrative Fund</v>
      </c>
    </row>
    <row r="556" spans="1:6" ht="15">
      <c r="A556" s="163" t="s">
        <v>1199</v>
      </c>
      <c r="B556" t="s">
        <v>76</v>
      </c>
      <c r="C556" s="164" t="s">
        <v>1200</v>
      </c>
      <c r="D556" s="163" t="s">
        <v>124</v>
      </c>
      <c r="F556" s="153" t="str">
        <f t="shared" si="8"/>
        <v>0565 - State Coastal Conservancy Fund</v>
      </c>
    </row>
    <row r="557" spans="1:6" ht="15">
      <c r="A557" s="163" t="s">
        <v>1201</v>
      </c>
      <c r="B557" t="s">
        <v>75</v>
      </c>
      <c r="C557" s="164" t="s">
        <v>1202</v>
      </c>
      <c r="D557" s="163" t="s">
        <v>95</v>
      </c>
      <c r="F557" s="153" t="str">
        <f t="shared" si="8"/>
        <v>0566 - Department of Justice Child Abuse Fund</v>
      </c>
    </row>
    <row r="558" spans="1:6" ht="15">
      <c r="A558" s="163" t="s">
        <v>1203</v>
      </c>
      <c r="B558" t="s">
        <v>75</v>
      </c>
      <c r="C558" s="164" t="s">
        <v>1204</v>
      </c>
      <c r="D558" s="163" t="s">
        <v>95</v>
      </c>
      <c r="F558" s="153" t="str">
        <f t="shared" si="8"/>
        <v>0567 - Gambling Control Fund</v>
      </c>
    </row>
    <row r="559" spans="1:6" ht="15">
      <c r="A559" s="163" t="s">
        <v>1205</v>
      </c>
      <c r="B559" t="s">
        <v>76</v>
      </c>
      <c r="C559" s="164" t="s">
        <v>1206</v>
      </c>
      <c r="D559" s="163" t="s">
        <v>124</v>
      </c>
      <c r="F559" s="153" t="str">
        <f t="shared" si="8"/>
        <v>0568 - Tahoe Conservancy Fund</v>
      </c>
    </row>
    <row r="560" spans="1:6" ht="15">
      <c r="A560" s="163" t="s">
        <v>1207</v>
      </c>
      <c r="B560" t="s">
        <v>75</v>
      </c>
      <c r="C560" s="164" t="s">
        <v>1208</v>
      </c>
      <c r="D560" s="163" t="s">
        <v>95</v>
      </c>
      <c r="F560" s="153" t="str">
        <f t="shared" si="8"/>
        <v>0569 - Gambling Control Fines and Penalties Account</v>
      </c>
    </row>
    <row r="561" spans="1:6" ht="15">
      <c r="A561" s="163" t="s">
        <v>1209</v>
      </c>
      <c r="B561" t="s">
        <v>76</v>
      </c>
      <c r="C561" s="164" t="s">
        <v>1210</v>
      </c>
      <c r="D561" s="163" t="s">
        <v>124</v>
      </c>
      <c r="F561" s="153" t="str">
        <f t="shared" si="8"/>
        <v>0570 - Uninsured Employers Fund</v>
      </c>
    </row>
    <row r="562" spans="1:6" ht="15">
      <c r="A562" s="163" t="s">
        <v>1211</v>
      </c>
      <c r="B562" t="s">
        <v>76</v>
      </c>
      <c r="C562" s="164" t="s">
        <v>1212</v>
      </c>
      <c r="D562" s="163" t="s">
        <v>124</v>
      </c>
      <c r="F562" s="153" t="str">
        <f t="shared" si="8"/>
        <v>0571 - Uninsured Employers Benefits Trust Fund</v>
      </c>
    </row>
    <row r="563" spans="1:6" ht="15">
      <c r="A563" s="163" t="s">
        <v>1213</v>
      </c>
      <c r="B563" t="s">
        <v>76</v>
      </c>
      <c r="C563" s="164" t="s">
        <v>1214</v>
      </c>
      <c r="D563" s="163" t="s">
        <v>92</v>
      </c>
      <c r="F563" s="153" t="str">
        <f t="shared" si="8"/>
        <v>0572 - Stringfellow Insurance Proceeds Account</v>
      </c>
    </row>
    <row r="564" spans="1:6" ht="15">
      <c r="A564" s="163" t="s">
        <v>1215</v>
      </c>
      <c r="B564" t="s">
        <v>76</v>
      </c>
      <c r="C564" s="164" t="s">
        <v>1216</v>
      </c>
      <c r="D564" s="163" t="s">
        <v>124</v>
      </c>
      <c r="F564" s="153" t="str">
        <f t="shared" si="8"/>
        <v>0573 - State University Continuing Education Revenue Fund</v>
      </c>
    </row>
    <row r="565" spans="1:6" ht="15">
      <c r="A565" s="163" t="s">
        <v>1217</v>
      </c>
      <c r="B565" t="s">
        <v>76</v>
      </c>
      <c r="C565" s="164" t="s">
        <v>1218</v>
      </c>
      <c r="D565" s="163" t="s">
        <v>103</v>
      </c>
      <c r="F565" s="153" t="str">
        <f t="shared" si="8"/>
        <v>0574 - Higher Education Capital Outlay Bond Fund of 1998</v>
      </c>
    </row>
    <row r="566" spans="1:6" ht="15">
      <c r="A566" s="163" t="s">
        <v>1219</v>
      </c>
      <c r="B566" t="s">
        <v>76</v>
      </c>
      <c r="C566" s="164" t="s">
        <v>1220</v>
      </c>
      <c r="D566" s="163" t="s">
        <v>124</v>
      </c>
      <c r="F566" s="153" t="str">
        <f t="shared" si="8"/>
        <v>0575 - State College Dormitory Building Maintenance and Equipment Reserve Fund</v>
      </c>
    </row>
    <row r="567" spans="1:6" ht="15">
      <c r="A567" s="163" t="s">
        <v>1221</v>
      </c>
      <c r="B567" t="s">
        <v>76</v>
      </c>
      <c r="C567" s="164" t="s">
        <v>1222</v>
      </c>
      <c r="D567" s="163" t="s">
        <v>124</v>
      </c>
      <c r="F567" s="153" t="str">
        <f t="shared" si="8"/>
        <v>0576 - California State University Dormitory Construction Fund</v>
      </c>
    </row>
    <row r="568" spans="1:6" ht="15">
      <c r="A568" s="163" t="s">
        <v>1223</v>
      </c>
      <c r="B568" t="s">
        <v>75</v>
      </c>
      <c r="C568" s="164" t="s">
        <v>1224</v>
      </c>
      <c r="D568" s="163" t="s">
        <v>100</v>
      </c>
      <c r="F568" s="153" t="str">
        <f t="shared" si="8"/>
        <v>0577 - Abandoned Watercraft Abatement Fund</v>
      </c>
    </row>
    <row r="569" spans="1:6" ht="15">
      <c r="A569" s="163" t="s">
        <v>1225</v>
      </c>
      <c r="B569" t="s">
        <v>76</v>
      </c>
      <c r="C569" s="164" t="s">
        <v>1226</v>
      </c>
      <c r="D569" s="163" t="s">
        <v>124</v>
      </c>
      <c r="F569" s="153" t="str">
        <f t="shared" si="8"/>
        <v>0578 - California State University Dormitory Interest and Redemption Fund</v>
      </c>
    </row>
    <row r="570" spans="1:6" ht="15">
      <c r="A570" s="163" t="s">
        <v>1227</v>
      </c>
      <c r="B570" t="s">
        <v>76</v>
      </c>
      <c r="C570" s="164" t="s">
        <v>1228</v>
      </c>
      <c r="D570" s="163" t="s">
        <v>494</v>
      </c>
      <c r="F570" s="153" t="str">
        <f t="shared" si="8"/>
        <v>0579 - Welfare-to-Work Fund</v>
      </c>
    </row>
    <row r="571" spans="1:6" ht="15">
      <c r="A571" s="163" t="s">
        <v>1229</v>
      </c>
      <c r="B571" t="s">
        <v>76</v>
      </c>
      <c r="C571" s="164" t="s">
        <v>1230</v>
      </c>
      <c r="D571" s="163" t="s">
        <v>124</v>
      </c>
      <c r="F571" s="153" t="str">
        <f t="shared" si="8"/>
        <v>0580 - California State University Dormitory Revenue Fund</v>
      </c>
    </row>
    <row r="572" spans="1:6" ht="15">
      <c r="A572" s="163" t="s">
        <v>1231</v>
      </c>
      <c r="B572" t="s">
        <v>76</v>
      </c>
      <c r="C572" s="164" t="s">
        <v>1232</v>
      </c>
      <c r="D572" s="163" t="s">
        <v>124</v>
      </c>
      <c r="F572" s="153" t="str">
        <f t="shared" si="8"/>
        <v>0581 - California State University Facilities Revenue Fund</v>
      </c>
    </row>
    <row r="573" spans="1:6" ht="15">
      <c r="A573" s="163" t="s">
        <v>1233</v>
      </c>
      <c r="B573" t="s">
        <v>75</v>
      </c>
      <c r="C573" s="164" t="s">
        <v>1234</v>
      </c>
      <c r="D573" s="163" t="s">
        <v>100</v>
      </c>
      <c r="F573" s="153" t="str">
        <f t="shared" si="8"/>
        <v>0582 - High Polluter Repair or Removal Account</v>
      </c>
    </row>
    <row r="574" spans="1:6" ht="15">
      <c r="A574" s="163" t="s">
        <v>1235</v>
      </c>
      <c r="B574" t="s">
        <v>76</v>
      </c>
      <c r="C574" s="164" t="s">
        <v>1236</v>
      </c>
      <c r="D574" s="163" t="s">
        <v>124</v>
      </c>
      <c r="F574" s="153" t="str">
        <f t="shared" si="8"/>
        <v>0583 - State University Parking Revenue Fund</v>
      </c>
    </row>
    <row r="575" spans="1:6" ht="15">
      <c r="A575" s="163" t="s">
        <v>11007</v>
      </c>
      <c r="B575" t="s">
        <v>76</v>
      </c>
      <c r="C575" s="164" t="s">
        <v>10974</v>
      </c>
      <c r="D575" s="163" t="s">
        <v>124</v>
      </c>
      <c r="F575" s="153" t="str">
        <f t="shared" si="8"/>
        <v>0584 - Toll Bridge Seismic Retrofit Acct, STF</v>
      </c>
    </row>
    <row r="576" spans="1:6" ht="15">
      <c r="A576" s="163" t="s">
        <v>1237</v>
      </c>
      <c r="B576" t="s">
        <v>75</v>
      </c>
      <c r="C576" s="164" t="s">
        <v>1238</v>
      </c>
      <c r="D576" s="163" t="s">
        <v>100</v>
      </c>
      <c r="F576" s="153" t="str">
        <f t="shared" si="8"/>
        <v>0585 - Counties Children &amp; Families Account, California Children &amp; Families Trust Fund</v>
      </c>
    </row>
    <row r="577" spans="1:6" ht="15">
      <c r="A577" s="163" t="s">
        <v>1239</v>
      </c>
      <c r="B577" t="s">
        <v>76</v>
      </c>
      <c r="C577" s="164" t="s">
        <v>1240</v>
      </c>
      <c r="D577" s="163" t="s">
        <v>124</v>
      </c>
      <c r="F577" s="153" t="str">
        <f t="shared" si="8"/>
        <v>0586 - Toll Bridge Construction Fund</v>
      </c>
    </row>
    <row r="578" spans="1:6" ht="15">
      <c r="A578" s="163" t="s">
        <v>1241</v>
      </c>
      <c r="B578" t="s">
        <v>75</v>
      </c>
      <c r="C578" s="164" t="s">
        <v>1242</v>
      </c>
      <c r="D578" s="163" t="s">
        <v>100</v>
      </c>
      <c r="F578" s="153" t="str">
        <f t="shared" si="8"/>
        <v>0587 - Family Law Trust Fund</v>
      </c>
    </row>
    <row r="579" spans="1:6" ht="15">
      <c r="A579" s="163" t="s">
        <v>1243</v>
      </c>
      <c r="B579" t="s">
        <v>76</v>
      </c>
      <c r="C579" s="164" t="s">
        <v>1244</v>
      </c>
      <c r="D579" s="163" t="s">
        <v>124</v>
      </c>
      <c r="F579" s="153" t="str">
        <f t="shared" ref="F579:F642" si="9">_xlfn.CONCAT(A579," - ",C579)</f>
        <v>0588 - Unemployment Compensation Disability Fund</v>
      </c>
    </row>
    <row r="580" spans="1:6" ht="15">
      <c r="A580" s="163" t="s">
        <v>1245</v>
      </c>
      <c r="B580" t="s">
        <v>75</v>
      </c>
      <c r="C580" s="164" t="s">
        <v>1246</v>
      </c>
      <c r="D580" s="163" t="s">
        <v>100</v>
      </c>
      <c r="F580" s="153" t="str">
        <f t="shared" si="9"/>
        <v>0589 - Cancer Research Fund</v>
      </c>
    </row>
    <row r="581" spans="1:6" ht="15">
      <c r="A581" s="163" t="s">
        <v>1247</v>
      </c>
      <c r="B581" t="s">
        <v>76</v>
      </c>
      <c r="C581" s="164" t="s">
        <v>1248</v>
      </c>
      <c r="D581" s="163" t="s">
        <v>124</v>
      </c>
      <c r="F581" s="153" t="str">
        <f t="shared" si="9"/>
        <v>0590 - Veterans Debenture Revenue Fund</v>
      </c>
    </row>
    <row r="582" spans="1:6" ht="15">
      <c r="A582" s="163" t="s">
        <v>1249</v>
      </c>
      <c r="B582" t="s">
        <v>76</v>
      </c>
      <c r="C582" s="164" t="s">
        <v>1250</v>
      </c>
      <c r="D582" s="163" t="s">
        <v>124</v>
      </c>
      <c r="F582" s="153" t="str">
        <f t="shared" si="9"/>
        <v>0591 - Veterans Indemnity Fund</v>
      </c>
    </row>
    <row r="583" spans="1:6" ht="15">
      <c r="A583" s="163" t="s">
        <v>1251</v>
      </c>
      <c r="B583" t="s">
        <v>76</v>
      </c>
      <c r="C583" s="164" t="s">
        <v>1252</v>
      </c>
      <c r="D583" s="163" t="s">
        <v>124</v>
      </c>
      <c r="F583" s="153" t="str">
        <f t="shared" si="9"/>
        <v>0592 - Veterans Farm and Home Building Fund of 1943</v>
      </c>
    </row>
    <row r="584" spans="1:6" ht="15">
      <c r="A584" s="163" t="s">
        <v>1253</v>
      </c>
      <c r="B584" t="s">
        <v>75</v>
      </c>
      <c r="C584" s="164" t="s">
        <v>1254</v>
      </c>
      <c r="D584" s="163" t="s">
        <v>100</v>
      </c>
      <c r="F584" s="153" t="str">
        <f t="shared" si="9"/>
        <v>0593 - Coastal Access Account, State Coastal Conservancy Fund</v>
      </c>
    </row>
    <row r="585" spans="1:6" ht="15">
      <c r="A585" s="163" t="s">
        <v>1255</v>
      </c>
      <c r="B585" t="s">
        <v>76</v>
      </c>
      <c r="C585" s="164" t="s">
        <v>1256</v>
      </c>
      <c r="D585" s="163" t="s">
        <v>124</v>
      </c>
      <c r="F585" s="153" t="str">
        <f t="shared" si="9"/>
        <v>0594 - Veterans Farm and Home Building Fund of 1970</v>
      </c>
    </row>
    <row r="586" spans="1:6" ht="15">
      <c r="A586" s="163" t="s">
        <v>1257</v>
      </c>
      <c r="B586" t="s">
        <v>76</v>
      </c>
      <c r="C586" s="164" t="s">
        <v>1258</v>
      </c>
      <c r="D586" s="163" t="s">
        <v>124</v>
      </c>
      <c r="F586" s="153" t="str">
        <f t="shared" si="9"/>
        <v>0595 - Vincent Thomas Bridge Construction Fund</v>
      </c>
    </row>
    <row r="587" spans="1:6" ht="15">
      <c r="A587" s="163" t="s">
        <v>1259</v>
      </c>
      <c r="B587" t="s">
        <v>76</v>
      </c>
      <c r="C587" s="164" t="s">
        <v>1260</v>
      </c>
      <c r="D587" s="163" t="s">
        <v>124</v>
      </c>
      <c r="F587" s="153" t="str">
        <f t="shared" si="9"/>
        <v>0596 - Vincent Thomas Toll Revenue Fund</v>
      </c>
    </row>
    <row r="588" spans="1:6" ht="15">
      <c r="A588" s="163" t="s">
        <v>1261</v>
      </c>
      <c r="B588" t="s">
        <v>76</v>
      </c>
      <c r="C588" s="164" t="s">
        <v>1262</v>
      </c>
      <c r="D588" s="163" t="s">
        <v>92</v>
      </c>
      <c r="F588" s="153" t="str">
        <f t="shared" si="9"/>
        <v>0597 - High Technology Theft Apprehension and Prosecution Program Trust Fund</v>
      </c>
    </row>
    <row r="589" spans="1:6" ht="15">
      <c r="A589" s="163" t="s">
        <v>1263</v>
      </c>
      <c r="B589" t="s">
        <v>76</v>
      </c>
      <c r="C589" s="164" t="s">
        <v>1264</v>
      </c>
      <c r="D589" s="163" t="s">
        <v>103</v>
      </c>
      <c r="F589" s="153" t="str">
        <f t="shared" si="9"/>
        <v>0598 - Public School Facilities Fund</v>
      </c>
    </row>
    <row r="590" spans="1:6" ht="15">
      <c r="A590" s="163" t="s">
        <v>1265</v>
      </c>
      <c r="B590" t="s">
        <v>76</v>
      </c>
      <c r="C590" s="164" t="s">
        <v>1266</v>
      </c>
      <c r="D590" s="163" t="s">
        <v>1072</v>
      </c>
      <c r="F590" s="153" t="str">
        <f t="shared" si="9"/>
        <v>0599 - Treasury Accountablilty-Calstars Systems</v>
      </c>
    </row>
    <row r="591" spans="1:6" ht="15">
      <c r="A591" s="163" t="s">
        <v>1267</v>
      </c>
      <c r="B591" t="s">
        <v>76</v>
      </c>
      <c r="C591" s="164" t="s">
        <v>1268</v>
      </c>
      <c r="D591" s="163" t="s">
        <v>92</v>
      </c>
      <c r="F591" s="153" t="str">
        <f t="shared" si="9"/>
        <v>0600 - Vending Stand Fund</v>
      </c>
    </row>
    <row r="592" spans="1:6" ht="15">
      <c r="A592" s="163" t="s">
        <v>1269</v>
      </c>
      <c r="B592" t="s">
        <v>76</v>
      </c>
      <c r="C592" s="164" t="s">
        <v>1270</v>
      </c>
      <c r="D592" s="163" t="s">
        <v>135</v>
      </c>
      <c r="F592" s="153" t="str">
        <f t="shared" si="9"/>
        <v>0601 - Department of Agriculture Building Fund</v>
      </c>
    </row>
    <row r="593" spans="1:6" ht="15">
      <c r="A593" s="163" t="s">
        <v>1271</v>
      </c>
      <c r="B593" t="s">
        <v>76</v>
      </c>
      <c r="C593" s="164" t="s">
        <v>1272</v>
      </c>
      <c r="D593" s="163" t="s">
        <v>135</v>
      </c>
      <c r="F593" s="153" t="str">
        <f t="shared" si="9"/>
        <v>0602 - Architecture Revolving Fund</v>
      </c>
    </row>
    <row r="594" spans="1:6" ht="15">
      <c r="A594" s="163" t="s">
        <v>1273</v>
      </c>
      <c r="B594" t="s">
        <v>76</v>
      </c>
      <c r="C594" s="164" t="s">
        <v>1274</v>
      </c>
      <c r="D594" s="163" t="s">
        <v>135</v>
      </c>
      <c r="F594" s="153" t="str">
        <f t="shared" si="9"/>
        <v>0603 - California Fairs Insurance Fund</v>
      </c>
    </row>
    <row r="595" spans="1:6" ht="15">
      <c r="A595" s="163" t="s">
        <v>1275</v>
      </c>
      <c r="B595" t="s">
        <v>76</v>
      </c>
      <c r="C595" s="164" t="s">
        <v>1276</v>
      </c>
      <c r="D595" s="163" t="s">
        <v>135</v>
      </c>
      <c r="F595" s="153" t="str">
        <f t="shared" si="9"/>
        <v>0604 - Armory Fund</v>
      </c>
    </row>
    <row r="596" spans="1:6" ht="15">
      <c r="A596" s="163" t="s">
        <v>1277</v>
      </c>
      <c r="B596" t="s">
        <v>76</v>
      </c>
      <c r="C596" s="164" t="s">
        <v>1278</v>
      </c>
      <c r="D596" s="163" t="s">
        <v>135</v>
      </c>
      <c r="F596" s="153" t="str">
        <f t="shared" si="9"/>
        <v>0605 - Ballot Paper Revolving Fund</v>
      </c>
    </row>
    <row r="597" spans="1:6" ht="15">
      <c r="A597" s="163" t="s">
        <v>1279</v>
      </c>
      <c r="B597" t="s">
        <v>76</v>
      </c>
      <c r="C597" s="164" t="s">
        <v>1280</v>
      </c>
      <c r="D597" s="163" t="s">
        <v>135</v>
      </c>
      <c r="F597" s="153" t="str">
        <f t="shared" si="9"/>
        <v>0606 - Charter School Revolving Loan Fund</v>
      </c>
    </row>
    <row r="598" spans="1:6" ht="15">
      <c r="A598" s="163" t="s">
        <v>1281</v>
      </c>
      <c r="B598" t="s">
        <v>76</v>
      </c>
      <c r="C598" s="164" t="s">
        <v>1282</v>
      </c>
      <c r="D598" s="163" t="s">
        <v>135</v>
      </c>
      <c r="F598" s="153" t="str">
        <f t="shared" si="9"/>
        <v>0607 - Nonrepresented State Employees Long-Term Disability Insurance Fund</v>
      </c>
    </row>
    <row r="599" spans="1:6" ht="15">
      <c r="A599" s="163" t="s">
        <v>1283</v>
      </c>
      <c r="B599" t="s">
        <v>76</v>
      </c>
      <c r="C599" s="164" t="s">
        <v>1284</v>
      </c>
      <c r="D599" s="163" t="s">
        <v>135</v>
      </c>
      <c r="F599" s="153" t="str">
        <f t="shared" si="9"/>
        <v>0608 - Equipment Service Fund</v>
      </c>
    </row>
    <row r="600" spans="1:6" ht="15">
      <c r="A600" s="163" t="s">
        <v>1285</v>
      </c>
      <c r="B600" t="s">
        <v>76</v>
      </c>
      <c r="C600" s="164" t="s">
        <v>1286</v>
      </c>
      <c r="D600" s="163" t="s">
        <v>135</v>
      </c>
      <c r="F600" s="153" t="str">
        <f t="shared" si="9"/>
        <v>0609 - California Industries for the Blind Manufacturing Fund</v>
      </c>
    </row>
    <row r="601" spans="1:6" ht="15">
      <c r="A601" s="163" t="s">
        <v>1287</v>
      </c>
      <c r="B601" t="s">
        <v>76</v>
      </c>
      <c r="C601" s="164" t="s">
        <v>1288</v>
      </c>
      <c r="D601" s="163" t="s">
        <v>92</v>
      </c>
      <c r="F601" s="153" t="str">
        <f t="shared" si="9"/>
        <v>0610 - Orientation Center for the Blind Trust Fund</v>
      </c>
    </row>
    <row r="602" spans="1:6" ht="15">
      <c r="A602" s="163" t="s">
        <v>1289</v>
      </c>
      <c r="B602" t="s">
        <v>76</v>
      </c>
      <c r="C602" s="164" t="s">
        <v>1290</v>
      </c>
      <c r="D602" s="163" t="s">
        <v>135</v>
      </c>
      <c r="F602" s="153" t="str">
        <f t="shared" si="9"/>
        <v>0611 - Community College District Organization Revolving Fund</v>
      </c>
    </row>
    <row r="603" spans="1:6" ht="15">
      <c r="A603" s="163" t="s">
        <v>1291</v>
      </c>
      <c r="B603" t="s">
        <v>76</v>
      </c>
      <c r="C603" s="164" t="s">
        <v>1292</v>
      </c>
      <c r="D603" s="163" t="s">
        <v>92</v>
      </c>
      <c r="F603" s="153" t="str">
        <f t="shared" si="9"/>
        <v>0612 - Sacramento City Financing Authority Fund</v>
      </c>
    </row>
    <row r="604" spans="1:6" ht="15">
      <c r="A604" s="163" t="s">
        <v>1293</v>
      </c>
      <c r="B604" t="s">
        <v>75</v>
      </c>
      <c r="C604" s="164" t="s">
        <v>1294</v>
      </c>
      <c r="D604" s="163" t="s">
        <v>95</v>
      </c>
      <c r="F604" s="153" t="str">
        <f t="shared" si="9"/>
        <v>0613 - California Board for Energy Efficiency Fund</v>
      </c>
    </row>
    <row r="605" spans="1:6" ht="15">
      <c r="A605" s="163" t="s">
        <v>1295</v>
      </c>
      <c r="B605" t="s">
        <v>75</v>
      </c>
      <c r="C605" s="164" t="s">
        <v>1296</v>
      </c>
      <c r="D605" s="163" t="s">
        <v>95</v>
      </c>
      <c r="F605" s="153" t="str">
        <f t="shared" si="9"/>
        <v>0614 - Low-Income Governing Board Fund</v>
      </c>
    </row>
    <row r="606" spans="1:6" ht="15">
      <c r="A606" s="163" t="s">
        <v>1297</v>
      </c>
      <c r="B606" t="s">
        <v>76</v>
      </c>
      <c r="C606" s="164" t="s">
        <v>1298</v>
      </c>
      <c r="D606" s="163" t="s">
        <v>92</v>
      </c>
      <c r="F606" s="153" t="str">
        <f t="shared" si="9"/>
        <v>0615 - State Peace Officer's and Firefighters' Defined Contribution Plan Fund</v>
      </c>
    </row>
    <row r="607" spans="1:6" ht="15">
      <c r="A607" s="163" t="s">
        <v>1299</v>
      </c>
      <c r="B607" t="s">
        <v>76</v>
      </c>
      <c r="C607" s="164" t="s">
        <v>1300</v>
      </c>
      <c r="D607" s="163" t="s">
        <v>135</v>
      </c>
      <c r="F607" s="153" t="str">
        <f t="shared" si="9"/>
        <v>0616 - County Formation Revolving Fund</v>
      </c>
    </row>
    <row r="608" spans="1:6" ht="15">
      <c r="A608" s="163" t="s">
        <v>1301</v>
      </c>
      <c r="B608" t="s">
        <v>76</v>
      </c>
      <c r="C608" s="164" t="s">
        <v>1302</v>
      </c>
      <c r="D608" s="163" t="s">
        <v>135</v>
      </c>
      <c r="F608" s="153" t="str">
        <f t="shared" si="9"/>
        <v>0617 - State Water Pollution Control Revolving Fund</v>
      </c>
    </row>
    <row r="609" spans="1:6" ht="15">
      <c r="A609" s="163" t="s">
        <v>1303</v>
      </c>
      <c r="B609" t="s">
        <v>76</v>
      </c>
      <c r="C609" s="164" t="s">
        <v>1304</v>
      </c>
      <c r="D609" s="163" t="s">
        <v>135</v>
      </c>
      <c r="F609" s="153" t="str">
        <f t="shared" si="9"/>
        <v>0618 - Federal Revolving Loan Fund Account, State Water Pollution Control</v>
      </c>
    </row>
    <row r="610" spans="1:6" ht="15">
      <c r="A610" s="163" t="s">
        <v>1305</v>
      </c>
      <c r="B610" t="s">
        <v>76</v>
      </c>
      <c r="C610" s="164" t="s">
        <v>1306</v>
      </c>
      <c r="D610" s="163" t="s">
        <v>135</v>
      </c>
      <c r="F610" s="153" t="str">
        <f t="shared" si="9"/>
        <v>0619 - State Revolving Loan Account, State Water Pollution Control</v>
      </c>
    </row>
    <row r="611" spans="1:6" ht="15">
      <c r="A611" s="163" t="s">
        <v>1307</v>
      </c>
      <c r="B611" t="s">
        <v>76</v>
      </c>
      <c r="C611" s="164" t="s">
        <v>1026</v>
      </c>
      <c r="D611" s="163" t="s">
        <v>124</v>
      </c>
      <c r="F611" s="153" t="str">
        <f t="shared" si="9"/>
        <v>0620 - Child Care Facilities Revolving Fund</v>
      </c>
    </row>
    <row r="612" spans="1:6" ht="15">
      <c r="A612" s="163" t="s">
        <v>1308</v>
      </c>
      <c r="B612" t="s">
        <v>76</v>
      </c>
      <c r="C612" s="164" t="s">
        <v>1309</v>
      </c>
      <c r="D612" s="163" t="s">
        <v>92</v>
      </c>
      <c r="F612" s="153" t="str">
        <f t="shared" si="9"/>
        <v>0621 - California Veterans Memorial Registry Fund</v>
      </c>
    </row>
    <row r="613" spans="1:6" ht="15">
      <c r="A613" s="163" t="s">
        <v>1310</v>
      </c>
      <c r="B613" t="s">
        <v>75</v>
      </c>
      <c r="C613" s="164" t="s">
        <v>1311</v>
      </c>
      <c r="D613" s="163" t="s">
        <v>100</v>
      </c>
      <c r="F613" s="153" t="str">
        <f t="shared" si="9"/>
        <v>0622 - Drinking Water Treatment and Research Fund</v>
      </c>
    </row>
    <row r="614" spans="1:6" ht="15">
      <c r="A614" s="163" t="s">
        <v>1312</v>
      </c>
      <c r="B614" t="s">
        <v>75</v>
      </c>
      <c r="C614" s="164" t="s">
        <v>1313</v>
      </c>
      <c r="D614" s="163" t="s">
        <v>100</v>
      </c>
      <c r="F614" s="153" t="str">
        <f t="shared" si="9"/>
        <v>0623 - California Children and Families First Trust Fund</v>
      </c>
    </row>
    <row r="615" spans="1:6" ht="15">
      <c r="A615" s="163" t="s">
        <v>1314</v>
      </c>
      <c r="B615" t="s">
        <v>76</v>
      </c>
      <c r="C615" s="164" t="s">
        <v>1315</v>
      </c>
      <c r="D615" s="163" t="s">
        <v>135</v>
      </c>
      <c r="F615" s="153" t="str">
        <f t="shared" si="9"/>
        <v>0624 - Equipment Management Revolving Fund</v>
      </c>
    </row>
    <row r="616" spans="1:6" ht="15">
      <c r="A616" s="163" t="s">
        <v>1316</v>
      </c>
      <c r="B616" t="s">
        <v>76</v>
      </c>
      <c r="C616" s="164" t="s">
        <v>1317</v>
      </c>
      <c r="D616" s="163" t="s">
        <v>494</v>
      </c>
      <c r="F616" s="153" t="str">
        <f t="shared" si="9"/>
        <v>0625 - Administration Account</v>
      </c>
    </row>
    <row r="617" spans="1:6" ht="15">
      <c r="A617" s="163" t="s">
        <v>1318</v>
      </c>
      <c r="B617" t="s">
        <v>76</v>
      </c>
      <c r="C617" s="164" t="s">
        <v>1319</v>
      </c>
      <c r="D617" s="163" t="s">
        <v>494</v>
      </c>
      <c r="F617" s="153" t="str">
        <f t="shared" si="9"/>
        <v>0626 - Water System Reliability Account</v>
      </c>
    </row>
    <row r="618" spans="1:6" ht="15">
      <c r="A618" s="163" t="s">
        <v>1320</v>
      </c>
      <c r="B618" t="s">
        <v>76</v>
      </c>
      <c r="C618" s="164" t="s">
        <v>1321</v>
      </c>
      <c r="D618" s="163" t="s">
        <v>494</v>
      </c>
      <c r="F618" s="153" t="str">
        <f t="shared" si="9"/>
        <v>0627 - Source Protection Account</v>
      </c>
    </row>
    <row r="619" spans="1:6" ht="15">
      <c r="A619" s="163" t="s">
        <v>1322</v>
      </c>
      <c r="B619" t="s">
        <v>76</v>
      </c>
      <c r="C619" s="164" t="s">
        <v>1323</v>
      </c>
      <c r="D619" s="163" t="s">
        <v>494</v>
      </c>
      <c r="F619" s="153" t="str">
        <f t="shared" si="9"/>
        <v>0628 - Small System Technical Assistance Account</v>
      </c>
    </row>
    <row r="620" spans="1:6" ht="15">
      <c r="A620" s="163" t="s">
        <v>1324</v>
      </c>
      <c r="B620" t="s">
        <v>76</v>
      </c>
      <c r="C620" s="164" t="s">
        <v>1325</v>
      </c>
      <c r="D620" s="163" t="s">
        <v>135</v>
      </c>
      <c r="F620" s="153" t="str">
        <f t="shared" si="9"/>
        <v>0629 - Safe Drinking Water State Revolving Fund</v>
      </c>
    </row>
    <row r="621" spans="1:6" ht="15">
      <c r="A621" s="163" t="s">
        <v>1326</v>
      </c>
      <c r="B621" t="s">
        <v>76</v>
      </c>
      <c r="C621" s="164" t="s">
        <v>1327</v>
      </c>
      <c r="D621" s="163" t="s">
        <v>135</v>
      </c>
      <c r="F621" s="153" t="str">
        <f t="shared" si="9"/>
        <v>0630 - General Obligation Bond Expense Revolving Fund</v>
      </c>
    </row>
    <row r="622" spans="1:6" ht="15">
      <c r="A622" s="163" t="s">
        <v>1328</v>
      </c>
      <c r="B622" t="s">
        <v>75</v>
      </c>
      <c r="C622" s="164" t="s">
        <v>1329</v>
      </c>
      <c r="D622" s="163" t="s">
        <v>100</v>
      </c>
      <c r="F622" s="153" t="str">
        <f t="shared" si="9"/>
        <v>0631 - Mass Media Communications Account, California Children and Families Trust Fund</v>
      </c>
    </row>
    <row r="623" spans="1:6" ht="15">
      <c r="A623" s="163" t="s">
        <v>1330</v>
      </c>
      <c r="B623" t="s">
        <v>76</v>
      </c>
      <c r="C623" s="164" t="s">
        <v>1331</v>
      </c>
      <c r="D623" s="163" t="s">
        <v>135</v>
      </c>
      <c r="F623" s="153" t="str">
        <f t="shared" si="9"/>
        <v>0632 - California Health and Human Services Agency Data Center Revolving Fund</v>
      </c>
    </row>
    <row r="624" spans="1:6" ht="15">
      <c r="A624" s="163" t="s">
        <v>11008</v>
      </c>
      <c r="B624" t="s">
        <v>76</v>
      </c>
      <c r="C624" s="164" t="s">
        <v>10975</v>
      </c>
      <c r="D624" s="163" t="s">
        <v>135</v>
      </c>
      <c r="F624" s="153" t="str">
        <f t="shared" si="9"/>
        <v>0633 - Economic Developmnt Financing Auth Fd,CA</v>
      </c>
    </row>
    <row r="625" spans="1:6" ht="15">
      <c r="A625" s="163" t="s">
        <v>1332</v>
      </c>
      <c r="B625" t="s">
        <v>75</v>
      </c>
      <c r="C625" s="164" t="s">
        <v>1333</v>
      </c>
      <c r="D625" s="163" t="s">
        <v>100</v>
      </c>
      <c r="F625" s="153" t="str">
        <f t="shared" si="9"/>
        <v>0634 - Education Account, California Children and Families Trust Fund</v>
      </c>
    </row>
    <row r="626" spans="1:6" ht="15">
      <c r="A626" s="163" t="s">
        <v>1334</v>
      </c>
      <c r="B626" t="s">
        <v>76</v>
      </c>
      <c r="C626" s="164" t="s">
        <v>1335</v>
      </c>
      <c r="D626" s="163" t="s">
        <v>135</v>
      </c>
      <c r="F626" s="153" t="str">
        <f t="shared" si="9"/>
        <v>0635 - Rural Predevelopment Loan Fund</v>
      </c>
    </row>
    <row r="627" spans="1:6" ht="15">
      <c r="A627" s="163" t="s">
        <v>1336</v>
      </c>
      <c r="B627" t="s">
        <v>75</v>
      </c>
      <c r="C627" s="164" t="s">
        <v>1337</v>
      </c>
      <c r="D627" s="163" t="s">
        <v>100</v>
      </c>
      <c r="F627" s="153" t="str">
        <f t="shared" si="9"/>
        <v>0636 - Child Care Account, California Children and Families Trust Fund</v>
      </c>
    </row>
    <row r="628" spans="1:6" ht="15">
      <c r="A628" s="163" t="s">
        <v>1338</v>
      </c>
      <c r="B628" t="s">
        <v>75</v>
      </c>
      <c r="C628" s="164" t="s">
        <v>1339</v>
      </c>
      <c r="D628" s="163" t="s">
        <v>100</v>
      </c>
      <c r="F628" s="153" t="str">
        <f t="shared" si="9"/>
        <v>0637 - Research and Development Account, California Children and Families Trust Fund</v>
      </c>
    </row>
    <row r="629" spans="1:6" ht="15">
      <c r="A629" s="163" t="s">
        <v>1340</v>
      </c>
      <c r="B629" t="s">
        <v>75</v>
      </c>
      <c r="C629" s="164" t="s">
        <v>1341</v>
      </c>
      <c r="D629" s="163" t="s">
        <v>100</v>
      </c>
      <c r="F629" s="153" t="str">
        <f t="shared" si="9"/>
        <v>0638 - Administration Account, California Children and Families Trust Fund</v>
      </c>
    </row>
    <row r="630" spans="1:6" ht="15">
      <c r="A630" s="163" t="s">
        <v>1342</v>
      </c>
      <c r="B630" t="s">
        <v>75</v>
      </c>
      <c r="C630" s="164" t="s">
        <v>1343</v>
      </c>
      <c r="D630" s="163" t="s">
        <v>100</v>
      </c>
      <c r="F630" s="153" t="str">
        <f t="shared" si="9"/>
        <v>0639 - Unallocated Account, California Children and Families Trust Fund</v>
      </c>
    </row>
    <row r="631" spans="1:6" ht="15">
      <c r="A631" s="163" t="s">
        <v>1344</v>
      </c>
      <c r="B631" t="s">
        <v>76</v>
      </c>
      <c r="C631" s="164" t="s">
        <v>1345</v>
      </c>
      <c r="D631" s="163" t="s">
        <v>92</v>
      </c>
      <c r="F631" s="153" t="str">
        <f t="shared" si="9"/>
        <v>0640 - Regional Burn and Trauma Center Fund</v>
      </c>
    </row>
    <row r="632" spans="1:6" ht="15">
      <c r="A632" s="163" t="s">
        <v>1346</v>
      </c>
      <c r="B632" t="s">
        <v>76</v>
      </c>
      <c r="C632" s="164" t="s">
        <v>1347</v>
      </c>
      <c r="D632" s="163" t="s">
        <v>92</v>
      </c>
      <c r="F632" s="153" t="str">
        <f t="shared" si="9"/>
        <v>0641 - Domestic Violence Restraining Order Reimbursement Fund</v>
      </c>
    </row>
    <row r="633" spans="1:6" ht="15">
      <c r="A633" s="163" t="s">
        <v>1348</v>
      </c>
      <c r="B633" t="s">
        <v>75</v>
      </c>
      <c r="C633" s="164" t="s">
        <v>1349</v>
      </c>
      <c r="D633" s="163" t="s">
        <v>100</v>
      </c>
      <c r="F633" s="153" t="str">
        <f t="shared" si="9"/>
        <v>0642 - Domestic Violence Training and Education Fund</v>
      </c>
    </row>
    <row r="634" spans="1:6" ht="15">
      <c r="A634" s="163" t="s">
        <v>1350</v>
      </c>
      <c r="B634" t="s">
        <v>75</v>
      </c>
      <c r="C634" s="164" t="s">
        <v>1351</v>
      </c>
      <c r="D634" s="163" t="s">
        <v>100</v>
      </c>
      <c r="F634" s="153" t="str">
        <f t="shared" si="9"/>
        <v>0643 - Upper Newport Bay Ecological Reserve Maintenance and Preservation Fund</v>
      </c>
    </row>
    <row r="635" spans="1:6" ht="15">
      <c r="A635" s="163" t="s">
        <v>1352</v>
      </c>
      <c r="B635" t="s">
        <v>76</v>
      </c>
      <c r="C635" s="164" t="s">
        <v>1353</v>
      </c>
      <c r="D635" s="163" t="s">
        <v>135</v>
      </c>
      <c r="F635" s="153" t="str">
        <f t="shared" si="9"/>
        <v>0644 - General Cash Revolving Fund</v>
      </c>
    </row>
    <row r="636" spans="1:6" ht="15">
      <c r="A636" s="163" t="s">
        <v>1354</v>
      </c>
      <c r="B636" t="s">
        <v>75</v>
      </c>
      <c r="C636" s="164" t="s">
        <v>1355</v>
      </c>
      <c r="D636" s="163" t="s">
        <v>100</v>
      </c>
      <c r="F636" s="153" t="str">
        <f t="shared" si="9"/>
        <v>0645 - Structural Pest Control Device Fund</v>
      </c>
    </row>
    <row r="637" spans="1:6" ht="15">
      <c r="A637" s="163" t="s">
        <v>1356</v>
      </c>
      <c r="B637" t="s">
        <v>75</v>
      </c>
      <c r="C637" s="164" t="s">
        <v>1357</v>
      </c>
      <c r="D637" s="163" t="s">
        <v>100</v>
      </c>
      <c r="F637" s="153" t="str">
        <f t="shared" si="9"/>
        <v>0646 - State Parks System Deferred Maintenance Account</v>
      </c>
    </row>
    <row r="638" spans="1:6" ht="15">
      <c r="A638" s="163" t="s">
        <v>1358</v>
      </c>
      <c r="B638" t="s">
        <v>75</v>
      </c>
      <c r="C638" s="164" t="s">
        <v>1359</v>
      </c>
      <c r="D638" s="163" t="s">
        <v>100</v>
      </c>
      <c r="F638" s="153" t="str">
        <f t="shared" si="9"/>
        <v>0647 - Marine Life and Marine Reserve Management Account</v>
      </c>
    </row>
    <row r="639" spans="1:6" ht="15">
      <c r="A639" s="163" t="s">
        <v>1360</v>
      </c>
      <c r="B639" t="s">
        <v>75</v>
      </c>
      <c r="C639" s="164" t="s">
        <v>1361</v>
      </c>
      <c r="D639" s="163" t="s">
        <v>100</v>
      </c>
      <c r="F639" s="153" t="str">
        <f t="shared" si="9"/>
        <v>0648 - Mobilehome-Manufactured Home Revolving Fund</v>
      </c>
    </row>
    <row r="640" spans="1:6" ht="15">
      <c r="A640" s="163" t="s">
        <v>1362</v>
      </c>
      <c r="B640" t="s">
        <v>76</v>
      </c>
      <c r="C640" s="164" t="s">
        <v>1363</v>
      </c>
      <c r="D640" s="163" t="s">
        <v>124</v>
      </c>
      <c r="F640" s="153" t="str">
        <f t="shared" si="9"/>
        <v>0649 - California Infrastructure and Economic Development Bank Fund</v>
      </c>
    </row>
    <row r="641" spans="1:6" ht="15">
      <c r="A641" s="163" t="s">
        <v>1364</v>
      </c>
      <c r="B641" t="s">
        <v>75</v>
      </c>
      <c r="C641" s="164" t="s">
        <v>1365</v>
      </c>
      <c r="D641" s="163" t="s">
        <v>170</v>
      </c>
      <c r="F641" s="153" t="str">
        <f t="shared" si="9"/>
        <v>0650 - Toll Bridge Seismic Retrofit Account, State Transportation Fund</v>
      </c>
    </row>
    <row r="642" spans="1:6" ht="15">
      <c r="A642" s="163" t="s">
        <v>1366</v>
      </c>
      <c r="B642" t="s">
        <v>76</v>
      </c>
      <c r="C642" s="164" t="s">
        <v>1367</v>
      </c>
      <c r="D642" s="163" t="s">
        <v>135</v>
      </c>
      <c r="F642" s="153" t="str">
        <f t="shared" si="9"/>
        <v>0652 - Old Age and Survivors Insurance Revolving Fund</v>
      </c>
    </row>
    <row r="643" spans="1:6" ht="15">
      <c r="A643" s="163" t="s">
        <v>1368</v>
      </c>
      <c r="B643" t="s">
        <v>76</v>
      </c>
      <c r="C643" s="164" t="s">
        <v>1369</v>
      </c>
      <c r="D643" s="163" t="s">
        <v>103</v>
      </c>
      <c r="F643" s="153" t="str">
        <f t="shared" ref="F643:F706" si="10">_xlfn.CONCAT(A643," - ",C643)</f>
        <v>0653 - Seismic Retrofit Bond Fund of 1996</v>
      </c>
    </row>
    <row r="644" spans="1:6" ht="15">
      <c r="A644" s="163" t="s">
        <v>1370</v>
      </c>
      <c r="B644" t="s">
        <v>76</v>
      </c>
      <c r="C644" s="164" t="s">
        <v>1371</v>
      </c>
      <c r="D644" s="163" t="s">
        <v>135</v>
      </c>
      <c r="F644" s="153" t="str">
        <f t="shared" si="10"/>
        <v>0654 - Opportunity Work Center Revolving Fund</v>
      </c>
    </row>
    <row r="645" spans="1:6" ht="15">
      <c r="A645" s="163" t="s">
        <v>1372</v>
      </c>
      <c r="B645" t="s">
        <v>76</v>
      </c>
      <c r="C645" s="164" t="s">
        <v>1373</v>
      </c>
      <c r="D645" s="163" t="s">
        <v>92</v>
      </c>
      <c r="F645" s="153" t="str">
        <f t="shared" si="10"/>
        <v>0655 - Education Technology Trust Fund</v>
      </c>
    </row>
    <row r="646" spans="1:6" ht="15">
      <c r="A646" s="163" t="s">
        <v>1374</v>
      </c>
      <c r="B646" t="s">
        <v>76</v>
      </c>
      <c r="C646" s="164" t="s">
        <v>1375</v>
      </c>
      <c r="D646" s="163" t="s">
        <v>92</v>
      </c>
      <c r="F646" s="153" t="str">
        <f t="shared" si="10"/>
        <v>0656 - Unallocated General Obligation Bond Commercial Paper Fund</v>
      </c>
    </row>
    <row r="647" spans="1:6" ht="15">
      <c r="A647" s="163" t="s">
        <v>1376</v>
      </c>
      <c r="B647" t="s">
        <v>76</v>
      </c>
      <c r="C647" s="164" t="s">
        <v>1377</v>
      </c>
      <c r="D647" s="163" t="s">
        <v>103</v>
      </c>
      <c r="F647" s="153" t="str">
        <f t="shared" si="10"/>
        <v>0657 - School Facilities March 1996 Bond Acct, State School Building Lease-Purchase Fd</v>
      </c>
    </row>
    <row r="648" spans="1:6" ht="15">
      <c r="A648" s="163" t="s">
        <v>1378</v>
      </c>
      <c r="B648" t="s">
        <v>76</v>
      </c>
      <c r="C648" s="164" t="s">
        <v>1379</v>
      </c>
      <c r="D648" s="163" t="s">
        <v>103</v>
      </c>
      <c r="F648" s="153" t="str">
        <f t="shared" si="10"/>
        <v>0658 - Higher Education Capital Outlay Bond Fund of 1996</v>
      </c>
    </row>
    <row r="649" spans="1:6" ht="15">
      <c r="A649" s="163" t="s">
        <v>1380</v>
      </c>
      <c r="B649" t="s">
        <v>76</v>
      </c>
      <c r="C649" s="164" t="s">
        <v>1381</v>
      </c>
      <c r="D649" s="163" t="s">
        <v>103</v>
      </c>
      <c r="F649" s="153" t="str">
        <f t="shared" si="10"/>
        <v>0659 - Public Safety Bond Fund of 1996</v>
      </c>
    </row>
    <row r="650" spans="1:6" ht="15">
      <c r="A650" s="163" t="s">
        <v>1382</v>
      </c>
      <c r="B650" t="s">
        <v>76</v>
      </c>
      <c r="C650" s="164" t="s">
        <v>1383</v>
      </c>
      <c r="D650" s="163" t="s">
        <v>135</v>
      </c>
      <c r="F650" s="153" t="str">
        <f t="shared" si="10"/>
        <v>0660 - Public Buildings Construction Fund</v>
      </c>
    </row>
    <row r="651" spans="1:6" ht="15">
      <c r="A651" s="163" t="s">
        <v>1384</v>
      </c>
      <c r="B651" t="s">
        <v>76</v>
      </c>
      <c r="C651" s="164" t="s">
        <v>1385</v>
      </c>
      <c r="D651" s="163" t="s">
        <v>135</v>
      </c>
      <c r="F651" s="153" t="str">
        <f t="shared" si="10"/>
        <v>0661 - Public School District Organization Revolving Fund</v>
      </c>
    </row>
    <row r="652" spans="1:6" ht="15">
      <c r="A652" s="163" t="s">
        <v>1386</v>
      </c>
      <c r="B652" t="s">
        <v>76</v>
      </c>
      <c r="C652" s="164" t="s">
        <v>1387</v>
      </c>
      <c r="D652" s="163" t="s">
        <v>135</v>
      </c>
      <c r="F652" s="153" t="str">
        <f t="shared" si="10"/>
        <v>0662 - Revolving Loan Fund</v>
      </c>
    </row>
    <row r="653" spans="1:6" ht="15">
      <c r="A653" s="163" t="s">
        <v>1388</v>
      </c>
      <c r="B653" t="s">
        <v>76</v>
      </c>
      <c r="C653" s="164" t="s">
        <v>1389</v>
      </c>
      <c r="D653" s="163" t="s">
        <v>92</v>
      </c>
      <c r="F653" s="153" t="str">
        <f t="shared" si="10"/>
        <v>0663 - Physicians Contract Back Account, Physicians Services Account</v>
      </c>
    </row>
    <row r="654" spans="1:6" ht="15">
      <c r="A654" s="163" t="s">
        <v>11009</v>
      </c>
      <c r="B654" t="s">
        <v>76</v>
      </c>
      <c r="C654" s="164" t="s">
        <v>10976</v>
      </c>
      <c r="D654" s="163" t="s">
        <v>92</v>
      </c>
      <c r="F654" s="153" t="str">
        <f t="shared" si="10"/>
        <v>0664 - Primary Care Risk Pool</v>
      </c>
    </row>
    <row r="655" spans="1:6" ht="15">
      <c r="A655" s="163" t="s">
        <v>1390</v>
      </c>
      <c r="B655" t="s">
        <v>76</v>
      </c>
      <c r="C655" s="164" t="s">
        <v>1391</v>
      </c>
      <c r="D655" s="163" t="s">
        <v>135</v>
      </c>
      <c r="F655" s="153" t="str">
        <f t="shared" si="10"/>
        <v>0665 - Rehabilitation Revolving Loan Guarantee Fund</v>
      </c>
    </row>
    <row r="656" spans="1:6" ht="15">
      <c r="A656" s="163" t="s">
        <v>1392</v>
      </c>
      <c r="B656" t="s">
        <v>76</v>
      </c>
      <c r="C656" s="164" t="s">
        <v>1393</v>
      </c>
      <c r="D656" s="163" t="s">
        <v>135</v>
      </c>
      <c r="F656" s="153" t="str">
        <f t="shared" si="10"/>
        <v>0666 - Service Revolving Fund</v>
      </c>
    </row>
    <row r="657" spans="1:6" ht="15">
      <c r="A657" s="163" t="s">
        <v>1394</v>
      </c>
      <c r="B657" t="s">
        <v>76</v>
      </c>
      <c r="C657" s="164" t="s">
        <v>1395</v>
      </c>
      <c r="D657" s="163" t="s">
        <v>92</v>
      </c>
      <c r="F657" s="153" t="str">
        <f t="shared" si="10"/>
        <v>0667 - Rural Health Services Reinsurance Account</v>
      </c>
    </row>
    <row r="658" spans="1:6" ht="15">
      <c r="A658" s="163" t="s">
        <v>1396</v>
      </c>
      <c r="B658" t="s">
        <v>76</v>
      </c>
      <c r="C658" s="164" t="s">
        <v>1397</v>
      </c>
      <c r="D658" s="163" t="s">
        <v>135</v>
      </c>
      <c r="F658" s="153" t="str">
        <f t="shared" si="10"/>
        <v>0668 - Public Buildings Construction Fund Subaccount</v>
      </c>
    </row>
    <row r="659" spans="1:6" ht="15">
      <c r="A659" s="163" t="s">
        <v>1398</v>
      </c>
      <c r="B659" t="s">
        <v>76</v>
      </c>
      <c r="C659" s="164" t="s">
        <v>1399</v>
      </c>
      <c r="D659" s="163" t="s">
        <v>135</v>
      </c>
      <c r="F659" s="153" t="str">
        <f t="shared" si="10"/>
        <v>0669 - Supported Employment Revolving Loan Guarantee Account</v>
      </c>
    </row>
    <row r="660" spans="1:6" ht="15">
      <c r="A660" s="163" t="s">
        <v>1400</v>
      </c>
      <c r="B660" t="s">
        <v>76</v>
      </c>
      <c r="C660" s="164" t="s">
        <v>1401</v>
      </c>
      <c r="D660" s="163" t="s">
        <v>135</v>
      </c>
      <c r="F660" s="153" t="str">
        <f t="shared" si="10"/>
        <v>0670 - State Clean Water Grants Administrative Revolving Fund</v>
      </c>
    </row>
    <row r="661" spans="1:6" ht="15">
      <c r="A661" s="163" t="s">
        <v>1402</v>
      </c>
      <c r="B661" t="s">
        <v>76</v>
      </c>
      <c r="C661" s="164" t="s">
        <v>1403</v>
      </c>
      <c r="D661" s="163" t="s">
        <v>135</v>
      </c>
      <c r="F661" s="153" t="str">
        <f t="shared" si="10"/>
        <v>0671 - Rural Health Services Account</v>
      </c>
    </row>
    <row r="662" spans="1:6" ht="15">
      <c r="A662" s="163" t="s">
        <v>1404</v>
      </c>
      <c r="B662" t="s">
        <v>76</v>
      </c>
      <c r="C662" s="164" t="s">
        <v>1405</v>
      </c>
      <c r="D662" s="163" t="s">
        <v>92</v>
      </c>
      <c r="F662" s="153" t="str">
        <f t="shared" si="10"/>
        <v>0672 - Child Health and Disability Prevention Treatment Account</v>
      </c>
    </row>
    <row r="663" spans="1:6" ht="15">
      <c r="A663" s="163" t="s">
        <v>1406</v>
      </c>
      <c r="B663" t="s">
        <v>76</v>
      </c>
      <c r="C663" s="164" t="s">
        <v>1407</v>
      </c>
      <c r="D663" s="163" t="s">
        <v>135</v>
      </c>
      <c r="F663" s="153" t="str">
        <f t="shared" si="10"/>
        <v>0673 - Passenger Equipment Acquisition Fund</v>
      </c>
    </row>
    <row r="664" spans="1:6" ht="15">
      <c r="A664" s="163" t="s">
        <v>1408</v>
      </c>
      <c r="B664" t="s">
        <v>76</v>
      </c>
      <c r="C664" s="164" t="s">
        <v>1409</v>
      </c>
      <c r="D664" s="163" t="s">
        <v>135</v>
      </c>
      <c r="F664" s="153" t="str">
        <f t="shared" si="10"/>
        <v>0674 - State Expenditure Revolving Fund</v>
      </c>
    </row>
    <row r="665" spans="1:6" ht="15">
      <c r="A665" s="163" t="s">
        <v>1410</v>
      </c>
      <c r="B665" t="s">
        <v>76</v>
      </c>
      <c r="C665" s="164" t="s">
        <v>1411</v>
      </c>
      <c r="D665" s="163" t="s">
        <v>135</v>
      </c>
      <c r="F665" s="153" t="str">
        <f t="shared" si="10"/>
        <v>0675 - State Payroll Revolving Fund</v>
      </c>
    </row>
    <row r="666" spans="1:6" ht="15">
      <c r="A666" s="163" t="s">
        <v>1412</v>
      </c>
      <c r="B666" t="s">
        <v>76</v>
      </c>
      <c r="C666" s="164" t="s">
        <v>1413</v>
      </c>
      <c r="D666" s="163" t="s">
        <v>92</v>
      </c>
      <c r="F666" s="153" t="str">
        <f t="shared" si="10"/>
        <v>0676 - Ridesharing Vanpool Revolving Loan and Grant Fund</v>
      </c>
    </row>
    <row r="667" spans="1:6" ht="15">
      <c r="A667" s="163" t="s">
        <v>1414</v>
      </c>
      <c r="B667" t="s">
        <v>76</v>
      </c>
      <c r="C667" s="164" t="s">
        <v>1415</v>
      </c>
      <c r="D667" s="163" t="s">
        <v>135</v>
      </c>
      <c r="F667" s="153" t="str">
        <f t="shared" si="10"/>
        <v>0677 - State Personnel Board Cooperative Personnel Services Revolving Fund</v>
      </c>
    </row>
    <row r="668" spans="1:6" ht="15">
      <c r="A668" s="163" t="s">
        <v>1416</v>
      </c>
      <c r="B668" t="s">
        <v>76</v>
      </c>
      <c r="C668" s="164" t="s">
        <v>1417</v>
      </c>
      <c r="D668" s="163" t="s">
        <v>135</v>
      </c>
      <c r="F668" s="153" t="str">
        <f t="shared" si="10"/>
        <v>0678 - Prison Industries Revolving Fund</v>
      </c>
    </row>
    <row r="669" spans="1:6" ht="15">
      <c r="A669" s="163" t="s">
        <v>1418</v>
      </c>
      <c r="B669" t="s">
        <v>76</v>
      </c>
      <c r="C669" s="164" t="s">
        <v>1419</v>
      </c>
      <c r="D669" s="163" t="s">
        <v>135</v>
      </c>
      <c r="F669" s="153" t="str">
        <f t="shared" si="10"/>
        <v>0679 - State Water Quality Control Fund</v>
      </c>
    </row>
    <row r="670" spans="1:6" ht="15">
      <c r="A670" s="163" t="s">
        <v>1420</v>
      </c>
      <c r="B670" t="s">
        <v>76</v>
      </c>
      <c r="C670" s="164" t="s">
        <v>1421</v>
      </c>
      <c r="D670" s="163" t="s">
        <v>135</v>
      </c>
      <c r="F670" s="153" t="str">
        <f t="shared" si="10"/>
        <v>0680 - Surplus Property Revolving Fund</v>
      </c>
    </row>
    <row r="671" spans="1:6" ht="15">
      <c r="A671" s="163" t="s">
        <v>1422</v>
      </c>
      <c r="B671" t="s">
        <v>76</v>
      </c>
      <c r="C671" s="164" t="s">
        <v>1423</v>
      </c>
      <c r="D671" s="163" t="s">
        <v>135</v>
      </c>
      <c r="F671" s="153" t="str">
        <f t="shared" si="10"/>
        <v>0681 - Surplus Money Investment Fund</v>
      </c>
    </row>
    <row r="672" spans="1:6" ht="15">
      <c r="A672" s="163" t="s">
        <v>1424</v>
      </c>
      <c r="B672" t="s">
        <v>76</v>
      </c>
      <c r="C672" s="164" t="s">
        <v>1425</v>
      </c>
      <c r="D672" s="163" t="s">
        <v>135</v>
      </c>
      <c r="F672" s="153" t="str">
        <f t="shared" si="10"/>
        <v>0682 - Inmate and WardConstruction Revolving Account, Prison Industries Revolving Fund</v>
      </c>
    </row>
    <row r="673" spans="1:6" ht="15">
      <c r="A673" s="163" t="s">
        <v>1426</v>
      </c>
      <c r="B673" t="s">
        <v>76</v>
      </c>
      <c r="C673" s="164" t="s">
        <v>1427</v>
      </c>
      <c r="D673" s="163" t="s">
        <v>135</v>
      </c>
      <c r="F673" s="153" t="str">
        <f t="shared" si="10"/>
        <v>0683 - Stephen P. Teale Data Center Revolving Fund</v>
      </c>
    </row>
    <row r="674" spans="1:6" ht="15">
      <c r="A674" s="163" t="s">
        <v>1428</v>
      </c>
      <c r="B674" t="s">
        <v>76</v>
      </c>
      <c r="C674" s="164" t="s">
        <v>1429</v>
      </c>
      <c r="D674" s="163" t="s">
        <v>135</v>
      </c>
      <c r="F674" s="153" t="str">
        <f t="shared" si="10"/>
        <v>0684 - New Industries Revolving Account, Prison Industries Revolving Fund</v>
      </c>
    </row>
    <row r="675" spans="1:6" ht="15">
      <c r="A675" s="163" t="s">
        <v>1430</v>
      </c>
      <c r="B675" t="s">
        <v>76</v>
      </c>
      <c r="C675" s="164" t="s">
        <v>1431</v>
      </c>
      <c r="D675" s="163" t="s">
        <v>135</v>
      </c>
      <c r="F675" s="153" t="str">
        <f t="shared" si="10"/>
        <v>0685 - University of California Teaching Hospital Revolving Fund</v>
      </c>
    </row>
    <row r="676" spans="1:6" ht="15">
      <c r="A676" s="163" t="s">
        <v>1432</v>
      </c>
      <c r="B676" t="s">
        <v>76</v>
      </c>
      <c r="C676" s="164" t="s">
        <v>1433</v>
      </c>
      <c r="D676" s="163" t="s">
        <v>92</v>
      </c>
      <c r="F676" s="153" t="str">
        <f t="shared" si="10"/>
        <v>0686 - Clean Water Bond Guarantee Fund</v>
      </c>
    </row>
    <row r="677" spans="1:6" ht="15">
      <c r="A677" s="163" t="s">
        <v>1434</v>
      </c>
      <c r="B677" t="s">
        <v>76</v>
      </c>
      <c r="C677" s="164" t="s">
        <v>1435</v>
      </c>
      <c r="D677" s="163" t="s">
        <v>135</v>
      </c>
      <c r="F677" s="153" t="str">
        <f t="shared" si="10"/>
        <v>0687 - Donated Food Revolving Fund</v>
      </c>
    </row>
    <row r="678" spans="1:6" ht="15">
      <c r="A678" s="163" t="s">
        <v>1436</v>
      </c>
      <c r="B678" t="s">
        <v>76</v>
      </c>
      <c r="C678" s="164" t="s">
        <v>1437</v>
      </c>
      <c r="D678" s="163" t="s">
        <v>92</v>
      </c>
      <c r="F678" s="153" t="str">
        <f t="shared" si="10"/>
        <v>0688 - Small and Rural Hospital Supplemental Payments Fund</v>
      </c>
    </row>
    <row r="679" spans="1:6" ht="15">
      <c r="A679" s="163" t="s">
        <v>1438</v>
      </c>
      <c r="B679" t="s">
        <v>76</v>
      </c>
      <c r="C679" s="164" t="s">
        <v>1439</v>
      </c>
      <c r="D679" s="163" t="s">
        <v>92</v>
      </c>
      <c r="F679" s="153" t="str">
        <f t="shared" si="10"/>
        <v>0689 - California Disaster Housing Repair Fund</v>
      </c>
    </row>
    <row r="680" spans="1:6" ht="15">
      <c r="A680" s="163" t="s">
        <v>1440</v>
      </c>
      <c r="B680" t="s">
        <v>76</v>
      </c>
      <c r="C680" s="164" t="s">
        <v>1441</v>
      </c>
      <c r="D680" s="163" t="s">
        <v>92</v>
      </c>
      <c r="F680" s="153" t="str">
        <f t="shared" si="10"/>
        <v>0690 - Employment Development Department Building Fund</v>
      </c>
    </row>
    <row r="681" spans="1:6" ht="15">
      <c r="A681" s="163" t="s">
        <v>1442</v>
      </c>
      <c r="B681" t="s">
        <v>76</v>
      </c>
      <c r="C681" s="164" t="s">
        <v>1443</v>
      </c>
      <c r="D681" s="163" t="s">
        <v>135</v>
      </c>
      <c r="F681" s="153" t="str">
        <f t="shared" si="10"/>
        <v>0691 - Water Resources Revolving Fund</v>
      </c>
    </row>
    <row r="682" spans="1:6" ht="15">
      <c r="A682" s="163" t="s">
        <v>1444</v>
      </c>
      <c r="B682" t="s">
        <v>76</v>
      </c>
      <c r="C682" s="164" t="s">
        <v>1445</v>
      </c>
      <c r="D682" s="163" t="s">
        <v>135</v>
      </c>
      <c r="F682" s="153" t="str">
        <f t="shared" si="10"/>
        <v>0692 - Water Resources Control Board Revolving Fund</v>
      </c>
    </row>
    <row r="683" spans="1:6" ht="15">
      <c r="A683" s="163" t="s">
        <v>1446</v>
      </c>
      <c r="B683" t="s">
        <v>76</v>
      </c>
      <c r="C683" s="164" t="s">
        <v>1447</v>
      </c>
      <c r="D683" s="163" t="s">
        <v>92</v>
      </c>
      <c r="F683" s="153" t="str">
        <f t="shared" si="10"/>
        <v>0693 - Emergency Services and Supplemental Payments Fund</v>
      </c>
    </row>
    <row r="684" spans="1:6" ht="15">
      <c r="A684" s="163" t="s">
        <v>1448</v>
      </c>
      <c r="B684" t="s">
        <v>76</v>
      </c>
      <c r="C684" s="164" t="s">
        <v>1449</v>
      </c>
      <c r="D684" s="163" t="s">
        <v>92</v>
      </c>
      <c r="F684" s="153" t="str">
        <f t="shared" si="10"/>
        <v>0694 - Petroleum Financing Collection Acct, CA Economic Development Grant &amp; Loan Fd</v>
      </c>
    </row>
    <row r="685" spans="1:6" ht="15">
      <c r="A685" s="163" t="s">
        <v>1450</v>
      </c>
      <c r="B685" t="s">
        <v>76</v>
      </c>
      <c r="C685" s="164" t="s">
        <v>1451</v>
      </c>
      <c r="D685" s="163" t="s">
        <v>92</v>
      </c>
      <c r="F685" s="153" t="str">
        <f t="shared" si="10"/>
        <v>0695 - Grant and Loan Collection Acct, CA Economic Development Grant &amp; Loan Fund</v>
      </c>
    </row>
    <row r="686" spans="1:6" ht="15">
      <c r="A686" s="163" t="s">
        <v>1452</v>
      </c>
      <c r="B686" t="s">
        <v>76</v>
      </c>
      <c r="C686" s="164" t="s">
        <v>1453</v>
      </c>
      <c r="D686" s="163" t="s">
        <v>135</v>
      </c>
      <c r="F686" s="153" t="str">
        <f t="shared" si="10"/>
        <v>0696 - Welfare Advance Fund</v>
      </c>
    </row>
    <row r="687" spans="1:6" ht="15">
      <c r="A687" s="163" t="s">
        <v>1454</v>
      </c>
      <c r="B687" t="s">
        <v>76</v>
      </c>
      <c r="C687" s="164" t="s">
        <v>1455</v>
      </c>
      <c r="D687" s="163" t="s">
        <v>1456</v>
      </c>
      <c r="F687" s="153" t="str">
        <f t="shared" si="10"/>
        <v>0697 - Family Housing Demonstration Account, Rental Housing Construction Fund</v>
      </c>
    </row>
    <row r="688" spans="1:6" ht="15">
      <c r="A688" s="163" t="s">
        <v>1457</v>
      </c>
      <c r="B688" t="s">
        <v>76</v>
      </c>
      <c r="C688" s="164" t="s">
        <v>1458</v>
      </c>
      <c r="D688" s="163" t="s">
        <v>92</v>
      </c>
      <c r="F688" s="153" t="str">
        <f t="shared" si="10"/>
        <v>0698 - Home Purchase Assistance Fund</v>
      </c>
    </row>
    <row r="689" spans="1:6" ht="15">
      <c r="A689" s="163" t="s">
        <v>1459</v>
      </c>
      <c r="B689" t="s">
        <v>75</v>
      </c>
      <c r="C689" s="164" t="s">
        <v>1460</v>
      </c>
      <c r="D689" s="163" t="s">
        <v>95</v>
      </c>
      <c r="F689" s="153" t="str">
        <f t="shared" si="10"/>
        <v>0700 - Governor's Residence Account</v>
      </c>
    </row>
    <row r="690" spans="1:6" ht="15">
      <c r="A690" s="163" t="s">
        <v>1461</v>
      </c>
      <c r="B690" t="s">
        <v>76</v>
      </c>
      <c r="C690" s="164" t="s">
        <v>1462</v>
      </c>
      <c r="D690" s="163" t="s">
        <v>103</v>
      </c>
      <c r="F690" s="153" t="str">
        <f t="shared" si="10"/>
        <v>0701 - Veterans Home Fund</v>
      </c>
    </row>
    <row r="691" spans="1:6" ht="15">
      <c r="A691" s="163" t="s">
        <v>1463</v>
      </c>
      <c r="B691" t="s">
        <v>76</v>
      </c>
      <c r="C691" s="164" t="s">
        <v>1464</v>
      </c>
      <c r="D691" s="163" t="s">
        <v>135</v>
      </c>
      <c r="F691" s="153" t="str">
        <f t="shared" si="10"/>
        <v>0702 - Consumer Affairs Fund, Professions and Vocations Fund</v>
      </c>
    </row>
    <row r="692" spans="1:6" ht="15">
      <c r="A692" s="163" t="s">
        <v>1465</v>
      </c>
      <c r="B692" t="s">
        <v>76</v>
      </c>
      <c r="C692" s="164" t="s">
        <v>1466</v>
      </c>
      <c r="D692" s="163" t="s">
        <v>103</v>
      </c>
      <c r="F692" s="153" t="str">
        <f t="shared" si="10"/>
        <v>0703 - Clean Air and Transportation Improvement Fund</v>
      </c>
    </row>
    <row r="693" spans="1:6" ht="15">
      <c r="A693" s="163" t="s">
        <v>1467</v>
      </c>
      <c r="B693" t="s">
        <v>75</v>
      </c>
      <c r="C693" s="164" t="s">
        <v>1468</v>
      </c>
      <c r="D693" s="163" t="s">
        <v>100</v>
      </c>
      <c r="F693" s="153" t="str">
        <f t="shared" si="10"/>
        <v>0704 - Accountancy Fund, Professions and Vocations Fund</v>
      </c>
    </row>
    <row r="694" spans="1:6" ht="15">
      <c r="A694" s="163" t="s">
        <v>1469</v>
      </c>
      <c r="B694" t="s">
        <v>76</v>
      </c>
      <c r="C694" s="164" t="s">
        <v>1470</v>
      </c>
      <c r="D694" s="163" t="s">
        <v>103</v>
      </c>
      <c r="F694" s="153" t="str">
        <f t="shared" si="10"/>
        <v>0705 - Higher Education Capital Outlay Bond Fund of 1992</v>
      </c>
    </row>
    <row r="695" spans="1:6" ht="15">
      <c r="A695" s="163" t="s">
        <v>1471</v>
      </c>
      <c r="B695" t="s">
        <v>75</v>
      </c>
      <c r="C695" s="164" t="s">
        <v>1472</v>
      </c>
      <c r="D695" s="163" t="s">
        <v>100</v>
      </c>
      <c r="F695" s="153" t="str">
        <f t="shared" si="10"/>
        <v>0706 - California Architects Board Fund</v>
      </c>
    </row>
    <row r="696" spans="1:6" ht="15">
      <c r="A696" s="163" t="s">
        <v>1473</v>
      </c>
      <c r="B696" t="s">
        <v>76</v>
      </c>
      <c r="C696" s="164" t="s">
        <v>1474</v>
      </c>
      <c r="D696" s="163" t="s">
        <v>103</v>
      </c>
      <c r="F696" s="153" t="str">
        <f t="shared" si="10"/>
        <v>0707 - California Safe Drinking Water Fund</v>
      </c>
    </row>
    <row r="697" spans="1:6" ht="15">
      <c r="A697" s="163" t="s">
        <v>1475</v>
      </c>
      <c r="B697" t="s">
        <v>76</v>
      </c>
      <c r="C697" s="164" t="s">
        <v>1476</v>
      </c>
      <c r="D697" s="163" t="s">
        <v>103</v>
      </c>
      <c r="F697" s="153" t="str">
        <f t="shared" si="10"/>
        <v>0708 - School Facilities Bond Act, November 1990, St School Bldg Lease-Purchase Fd</v>
      </c>
    </row>
    <row r="698" spans="1:6" ht="15">
      <c r="A698" s="163" t="s">
        <v>1477</v>
      </c>
      <c r="B698" t="s">
        <v>76</v>
      </c>
      <c r="C698" s="164" t="s">
        <v>1478</v>
      </c>
      <c r="D698" s="163" t="s">
        <v>103</v>
      </c>
      <c r="F698" s="153" t="str">
        <f t="shared" si="10"/>
        <v>0710 - Hazardous Substance Cleanup Fund</v>
      </c>
    </row>
    <row r="699" spans="1:6" ht="15">
      <c r="A699" s="163" t="s">
        <v>1479</v>
      </c>
      <c r="B699" t="s">
        <v>76</v>
      </c>
      <c r="C699" s="164" t="s">
        <v>1480</v>
      </c>
      <c r="D699" s="163" t="s">
        <v>103</v>
      </c>
      <c r="F699" s="153" t="str">
        <f t="shared" si="10"/>
        <v>0711 - 1986 County Correctional Facility Capital Expenditure Fund</v>
      </c>
    </row>
    <row r="700" spans="1:6" ht="15">
      <c r="A700" s="163" t="s">
        <v>1481</v>
      </c>
      <c r="B700" t="s">
        <v>75</v>
      </c>
      <c r="C700" s="164" t="s">
        <v>1482</v>
      </c>
      <c r="D700" s="163" t="s">
        <v>100</v>
      </c>
      <c r="F700" s="153" t="str">
        <f t="shared" si="10"/>
        <v>0713 - State Board of Barber Examiners Fund</v>
      </c>
    </row>
    <row r="701" spans="1:6" ht="15">
      <c r="A701" s="163" t="s">
        <v>1483</v>
      </c>
      <c r="B701" t="s">
        <v>76</v>
      </c>
      <c r="C701" s="164" t="s">
        <v>1484</v>
      </c>
      <c r="D701" s="163" t="s">
        <v>103</v>
      </c>
      <c r="F701" s="153" t="str">
        <f t="shared" si="10"/>
        <v>0714 - Roberti Affordable Housing Fund</v>
      </c>
    </row>
    <row r="702" spans="1:6" ht="15">
      <c r="A702" s="163" t="s">
        <v>1485</v>
      </c>
      <c r="B702" t="s">
        <v>76</v>
      </c>
      <c r="C702" s="164" t="s">
        <v>1486</v>
      </c>
      <c r="D702" s="163" t="s">
        <v>103</v>
      </c>
      <c r="F702" s="153" t="str">
        <f t="shared" si="10"/>
        <v>0715 - SSC Development Fund</v>
      </c>
    </row>
    <row r="703" spans="1:6" ht="15">
      <c r="A703" s="163" t="s">
        <v>1487</v>
      </c>
      <c r="B703" t="s">
        <v>76</v>
      </c>
      <c r="C703" s="164" t="s">
        <v>1488</v>
      </c>
      <c r="D703" s="163" t="s">
        <v>103</v>
      </c>
      <c r="F703" s="153" t="str">
        <f t="shared" si="10"/>
        <v>0716 - Community Parklands Fund</v>
      </c>
    </row>
    <row r="704" spans="1:6" ht="15">
      <c r="A704" s="163" t="s">
        <v>1489</v>
      </c>
      <c r="B704" t="s">
        <v>75</v>
      </c>
      <c r="C704" s="164" t="s">
        <v>1490</v>
      </c>
      <c r="D704" s="163" t="s">
        <v>100</v>
      </c>
      <c r="F704" s="153" t="str">
        <f t="shared" si="10"/>
        <v>0717 - Cemetery and Funeral Fund</v>
      </c>
    </row>
    <row r="705" spans="1:6" ht="15">
      <c r="A705" s="163" t="s">
        <v>1491</v>
      </c>
      <c r="B705" t="s">
        <v>76</v>
      </c>
      <c r="C705" s="164" t="s">
        <v>1492</v>
      </c>
      <c r="D705" s="163" t="s">
        <v>103</v>
      </c>
      <c r="F705" s="153" t="str">
        <f t="shared" si="10"/>
        <v>0718 - Health Science Facilities Construction Program Fund</v>
      </c>
    </row>
    <row r="706" spans="1:6" ht="15">
      <c r="A706" s="163" t="s">
        <v>1493</v>
      </c>
      <c r="B706" t="s">
        <v>76</v>
      </c>
      <c r="C706" s="164" t="s">
        <v>1494</v>
      </c>
      <c r="D706" s="163" t="s">
        <v>103</v>
      </c>
      <c r="F706" s="153" t="str">
        <f t="shared" si="10"/>
        <v>0720 - Lake Tahoe Acquisitions Fund</v>
      </c>
    </row>
    <row r="707" spans="1:6" ht="15">
      <c r="A707" s="163" t="s">
        <v>1495</v>
      </c>
      <c r="B707" t="s">
        <v>76</v>
      </c>
      <c r="C707" s="164" t="s">
        <v>1496</v>
      </c>
      <c r="D707" s="163" t="s">
        <v>103</v>
      </c>
      <c r="F707" s="153" t="str">
        <f t="shared" ref="F707:F770" si="11">_xlfn.CONCAT(A707," - ",C707)</f>
        <v>0721 - Parkland Fund of 1980</v>
      </c>
    </row>
    <row r="708" spans="1:6" ht="15">
      <c r="A708" s="163" t="s">
        <v>1497</v>
      </c>
      <c r="B708" t="s">
        <v>76</v>
      </c>
      <c r="C708" s="164" t="s">
        <v>1498</v>
      </c>
      <c r="D708" s="163" t="s">
        <v>103</v>
      </c>
      <c r="F708" s="153" t="str">
        <f t="shared" si="11"/>
        <v>0722 - Parkland Fund of 1984</v>
      </c>
    </row>
    <row r="709" spans="1:6" ht="15">
      <c r="A709" s="163" t="s">
        <v>1499</v>
      </c>
      <c r="B709" t="s">
        <v>76</v>
      </c>
      <c r="C709" s="164" t="s">
        <v>1500</v>
      </c>
      <c r="D709" s="163" t="s">
        <v>103</v>
      </c>
      <c r="F709" s="153" t="str">
        <f t="shared" si="11"/>
        <v>0723 - New Prison Construction Fund</v>
      </c>
    </row>
    <row r="710" spans="1:6" ht="15">
      <c r="A710" s="163" t="s">
        <v>1501</v>
      </c>
      <c r="B710" t="s">
        <v>76</v>
      </c>
      <c r="C710" s="164" t="s">
        <v>1502</v>
      </c>
      <c r="D710" s="163" t="s">
        <v>103</v>
      </c>
      <c r="F710" s="153" t="str">
        <f t="shared" si="11"/>
        <v>0724 - 1984 Prison Construction Fund</v>
      </c>
    </row>
    <row r="711" spans="1:6" ht="15">
      <c r="A711" s="163" t="s">
        <v>1503</v>
      </c>
      <c r="B711" t="s">
        <v>76</v>
      </c>
      <c r="C711" s="164" t="s">
        <v>1504</v>
      </c>
      <c r="D711" s="163" t="s">
        <v>103</v>
      </c>
      <c r="F711" s="153" t="str">
        <f t="shared" si="11"/>
        <v>0725 - County Jail Capital Expenditure Fund - Bond Act of 1981</v>
      </c>
    </row>
    <row r="712" spans="1:6" ht="15">
      <c r="A712" s="163" t="s">
        <v>1505</v>
      </c>
      <c r="B712" t="s">
        <v>76</v>
      </c>
      <c r="C712" s="164" t="s">
        <v>1506</v>
      </c>
      <c r="D712" s="163" t="s">
        <v>135</v>
      </c>
      <c r="F712" s="153" t="str">
        <f t="shared" si="11"/>
        <v>0726 - Public School Building Loan Fund</v>
      </c>
    </row>
    <row r="713" spans="1:6" ht="15">
      <c r="A713" s="163" t="s">
        <v>1507</v>
      </c>
      <c r="B713" t="s">
        <v>76</v>
      </c>
      <c r="C713" s="164" t="s">
        <v>1508</v>
      </c>
      <c r="D713" s="163" t="s">
        <v>103</v>
      </c>
      <c r="F713" s="153" t="str">
        <f t="shared" si="11"/>
        <v>0727 - County Jail Capital Expenditure Fund - Bond Act of 1984</v>
      </c>
    </row>
    <row r="714" spans="1:6" ht="15">
      <c r="A714" s="163" t="s">
        <v>1509</v>
      </c>
      <c r="B714" t="s">
        <v>76</v>
      </c>
      <c r="C714" s="164" t="s">
        <v>1510</v>
      </c>
      <c r="D714" s="163" t="s">
        <v>103</v>
      </c>
      <c r="F714" s="153" t="str">
        <f t="shared" si="11"/>
        <v>0728 - Recreation and Fish and Wildlife Enhancement Fund</v>
      </c>
    </row>
    <row r="715" spans="1:6" ht="15">
      <c r="A715" s="163" t="s">
        <v>1511</v>
      </c>
      <c r="B715" t="s">
        <v>76</v>
      </c>
      <c r="C715" s="164" t="s">
        <v>1512</v>
      </c>
      <c r="D715" s="163" t="s">
        <v>103</v>
      </c>
      <c r="F715" s="153" t="str">
        <f t="shared" si="11"/>
        <v>0729 - Senior Center Bond Act Fund</v>
      </c>
    </row>
    <row r="716" spans="1:6" ht="15">
      <c r="A716" s="163" t="s">
        <v>1513</v>
      </c>
      <c r="B716" t="s">
        <v>76</v>
      </c>
      <c r="C716" s="164" t="s">
        <v>1514</v>
      </c>
      <c r="D716" s="163" t="s">
        <v>103</v>
      </c>
      <c r="F716" s="153" t="str">
        <f t="shared" si="11"/>
        <v>0730 - State Coastal Conservancy Fund of 1984</v>
      </c>
    </row>
    <row r="717" spans="1:6" ht="15">
      <c r="A717" s="163" t="s">
        <v>1515</v>
      </c>
      <c r="B717" t="s">
        <v>76</v>
      </c>
      <c r="C717" s="164" t="s">
        <v>1516</v>
      </c>
      <c r="D717" s="163" t="s">
        <v>103</v>
      </c>
      <c r="F717" s="153" t="str">
        <f t="shared" si="11"/>
        <v>0732 - State Beach, Park, Recreational, and Historical Facilities Fund</v>
      </c>
    </row>
    <row r="718" spans="1:6" ht="15">
      <c r="A718" s="163" t="s">
        <v>1517</v>
      </c>
      <c r="B718" t="s">
        <v>76</v>
      </c>
      <c r="C718" s="164" t="s">
        <v>1518</v>
      </c>
      <c r="D718" s="163" t="s">
        <v>103</v>
      </c>
      <c r="F718" s="153" t="str">
        <f t="shared" si="11"/>
        <v>0733 - State Beach, Park, Recreational, and Historical Facilities Fund of 1974</v>
      </c>
    </row>
    <row r="719" spans="1:6" ht="15">
      <c r="A719" s="163" t="s">
        <v>1519</v>
      </c>
      <c r="B719" t="s">
        <v>76</v>
      </c>
      <c r="C719" s="164" t="s">
        <v>1520</v>
      </c>
      <c r="D719" s="163" t="s">
        <v>103</v>
      </c>
      <c r="F719" s="153" t="str">
        <f t="shared" si="11"/>
        <v>0734 - State Clean Water Fund</v>
      </c>
    </row>
    <row r="720" spans="1:6" ht="15">
      <c r="A720" s="163" t="s">
        <v>1521</v>
      </c>
      <c r="B720" t="s">
        <v>75</v>
      </c>
      <c r="C720" s="164" t="s">
        <v>1522</v>
      </c>
      <c r="D720" s="163" t="s">
        <v>100</v>
      </c>
      <c r="F720" s="153" t="str">
        <f t="shared" si="11"/>
        <v>0735 - Contractors License Fund</v>
      </c>
    </row>
    <row r="721" spans="1:6" ht="15">
      <c r="A721" s="163" t="s">
        <v>1523</v>
      </c>
      <c r="B721" t="s">
        <v>76</v>
      </c>
      <c r="C721" s="164" t="s">
        <v>1524</v>
      </c>
      <c r="D721" s="163" t="s">
        <v>103</v>
      </c>
      <c r="F721" s="153" t="str">
        <f t="shared" si="11"/>
        <v>0736 - State Construction Program Fund</v>
      </c>
    </row>
    <row r="722" spans="1:6" ht="15">
      <c r="A722" s="163" t="s">
        <v>1525</v>
      </c>
      <c r="B722" t="s">
        <v>76</v>
      </c>
      <c r="C722" s="164" t="s">
        <v>1526</v>
      </c>
      <c r="D722" s="163" t="s">
        <v>103</v>
      </c>
      <c r="F722" s="153" t="str">
        <f t="shared" si="11"/>
        <v>0737 - State Clean Water and Water Conservation Fund</v>
      </c>
    </row>
    <row r="723" spans="1:6" ht="15">
      <c r="A723" s="163" t="s">
        <v>1527</v>
      </c>
      <c r="B723" t="s">
        <v>75</v>
      </c>
      <c r="C723" s="164" t="s">
        <v>1528</v>
      </c>
      <c r="D723" s="163" t="s">
        <v>100</v>
      </c>
      <c r="F723" s="153" t="str">
        <f t="shared" si="11"/>
        <v>0738 - Board of Cosmetology Contingent Fund</v>
      </c>
    </row>
    <row r="724" spans="1:6" ht="15">
      <c r="A724" s="163" t="s">
        <v>1529</v>
      </c>
      <c r="B724" t="s">
        <v>76</v>
      </c>
      <c r="C724" s="164" t="s">
        <v>1530</v>
      </c>
      <c r="D724" s="163" t="s">
        <v>135</v>
      </c>
      <c r="F724" s="153" t="str">
        <f t="shared" si="11"/>
        <v>0739 - State School Building Aid Fund</v>
      </c>
    </row>
    <row r="725" spans="1:6" ht="15">
      <c r="A725" s="163" t="s">
        <v>1531</v>
      </c>
      <c r="B725" t="s">
        <v>76</v>
      </c>
      <c r="C725" s="164" t="s">
        <v>1532</v>
      </c>
      <c r="D725" s="163" t="s">
        <v>103</v>
      </c>
      <c r="F725" s="153" t="str">
        <f t="shared" si="11"/>
        <v>0740 - 1984 State Clean Water Bond Fund</v>
      </c>
    </row>
    <row r="726" spans="1:6" ht="15">
      <c r="A726" s="163" t="s">
        <v>1533</v>
      </c>
      <c r="B726" t="s">
        <v>75</v>
      </c>
      <c r="C726" s="164" t="s">
        <v>1534</v>
      </c>
      <c r="D726" s="163" t="s">
        <v>100</v>
      </c>
      <c r="F726" s="153" t="str">
        <f t="shared" si="11"/>
        <v>0741 - State Dentistry Fund</v>
      </c>
    </row>
    <row r="727" spans="1:6" ht="15">
      <c r="A727" s="163" t="s">
        <v>1535</v>
      </c>
      <c r="B727" t="s">
        <v>76</v>
      </c>
      <c r="C727" s="164" t="s">
        <v>1536</v>
      </c>
      <c r="D727" s="163" t="s">
        <v>103</v>
      </c>
      <c r="F727" s="153" t="str">
        <f t="shared" si="11"/>
        <v>0742 - State Urban and Coastal Park Fund</v>
      </c>
    </row>
    <row r="728" spans="1:6" ht="15">
      <c r="A728" s="163" t="s">
        <v>1537</v>
      </c>
      <c r="B728" t="s">
        <v>76</v>
      </c>
      <c r="C728" s="164" t="s">
        <v>1538</v>
      </c>
      <c r="D728" s="163" t="s">
        <v>103</v>
      </c>
      <c r="F728" s="153" t="str">
        <f t="shared" si="11"/>
        <v>0743 - Bond Proceeds Account, State School Building Lease-Purchase Fund</v>
      </c>
    </row>
    <row r="729" spans="1:6" ht="15">
      <c r="A729" s="163" t="s">
        <v>1539</v>
      </c>
      <c r="B729" t="s">
        <v>76</v>
      </c>
      <c r="C729" s="164" t="s">
        <v>1540</v>
      </c>
      <c r="D729" s="163" t="s">
        <v>103</v>
      </c>
      <c r="F729" s="153" t="str">
        <f t="shared" si="11"/>
        <v>0744 - 1986 Water Conservation and Water Quality Bond Fund</v>
      </c>
    </row>
    <row r="730" spans="1:6" ht="15">
      <c r="A730" s="163" t="s">
        <v>1541</v>
      </c>
      <c r="B730" t="s">
        <v>76</v>
      </c>
      <c r="C730" s="164" t="s">
        <v>1542</v>
      </c>
      <c r="D730" s="163" t="s">
        <v>103</v>
      </c>
      <c r="F730" s="153" t="str">
        <f t="shared" si="11"/>
        <v>0745 - School Facilities Bond Act of 1992-June</v>
      </c>
    </row>
    <row r="731" spans="1:6" ht="15">
      <c r="A731" s="163" t="s">
        <v>1543</v>
      </c>
      <c r="B731" t="s">
        <v>76</v>
      </c>
      <c r="C731" s="164" t="s">
        <v>1544</v>
      </c>
      <c r="D731" s="163" t="s">
        <v>103</v>
      </c>
      <c r="F731" s="153" t="str">
        <f t="shared" si="11"/>
        <v>0746 - 1986 Prison Construction Fund</v>
      </c>
    </row>
    <row r="732" spans="1:6" ht="15">
      <c r="A732" s="163" t="s">
        <v>1545</v>
      </c>
      <c r="B732" t="s">
        <v>76</v>
      </c>
      <c r="C732" s="164" t="s">
        <v>1546</v>
      </c>
      <c r="D732" s="163" t="s">
        <v>103</v>
      </c>
      <c r="F732" s="153" t="str">
        <f t="shared" si="11"/>
        <v>0747 - 1988 Prison Construction Fund</v>
      </c>
    </row>
    <row r="733" spans="1:6" ht="15">
      <c r="A733" s="163" t="s">
        <v>1547</v>
      </c>
      <c r="B733" t="s">
        <v>76</v>
      </c>
      <c r="C733" s="164" t="s">
        <v>1548</v>
      </c>
      <c r="D733" s="163" t="s">
        <v>103</v>
      </c>
      <c r="F733" s="153" t="str">
        <f t="shared" si="11"/>
        <v>0748 - Fish and Wildlife Habitat Enhancement Fund</v>
      </c>
    </row>
    <row r="734" spans="1:6" ht="15">
      <c r="A734" s="163" t="s">
        <v>1549</v>
      </c>
      <c r="B734" t="s">
        <v>76</v>
      </c>
      <c r="C734" s="164" t="s">
        <v>1550</v>
      </c>
      <c r="D734" s="163" t="s">
        <v>92</v>
      </c>
      <c r="F734" s="153" t="str">
        <f t="shared" si="11"/>
        <v>0749 - Refunding Escrow Fund</v>
      </c>
    </row>
    <row r="735" spans="1:6" ht="15">
      <c r="A735" s="163" t="s">
        <v>1551</v>
      </c>
      <c r="B735" t="s">
        <v>75</v>
      </c>
      <c r="C735" s="164" t="s">
        <v>1552</v>
      </c>
      <c r="D735" s="163" t="s">
        <v>100</v>
      </c>
      <c r="F735" s="153" t="str">
        <f t="shared" si="11"/>
        <v>0750 - State Funeral Directors and Embalmers Fund</v>
      </c>
    </row>
    <row r="736" spans="1:6" ht="15">
      <c r="A736" s="163" t="s">
        <v>1553</v>
      </c>
      <c r="B736" t="s">
        <v>76</v>
      </c>
      <c r="C736" s="164" t="s">
        <v>1554</v>
      </c>
      <c r="D736" s="163" t="s">
        <v>103</v>
      </c>
      <c r="F736" s="153" t="str">
        <f t="shared" si="11"/>
        <v>0751 - 1990 Prison Construction Fund</v>
      </c>
    </row>
    <row r="737" spans="1:6" ht="15">
      <c r="A737" s="163" t="s">
        <v>1555</v>
      </c>
      <c r="B737" t="s">
        <v>75</v>
      </c>
      <c r="C737" s="164" t="s">
        <v>1556</v>
      </c>
      <c r="D737" s="163" t="s">
        <v>100</v>
      </c>
      <c r="F737" s="153" t="str">
        <f t="shared" si="11"/>
        <v>0752 - Home Furnishings and Thermal Insulation Fund</v>
      </c>
    </row>
    <row r="738" spans="1:6" ht="15">
      <c r="A738" s="163" t="s">
        <v>1557</v>
      </c>
      <c r="B738" t="s">
        <v>75</v>
      </c>
      <c r="C738" s="164" t="s">
        <v>1558</v>
      </c>
      <c r="D738" s="163" t="s">
        <v>100</v>
      </c>
      <c r="F738" s="153" t="str">
        <f t="shared" si="11"/>
        <v>0753 - Dry Cleaning Account, Bureau of Home Furnishings Fund</v>
      </c>
    </row>
    <row r="739" spans="1:6" ht="15">
      <c r="A739" s="163" t="s">
        <v>1559</v>
      </c>
      <c r="B739" t="s">
        <v>75</v>
      </c>
      <c r="C739" s="164" t="s">
        <v>1560</v>
      </c>
      <c r="D739" s="163" t="s">
        <v>100</v>
      </c>
      <c r="F739" s="153" t="str">
        <f t="shared" si="11"/>
        <v>0755 - Licensed Midwifery Fund</v>
      </c>
    </row>
    <row r="740" spans="1:6" ht="15">
      <c r="A740" s="163" t="s">
        <v>1561</v>
      </c>
      <c r="B740" t="s">
        <v>76</v>
      </c>
      <c r="C740" s="164" t="s">
        <v>1562</v>
      </c>
      <c r="D740" s="163" t="s">
        <v>103</v>
      </c>
      <c r="F740" s="153" t="str">
        <f t="shared" si="11"/>
        <v>0756 - Passenger Rail Bond Fund of 1990</v>
      </c>
    </row>
    <row r="741" spans="1:6" ht="15">
      <c r="A741" s="163" t="s">
        <v>1563</v>
      </c>
      <c r="B741" t="s">
        <v>75</v>
      </c>
      <c r="C741" s="164" t="s">
        <v>1564</v>
      </c>
      <c r="D741" s="163" t="s">
        <v>100</v>
      </c>
      <c r="F741" s="153" t="str">
        <f t="shared" si="11"/>
        <v>0757 - California Board of Architectural Examiners - Landscape Architects Fund</v>
      </c>
    </row>
    <row r="742" spans="1:6" ht="15">
      <c r="A742" s="163" t="s">
        <v>1565</v>
      </c>
      <c r="B742" t="s">
        <v>75</v>
      </c>
      <c r="C742" s="164" t="s">
        <v>1566</v>
      </c>
      <c r="D742" s="163" t="s">
        <v>100</v>
      </c>
      <c r="F742" s="153" t="str">
        <f t="shared" si="11"/>
        <v>0758 - Contingent Fund of the Medical Board of California</v>
      </c>
    </row>
    <row r="743" spans="1:6" ht="15">
      <c r="A743" s="163" t="s">
        <v>1567</v>
      </c>
      <c r="B743" t="s">
        <v>75</v>
      </c>
      <c r="C743" s="164" t="s">
        <v>1568</v>
      </c>
      <c r="D743" s="163" t="s">
        <v>100</v>
      </c>
      <c r="F743" s="153" t="str">
        <f t="shared" si="11"/>
        <v>0759 - Physical Therapy Fund</v>
      </c>
    </row>
    <row r="744" spans="1:6" ht="15">
      <c r="A744" s="163" t="s">
        <v>1569</v>
      </c>
      <c r="B744" t="s">
        <v>75</v>
      </c>
      <c r="C744" s="164" t="s">
        <v>1570</v>
      </c>
      <c r="D744" s="163" t="s">
        <v>100</v>
      </c>
      <c r="F744" s="153" t="str">
        <f t="shared" si="11"/>
        <v>0761 - Board of Registered Nursing Fund, Professions and Vocations Fund</v>
      </c>
    </row>
    <row r="745" spans="1:6" ht="15">
      <c r="A745" s="163" t="s">
        <v>1571</v>
      </c>
      <c r="B745" t="s">
        <v>76</v>
      </c>
      <c r="C745" s="164" t="s">
        <v>1572</v>
      </c>
      <c r="D745" s="163" t="s">
        <v>103</v>
      </c>
      <c r="F745" s="153" t="str">
        <f t="shared" si="11"/>
        <v>0762 - Oil Spill Bond Expense Account, Oil Spill Prevention and Administration Fund</v>
      </c>
    </row>
    <row r="746" spans="1:6" ht="15">
      <c r="A746" s="163" t="s">
        <v>1573</v>
      </c>
      <c r="B746" t="s">
        <v>75</v>
      </c>
      <c r="C746" s="164" t="s">
        <v>1574</v>
      </c>
      <c r="D746" s="163" t="s">
        <v>100</v>
      </c>
      <c r="F746" s="153" t="str">
        <f t="shared" si="11"/>
        <v>0763 - State Optometry Fund, Professions and Vocations Fund</v>
      </c>
    </row>
    <row r="747" spans="1:6" ht="15">
      <c r="A747" s="163" t="s">
        <v>1575</v>
      </c>
      <c r="B747" t="s">
        <v>76</v>
      </c>
      <c r="C747" s="164" t="s">
        <v>1576</v>
      </c>
      <c r="D747" s="163" t="s">
        <v>103</v>
      </c>
      <c r="F747" s="153" t="str">
        <f t="shared" si="11"/>
        <v>0764 - 1988 Clean Water and Water Reclamation Fund</v>
      </c>
    </row>
    <row r="748" spans="1:6" ht="15">
      <c r="A748" s="163" t="s">
        <v>1577</v>
      </c>
      <c r="B748" t="s">
        <v>76</v>
      </c>
      <c r="C748" s="164" t="s">
        <v>1578</v>
      </c>
      <c r="D748" s="163" t="s">
        <v>103</v>
      </c>
      <c r="F748" s="153" t="str">
        <f t="shared" si="11"/>
        <v>0765 - School Facilities Bond Act of 1992 - Nov</v>
      </c>
    </row>
    <row r="749" spans="1:6" ht="15">
      <c r="A749" s="163" t="s">
        <v>1579</v>
      </c>
      <c r="B749" t="s">
        <v>75</v>
      </c>
      <c r="C749" s="164" t="s">
        <v>1580</v>
      </c>
      <c r="D749" s="163" t="s">
        <v>100</v>
      </c>
      <c r="F749" s="153" t="str">
        <f t="shared" si="11"/>
        <v>0767 - Pharmacy Board Contingent Fund, Professions and Vocations Fund</v>
      </c>
    </row>
    <row r="750" spans="1:6" ht="15">
      <c r="A750" s="163" t="s">
        <v>1581</v>
      </c>
      <c r="B750" t="s">
        <v>76</v>
      </c>
      <c r="C750" s="164" t="s">
        <v>1582</v>
      </c>
      <c r="D750" s="163" t="s">
        <v>103</v>
      </c>
      <c r="F750" s="153" t="str">
        <f t="shared" si="11"/>
        <v>0768 - Earthquake Safety and Public Buildings Rehabilitation Fund of 1990</v>
      </c>
    </row>
    <row r="751" spans="1:6" ht="15">
      <c r="A751" s="163" t="s">
        <v>1583</v>
      </c>
      <c r="B751" t="s">
        <v>75</v>
      </c>
      <c r="C751" s="164" t="s">
        <v>1584</v>
      </c>
      <c r="D751" s="163" t="s">
        <v>100</v>
      </c>
      <c r="F751" s="153" t="str">
        <f t="shared" si="11"/>
        <v>0769 - Private Investigator Fund</v>
      </c>
    </row>
    <row r="752" spans="1:6" ht="15">
      <c r="A752" s="163" t="s">
        <v>1585</v>
      </c>
      <c r="B752" t="s">
        <v>75</v>
      </c>
      <c r="C752" s="164" t="s">
        <v>1586</v>
      </c>
      <c r="D752" s="163" t="s">
        <v>100</v>
      </c>
      <c r="F752" s="153" t="str">
        <f t="shared" si="11"/>
        <v>0770 - Professional Engineer's, Land Surveyor's, and Geologist's Fund</v>
      </c>
    </row>
    <row r="753" spans="1:6" ht="15">
      <c r="A753" s="163" t="s">
        <v>1587</v>
      </c>
      <c r="B753" t="s">
        <v>75</v>
      </c>
      <c r="C753" s="164" t="s">
        <v>1588</v>
      </c>
      <c r="D753" s="163" t="s">
        <v>100</v>
      </c>
      <c r="F753" s="153" t="str">
        <f t="shared" si="11"/>
        <v>0771 - Court Reporters Fund</v>
      </c>
    </row>
    <row r="754" spans="1:6" ht="15">
      <c r="A754" s="163" t="s">
        <v>1589</v>
      </c>
      <c r="B754" t="s">
        <v>75</v>
      </c>
      <c r="C754" s="164" t="s">
        <v>1590</v>
      </c>
      <c r="D754" s="163" t="s">
        <v>100</v>
      </c>
      <c r="F754" s="153" t="str">
        <f t="shared" si="11"/>
        <v>0773 - Behavioral Science Examiners Fund, Professions and Vocations Fund</v>
      </c>
    </row>
    <row r="755" spans="1:6" ht="15">
      <c r="A755" s="163" t="s">
        <v>1591</v>
      </c>
      <c r="B755" t="s">
        <v>76</v>
      </c>
      <c r="C755" s="164" t="s">
        <v>1592</v>
      </c>
      <c r="D755" s="163" t="s">
        <v>103</v>
      </c>
      <c r="F755" s="153" t="str">
        <f t="shared" si="11"/>
        <v>0774 - School Facilities June 1990 Bond Acct, St School Building Lease-Purchase Fd</v>
      </c>
    </row>
    <row r="756" spans="1:6" ht="15">
      <c r="A756" s="163" t="s">
        <v>1593</v>
      </c>
      <c r="B756" t="s">
        <v>75</v>
      </c>
      <c r="C756" s="164" t="s">
        <v>1594</v>
      </c>
      <c r="D756" s="163" t="s">
        <v>100</v>
      </c>
      <c r="F756" s="153" t="str">
        <f t="shared" si="11"/>
        <v>0775 - Structural Pest Control Fund</v>
      </c>
    </row>
    <row r="757" spans="1:6" ht="15">
      <c r="A757" s="163" t="s">
        <v>1595</v>
      </c>
      <c r="B757" t="s">
        <v>76</v>
      </c>
      <c r="C757" s="164" t="s">
        <v>1596</v>
      </c>
      <c r="D757" s="163" t="s">
        <v>103</v>
      </c>
      <c r="F757" s="153" t="str">
        <f t="shared" si="11"/>
        <v>0776 - School Facilities November 1988 Bond Acct, St School Bldg Lease-Purchase Fd</v>
      </c>
    </row>
    <row r="758" spans="1:6" ht="15">
      <c r="A758" s="163" t="s">
        <v>1597</v>
      </c>
      <c r="B758" t="s">
        <v>75</v>
      </c>
      <c r="C758" s="164" t="s">
        <v>1598</v>
      </c>
      <c r="D758" s="163" t="s">
        <v>100</v>
      </c>
      <c r="F758" s="153" t="str">
        <f t="shared" si="11"/>
        <v>0777 - Veterinary Medical Board Contingent Fund</v>
      </c>
    </row>
    <row r="759" spans="1:6" ht="15">
      <c r="A759" s="163" t="s">
        <v>1599</v>
      </c>
      <c r="B759" t="s">
        <v>75</v>
      </c>
      <c r="C759" s="164" t="s">
        <v>1600</v>
      </c>
      <c r="D759" s="163" t="s">
        <v>100</v>
      </c>
      <c r="F759" s="153" t="str">
        <f t="shared" si="11"/>
        <v>0778 - Vocational Nurse &amp; Psychiatric Technician Examiners Fd, Professions &amp; Vocat Fd</v>
      </c>
    </row>
    <row r="760" spans="1:6" ht="15">
      <c r="A760" s="163" t="s">
        <v>1601</v>
      </c>
      <c r="B760" t="s">
        <v>75</v>
      </c>
      <c r="C760" s="164" t="s">
        <v>1602</v>
      </c>
      <c r="D760" s="163" t="s">
        <v>100</v>
      </c>
      <c r="F760" s="153" t="str">
        <f t="shared" si="11"/>
        <v>0779 - Vocational Nursing and Psychiatric Technicians Fund</v>
      </c>
    </row>
    <row r="761" spans="1:6" ht="15">
      <c r="A761" s="163" t="s">
        <v>1603</v>
      </c>
      <c r="B761" t="s">
        <v>75</v>
      </c>
      <c r="C761" s="164" t="s">
        <v>1604</v>
      </c>
      <c r="D761" s="163" t="s">
        <v>100</v>
      </c>
      <c r="F761" s="153" t="str">
        <f t="shared" si="11"/>
        <v>0780 - Psychiatric Technicians Account, Vocational Nursing and Psychiatric Technicians</v>
      </c>
    </row>
    <row r="762" spans="1:6" ht="15">
      <c r="A762" s="163" t="s">
        <v>1605</v>
      </c>
      <c r="B762" t="s">
        <v>76</v>
      </c>
      <c r="C762" s="164" t="s">
        <v>1606</v>
      </c>
      <c r="D762" s="163" t="s">
        <v>103</v>
      </c>
      <c r="F762" s="153" t="str">
        <f t="shared" si="11"/>
        <v>0782 - Higher Education Capital Outlay Bond Fund</v>
      </c>
    </row>
    <row r="763" spans="1:6" ht="15">
      <c r="A763" s="163" t="s">
        <v>1607</v>
      </c>
      <c r="B763" t="s">
        <v>76</v>
      </c>
      <c r="C763" s="164" t="s">
        <v>1608</v>
      </c>
      <c r="D763" s="163" t="s">
        <v>494</v>
      </c>
      <c r="F763" s="153" t="str">
        <f t="shared" si="11"/>
        <v>0783 - Federal Student Loan Reserve Fund</v>
      </c>
    </row>
    <row r="764" spans="1:6" ht="15">
      <c r="A764" s="163" t="s">
        <v>1609</v>
      </c>
      <c r="B764" t="s">
        <v>76</v>
      </c>
      <c r="C764" s="164" t="s">
        <v>1610</v>
      </c>
      <c r="D764" s="163" t="s">
        <v>92</v>
      </c>
      <c r="F764" s="153" t="str">
        <f t="shared" si="11"/>
        <v>0784 - Student Loan Operating Fund</v>
      </c>
    </row>
    <row r="765" spans="1:6" ht="15">
      <c r="A765" s="163" t="s">
        <v>1611</v>
      </c>
      <c r="B765" t="s">
        <v>76</v>
      </c>
      <c r="C765" s="164" t="s">
        <v>1612</v>
      </c>
      <c r="D765" s="163" t="s">
        <v>103</v>
      </c>
      <c r="F765" s="153" t="str">
        <f t="shared" si="11"/>
        <v>0785 - 1988 Higher Education Capital Outlay Bond</v>
      </c>
    </row>
    <row r="766" spans="1:6" ht="15">
      <c r="A766" s="163" t="s">
        <v>1613</v>
      </c>
      <c r="B766" t="s">
        <v>76</v>
      </c>
      <c r="C766" s="164" t="s">
        <v>1614</v>
      </c>
      <c r="D766" s="163" t="s">
        <v>103</v>
      </c>
      <c r="F766" s="153" t="str">
        <f t="shared" si="11"/>
        <v>0786 - California Wildlife, Coastal and Park Land Conservation Fund of 1988</v>
      </c>
    </row>
    <row r="767" spans="1:6" ht="15">
      <c r="A767" s="163" t="s">
        <v>1615</v>
      </c>
      <c r="B767" t="s">
        <v>76</v>
      </c>
      <c r="C767" s="164" t="s">
        <v>1616</v>
      </c>
      <c r="D767" s="163" t="s">
        <v>103</v>
      </c>
      <c r="F767" s="153" t="str">
        <f t="shared" si="11"/>
        <v>0787 - Wildlife and Natural Areas Conservtion Fund</v>
      </c>
    </row>
    <row r="768" spans="1:6" ht="15">
      <c r="A768" s="163" t="s">
        <v>1617</v>
      </c>
      <c r="B768" t="s">
        <v>76</v>
      </c>
      <c r="C768" s="164" t="s">
        <v>1618</v>
      </c>
      <c r="D768" s="163" t="s">
        <v>103</v>
      </c>
      <c r="F768" s="153" t="str">
        <f t="shared" si="11"/>
        <v>0788 - CA Earthquake Safety and Housing Rehabilitation Bond Acct, Hous Rehab Loan Fd</v>
      </c>
    </row>
    <row r="769" spans="1:6" ht="15">
      <c r="A769" s="163" t="s">
        <v>1619</v>
      </c>
      <c r="B769" t="s">
        <v>76</v>
      </c>
      <c r="C769" s="164" t="s">
        <v>1620</v>
      </c>
      <c r="D769" s="163" t="s">
        <v>103</v>
      </c>
      <c r="F769" s="153" t="str">
        <f t="shared" si="11"/>
        <v>0789 - School Facilities June 1988 Bond Acct, State School Building Lease-Purchase Fd</v>
      </c>
    </row>
    <row r="770" spans="1:6" ht="15">
      <c r="A770" s="163" t="s">
        <v>1621</v>
      </c>
      <c r="B770" t="s">
        <v>76</v>
      </c>
      <c r="C770" s="164" t="s">
        <v>1622</v>
      </c>
      <c r="D770" s="163" t="s">
        <v>103</v>
      </c>
      <c r="F770" s="153" t="str">
        <f t="shared" si="11"/>
        <v>0790 - 1988 Water Conservation Fund</v>
      </c>
    </row>
    <row r="771" spans="1:6" ht="15">
      <c r="A771" s="163" t="s">
        <v>1623</v>
      </c>
      <c r="B771" t="s">
        <v>76</v>
      </c>
      <c r="C771" s="164" t="s">
        <v>1624</v>
      </c>
      <c r="D771" s="163" t="s">
        <v>103</v>
      </c>
      <c r="F771" s="153" t="str">
        <f t="shared" ref="F771:F834" si="12">_xlfn.CONCAT(A771," - ",C771)</f>
        <v>0791 - June 1990 Higher Education Capital Outlay Bond Fund</v>
      </c>
    </row>
    <row r="772" spans="1:6" ht="15">
      <c r="A772" s="163" t="s">
        <v>1625</v>
      </c>
      <c r="B772" t="s">
        <v>76</v>
      </c>
      <c r="C772" s="164" t="s">
        <v>1626</v>
      </c>
      <c r="D772" s="163" t="s">
        <v>103</v>
      </c>
      <c r="F772" s="153" t="str">
        <f t="shared" si="12"/>
        <v>0793 - California Safe Drinking Water Fund of 1988</v>
      </c>
    </row>
    <row r="773" spans="1:6" ht="15">
      <c r="A773" s="163" t="s">
        <v>1627</v>
      </c>
      <c r="B773" t="s">
        <v>76</v>
      </c>
      <c r="C773" s="164" t="s">
        <v>1628</v>
      </c>
      <c r="D773" s="163" t="s">
        <v>103</v>
      </c>
      <c r="F773" s="153" t="str">
        <f t="shared" si="12"/>
        <v>0794 - California Library Construction and Renovation Fund</v>
      </c>
    </row>
    <row r="774" spans="1:6" ht="15">
      <c r="A774" s="163" t="s">
        <v>1629</v>
      </c>
      <c r="B774" t="s">
        <v>76</v>
      </c>
      <c r="C774" s="164" t="s">
        <v>1630</v>
      </c>
      <c r="D774" s="163" t="s">
        <v>103</v>
      </c>
      <c r="F774" s="153" t="str">
        <f t="shared" si="12"/>
        <v>0795 - Pending New Select Bond Fund</v>
      </c>
    </row>
    <row r="775" spans="1:6" ht="15">
      <c r="A775" s="163" t="s">
        <v>1631</v>
      </c>
      <c r="B775" t="s">
        <v>76</v>
      </c>
      <c r="C775" s="164" t="s">
        <v>1632</v>
      </c>
      <c r="D775" s="163" t="s">
        <v>103</v>
      </c>
      <c r="F775" s="153" t="str">
        <f t="shared" si="12"/>
        <v>0796 - 1988 County Correctional Facility Capital Expenditure and Youth Facility Bond Fd</v>
      </c>
    </row>
    <row r="776" spans="1:6" ht="15">
      <c r="A776" s="163" t="s">
        <v>1633</v>
      </c>
      <c r="B776" t="s">
        <v>76</v>
      </c>
      <c r="C776" s="164" t="s">
        <v>1634</v>
      </c>
      <c r="D776" s="163" t="s">
        <v>103</v>
      </c>
      <c r="F776" s="153" t="str">
        <f t="shared" si="12"/>
        <v>0797 - Unallocated Bond Funds - Select</v>
      </c>
    </row>
    <row r="777" spans="1:6" ht="15">
      <c r="A777" s="163" t="s">
        <v>1635</v>
      </c>
      <c r="B777" t="s">
        <v>76</v>
      </c>
      <c r="C777" s="164" t="s">
        <v>1636</v>
      </c>
      <c r="D777" s="163" t="s">
        <v>135</v>
      </c>
      <c r="F777" s="153" t="str">
        <f t="shared" si="12"/>
        <v>0798 - Unallocated Bonds Funds - Non Select</v>
      </c>
    </row>
    <row r="778" spans="1:6" ht="15">
      <c r="A778" s="163" t="s">
        <v>1637</v>
      </c>
      <c r="B778" t="s">
        <v>76</v>
      </c>
      <c r="C778" s="164" t="s">
        <v>1638</v>
      </c>
      <c r="D778" s="163" t="s">
        <v>1072</v>
      </c>
      <c r="F778" s="153" t="str">
        <f t="shared" si="12"/>
        <v>0799 - Pending New Non-Governmental Funds</v>
      </c>
    </row>
    <row r="779" spans="1:6" ht="15">
      <c r="A779" s="163" t="s">
        <v>1639</v>
      </c>
      <c r="B779" t="s">
        <v>76</v>
      </c>
      <c r="C779" s="164" t="s">
        <v>1640</v>
      </c>
      <c r="D779" s="163" t="s">
        <v>92</v>
      </c>
      <c r="F779" s="153" t="str">
        <f t="shared" si="12"/>
        <v>0800 - United States Olympic Committee Fund</v>
      </c>
    </row>
    <row r="780" spans="1:6" ht="15">
      <c r="A780" s="163" t="s">
        <v>1641</v>
      </c>
      <c r="B780" t="s">
        <v>76</v>
      </c>
      <c r="C780" s="164" t="s">
        <v>1642</v>
      </c>
      <c r="D780" s="163" t="s">
        <v>92</v>
      </c>
      <c r="F780" s="153" t="str">
        <f t="shared" si="12"/>
        <v>0801 - California Small Business Development Center Fund</v>
      </c>
    </row>
    <row r="781" spans="1:6" ht="15">
      <c r="A781" s="163" t="s">
        <v>1643</v>
      </c>
      <c r="B781" t="s">
        <v>76</v>
      </c>
      <c r="C781" s="164" t="s">
        <v>1644</v>
      </c>
      <c r="D781" s="163" t="s">
        <v>92</v>
      </c>
      <c r="F781" s="153" t="str">
        <f t="shared" si="12"/>
        <v>0802 - Supplemental Roll Administrative Cost Fund</v>
      </c>
    </row>
    <row r="782" spans="1:6" ht="15">
      <c r="A782" s="163" t="s">
        <v>1645</v>
      </c>
      <c r="B782" t="s">
        <v>76</v>
      </c>
      <c r="C782" s="164" t="s">
        <v>1646</v>
      </c>
      <c r="D782" s="163" t="s">
        <v>92</v>
      </c>
      <c r="F782" s="153" t="str">
        <f t="shared" si="12"/>
        <v>0803 - State Children's Trust Fund</v>
      </c>
    </row>
    <row r="783" spans="1:6" ht="15">
      <c r="A783" s="163" t="s">
        <v>1647</v>
      </c>
      <c r="B783" t="s">
        <v>76</v>
      </c>
      <c r="C783" s="164" t="s">
        <v>1648</v>
      </c>
      <c r="D783" s="163" t="s">
        <v>92</v>
      </c>
      <c r="F783" s="153" t="str">
        <f t="shared" si="12"/>
        <v>0804 - Industrial Innovation Fund</v>
      </c>
    </row>
    <row r="784" spans="1:6" ht="15">
      <c r="A784" s="163" t="s">
        <v>1649</v>
      </c>
      <c r="B784" t="s">
        <v>76</v>
      </c>
      <c r="C784" s="164" t="s">
        <v>1650</v>
      </c>
      <c r="D784" s="163" t="s">
        <v>92</v>
      </c>
      <c r="F784" s="153" t="str">
        <f t="shared" si="12"/>
        <v>0805 - California Rail Passenger Financing Commission Fund</v>
      </c>
    </row>
    <row r="785" spans="1:6" ht="15">
      <c r="A785" s="163" t="s">
        <v>1651</v>
      </c>
      <c r="B785" t="s">
        <v>75</v>
      </c>
      <c r="C785" s="164" t="s">
        <v>1652</v>
      </c>
      <c r="D785" s="163" t="s">
        <v>100</v>
      </c>
      <c r="F785" s="153" t="str">
        <f t="shared" si="12"/>
        <v>0807 - Underage Pregnancy Prevention Fund</v>
      </c>
    </row>
    <row r="786" spans="1:6" ht="15">
      <c r="A786" s="163" t="s">
        <v>1653</v>
      </c>
      <c r="B786" t="s">
        <v>76</v>
      </c>
      <c r="C786" s="164" t="s">
        <v>1654</v>
      </c>
      <c r="D786" s="163" t="s">
        <v>92</v>
      </c>
      <c r="F786" s="153" t="str">
        <f t="shared" si="12"/>
        <v>0808 - Computer Software Refund Fund</v>
      </c>
    </row>
    <row r="787" spans="1:6" ht="15">
      <c r="A787" s="163" t="s">
        <v>1655</v>
      </c>
      <c r="B787" t="s">
        <v>76</v>
      </c>
      <c r="C787" s="164" t="s">
        <v>1656</v>
      </c>
      <c r="D787" s="163" t="s">
        <v>92</v>
      </c>
      <c r="F787" s="153" t="str">
        <f t="shared" si="12"/>
        <v>0809 - Export Finance Fund</v>
      </c>
    </row>
    <row r="788" spans="1:6" ht="15">
      <c r="A788" s="163" t="s">
        <v>1657</v>
      </c>
      <c r="B788" t="s">
        <v>76</v>
      </c>
      <c r="C788" s="164" t="s">
        <v>1658</v>
      </c>
      <c r="D788" s="163" t="s">
        <v>92</v>
      </c>
      <c r="F788" s="153" t="str">
        <f t="shared" si="12"/>
        <v>0810 - County Health Facilities Financing Assistance Fund</v>
      </c>
    </row>
    <row r="789" spans="1:6" ht="15">
      <c r="A789" s="163" t="s">
        <v>1659</v>
      </c>
      <c r="B789" t="s">
        <v>76</v>
      </c>
      <c r="C789" s="164" t="s">
        <v>1660</v>
      </c>
      <c r="D789" s="163" t="s">
        <v>92</v>
      </c>
      <c r="F789" s="153" t="str">
        <f t="shared" si="12"/>
        <v>0811 - Displaced Homemaker Emergency Loan Fund</v>
      </c>
    </row>
    <row r="790" spans="1:6" ht="15">
      <c r="A790" s="163" t="s">
        <v>1661</v>
      </c>
      <c r="B790" t="s">
        <v>76</v>
      </c>
      <c r="C790" s="164" t="s">
        <v>1662</v>
      </c>
      <c r="D790" s="163" t="s">
        <v>92</v>
      </c>
      <c r="F790" s="153" t="str">
        <f t="shared" si="12"/>
        <v>0812 - Reader Employment Fund</v>
      </c>
    </row>
    <row r="791" spans="1:6" ht="15">
      <c r="A791" s="163" t="s">
        <v>1663</v>
      </c>
      <c r="B791" t="s">
        <v>76</v>
      </c>
      <c r="C791" s="164" t="s">
        <v>1664</v>
      </c>
      <c r="D791" s="163" t="s">
        <v>92</v>
      </c>
      <c r="F791" s="153" t="str">
        <f t="shared" si="12"/>
        <v>0813 - Self - Help Housing Fund</v>
      </c>
    </row>
    <row r="792" spans="1:6" ht="15">
      <c r="A792" s="163" t="s">
        <v>1665</v>
      </c>
      <c r="B792" t="s">
        <v>76</v>
      </c>
      <c r="C792" s="164" t="s">
        <v>1666</v>
      </c>
      <c r="D792" s="163" t="s">
        <v>92</v>
      </c>
      <c r="F792" s="153" t="str">
        <f t="shared" si="12"/>
        <v>0814 - California State Lottery Education Fund</v>
      </c>
    </row>
    <row r="793" spans="1:6" ht="15">
      <c r="A793" s="163" t="s">
        <v>1667</v>
      </c>
      <c r="B793" t="s">
        <v>76</v>
      </c>
      <c r="C793" s="164" t="s">
        <v>1668</v>
      </c>
      <c r="D793" s="163" t="s">
        <v>1669</v>
      </c>
      <c r="F793" s="153" t="str">
        <f t="shared" si="12"/>
        <v>0815 - Judges Retirement Fund</v>
      </c>
    </row>
    <row r="794" spans="1:6" ht="15">
      <c r="A794" s="163" t="s">
        <v>1670</v>
      </c>
      <c r="B794" t="s">
        <v>76</v>
      </c>
      <c r="C794" s="164" t="s">
        <v>1671</v>
      </c>
      <c r="D794" s="163" t="s">
        <v>92</v>
      </c>
      <c r="F794" s="153" t="str">
        <f t="shared" si="12"/>
        <v>0816 - Audit Repayment Trust Fund</v>
      </c>
    </row>
    <row r="795" spans="1:6" ht="15">
      <c r="A795" s="163" t="s">
        <v>1672</v>
      </c>
      <c r="B795" t="s">
        <v>76</v>
      </c>
      <c r="C795" s="164" t="s">
        <v>1673</v>
      </c>
      <c r="D795" s="163" t="s">
        <v>92</v>
      </c>
      <c r="F795" s="153" t="str">
        <f t="shared" si="12"/>
        <v>0818 - State Employees' Dental Care Fund</v>
      </c>
    </row>
    <row r="796" spans="1:6" ht="15">
      <c r="A796" s="163" t="s">
        <v>1674</v>
      </c>
      <c r="B796" t="s">
        <v>76</v>
      </c>
      <c r="C796" s="164" t="s">
        <v>1675</v>
      </c>
      <c r="D796" s="163" t="s">
        <v>92</v>
      </c>
      <c r="F796" s="153" t="str">
        <f t="shared" si="12"/>
        <v>0819 - California State University Employees' Dental Care Fund</v>
      </c>
    </row>
    <row r="797" spans="1:6" ht="15">
      <c r="A797" s="163" t="s">
        <v>1676</v>
      </c>
      <c r="B797" t="s">
        <v>76</v>
      </c>
      <c r="C797" s="164" t="s">
        <v>1677</v>
      </c>
      <c r="D797" s="163" t="s">
        <v>1669</v>
      </c>
      <c r="F797" s="153" t="str">
        <f t="shared" si="12"/>
        <v>0820 - Legislators Retirement Fund</v>
      </c>
    </row>
    <row r="798" spans="1:6" ht="15">
      <c r="A798" s="163" t="s">
        <v>1678</v>
      </c>
      <c r="B798" t="s">
        <v>76</v>
      </c>
      <c r="C798" s="164" t="s">
        <v>1679</v>
      </c>
      <c r="D798" s="163" t="s">
        <v>92</v>
      </c>
      <c r="F798" s="153" t="str">
        <f t="shared" si="12"/>
        <v>0821 - Flexelect Benefit Fund</v>
      </c>
    </row>
    <row r="799" spans="1:6" ht="15">
      <c r="A799" s="163" t="s">
        <v>1680</v>
      </c>
      <c r="B799" t="s">
        <v>76</v>
      </c>
      <c r="C799" s="164" t="s">
        <v>1681</v>
      </c>
      <c r="D799" s="163" t="s">
        <v>92</v>
      </c>
      <c r="F799" s="153" t="str">
        <f t="shared" si="12"/>
        <v>0822 - Public Employees Health Care Fund (PEHCF)</v>
      </c>
    </row>
    <row r="800" spans="1:6" ht="15">
      <c r="A800" s="163" t="s">
        <v>1682</v>
      </c>
      <c r="B800" t="s">
        <v>76</v>
      </c>
      <c r="C800" s="164" t="s">
        <v>1683</v>
      </c>
      <c r="D800" s="163" t="s">
        <v>92</v>
      </c>
      <c r="F800" s="153" t="str">
        <f t="shared" si="12"/>
        <v>0823 - California Alzheimers Disease and Related Disorders Research Fund</v>
      </c>
    </row>
    <row r="801" spans="1:6" ht="15">
      <c r="A801" s="163" t="s">
        <v>1684</v>
      </c>
      <c r="B801" t="s">
        <v>76</v>
      </c>
      <c r="C801" s="164" t="s">
        <v>1685</v>
      </c>
      <c r="D801" s="163" t="s">
        <v>92</v>
      </c>
      <c r="F801" s="153" t="str">
        <f t="shared" si="12"/>
        <v>0824 - California Export Promotion Account, California State World Trade Commission Fd</v>
      </c>
    </row>
    <row r="802" spans="1:6" ht="15">
      <c r="A802" s="163" t="s">
        <v>1686</v>
      </c>
      <c r="B802" t="s">
        <v>76</v>
      </c>
      <c r="C802" s="164" t="s">
        <v>1687</v>
      </c>
      <c r="D802" s="163" t="s">
        <v>92</v>
      </c>
      <c r="F802" s="153" t="str">
        <f t="shared" si="12"/>
        <v>0826 - Superfund Bond Trust Fund</v>
      </c>
    </row>
    <row r="803" spans="1:6" ht="15">
      <c r="A803" s="163" t="s">
        <v>1688</v>
      </c>
      <c r="B803" t="s">
        <v>76</v>
      </c>
      <c r="C803" s="164" t="s">
        <v>1689</v>
      </c>
      <c r="D803" s="163" t="s">
        <v>92</v>
      </c>
      <c r="F803" s="153" t="str">
        <f t="shared" si="12"/>
        <v>0827 - Milk Producers Security Trust Fund</v>
      </c>
    </row>
    <row r="804" spans="1:6" ht="15">
      <c r="A804" s="163" t="s">
        <v>1690</v>
      </c>
      <c r="B804" t="s">
        <v>76</v>
      </c>
      <c r="C804" s="164" t="s">
        <v>1691</v>
      </c>
      <c r="D804" s="163" t="s">
        <v>92</v>
      </c>
      <c r="F804" s="153" t="str">
        <f t="shared" si="12"/>
        <v>0828 - Hazardous Waste Reduction Loan Acct, CA Economic Develop Grant &amp; Loan Fd</v>
      </c>
    </row>
    <row r="805" spans="1:6" ht="15">
      <c r="A805" s="163" t="s">
        <v>1692</v>
      </c>
      <c r="B805" t="s">
        <v>76</v>
      </c>
      <c r="C805" s="164" t="s">
        <v>1693</v>
      </c>
      <c r="D805" s="163" t="s">
        <v>92</v>
      </c>
      <c r="F805" s="153" t="str">
        <f t="shared" si="12"/>
        <v>0829 - Health Professions Education Fund</v>
      </c>
    </row>
    <row r="806" spans="1:6" ht="15">
      <c r="A806" s="163" t="s">
        <v>1694</v>
      </c>
      <c r="B806" t="s">
        <v>76</v>
      </c>
      <c r="C806" s="164" t="s">
        <v>1695</v>
      </c>
      <c r="D806" s="163" t="s">
        <v>1669</v>
      </c>
      <c r="F806" s="153" t="str">
        <f t="shared" si="12"/>
        <v>0830 - Public Employees Retirement Fund</v>
      </c>
    </row>
    <row r="807" spans="1:6" ht="15">
      <c r="A807" s="163" t="s">
        <v>1696</v>
      </c>
      <c r="B807" t="s">
        <v>76</v>
      </c>
      <c r="C807" s="164" t="s">
        <v>1697</v>
      </c>
      <c r="D807" s="163" t="s">
        <v>92</v>
      </c>
      <c r="F807" s="153" t="str">
        <f t="shared" si="12"/>
        <v>0831 - California State Lottery Education Fund California Youth Authority</v>
      </c>
    </row>
    <row r="808" spans="1:6" ht="15">
      <c r="A808" s="163" t="s">
        <v>1698</v>
      </c>
      <c r="B808" t="s">
        <v>76</v>
      </c>
      <c r="C808" s="164" t="s">
        <v>1699</v>
      </c>
      <c r="D808" s="163" t="s">
        <v>92</v>
      </c>
      <c r="F808" s="153" t="str">
        <f t="shared" si="12"/>
        <v>0832 - State Employees' Dependent Care Assistance and Health Care</v>
      </c>
    </row>
    <row r="809" spans="1:6" ht="15">
      <c r="A809" s="163" t="s">
        <v>1700</v>
      </c>
      <c r="B809" t="s">
        <v>76</v>
      </c>
      <c r="C809" s="164" t="s">
        <v>1701</v>
      </c>
      <c r="D809" s="163" t="s">
        <v>1669</v>
      </c>
      <c r="F809" s="153" t="str">
        <f t="shared" si="12"/>
        <v>0833 - Annuitants Health Care Coverage Fund</v>
      </c>
    </row>
    <row r="810" spans="1:6" ht="15">
      <c r="A810" s="163" t="s">
        <v>1702</v>
      </c>
      <c r="B810" t="s">
        <v>76</v>
      </c>
      <c r="C810" s="164" t="s">
        <v>1703</v>
      </c>
      <c r="D810" s="163" t="s">
        <v>92</v>
      </c>
      <c r="F810" s="153" t="str">
        <f t="shared" si="12"/>
        <v>0834 - Medi-Cal Inpatient Payment Adjustment Fund</v>
      </c>
    </row>
    <row r="811" spans="1:6" ht="15">
      <c r="A811" s="163" t="s">
        <v>1704</v>
      </c>
      <c r="B811" t="s">
        <v>76</v>
      </c>
      <c r="C811" s="164" t="s">
        <v>1705</v>
      </c>
      <c r="D811" s="163" t="s">
        <v>1669</v>
      </c>
      <c r="F811" s="153" t="str">
        <f t="shared" si="12"/>
        <v>0835 - Teachers' Retirement Fund</v>
      </c>
    </row>
    <row r="812" spans="1:6" ht="15">
      <c r="A812" s="163" t="s">
        <v>1706</v>
      </c>
      <c r="B812" t="s">
        <v>76</v>
      </c>
      <c r="C812" s="164" t="s">
        <v>1707</v>
      </c>
      <c r="D812" s="163" t="s">
        <v>1669</v>
      </c>
      <c r="F812" s="153" t="str">
        <f t="shared" si="12"/>
        <v>0836 - Teachers' Retirement Fund Account</v>
      </c>
    </row>
    <row r="813" spans="1:6" ht="15">
      <c r="A813" s="163" t="s">
        <v>1708</v>
      </c>
      <c r="B813" t="s">
        <v>76</v>
      </c>
      <c r="C813" s="164" t="s">
        <v>1709</v>
      </c>
      <c r="D813" s="163" t="s">
        <v>1669</v>
      </c>
      <c r="F813" s="153" t="str">
        <f t="shared" si="12"/>
        <v>0837 - Retirees Purchasing Power Protection Account</v>
      </c>
    </row>
    <row r="814" spans="1:6" ht="15">
      <c r="A814" s="163" t="s">
        <v>1710</v>
      </c>
      <c r="B814" t="s">
        <v>76</v>
      </c>
      <c r="C814" s="164" t="s">
        <v>1711</v>
      </c>
      <c r="D814" s="163" t="s">
        <v>92</v>
      </c>
      <c r="F814" s="153" t="str">
        <f t="shared" si="12"/>
        <v>0838 - California Maritime Academy Trust Fund</v>
      </c>
    </row>
    <row r="815" spans="1:6" ht="15">
      <c r="A815" s="163" t="s">
        <v>1712</v>
      </c>
      <c r="B815" t="s">
        <v>76</v>
      </c>
      <c r="C815" s="164" t="s">
        <v>1713</v>
      </c>
      <c r="D815" s="163" t="s">
        <v>92</v>
      </c>
      <c r="F815" s="153" t="str">
        <f t="shared" si="12"/>
        <v>0839 - California State University Lottery Education Fund</v>
      </c>
    </row>
    <row r="816" spans="1:6" ht="15">
      <c r="A816" s="163" t="s">
        <v>1714</v>
      </c>
      <c r="B816" t="s">
        <v>76</v>
      </c>
      <c r="C816" s="164" t="s">
        <v>1715</v>
      </c>
      <c r="D816" s="163" t="s">
        <v>92</v>
      </c>
      <c r="F816" s="153" t="str">
        <f t="shared" si="12"/>
        <v>0840 - California Motorcyclist Safety Fund</v>
      </c>
    </row>
    <row r="817" spans="1:6" ht="15">
      <c r="A817" s="163" t="s">
        <v>1716</v>
      </c>
      <c r="B817" t="s">
        <v>76</v>
      </c>
      <c r="C817" s="164" t="s">
        <v>1717</v>
      </c>
      <c r="D817" s="163" t="s">
        <v>92</v>
      </c>
      <c r="F817" s="153" t="str">
        <f t="shared" si="12"/>
        <v>0841 - Community Colleges Investment Fund for Innovation</v>
      </c>
    </row>
    <row r="818" spans="1:6" ht="15">
      <c r="A818" s="163" t="s">
        <v>1718</v>
      </c>
      <c r="B818" t="s">
        <v>76</v>
      </c>
      <c r="C818" s="164" t="s">
        <v>1719</v>
      </c>
      <c r="D818" s="163" t="s">
        <v>92</v>
      </c>
      <c r="F818" s="153" t="str">
        <f t="shared" si="12"/>
        <v>0842 - Orphan Share Reimbursement Trust Fund</v>
      </c>
    </row>
    <row r="819" spans="1:6" ht="15">
      <c r="A819" s="163" t="s">
        <v>1720</v>
      </c>
      <c r="B819" t="s">
        <v>76</v>
      </c>
      <c r="C819" s="164" t="s">
        <v>1721</v>
      </c>
      <c r="D819" s="163" t="s">
        <v>92</v>
      </c>
      <c r="F819" s="153" t="str">
        <f t="shared" si="12"/>
        <v>0843 - California Housing Trust Fund</v>
      </c>
    </row>
    <row r="820" spans="1:6" ht="15">
      <c r="A820" s="163" t="s">
        <v>1722</v>
      </c>
      <c r="B820" t="s">
        <v>76</v>
      </c>
      <c r="C820" s="164" t="s">
        <v>1723</v>
      </c>
      <c r="D820" s="163" t="s">
        <v>92</v>
      </c>
      <c r="F820" s="153" t="str">
        <f t="shared" si="12"/>
        <v>0844 - Collins-Dugan California Conservation Corps Fund</v>
      </c>
    </row>
    <row r="821" spans="1:6" ht="15">
      <c r="A821" s="163" t="s">
        <v>1724</v>
      </c>
      <c r="B821" t="s">
        <v>76</v>
      </c>
      <c r="C821" s="164" t="s">
        <v>1725</v>
      </c>
      <c r="D821" s="163" t="s">
        <v>92</v>
      </c>
      <c r="F821" s="153" t="str">
        <f t="shared" si="12"/>
        <v>0845 - Carl Moyer Memorial Air Quality Standards Attainment Trust Fund</v>
      </c>
    </row>
    <row r="822" spans="1:6" ht="15">
      <c r="A822" s="163" t="s">
        <v>1726</v>
      </c>
      <c r="B822" t="s">
        <v>76</v>
      </c>
      <c r="C822" s="164" t="s">
        <v>1727</v>
      </c>
      <c r="D822" s="163" t="s">
        <v>92</v>
      </c>
      <c r="F822" s="153" t="str">
        <f t="shared" si="12"/>
        <v>0846 - Public Awards Fund</v>
      </c>
    </row>
    <row r="823" spans="1:6" ht="15">
      <c r="A823" s="163" t="s">
        <v>1728</v>
      </c>
      <c r="B823" t="s">
        <v>76</v>
      </c>
      <c r="C823" s="164" t="s">
        <v>1729</v>
      </c>
      <c r="D823" s="163" t="s">
        <v>92</v>
      </c>
      <c r="F823" s="153" t="str">
        <f t="shared" si="12"/>
        <v>0847 - Asset Forfeiture Fund</v>
      </c>
    </row>
    <row r="824" spans="1:6" ht="15">
      <c r="A824" s="163" t="s">
        <v>1730</v>
      </c>
      <c r="B824" t="s">
        <v>76</v>
      </c>
      <c r="C824" s="164" t="s">
        <v>1731</v>
      </c>
      <c r="D824" s="163" t="s">
        <v>92</v>
      </c>
      <c r="F824" s="153" t="str">
        <f t="shared" si="12"/>
        <v>0848 - California Health Care for the Indigent Program Acct, County Health Services Fd</v>
      </c>
    </row>
    <row r="825" spans="1:6" ht="15">
      <c r="A825" s="163" t="s">
        <v>1732</v>
      </c>
      <c r="B825" t="s">
        <v>76</v>
      </c>
      <c r="C825" s="164" t="s">
        <v>1733</v>
      </c>
      <c r="D825" s="163" t="s">
        <v>1669</v>
      </c>
      <c r="F825" s="153" t="str">
        <f t="shared" si="12"/>
        <v>0849 - Replacement Benefit Custodial Fund</v>
      </c>
    </row>
    <row r="826" spans="1:6" ht="15">
      <c r="A826" s="163" t="s">
        <v>1734</v>
      </c>
      <c r="B826" t="s">
        <v>76</v>
      </c>
      <c r="C826" s="164" t="s">
        <v>1735</v>
      </c>
      <c r="D826" s="163" t="s">
        <v>92</v>
      </c>
      <c r="F826" s="153" t="str">
        <f t="shared" si="12"/>
        <v>0850 - Lighting Device Fund</v>
      </c>
    </row>
    <row r="827" spans="1:6" ht="15">
      <c r="A827" s="163" t="s">
        <v>1736</v>
      </c>
      <c r="B827" t="s">
        <v>76</v>
      </c>
      <c r="C827" s="164" t="s">
        <v>1737</v>
      </c>
      <c r="D827" s="163" t="s">
        <v>494</v>
      </c>
      <c r="F827" s="153" t="str">
        <f t="shared" si="12"/>
        <v>0851 - Auxiliary State School Fund</v>
      </c>
    </row>
    <row r="828" spans="1:6" ht="15">
      <c r="A828" s="163" t="s">
        <v>1738</v>
      </c>
      <c r="B828" t="s">
        <v>76</v>
      </c>
      <c r="C828" s="164" t="s">
        <v>1739</v>
      </c>
      <c r="D828" s="163" t="s">
        <v>494</v>
      </c>
      <c r="F828" s="153" t="str">
        <f t="shared" si="12"/>
        <v>0852 - Federal Revenue Sharing Fund</v>
      </c>
    </row>
    <row r="829" spans="1:6" ht="15">
      <c r="A829" s="163" t="s">
        <v>1740</v>
      </c>
      <c r="B829" t="s">
        <v>76</v>
      </c>
      <c r="C829" s="164" t="s">
        <v>1741</v>
      </c>
      <c r="D829" s="163" t="s">
        <v>494</v>
      </c>
      <c r="F829" s="153" t="str">
        <f t="shared" si="12"/>
        <v>0853 - Petroleum Violation Escrow Account</v>
      </c>
    </row>
    <row r="830" spans="1:6" ht="15">
      <c r="A830" s="163" t="s">
        <v>1742</v>
      </c>
      <c r="B830" t="s">
        <v>76</v>
      </c>
      <c r="C830" s="164" t="s">
        <v>1743</v>
      </c>
      <c r="D830" s="163" t="s">
        <v>494</v>
      </c>
      <c r="F830" s="153" t="str">
        <f t="shared" si="12"/>
        <v>0854 - Katz Schoolbus Fund</v>
      </c>
    </row>
    <row r="831" spans="1:6" ht="15">
      <c r="A831" s="163" t="s">
        <v>1744</v>
      </c>
      <c r="B831" t="s">
        <v>76</v>
      </c>
      <c r="C831" s="164" t="s">
        <v>1745</v>
      </c>
      <c r="D831" s="163" t="s">
        <v>494</v>
      </c>
      <c r="F831" s="153" t="str">
        <f t="shared" si="12"/>
        <v>0855 - Used Oil Collection Demonstration Grant</v>
      </c>
    </row>
    <row r="832" spans="1:6" ht="15">
      <c r="A832" s="163" t="s">
        <v>1746</v>
      </c>
      <c r="B832" t="s">
        <v>76</v>
      </c>
      <c r="C832" s="164" t="s">
        <v>1747</v>
      </c>
      <c r="D832" s="163" t="s">
        <v>494</v>
      </c>
      <c r="F832" s="153" t="str">
        <f t="shared" si="12"/>
        <v>0856 - Guaranteed Return Trip Fund</v>
      </c>
    </row>
    <row r="833" spans="1:6" ht="15">
      <c r="A833" s="163" t="s">
        <v>1748</v>
      </c>
      <c r="B833" t="s">
        <v>76</v>
      </c>
      <c r="C833" s="164" t="s">
        <v>1749</v>
      </c>
      <c r="D833" s="163" t="s">
        <v>494</v>
      </c>
      <c r="F833" s="153" t="str">
        <f t="shared" si="12"/>
        <v>0857 - Energy Efficiency Technology Revolving Fund</v>
      </c>
    </row>
    <row r="834" spans="1:6" ht="15">
      <c r="A834" s="163" t="s">
        <v>1750</v>
      </c>
      <c r="B834" t="s">
        <v>76</v>
      </c>
      <c r="C834" s="164" t="s">
        <v>1751</v>
      </c>
      <c r="D834" s="163" t="s">
        <v>494</v>
      </c>
      <c r="F834" s="153" t="str">
        <f t="shared" si="12"/>
        <v>0858 - Recreational Trails Fund</v>
      </c>
    </row>
    <row r="835" spans="1:6" ht="15">
      <c r="A835" s="163" t="s">
        <v>1752</v>
      </c>
      <c r="B835" t="s">
        <v>76</v>
      </c>
      <c r="C835" s="164" t="s">
        <v>1234</v>
      </c>
      <c r="D835" s="163" t="s">
        <v>92</v>
      </c>
      <c r="F835" s="153" t="str">
        <f t="shared" ref="F835:F898" si="13">_xlfn.CONCAT(A835," - ",C835)</f>
        <v>0859 - High Polluter Repair or Removal Account</v>
      </c>
    </row>
    <row r="836" spans="1:6" ht="15">
      <c r="A836" s="163" t="s">
        <v>1753</v>
      </c>
      <c r="B836" t="s">
        <v>76</v>
      </c>
      <c r="C836" s="164" t="s">
        <v>1754</v>
      </c>
      <c r="D836" s="163" t="s">
        <v>494</v>
      </c>
      <c r="F836" s="153" t="str">
        <f t="shared" si="13"/>
        <v>0860 - California Traffic Safety Program Fund</v>
      </c>
    </row>
    <row r="837" spans="1:6" ht="15">
      <c r="A837" s="163" t="s">
        <v>1755</v>
      </c>
      <c r="B837" t="s">
        <v>76</v>
      </c>
      <c r="C837" s="164" t="s">
        <v>1756</v>
      </c>
      <c r="D837" s="163" t="s">
        <v>494</v>
      </c>
      <c r="F837" s="153" t="str">
        <f t="shared" si="13"/>
        <v>0861 - Public Health Federal Fund</v>
      </c>
    </row>
    <row r="838" spans="1:6" ht="15">
      <c r="A838" s="163" t="s">
        <v>1757</v>
      </c>
      <c r="B838" t="s">
        <v>76</v>
      </c>
      <c r="C838" s="164" t="s">
        <v>1758</v>
      </c>
      <c r="D838" s="163" t="s">
        <v>494</v>
      </c>
      <c r="F838" s="153" t="str">
        <f t="shared" si="13"/>
        <v>0862 - State Child Care Facilities Fund</v>
      </c>
    </row>
    <row r="839" spans="1:6" ht="15">
      <c r="A839" s="163" t="s">
        <v>1759</v>
      </c>
      <c r="B839" t="s">
        <v>76</v>
      </c>
      <c r="C839" s="164" t="s">
        <v>1760</v>
      </c>
      <c r="D839" s="163" t="s">
        <v>494</v>
      </c>
      <c r="F839" s="153" t="str">
        <f t="shared" si="13"/>
        <v>0863 - State Child Care Capital Outlay Fund</v>
      </c>
    </row>
    <row r="840" spans="1:6" ht="15">
      <c r="A840" s="163" t="s">
        <v>1761</v>
      </c>
      <c r="B840" t="s">
        <v>76</v>
      </c>
      <c r="C840" s="164" t="s">
        <v>1762</v>
      </c>
      <c r="D840" s="163" t="s">
        <v>494</v>
      </c>
      <c r="F840" s="153" t="str">
        <f t="shared" si="13"/>
        <v>0864 - Lake Tahoe Assistance Fund</v>
      </c>
    </row>
    <row r="841" spans="1:6" ht="15">
      <c r="A841" s="163" t="s">
        <v>1763</v>
      </c>
      <c r="B841" t="s">
        <v>76</v>
      </c>
      <c r="C841" s="164" t="s">
        <v>1764</v>
      </c>
      <c r="D841" s="163" t="s">
        <v>92</v>
      </c>
      <c r="F841" s="153" t="str">
        <f t="shared" si="13"/>
        <v>0865 - Mental Health Managed Care Deposit Fund</v>
      </c>
    </row>
    <row r="842" spans="1:6" ht="15">
      <c r="A842" s="163" t="s">
        <v>1765</v>
      </c>
      <c r="B842" t="s">
        <v>76</v>
      </c>
      <c r="C842" s="164" t="s">
        <v>1766</v>
      </c>
      <c r="D842" s="163" t="s">
        <v>92</v>
      </c>
      <c r="F842" s="153" t="str">
        <f t="shared" si="13"/>
        <v>0866 - California Olympic Training Fund</v>
      </c>
    </row>
    <row r="843" spans="1:6" ht="15">
      <c r="A843" s="163" t="s">
        <v>1767</v>
      </c>
      <c r="B843" t="s">
        <v>76</v>
      </c>
      <c r="C843" s="164" t="s">
        <v>1768</v>
      </c>
      <c r="D843" s="163" t="s">
        <v>92</v>
      </c>
      <c r="F843" s="153" t="str">
        <f t="shared" si="13"/>
        <v>0867 - California Farmland Conservancy Program Fund</v>
      </c>
    </row>
    <row r="844" spans="1:6" ht="15">
      <c r="A844" s="163" t="s">
        <v>1769</v>
      </c>
      <c r="B844" t="s">
        <v>76</v>
      </c>
      <c r="C844" s="164" t="s">
        <v>1770</v>
      </c>
      <c r="D844" s="163" t="s">
        <v>494</v>
      </c>
      <c r="F844" s="153" t="str">
        <f t="shared" si="13"/>
        <v>0868 - Office of Statewide Health Planning and Development Fund</v>
      </c>
    </row>
    <row r="845" spans="1:6" ht="15">
      <c r="A845" s="163" t="s">
        <v>1771</v>
      </c>
      <c r="B845" t="s">
        <v>76</v>
      </c>
      <c r="C845" s="164" t="s">
        <v>1772</v>
      </c>
      <c r="D845" s="163" t="s">
        <v>494</v>
      </c>
      <c r="F845" s="153" t="str">
        <f t="shared" si="13"/>
        <v>0869 - Consolidated Work Program Fund</v>
      </c>
    </row>
    <row r="846" spans="1:6" ht="15">
      <c r="A846" s="163" t="s">
        <v>1773</v>
      </c>
      <c r="B846" t="s">
        <v>76</v>
      </c>
      <c r="C846" s="164" t="s">
        <v>1774</v>
      </c>
      <c r="D846" s="163" t="s">
        <v>494</v>
      </c>
      <c r="F846" s="153" t="str">
        <f t="shared" si="13"/>
        <v>0870 - Unemployment Administration Fund</v>
      </c>
    </row>
    <row r="847" spans="1:6" ht="15">
      <c r="A847" s="163" t="s">
        <v>1775</v>
      </c>
      <c r="B847" t="s">
        <v>76</v>
      </c>
      <c r="C847" s="164" t="s">
        <v>1776</v>
      </c>
      <c r="D847" s="163" t="s">
        <v>494</v>
      </c>
      <c r="F847" s="153" t="str">
        <f t="shared" si="13"/>
        <v>0871 - Unemployment Fund</v>
      </c>
    </row>
    <row r="848" spans="1:6" ht="15">
      <c r="A848" s="163" t="s">
        <v>1777</v>
      </c>
      <c r="B848" t="s">
        <v>76</v>
      </c>
      <c r="C848" s="164" t="s">
        <v>1778</v>
      </c>
      <c r="D848" s="163" t="s">
        <v>92</v>
      </c>
      <c r="F848" s="153" t="str">
        <f t="shared" si="13"/>
        <v>0872 - Mental Health Facilities Fund, State Hospital Account</v>
      </c>
    </row>
    <row r="849" spans="1:6" ht="15">
      <c r="A849" s="163" t="s">
        <v>1779</v>
      </c>
      <c r="B849" t="s">
        <v>76</v>
      </c>
      <c r="C849" s="164" t="s">
        <v>1780</v>
      </c>
      <c r="D849" s="163" t="s">
        <v>92</v>
      </c>
      <c r="F849" s="153" t="str">
        <f t="shared" si="13"/>
        <v>0873 - Mental Health Facilites Fund, Institutions for Mental Disease Account</v>
      </c>
    </row>
    <row r="850" spans="1:6" ht="15">
      <c r="A850" s="163" t="s">
        <v>1781</v>
      </c>
      <c r="B850" t="s">
        <v>76</v>
      </c>
      <c r="C850" s="164" t="s">
        <v>1782</v>
      </c>
      <c r="D850" s="163" t="s">
        <v>494</v>
      </c>
      <c r="F850" s="153" t="str">
        <f t="shared" si="13"/>
        <v>0874 - United States Flood Control Receipts Fund</v>
      </c>
    </row>
    <row r="851" spans="1:6" ht="15">
      <c r="A851" s="163" t="s">
        <v>1783</v>
      </c>
      <c r="B851" t="s">
        <v>76</v>
      </c>
      <c r="C851" s="164" t="s">
        <v>1784</v>
      </c>
      <c r="D851" s="163" t="s">
        <v>92</v>
      </c>
      <c r="F851" s="153" t="str">
        <f t="shared" si="13"/>
        <v>0875 - California Military Museum Fund</v>
      </c>
    </row>
    <row r="852" spans="1:6" ht="15">
      <c r="A852" s="163" t="s">
        <v>1785</v>
      </c>
      <c r="B852" t="s">
        <v>76</v>
      </c>
      <c r="C852" s="164" t="s">
        <v>1786</v>
      </c>
      <c r="D852" s="163" t="s">
        <v>92</v>
      </c>
      <c r="F852" s="153" t="str">
        <f t="shared" si="13"/>
        <v>0876 - D.A.R.E. California (Drug Abuse Resistance Education) Fund</v>
      </c>
    </row>
    <row r="853" spans="1:6" ht="15">
      <c r="A853" s="163" t="s">
        <v>1787</v>
      </c>
      <c r="B853" t="s">
        <v>76</v>
      </c>
      <c r="C853" s="164" t="s">
        <v>1788</v>
      </c>
      <c r="D853" s="163" t="s">
        <v>92</v>
      </c>
      <c r="F853" s="153" t="str">
        <f t="shared" si="13"/>
        <v>0877 - DMV Local Agency Collection Fund</v>
      </c>
    </row>
    <row r="854" spans="1:6" ht="15">
      <c r="A854" s="163" t="s">
        <v>1789</v>
      </c>
      <c r="B854" t="s">
        <v>76</v>
      </c>
      <c r="C854" s="164" t="s">
        <v>1790</v>
      </c>
      <c r="D854" s="163" t="s">
        <v>494</v>
      </c>
      <c r="F854" s="153" t="str">
        <f t="shared" si="13"/>
        <v>0878 - United States Forest Reserve Fund</v>
      </c>
    </row>
    <row r="855" spans="1:6" ht="15">
      <c r="A855" s="163" t="s">
        <v>1791</v>
      </c>
      <c r="B855" t="s">
        <v>76</v>
      </c>
      <c r="C855" s="164" t="s">
        <v>1792</v>
      </c>
      <c r="D855" s="163" t="s">
        <v>92</v>
      </c>
      <c r="F855" s="153" t="str">
        <f t="shared" si="13"/>
        <v>0879 - Local Police Protection Fund</v>
      </c>
    </row>
    <row r="856" spans="1:6" ht="15">
      <c r="A856" s="163" t="s">
        <v>1793</v>
      </c>
      <c r="B856" t="s">
        <v>76</v>
      </c>
      <c r="C856" s="164" t="s">
        <v>1794</v>
      </c>
      <c r="D856" s="163" t="s">
        <v>1669</v>
      </c>
      <c r="F856" s="153" t="str">
        <f t="shared" si="13"/>
        <v>0880 - Cash Balance Fund</v>
      </c>
    </row>
    <row r="857" spans="1:6" ht="15">
      <c r="A857" s="163" t="s">
        <v>1795</v>
      </c>
      <c r="B857" t="s">
        <v>76</v>
      </c>
      <c r="C857" s="164" t="s">
        <v>1796</v>
      </c>
      <c r="D857" s="163" t="s">
        <v>92</v>
      </c>
      <c r="F857" s="153" t="str">
        <f t="shared" si="13"/>
        <v>0881 - CA Animal Hlth &amp; Food Safety Lab &amp; Cntr for Equine Hlth Acct, Fair &amp; Expo Fd</v>
      </c>
    </row>
    <row r="858" spans="1:6" ht="15">
      <c r="A858" s="163" t="s">
        <v>1797</v>
      </c>
      <c r="B858" t="s">
        <v>76</v>
      </c>
      <c r="C858" s="164" t="s">
        <v>1798</v>
      </c>
      <c r="D858" s="163" t="s">
        <v>494</v>
      </c>
      <c r="F858" s="153" t="str">
        <f t="shared" si="13"/>
        <v>0882 - United States Grazing Fees Fund</v>
      </c>
    </row>
    <row r="859" spans="1:6" ht="15">
      <c r="A859" s="163" t="s">
        <v>1799</v>
      </c>
      <c r="B859" t="s">
        <v>76</v>
      </c>
      <c r="C859" s="164" t="s">
        <v>1800</v>
      </c>
      <c r="D859" s="163" t="s">
        <v>92</v>
      </c>
      <c r="F859" s="153" t="str">
        <f t="shared" si="13"/>
        <v>0883 - Public Employees Long-Term Care Fund</v>
      </c>
    </row>
    <row r="860" spans="1:6" ht="15">
      <c r="A860" s="163" t="s">
        <v>1801</v>
      </c>
      <c r="B860" t="s">
        <v>76</v>
      </c>
      <c r="C860" s="164" t="s">
        <v>1802</v>
      </c>
      <c r="D860" s="163" t="s">
        <v>1669</v>
      </c>
      <c r="F860" s="153" t="str">
        <f t="shared" si="13"/>
        <v>0884 - Judges' Retirement System II Fund</v>
      </c>
    </row>
    <row r="861" spans="1:6" ht="15">
      <c r="A861" s="163" t="s">
        <v>1803</v>
      </c>
      <c r="B861" t="s">
        <v>76</v>
      </c>
      <c r="C861" s="164" t="s">
        <v>1804</v>
      </c>
      <c r="D861" s="163" t="s">
        <v>92</v>
      </c>
      <c r="F861" s="153" t="str">
        <f t="shared" si="13"/>
        <v>0885 - Public Employees' Deferred Compensation Fund</v>
      </c>
    </row>
    <row r="862" spans="1:6" ht="15">
      <c r="A862" s="163" t="s">
        <v>1805</v>
      </c>
      <c r="B862" t="s">
        <v>76</v>
      </c>
      <c r="C862" s="164" t="s">
        <v>1806</v>
      </c>
      <c r="D862" s="163" t="s">
        <v>92</v>
      </c>
      <c r="F862" s="153" t="str">
        <f t="shared" si="13"/>
        <v>0886 - California Seniors Special Fund</v>
      </c>
    </row>
    <row r="863" spans="1:6" ht="15">
      <c r="A863" s="163" t="s">
        <v>1807</v>
      </c>
      <c r="B863" t="s">
        <v>76</v>
      </c>
      <c r="C863" s="164" t="s">
        <v>1808</v>
      </c>
      <c r="D863" s="163" t="s">
        <v>494</v>
      </c>
      <c r="F863" s="153" t="str">
        <f t="shared" si="13"/>
        <v>0887 - Vocational Education Federal Fund</v>
      </c>
    </row>
    <row r="864" spans="1:6" ht="15">
      <c r="A864" s="163" t="s">
        <v>1809</v>
      </c>
      <c r="B864" t="s">
        <v>76</v>
      </c>
      <c r="C864" s="164" t="s">
        <v>1810</v>
      </c>
      <c r="D864" s="163" t="s">
        <v>494</v>
      </c>
      <c r="F864" s="153" t="str">
        <f t="shared" si="13"/>
        <v>0888 - State Legalization Impact Assistance Fund</v>
      </c>
    </row>
    <row r="865" spans="1:6" ht="15">
      <c r="A865" s="163" t="s">
        <v>1811</v>
      </c>
      <c r="B865" t="s">
        <v>76</v>
      </c>
      <c r="C865" s="164" t="s">
        <v>1812</v>
      </c>
      <c r="D865" s="163" t="s">
        <v>494</v>
      </c>
      <c r="F865" s="153" t="str">
        <f t="shared" si="13"/>
        <v>0889 - Vocational Rehabilitation Federal Fund</v>
      </c>
    </row>
    <row r="866" spans="1:6" ht="15">
      <c r="A866" s="163" t="s">
        <v>1813</v>
      </c>
      <c r="B866" t="s">
        <v>76</v>
      </c>
      <c r="C866" s="164" t="s">
        <v>1814</v>
      </c>
      <c r="D866" s="163" t="s">
        <v>494</v>
      </c>
      <c r="F866" s="153" t="str">
        <f t="shared" si="13"/>
        <v>0890 - Federal Trust Fund</v>
      </c>
    </row>
    <row r="867" spans="1:6" ht="15">
      <c r="A867" s="163" t="s">
        <v>1815</v>
      </c>
      <c r="B867" t="s">
        <v>76</v>
      </c>
      <c r="C867" s="164" t="s">
        <v>1816</v>
      </c>
      <c r="D867" s="163" t="s">
        <v>494</v>
      </c>
      <c r="F867" s="153" t="str">
        <f t="shared" si="13"/>
        <v>0891 - Federal Trust Fund -- Appropriated</v>
      </c>
    </row>
    <row r="868" spans="1:6" ht="15">
      <c r="A868" s="163" t="s">
        <v>1817</v>
      </c>
      <c r="B868" t="s">
        <v>76</v>
      </c>
      <c r="C868" s="164" t="s">
        <v>1818</v>
      </c>
      <c r="D868" s="163" t="s">
        <v>92</v>
      </c>
      <c r="F868" s="153" t="str">
        <f t="shared" si="13"/>
        <v>0892 - Warrant Payment Fund</v>
      </c>
    </row>
    <row r="869" spans="1:6" ht="15">
      <c r="A869" s="163" t="s">
        <v>11010</v>
      </c>
      <c r="B869" t="s">
        <v>76</v>
      </c>
      <c r="C869" s="164" t="s">
        <v>10977</v>
      </c>
      <c r="D869" s="163" t="s">
        <v>494</v>
      </c>
      <c r="F869" s="153" t="str">
        <f t="shared" si="13"/>
        <v>0893 - Offshore Energy Assistance Fund</v>
      </c>
    </row>
    <row r="870" spans="1:6" ht="15">
      <c r="A870" s="163" t="s">
        <v>11011</v>
      </c>
      <c r="B870" t="s">
        <v>76</v>
      </c>
      <c r="C870" s="164" t="s">
        <v>10978</v>
      </c>
      <c r="D870" s="163" t="s">
        <v>494</v>
      </c>
      <c r="F870" s="153" t="str">
        <f t="shared" si="13"/>
        <v>0894 - Local Coastal Program Improvement Fund</v>
      </c>
    </row>
    <row r="871" spans="1:6" ht="15">
      <c r="A871" s="163" t="s">
        <v>1819</v>
      </c>
      <c r="B871" t="s">
        <v>76</v>
      </c>
      <c r="C871" s="164" t="s">
        <v>1820</v>
      </c>
      <c r="D871" s="163" t="s">
        <v>494</v>
      </c>
      <c r="F871" s="153" t="str">
        <f t="shared" si="13"/>
        <v>0895 - Federal Funds - Not In State Treasury</v>
      </c>
    </row>
    <row r="872" spans="1:6" ht="15">
      <c r="A872" s="163" t="s">
        <v>1821</v>
      </c>
      <c r="B872" t="s">
        <v>76</v>
      </c>
      <c r="C872" s="164" t="s">
        <v>1822</v>
      </c>
      <c r="D872" s="163" t="s">
        <v>92</v>
      </c>
      <c r="F872" s="153" t="str">
        <f t="shared" si="13"/>
        <v>0896 - County Medical Services Program Account County Health Services Fund</v>
      </c>
    </row>
    <row r="873" spans="1:6" ht="15">
      <c r="A873" s="163" t="s">
        <v>1823</v>
      </c>
      <c r="B873" t="s">
        <v>76</v>
      </c>
      <c r="C873" s="164" t="s">
        <v>1824</v>
      </c>
      <c r="D873" s="163" t="s">
        <v>92</v>
      </c>
      <c r="F873" s="153" t="str">
        <f t="shared" si="13"/>
        <v>0897 - Los Angeles County Medical Assistance Grant Account, County Health Services</v>
      </c>
    </row>
    <row r="874" spans="1:6" ht="15">
      <c r="A874" s="163" t="s">
        <v>1825</v>
      </c>
      <c r="B874" t="s">
        <v>76</v>
      </c>
      <c r="C874" s="164" t="s">
        <v>1826</v>
      </c>
      <c r="D874" s="163" t="s">
        <v>92</v>
      </c>
      <c r="F874" s="153" t="str">
        <f t="shared" si="13"/>
        <v>0898 - County Health Services Fund</v>
      </c>
    </row>
    <row r="875" spans="1:6" ht="15">
      <c r="A875" s="163" t="s">
        <v>1827</v>
      </c>
      <c r="B875" t="s">
        <v>76</v>
      </c>
      <c r="C875" s="164" t="s">
        <v>1828</v>
      </c>
      <c r="D875" s="163" t="s">
        <v>92</v>
      </c>
      <c r="F875" s="153" t="str">
        <f t="shared" si="13"/>
        <v>0899 - County Health Account, County Health Services Fund</v>
      </c>
    </row>
    <row r="876" spans="1:6" ht="15">
      <c r="A876" s="163" t="s">
        <v>1829</v>
      </c>
      <c r="B876" t="s">
        <v>76</v>
      </c>
      <c r="C876" s="164" t="s">
        <v>1830</v>
      </c>
      <c r="D876" s="163" t="s">
        <v>92</v>
      </c>
      <c r="F876" s="153" t="str">
        <f t="shared" si="13"/>
        <v>0900 - Local Health Capital Expenditure AccountCounty Health Services Fund</v>
      </c>
    </row>
    <row r="877" spans="1:6" ht="15">
      <c r="A877" s="163" t="s">
        <v>1831</v>
      </c>
      <c r="B877" t="s">
        <v>76</v>
      </c>
      <c r="C877" s="164" t="s">
        <v>1832</v>
      </c>
      <c r="D877" s="163" t="s">
        <v>92</v>
      </c>
      <c r="F877" s="153" t="str">
        <f t="shared" si="13"/>
        <v>0901 - Medically Indigent Services Account County Health Services Fund</v>
      </c>
    </row>
    <row r="878" spans="1:6" ht="15">
      <c r="A878" s="163" t="s">
        <v>1833</v>
      </c>
      <c r="B878" t="s">
        <v>76</v>
      </c>
      <c r="C878" s="164" t="s">
        <v>1834</v>
      </c>
      <c r="D878" s="163" t="s">
        <v>92</v>
      </c>
      <c r="F878" s="153" t="str">
        <f t="shared" si="13"/>
        <v>0902 - California State Mining and Mineral Museum Fund</v>
      </c>
    </row>
    <row r="879" spans="1:6" ht="15">
      <c r="A879" s="163" t="s">
        <v>1835</v>
      </c>
      <c r="B879" t="s">
        <v>76</v>
      </c>
      <c r="C879" s="164" t="s">
        <v>1836</v>
      </c>
      <c r="D879" s="163" t="s">
        <v>92</v>
      </c>
      <c r="F879" s="153" t="str">
        <f t="shared" si="13"/>
        <v>0903 - State Penalty Fund</v>
      </c>
    </row>
    <row r="880" spans="1:6" ht="15">
      <c r="A880" s="163" t="s">
        <v>1837</v>
      </c>
      <c r="B880" t="s">
        <v>76</v>
      </c>
      <c r="C880" s="164" t="s">
        <v>1838</v>
      </c>
      <c r="D880" s="163" t="s">
        <v>92</v>
      </c>
      <c r="F880" s="153" t="str">
        <f t="shared" si="13"/>
        <v>0904 - California Health Facilities Financing Authority Fund</v>
      </c>
    </row>
    <row r="881" spans="1:6" ht="15">
      <c r="A881" s="163" t="s">
        <v>1839</v>
      </c>
      <c r="B881" t="s">
        <v>76</v>
      </c>
      <c r="C881" s="164" t="s">
        <v>1840</v>
      </c>
      <c r="D881" s="163" t="s">
        <v>92</v>
      </c>
      <c r="F881" s="153" t="str">
        <f t="shared" si="13"/>
        <v>0905 - California Election Campaign Fund</v>
      </c>
    </row>
    <row r="882" spans="1:6" ht="15">
      <c r="A882" s="163" t="s">
        <v>1841</v>
      </c>
      <c r="B882" t="s">
        <v>76</v>
      </c>
      <c r="C882" s="164" t="s">
        <v>1842</v>
      </c>
      <c r="D882" s="163" t="s">
        <v>92</v>
      </c>
      <c r="F882" s="153" t="str">
        <f t="shared" si="13"/>
        <v>0906 - California Heritage Preservation Fund</v>
      </c>
    </row>
    <row r="883" spans="1:6" ht="15">
      <c r="A883" s="163" t="s">
        <v>1843</v>
      </c>
      <c r="B883" t="s">
        <v>76</v>
      </c>
      <c r="C883" s="164" t="s">
        <v>1844</v>
      </c>
      <c r="D883" s="163" t="s">
        <v>92</v>
      </c>
      <c r="F883" s="153" t="str">
        <f t="shared" si="13"/>
        <v>0907 - California Public Broadcasting Fund</v>
      </c>
    </row>
    <row r="884" spans="1:6" ht="15">
      <c r="A884" s="163" t="s">
        <v>1845</v>
      </c>
      <c r="B884" t="s">
        <v>76</v>
      </c>
      <c r="C884" s="164" t="s">
        <v>1846</v>
      </c>
      <c r="D884" s="163" t="s">
        <v>92</v>
      </c>
      <c r="F884" s="153" t="str">
        <f t="shared" si="13"/>
        <v>0908 - School Employees Fund</v>
      </c>
    </row>
    <row r="885" spans="1:6" ht="15">
      <c r="A885" s="163" t="s">
        <v>1847</v>
      </c>
      <c r="B885" t="s">
        <v>76</v>
      </c>
      <c r="C885" s="164" t="s">
        <v>1848</v>
      </c>
      <c r="D885" s="163" t="s">
        <v>92</v>
      </c>
      <c r="F885" s="153" t="str">
        <f t="shared" si="13"/>
        <v>0909 - Community College Fund for Instructional Improvement</v>
      </c>
    </row>
    <row r="886" spans="1:6" ht="15">
      <c r="A886" s="163" t="s">
        <v>1849</v>
      </c>
      <c r="B886" t="s">
        <v>76</v>
      </c>
      <c r="C886" s="164" t="s">
        <v>1850</v>
      </c>
      <c r="D886" s="163" t="s">
        <v>92</v>
      </c>
      <c r="F886" s="153" t="str">
        <f t="shared" si="13"/>
        <v>0910 - Condemnation Deposits Fund</v>
      </c>
    </row>
    <row r="887" spans="1:6" ht="15">
      <c r="A887" s="163" t="s">
        <v>1851</v>
      </c>
      <c r="B887" t="s">
        <v>76</v>
      </c>
      <c r="C887" s="164" t="s">
        <v>1852</v>
      </c>
      <c r="D887" s="163" t="s">
        <v>92</v>
      </c>
      <c r="F887" s="153" t="str">
        <f t="shared" si="13"/>
        <v>0911 - Educational Facilities Authority Fund</v>
      </c>
    </row>
    <row r="888" spans="1:6" ht="15">
      <c r="A888" s="163" t="s">
        <v>1853</v>
      </c>
      <c r="B888" t="s">
        <v>76</v>
      </c>
      <c r="C888" s="164" t="s">
        <v>1854</v>
      </c>
      <c r="D888" s="163" t="s">
        <v>92</v>
      </c>
      <c r="F888" s="153" t="str">
        <f t="shared" si="13"/>
        <v>0912 - Health Care Deposit Fund</v>
      </c>
    </row>
    <row r="889" spans="1:6" ht="15">
      <c r="A889" s="163" t="s">
        <v>1855</v>
      </c>
      <c r="B889" t="s">
        <v>76</v>
      </c>
      <c r="C889" s="164" t="s">
        <v>1856</v>
      </c>
      <c r="D889" s="163" t="s">
        <v>92</v>
      </c>
      <c r="F889" s="153" t="str">
        <f t="shared" si="13"/>
        <v>0913 - Industrial Relations Unpaid Wage Fund</v>
      </c>
    </row>
    <row r="890" spans="1:6" ht="15">
      <c r="A890" s="163" t="s">
        <v>1857</v>
      </c>
      <c r="B890" t="s">
        <v>76</v>
      </c>
      <c r="C890" s="164" t="s">
        <v>1858</v>
      </c>
      <c r="D890" s="163" t="s">
        <v>92</v>
      </c>
      <c r="F890" s="153" t="str">
        <f t="shared" si="13"/>
        <v>0914 - Bay Fill Clean-Up and Abatement Fund</v>
      </c>
    </row>
    <row r="891" spans="1:6" ht="15">
      <c r="A891" s="163" t="s">
        <v>1859</v>
      </c>
      <c r="B891" t="s">
        <v>76</v>
      </c>
      <c r="C891" s="164" t="s">
        <v>1860</v>
      </c>
      <c r="D891" s="163" t="s">
        <v>92</v>
      </c>
      <c r="F891" s="153" t="str">
        <f t="shared" si="13"/>
        <v>0915 - Deferred Compensation Plan Fund</v>
      </c>
    </row>
    <row r="892" spans="1:6" ht="15">
      <c r="A892" s="163" t="s">
        <v>1861</v>
      </c>
      <c r="B892" t="s">
        <v>76</v>
      </c>
      <c r="C892" s="164" t="s">
        <v>1862</v>
      </c>
      <c r="D892" s="163" t="s">
        <v>92</v>
      </c>
      <c r="F892" s="153" t="str">
        <f t="shared" si="13"/>
        <v>0916 - California Housing Loan Insurance Fund</v>
      </c>
    </row>
    <row r="893" spans="1:6" ht="15">
      <c r="A893" s="163" t="s">
        <v>1863</v>
      </c>
      <c r="B893" t="s">
        <v>76</v>
      </c>
      <c r="C893" s="164" t="s">
        <v>1864</v>
      </c>
      <c r="D893" s="163" t="s">
        <v>92</v>
      </c>
      <c r="F893" s="153" t="str">
        <f t="shared" si="13"/>
        <v>0917 - Inmate Welfare Fund</v>
      </c>
    </row>
    <row r="894" spans="1:6" ht="15">
      <c r="A894" s="163" t="s">
        <v>1865</v>
      </c>
      <c r="B894" t="s">
        <v>76</v>
      </c>
      <c r="C894" s="164" t="s">
        <v>1866</v>
      </c>
      <c r="D894" s="163" t="s">
        <v>92</v>
      </c>
      <c r="F894" s="153" t="str">
        <f t="shared" si="13"/>
        <v>0918 - California Small Business Expansion Fund</v>
      </c>
    </row>
    <row r="895" spans="1:6" ht="15">
      <c r="A895" s="163" t="s">
        <v>1867</v>
      </c>
      <c r="B895" t="s">
        <v>76</v>
      </c>
      <c r="C895" s="164" t="s">
        <v>1868</v>
      </c>
      <c r="D895" s="163" t="s">
        <v>92</v>
      </c>
      <c r="F895" s="153" t="str">
        <f t="shared" si="13"/>
        <v>0919 - Birth Defects Research Fund</v>
      </c>
    </row>
    <row r="896" spans="1:6" ht="15">
      <c r="A896" s="163" t="s">
        <v>1869</v>
      </c>
      <c r="B896" t="s">
        <v>76</v>
      </c>
      <c r="C896" s="164" t="s">
        <v>1870</v>
      </c>
      <c r="D896" s="163" t="s">
        <v>92</v>
      </c>
      <c r="F896" s="153" t="str">
        <f t="shared" si="13"/>
        <v>0920 - Litigation Deposits Fund</v>
      </c>
    </row>
    <row r="897" spans="1:6" ht="15">
      <c r="A897" s="163" t="s">
        <v>1871</v>
      </c>
      <c r="B897" t="s">
        <v>76</v>
      </c>
      <c r="C897" s="164" t="s">
        <v>1872</v>
      </c>
      <c r="D897" s="163" t="s">
        <v>92</v>
      </c>
      <c r="F897" s="153" t="str">
        <f t="shared" si="13"/>
        <v>0921 - Public Library Fund</v>
      </c>
    </row>
    <row r="898" spans="1:6" ht="15">
      <c r="A898" s="163" t="s">
        <v>1873</v>
      </c>
      <c r="B898" t="s">
        <v>76</v>
      </c>
      <c r="C898" s="164" t="s">
        <v>1874</v>
      </c>
      <c r="D898" s="163" t="s">
        <v>92</v>
      </c>
      <c r="F898" s="153" t="str">
        <f t="shared" si="13"/>
        <v>0922 - California Economic Development Grant and Loan Fund</v>
      </c>
    </row>
    <row r="899" spans="1:6" ht="15">
      <c r="A899" s="163" t="s">
        <v>1875</v>
      </c>
      <c r="B899" t="s">
        <v>76</v>
      </c>
      <c r="C899" s="164" t="s">
        <v>1876</v>
      </c>
      <c r="D899" s="163" t="s">
        <v>92</v>
      </c>
      <c r="F899" s="153" t="str">
        <f t="shared" ref="F899:F962" si="14">_xlfn.CONCAT(A899," - ",C899)</f>
        <v>0923 - Immunization Adverse Reaction Fund</v>
      </c>
    </row>
    <row r="900" spans="1:6" ht="15">
      <c r="A900" s="163" t="s">
        <v>1877</v>
      </c>
      <c r="B900" t="s">
        <v>76</v>
      </c>
      <c r="C900" s="164" t="s">
        <v>1878</v>
      </c>
      <c r="D900" s="163" t="s">
        <v>92</v>
      </c>
      <c r="F900" s="153" t="str">
        <f t="shared" si="14"/>
        <v>0924 - Local Agency Investment Fund</v>
      </c>
    </row>
    <row r="901" spans="1:6" ht="15">
      <c r="A901" s="163" t="s">
        <v>1879</v>
      </c>
      <c r="B901" t="s">
        <v>76</v>
      </c>
      <c r="C901" s="164" t="s">
        <v>1880</v>
      </c>
      <c r="D901" s="163" t="s">
        <v>92</v>
      </c>
      <c r="F901" s="153" t="str">
        <f t="shared" si="14"/>
        <v>0925 - CA Community Colleges Business Resource Assist &amp; Innovation Network Trust Fd</v>
      </c>
    </row>
    <row r="902" spans="1:6" ht="15">
      <c r="A902" s="163" t="s">
        <v>1881</v>
      </c>
      <c r="B902" t="s">
        <v>76</v>
      </c>
      <c r="C902" s="164" t="s">
        <v>1882</v>
      </c>
      <c r="D902" s="163" t="s">
        <v>92</v>
      </c>
      <c r="F902" s="153" t="str">
        <f t="shared" si="14"/>
        <v>0926 - Local Agency Emergency Loan Fund</v>
      </c>
    </row>
    <row r="903" spans="1:6" ht="15">
      <c r="A903" s="163" t="s">
        <v>1883</v>
      </c>
      <c r="B903" t="s">
        <v>76</v>
      </c>
      <c r="C903" s="164" t="s">
        <v>1884</v>
      </c>
      <c r="D903" s="163" t="s">
        <v>92</v>
      </c>
      <c r="F903" s="153" t="str">
        <f t="shared" si="14"/>
        <v>0927 - Joe Serna, Jr. Farmworker Housing Grant Fund</v>
      </c>
    </row>
    <row r="904" spans="1:6" ht="15">
      <c r="A904" s="163" t="s">
        <v>1885</v>
      </c>
      <c r="B904" t="s">
        <v>76</v>
      </c>
      <c r="C904" s="164" t="s">
        <v>1886</v>
      </c>
      <c r="D904" s="163" t="s">
        <v>92</v>
      </c>
      <c r="F904" s="153" t="str">
        <f t="shared" si="14"/>
        <v>0928 - Forest Resources Improvement Fund</v>
      </c>
    </row>
    <row r="905" spans="1:6" ht="15">
      <c r="A905" s="163" t="s">
        <v>1887</v>
      </c>
      <c r="B905" t="s">
        <v>76</v>
      </c>
      <c r="C905" s="164" t="s">
        <v>1888</v>
      </c>
      <c r="D905" s="163" t="s">
        <v>92</v>
      </c>
      <c r="F905" s="153" t="str">
        <f t="shared" si="14"/>
        <v>0929 - Housing Rehabilitation Loan Fund</v>
      </c>
    </row>
    <row r="906" spans="1:6" ht="15">
      <c r="A906" s="163" t="s">
        <v>1889</v>
      </c>
      <c r="B906" t="s">
        <v>76</v>
      </c>
      <c r="C906" s="164" t="s">
        <v>1890</v>
      </c>
      <c r="D906" s="163" t="s">
        <v>92</v>
      </c>
      <c r="F906" s="153" t="str">
        <f t="shared" si="14"/>
        <v>0930 - Pollution Control Financing Authority Fund</v>
      </c>
    </row>
    <row r="907" spans="1:6" ht="15">
      <c r="A907" s="163" t="s">
        <v>1891</v>
      </c>
      <c r="B907" t="s">
        <v>76</v>
      </c>
      <c r="C907" s="164" t="s">
        <v>1892</v>
      </c>
      <c r="D907" s="163" t="s">
        <v>92</v>
      </c>
      <c r="F907" s="153" t="str">
        <f t="shared" si="14"/>
        <v>0931 - Local Agency Code Enforcement and Rehabilitaion Fund</v>
      </c>
    </row>
    <row r="908" spans="1:6" ht="15">
      <c r="A908" s="163" t="s">
        <v>1893</v>
      </c>
      <c r="B908" t="s">
        <v>75</v>
      </c>
      <c r="C908" s="164" t="s">
        <v>1894</v>
      </c>
      <c r="D908" s="163" t="s">
        <v>100</v>
      </c>
      <c r="F908" s="153" t="str">
        <f t="shared" si="14"/>
        <v>0932 - Trial Court Trust Fund</v>
      </c>
    </row>
    <row r="909" spans="1:6" ht="15">
      <c r="A909" s="163" t="s">
        <v>1895</v>
      </c>
      <c r="B909" t="s">
        <v>75</v>
      </c>
      <c r="C909" s="164" t="s">
        <v>1896</v>
      </c>
      <c r="D909" s="163" t="s">
        <v>100</v>
      </c>
      <c r="F909" s="153" t="str">
        <f t="shared" si="14"/>
        <v>0933 - Managed Care Fund</v>
      </c>
    </row>
    <row r="910" spans="1:6" ht="15">
      <c r="A910" s="163" t="s">
        <v>1897</v>
      </c>
      <c r="B910" t="s">
        <v>76</v>
      </c>
      <c r="C910" s="164" t="s">
        <v>1898</v>
      </c>
      <c r="D910" s="163" t="s">
        <v>92</v>
      </c>
      <c r="F910" s="153" t="str">
        <f t="shared" si="14"/>
        <v>0934 - Local Agency Reimbursement Fund</v>
      </c>
    </row>
    <row r="911" spans="1:6" ht="15">
      <c r="A911" s="163" t="s">
        <v>1899</v>
      </c>
      <c r="B911" t="s">
        <v>76</v>
      </c>
      <c r="C911" s="164" t="s">
        <v>1900</v>
      </c>
      <c r="D911" s="163" t="s">
        <v>92</v>
      </c>
      <c r="F911" s="153" t="str">
        <f t="shared" si="14"/>
        <v>0935 - Local Agency Indebtedness Fund</v>
      </c>
    </row>
    <row r="912" spans="1:6" ht="15">
      <c r="A912" s="163" t="s">
        <v>1901</v>
      </c>
      <c r="B912" t="s">
        <v>76</v>
      </c>
      <c r="C912" s="164" t="s">
        <v>1902</v>
      </c>
      <c r="D912" s="163" t="s">
        <v>92</v>
      </c>
      <c r="F912" s="153" t="str">
        <f t="shared" si="14"/>
        <v>0936 - Homeownership Assistance Fund</v>
      </c>
    </row>
    <row r="913" spans="1:6" ht="15">
      <c r="A913" s="163" t="s">
        <v>1903</v>
      </c>
      <c r="B913" t="s">
        <v>76</v>
      </c>
      <c r="C913" s="164" t="s">
        <v>1904</v>
      </c>
      <c r="D913" s="163" t="s">
        <v>92</v>
      </c>
      <c r="F913" s="153" t="str">
        <f t="shared" si="14"/>
        <v>0937 - Small Business Loan Reserve Fund</v>
      </c>
    </row>
    <row r="914" spans="1:6" ht="15">
      <c r="A914" s="163" t="s">
        <v>1905</v>
      </c>
      <c r="B914" t="s">
        <v>76</v>
      </c>
      <c r="C914" s="164" t="s">
        <v>1906</v>
      </c>
      <c r="D914" s="163" t="s">
        <v>92</v>
      </c>
      <c r="F914" s="153" t="str">
        <f t="shared" si="14"/>
        <v>0938 - Rental Housing Construction Fund</v>
      </c>
    </row>
    <row r="915" spans="1:6" ht="15">
      <c r="A915" s="163" t="s">
        <v>1907</v>
      </c>
      <c r="B915" t="s">
        <v>76</v>
      </c>
      <c r="C915" s="164" t="s">
        <v>1908</v>
      </c>
      <c r="D915" s="163" t="s">
        <v>92</v>
      </c>
      <c r="F915" s="153" t="str">
        <f t="shared" si="14"/>
        <v>0939 - Nutrition Reserve Fund</v>
      </c>
    </row>
    <row r="916" spans="1:6" ht="15">
      <c r="A916" s="163" t="s">
        <v>1909</v>
      </c>
      <c r="B916" t="s">
        <v>75</v>
      </c>
      <c r="C916" s="164" t="s">
        <v>1910</v>
      </c>
      <c r="D916" s="163" t="s">
        <v>100</v>
      </c>
      <c r="F916" s="153" t="str">
        <f t="shared" si="14"/>
        <v>0940 - Bosco-Keene Renewable Resources Investment Fund</v>
      </c>
    </row>
    <row r="917" spans="1:6" ht="15">
      <c r="A917" s="163" t="s">
        <v>1911</v>
      </c>
      <c r="B917" t="s">
        <v>76</v>
      </c>
      <c r="C917" s="164" t="s">
        <v>1912</v>
      </c>
      <c r="D917" s="163" t="s">
        <v>92</v>
      </c>
      <c r="F917" s="153" t="str">
        <f t="shared" si="14"/>
        <v>0941 - Santa Monica Mountains Conservancy Fund</v>
      </c>
    </row>
    <row r="918" spans="1:6" ht="15">
      <c r="A918" s="163" t="s">
        <v>1913</v>
      </c>
      <c r="B918" t="s">
        <v>76</v>
      </c>
      <c r="C918" s="164" t="s">
        <v>1914</v>
      </c>
      <c r="D918" s="163" t="s">
        <v>92</v>
      </c>
      <c r="F918" s="153" t="str">
        <f t="shared" si="14"/>
        <v>0942 - Special Deposit Fund</v>
      </c>
    </row>
    <row r="919" spans="1:6" ht="15">
      <c r="A919" s="163" t="s">
        <v>1915</v>
      </c>
      <c r="B919" t="s">
        <v>76</v>
      </c>
      <c r="C919" s="164" t="s">
        <v>1916</v>
      </c>
      <c r="D919" s="163" t="s">
        <v>92</v>
      </c>
      <c r="F919" s="153" t="str">
        <f t="shared" si="14"/>
        <v>0943 - Land Bank Fund</v>
      </c>
    </row>
    <row r="920" spans="1:6" ht="15">
      <c r="A920" s="163" t="s">
        <v>1917</v>
      </c>
      <c r="B920" t="s">
        <v>76</v>
      </c>
      <c r="C920" s="164" t="s">
        <v>1918</v>
      </c>
      <c r="D920" s="163" t="s">
        <v>92</v>
      </c>
      <c r="F920" s="153" t="str">
        <f t="shared" si="14"/>
        <v>0944 - Special Interest Stopping Place Fund</v>
      </c>
    </row>
    <row r="921" spans="1:6" ht="15">
      <c r="A921" s="163" t="s">
        <v>1919</v>
      </c>
      <c r="B921" t="s">
        <v>76</v>
      </c>
      <c r="C921" s="164" t="s">
        <v>1920</v>
      </c>
      <c r="D921" s="163" t="s">
        <v>92</v>
      </c>
      <c r="F921" s="153" t="str">
        <f t="shared" si="14"/>
        <v>0945 - California Breast Cancer Research Fund</v>
      </c>
    </row>
    <row r="922" spans="1:6" ht="15">
      <c r="A922" s="163" t="s">
        <v>1921</v>
      </c>
      <c r="B922" t="s">
        <v>76</v>
      </c>
      <c r="C922" s="164" t="s">
        <v>1922</v>
      </c>
      <c r="D922" s="163" t="s">
        <v>92</v>
      </c>
      <c r="F922" s="153" t="str">
        <f t="shared" si="14"/>
        <v>0946 - Student Security Trust Fund</v>
      </c>
    </row>
    <row r="923" spans="1:6" ht="15">
      <c r="A923" s="163" t="s">
        <v>1923</v>
      </c>
      <c r="B923" t="s">
        <v>76</v>
      </c>
      <c r="C923" s="164" t="s">
        <v>1924</v>
      </c>
      <c r="D923" s="163" t="s">
        <v>92</v>
      </c>
      <c r="F923" s="153" t="str">
        <f t="shared" si="14"/>
        <v>0947 - California State University Special Projects Fund</v>
      </c>
    </row>
    <row r="924" spans="1:6" ht="15">
      <c r="A924" s="163" t="s">
        <v>1925</v>
      </c>
      <c r="B924" t="s">
        <v>76</v>
      </c>
      <c r="C924" s="164" t="s">
        <v>1926</v>
      </c>
      <c r="D924" s="163" t="s">
        <v>92</v>
      </c>
      <c r="F924" s="153" t="str">
        <f t="shared" si="14"/>
        <v>0948 - California State University Trust Fund</v>
      </c>
    </row>
    <row r="925" spans="1:6" ht="15">
      <c r="A925" s="163" t="s">
        <v>1927</v>
      </c>
      <c r="B925" t="s">
        <v>76</v>
      </c>
      <c r="C925" s="164" t="s">
        <v>1928</v>
      </c>
      <c r="D925" s="163" t="s">
        <v>92</v>
      </c>
      <c r="F925" s="153" t="str">
        <f t="shared" si="14"/>
        <v>0949 - State Fair Contingent Fund</v>
      </c>
    </row>
    <row r="926" spans="1:6" ht="15">
      <c r="A926" s="163" t="s">
        <v>1929</v>
      </c>
      <c r="B926" t="s">
        <v>76</v>
      </c>
      <c r="C926" s="164" t="s">
        <v>1930</v>
      </c>
      <c r="D926" s="163" t="s">
        <v>92</v>
      </c>
      <c r="F926" s="153" t="str">
        <f t="shared" si="14"/>
        <v>0950 - Public Employees Contingency Reserve Fund</v>
      </c>
    </row>
    <row r="927" spans="1:6" ht="15">
      <c r="A927" s="163" t="s">
        <v>1931</v>
      </c>
      <c r="B927" t="s">
        <v>76</v>
      </c>
      <c r="C927" s="164" t="s">
        <v>1932</v>
      </c>
      <c r="D927" s="163" t="s">
        <v>92</v>
      </c>
      <c r="F927" s="153" t="str">
        <f t="shared" si="14"/>
        <v>0951 - State Guaranteed Loan Reserved Fund</v>
      </c>
    </row>
    <row r="928" spans="1:6" ht="15">
      <c r="A928" s="163" t="s">
        <v>1933</v>
      </c>
      <c r="B928" t="s">
        <v>76</v>
      </c>
      <c r="C928" s="164" t="s">
        <v>1934</v>
      </c>
      <c r="D928" s="163" t="s">
        <v>92</v>
      </c>
      <c r="F928" s="153" t="str">
        <f t="shared" si="14"/>
        <v>0952 - State Park Contingent Fund</v>
      </c>
    </row>
    <row r="929" spans="1:6" ht="15">
      <c r="A929" s="163" t="s">
        <v>1935</v>
      </c>
      <c r="B929" t="s">
        <v>76</v>
      </c>
      <c r="C929" s="164" t="s">
        <v>1936</v>
      </c>
      <c r="D929" s="163" t="s">
        <v>92</v>
      </c>
      <c r="F929" s="153" t="str">
        <f t="shared" si="14"/>
        <v>0953 - Alfred E. Alquist Earthquake Fund</v>
      </c>
    </row>
    <row r="930" spans="1:6" ht="15">
      <c r="A930" s="163" t="s">
        <v>1937</v>
      </c>
      <c r="B930" t="s">
        <v>76</v>
      </c>
      <c r="C930" s="164" t="s">
        <v>1938</v>
      </c>
      <c r="D930" s="163" t="s">
        <v>92</v>
      </c>
      <c r="F930" s="153" t="str">
        <f t="shared" si="14"/>
        <v>0954 - Student Loan Authority Fund</v>
      </c>
    </row>
    <row r="931" spans="1:6" ht="15">
      <c r="A931" s="163" t="s">
        <v>1939</v>
      </c>
      <c r="B931" t="s">
        <v>76</v>
      </c>
      <c r="C931" s="164" t="s">
        <v>1940</v>
      </c>
      <c r="D931" s="163" t="s">
        <v>92</v>
      </c>
      <c r="F931" s="153" t="str">
        <f t="shared" si="14"/>
        <v>0955 - State Instructional Materials Fund</v>
      </c>
    </row>
    <row r="932" spans="1:6" ht="15">
      <c r="A932" s="163" t="s">
        <v>1941</v>
      </c>
      <c r="B932" t="s">
        <v>76</v>
      </c>
      <c r="C932" s="164" t="s">
        <v>1942</v>
      </c>
      <c r="D932" s="163" t="s">
        <v>92</v>
      </c>
      <c r="F932" s="153" t="str">
        <f t="shared" si="14"/>
        <v>0956 - State School Site Utilization Fund</v>
      </c>
    </row>
    <row r="933" spans="1:6" ht="15">
      <c r="A933" s="163" t="s">
        <v>1943</v>
      </c>
      <c r="B933" t="s">
        <v>76</v>
      </c>
      <c r="C933" s="164" t="s">
        <v>1944</v>
      </c>
      <c r="D933" s="163" t="s">
        <v>92</v>
      </c>
      <c r="F933" s="153" t="str">
        <f t="shared" si="14"/>
        <v>0957 - Voluntary Alliance Uniting Employers Fund</v>
      </c>
    </row>
    <row r="934" spans="1:6" ht="15">
      <c r="A934" s="163" t="s">
        <v>1945</v>
      </c>
      <c r="B934" t="s">
        <v>76</v>
      </c>
      <c r="C934" s="164" t="s">
        <v>1946</v>
      </c>
      <c r="D934" s="163" t="s">
        <v>92</v>
      </c>
      <c r="F934" s="153" t="str">
        <f t="shared" si="14"/>
        <v>0958 - California Women's Business Ownership Fund</v>
      </c>
    </row>
    <row r="935" spans="1:6" ht="15">
      <c r="A935" s="163" t="s">
        <v>1947</v>
      </c>
      <c r="B935" t="s">
        <v>76</v>
      </c>
      <c r="C935" s="164" t="s">
        <v>1948</v>
      </c>
      <c r="D935" s="163" t="s">
        <v>92</v>
      </c>
      <c r="F935" s="153" t="str">
        <f t="shared" si="14"/>
        <v>0959 - Foster Children and Parent Training Fund</v>
      </c>
    </row>
    <row r="936" spans="1:6" ht="15">
      <c r="A936" s="163" t="s">
        <v>1949</v>
      </c>
      <c r="B936" t="s">
        <v>76</v>
      </c>
      <c r="C936" s="164" t="s">
        <v>1950</v>
      </c>
      <c r="D936" s="163" t="s">
        <v>92</v>
      </c>
      <c r="F936" s="153" t="str">
        <f t="shared" si="14"/>
        <v>0960 - Student Tuition Recovery Fund</v>
      </c>
    </row>
    <row r="937" spans="1:6" ht="15">
      <c r="A937" s="163" t="s">
        <v>1951</v>
      </c>
      <c r="B937" t="s">
        <v>76</v>
      </c>
      <c r="C937" s="164" t="s">
        <v>1952</v>
      </c>
      <c r="D937" s="163" t="s">
        <v>92</v>
      </c>
      <c r="F937" s="153" t="str">
        <f t="shared" si="14"/>
        <v>0961 - State School Deferred Maintenance Fund</v>
      </c>
    </row>
    <row r="938" spans="1:6" ht="15">
      <c r="A938" s="163" t="s">
        <v>1953</v>
      </c>
      <c r="B938" t="s">
        <v>76</v>
      </c>
      <c r="C938" s="164" t="s">
        <v>1954</v>
      </c>
      <c r="D938" s="163" t="s">
        <v>92</v>
      </c>
      <c r="F938" s="153" t="str">
        <f t="shared" si="14"/>
        <v>0962 - Volunteer Firefighter Length of Service Award Fund</v>
      </c>
    </row>
    <row r="939" spans="1:6" ht="15">
      <c r="A939" s="163" t="s">
        <v>1955</v>
      </c>
      <c r="B939" t="s">
        <v>76</v>
      </c>
      <c r="C939" s="164" t="s">
        <v>1956</v>
      </c>
      <c r="D939" s="163" t="s">
        <v>92</v>
      </c>
      <c r="F939" s="153" t="str">
        <f t="shared" si="14"/>
        <v>0963 - Teacher Tax Sheltered Annuity Fund</v>
      </c>
    </row>
    <row r="940" spans="1:6" ht="15">
      <c r="A940" s="163" t="s">
        <v>1957</v>
      </c>
      <c r="B940" t="s">
        <v>76</v>
      </c>
      <c r="C940" s="164" t="s">
        <v>1958</v>
      </c>
      <c r="D940" s="163" t="s">
        <v>92</v>
      </c>
      <c r="F940" s="153" t="str">
        <f t="shared" si="14"/>
        <v>0964 - Mediterranean Fruit Fly Claims Fund</v>
      </c>
    </row>
    <row r="941" spans="1:6" ht="15">
      <c r="A941" s="163" t="s">
        <v>1959</v>
      </c>
      <c r="B941" t="s">
        <v>76</v>
      </c>
      <c r="C941" s="164" t="s">
        <v>1960</v>
      </c>
      <c r="D941" s="163" t="s">
        <v>92</v>
      </c>
      <c r="F941" s="153" t="str">
        <f t="shared" si="14"/>
        <v>0965 - Timber Tax Fund</v>
      </c>
    </row>
    <row r="942" spans="1:6" ht="15">
      <c r="A942" s="163" t="s">
        <v>1961</v>
      </c>
      <c r="B942" t="s">
        <v>76</v>
      </c>
      <c r="C942" s="164" t="s">
        <v>1962</v>
      </c>
      <c r="D942" s="163" t="s">
        <v>92</v>
      </c>
      <c r="F942" s="153" t="str">
        <f t="shared" si="14"/>
        <v>0966 - Local Public Safety Fund</v>
      </c>
    </row>
    <row r="943" spans="1:6" ht="15">
      <c r="A943" s="163" t="s">
        <v>1963</v>
      </c>
      <c r="B943" t="s">
        <v>76</v>
      </c>
      <c r="C943" s="164" t="s">
        <v>1964</v>
      </c>
      <c r="D943" s="163" t="s">
        <v>92</v>
      </c>
      <c r="F943" s="153" t="str">
        <f t="shared" si="14"/>
        <v>0967 - Timber Tax Reserve Fund</v>
      </c>
    </row>
    <row r="944" spans="1:6" ht="15">
      <c r="A944" s="163" t="s">
        <v>1965</v>
      </c>
      <c r="B944" t="s">
        <v>75</v>
      </c>
      <c r="C944" s="164" t="s">
        <v>1966</v>
      </c>
      <c r="D944" s="163" t="s">
        <v>100</v>
      </c>
      <c r="F944" s="153" t="str">
        <f t="shared" si="14"/>
        <v>0968 - Interim Public Safety Account, Local Public Safety Fund</v>
      </c>
    </row>
    <row r="945" spans="1:6" ht="15">
      <c r="A945" s="163" t="s">
        <v>1967</v>
      </c>
      <c r="B945" t="s">
        <v>76</v>
      </c>
      <c r="C945" s="164" t="s">
        <v>1968</v>
      </c>
      <c r="D945" s="163" t="s">
        <v>92</v>
      </c>
      <c r="F945" s="153" t="str">
        <f t="shared" si="14"/>
        <v>0969 - Public Safety Account, Local Public Safety Fund</v>
      </c>
    </row>
    <row r="946" spans="1:6" ht="15">
      <c r="A946" s="163" t="s">
        <v>1969</v>
      </c>
      <c r="B946" t="s">
        <v>76</v>
      </c>
      <c r="C946" s="164" t="s">
        <v>1970</v>
      </c>
      <c r="D946" s="163" t="s">
        <v>92</v>
      </c>
      <c r="F946" s="153" t="str">
        <f t="shared" si="14"/>
        <v>0970 - Unclaimed Property Fund</v>
      </c>
    </row>
    <row r="947" spans="1:6" ht="15">
      <c r="A947" s="163" t="s">
        <v>1971</v>
      </c>
      <c r="B947" t="s">
        <v>76</v>
      </c>
      <c r="C947" s="164" t="s">
        <v>1972</v>
      </c>
      <c r="D947" s="163" t="s">
        <v>92</v>
      </c>
      <c r="F947" s="153" t="str">
        <f t="shared" si="14"/>
        <v>0971 - Targeted Supplemental Fund</v>
      </c>
    </row>
    <row r="948" spans="1:6" ht="15">
      <c r="A948" s="163" t="s">
        <v>1973</v>
      </c>
      <c r="B948" t="s">
        <v>76</v>
      </c>
      <c r="C948" s="164" t="s">
        <v>1974</v>
      </c>
      <c r="D948" s="163" t="s">
        <v>92</v>
      </c>
      <c r="F948" s="153" t="str">
        <f t="shared" si="14"/>
        <v>0972 - Manufactured Home Recovery Fund</v>
      </c>
    </row>
    <row r="949" spans="1:6" ht="15">
      <c r="A949" s="163" t="s">
        <v>1975</v>
      </c>
      <c r="B949" t="s">
        <v>76</v>
      </c>
      <c r="C949" s="164" t="s">
        <v>1976</v>
      </c>
      <c r="D949" s="163" t="s">
        <v>92</v>
      </c>
      <c r="F949" s="153" t="str">
        <f t="shared" si="14"/>
        <v>0973 - Asbestos Abatement Fund</v>
      </c>
    </row>
    <row r="950" spans="1:6" ht="15">
      <c r="A950" s="163" t="s">
        <v>1977</v>
      </c>
      <c r="B950" t="s">
        <v>76</v>
      </c>
      <c r="C950" s="164" t="s">
        <v>1978</v>
      </c>
      <c r="D950" s="163" t="s">
        <v>92</v>
      </c>
      <c r="F950" s="153" t="str">
        <f t="shared" si="14"/>
        <v>0974 - California Peace Officer Memorial Foundation Fund</v>
      </c>
    </row>
    <row r="951" spans="1:6" ht="15">
      <c r="A951" s="163" t="s">
        <v>1979</v>
      </c>
      <c r="B951" t="s">
        <v>76</v>
      </c>
      <c r="C951" s="164" t="s">
        <v>1980</v>
      </c>
      <c r="D951" s="163" t="s">
        <v>92</v>
      </c>
      <c r="F951" s="153" t="str">
        <f t="shared" si="14"/>
        <v>0975 - California Public School Library Protection Fund</v>
      </c>
    </row>
    <row r="952" spans="1:6" ht="15">
      <c r="A952" s="163" t="s">
        <v>1981</v>
      </c>
      <c r="B952" t="s">
        <v>76</v>
      </c>
      <c r="C952" s="164" t="s">
        <v>1982</v>
      </c>
      <c r="D952" s="163" t="s">
        <v>92</v>
      </c>
      <c r="F952" s="153" t="str">
        <f t="shared" si="14"/>
        <v>0976 - California Home Loan Mortgage Fund</v>
      </c>
    </row>
    <row r="953" spans="1:6" ht="15">
      <c r="A953" s="163" t="s">
        <v>1983</v>
      </c>
      <c r="B953" t="s">
        <v>76</v>
      </c>
      <c r="C953" s="164" t="s">
        <v>1984</v>
      </c>
      <c r="D953" s="163" t="s">
        <v>92</v>
      </c>
      <c r="F953" s="153" t="str">
        <f t="shared" si="14"/>
        <v>0977 - Resident-Run Housing Revolving Fund</v>
      </c>
    </row>
    <row r="954" spans="1:6" ht="15">
      <c r="A954" s="163" t="s">
        <v>1985</v>
      </c>
      <c r="B954" t="s">
        <v>76</v>
      </c>
      <c r="C954" s="164" t="s">
        <v>1986</v>
      </c>
      <c r="D954" s="163" t="s">
        <v>92</v>
      </c>
      <c r="F954" s="153" t="str">
        <f t="shared" si="14"/>
        <v>0979 - California Firefighters Memorial Fund</v>
      </c>
    </row>
    <row r="955" spans="1:6" ht="15">
      <c r="A955" s="163" t="s">
        <v>1987</v>
      </c>
      <c r="B955" t="s">
        <v>76</v>
      </c>
      <c r="C955" s="164" t="s">
        <v>1988</v>
      </c>
      <c r="D955" s="163" t="s">
        <v>92</v>
      </c>
      <c r="F955" s="153" t="str">
        <f t="shared" si="14"/>
        <v>0980 - Predevelopment Loan Fund</v>
      </c>
    </row>
    <row r="956" spans="1:6" ht="15">
      <c r="A956" s="163" t="s">
        <v>1989</v>
      </c>
      <c r="B956" t="s">
        <v>76</v>
      </c>
      <c r="C956" s="164" t="s">
        <v>1990</v>
      </c>
      <c r="D956" s="163" t="s">
        <v>92</v>
      </c>
      <c r="F956" s="153" t="str">
        <f t="shared" si="14"/>
        <v>0981 - California State World Trade Commission Fund</v>
      </c>
    </row>
    <row r="957" spans="1:6" ht="15">
      <c r="A957" s="163" t="s">
        <v>1991</v>
      </c>
      <c r="B957" t="s">
        <v>76</v>
      </c>
      <c r="C957" s="164" t="s">
        <v>1992</v>
      </c>
      <c r="D957" s="163" t="s">
        <v>92</v>
      </c>
      <c r="F957" s="153" t="str">
        <f t="shared" si="14"/>
        <v>0982 - California Urban Waterfront Area Restoration Fund</v>
      </c>
    </row>
    <row r="958" spans="1:6" ht="15">
      <c r="A958" s="163" t="s">
        <v>1993</v>
      </c>
      <c r="B958" t="s">
        <v>76</v>
      </c>
      <c r="C958" s="164" t="s">
        <v>1994</v>
      </c>
      <c r="D958" s="163" t="s">
        <v>92</v>
      </c>
      <c r="F958" s="153" t="str">
        <f t="shared" si="14"/>
        <v>0983 - California Fund for Senior Citizens</v>
      </c>
    </row>
    <row r="959" spans="1:6" ht="15">
      <c r="A959" s="163" t="s">
        <v>1995</v>
      </c>
      <c r="B959" t="s">
        <v>76</v>
      </c>
      <c r="C959" s="164" t="s">
        <v>1996</v>
      </c>
      <c r="D959" s="163" t="s">
        <v>92</v>
      </c>
      <c r="F959" s="153" t="str">
        <f t="shared" si="14"/>
        <v>0984 - Rural Community Facility Grant Fund</v>
      </c>
    </row>
    <row r="960" spans="1:6" ht="15">
      <c r="A960" s="163" t="s">
        <v>1997</v>
      </c>
      <c r="B960" t="s">
        <v>76</v>
      </c>
      <c r="C960" s="164" t="s">
        <v>1998</v>
      </c>
      <c r="D960" s="163" t="s">
        <v>92</v>
      </c>
      <c r="F960" s="153" t="str">
        <f t="shared" si="14"/>
        <v>0985 - Emergency Housing and Assistance Fund</v>
      </c>
    </row>
    <row r="961" spans="1:6" ht="15">
      <c r="A961" s="163" t="s">
        <v>1999</v>
      </c>
      <c r="B961" t="s">
        <v>76</v>
      </c>
      <c r="C961" s="164" t="s">
        <v>2000</v>
      </c>
      <c r="D961" s="163" t="s">
        <v>1072</v>
      </c>
      <c r="F961" s="153" t="str">
        <f t="shared" si="14"/>
        <v>0986 - Local Property Tax Revenues</v>
      </c>
    </row>
    <row r="962" spans="1:6" ht="15">
      <c r="A962" s="163" t="s">
        <v>2001</v>
      </c>
      <c r="B962" t="s">
        <v>76</v>
      </c>
      <c r="C962" s="164" t="s">
        <v>2002</v>
      </c>
      <c r="D962" s="163" t="s">
        <v>1456</v>
      </c>
      <c r="F962" s="153" t="str">
        <f t="shared" si="14"/>
        <v>0987 - Toll Bridge Funds</v>
      </c>
    </row>
    <row r="963" spans="1:6" ht="15">
      <c r="A963" s="163" t="s">
        <v>2003</v>
      </c>
      <c r="B963" t="s">
        <v>76</v>
      </c>
      <c r="C963" s="164" t="s">
        <v>2004</v>
      </c>
      <c r="D963" s="163" t="s">
        <v>1456</v>
      </c>
      <c r="F963" s="153" t="str">
        <f t="shared" ref="F963:F1026" si="15">_xlfn.CONCAT(A963," - ",C963)</f>
        <v>0988 - Other - Unallocated Non-Governmental Cost Funds</v>
      </c>
    </row>
    <row r="964" spans="1:6" ht="15">
      <c r="A964" s="163" t="s">
        <v>2005</v>
      </c>
      <c r="B964" t="s">
        <v>76</v>
      </c>
      <c r="C964" s="164" t="s">
        <v>2006</v>
      </c>
      <c r="D964" s="163" t="s">
        <v>1456</v>
      </c>
      <c r="F964" s="153" t="str">
        <f t="shared" si="15"/>
        <v>0989 - Proprietary Funds Outside the Centralized Treasury System</v>
      </c>
    </row>
    <row r="965" spans="1:6" ht="15">
      <c r="A965" s="163" t="s">
        <v>2007</v>
      </c>
      <c r="B965" t="s">
        <v>76</v>
      </c>
      <c r="C965" s="164" t="s">
        <v>2008</v>
      </c>
      <c r="D965" s="163" t="s">
        <v>1456</v>
      </c>
      <c r="F965" s="153" t="str">
        <f t="shared" si="15"/>
        <v>0990 - Fiduciary Funds Outside the Centralized Treasury System</v>
      </c>
    </row>
    <row r="966" spans="1:6" ht="15">
      <c r="A966" s="163" t="s">
        <v>2009</v>
      </c>
      <c r="B966" t="s">
        <v>76</v>
      </c>
      <c r="C966" s="164" t="s">
        <v>2010</v>
      </c>
      <c r="D966" s="163" t="s">
        <v>2011</v>
      </c>
      <c r="F966" s="153" t="str">
        <f t="shared" si="15"/>
        <v>0991 - County Funds--Unclassified</v>
      </c>
    </row>
    <row r="967" spans="1:6" ht="15">
      <c r="A967" s="163" t="s">
        <v>2012</v>
      </c>
      <c r="B967" t="s">
        <v>76</v>
      </c>
      <c r="C967" s="164" t="s">
        <v>2013</v>
      </c>
      <c r="D967" s="163" t="s">
        <v>1072</v>
      </c>
      <c r="F967" s="153" t="str">
        <f t="shared" si="15"/>
        <v>0992 - Higher Education Fees and Income</v>
      </c>
    </row>
    <row r="968" spans="1:6" ht="15">
      <c r="A968" s="163" t="s">
        <v>2014</v>
      </c>
      <c r="B968" t="s">
        <v>76</v>
      </c>
      <c r="C968" s="164" t="s">
        <v>2015</v>
      </c>
      <c r="D968" s="163" t="s">
        <v>2016</v>
      </c>
      <c r="F968" s="153" t="str">
        <f t="shared" si="15"/>
        <v>0993 - University Funds--Unclassified</v>
      </c>
    </row>
    <row r="969" spans="1:6" ht="15">
      <c r="A969" s="163" t="s">
        <v>2017</v>
      </c>
      <c r="B969" t="s">
        <v>76</v>
      </c>
      <c r="C969" s="164" t="s">
        <v>2018</v>
      </c>
      <c r="D969" s="163" t="s">
        <v>1072</v>
      </c>
      <c r="F969" s="153" t="str">
        <f t="shared" si="15"/>
        <v>0994 - Other Unclassified Funds</v>
      </c>
    </row>
    <row r="970" spans="1:6" ht="15">
      <c r="A970" s="163" t="s">
        <v>2019</v>
      </c>
      <c r="B970" t="s">
        <v>77</v>
      </c>
      <c r="C970" s="164" t="s">
        <v>56</v>
      </c>
      <c r="D970" s="163" t="s">
        <v>77</v>
      </c>
      <c r="F970" s="153" t="str">
        <f t="shared" si="15"/>
        <v>0995 - Reimbursements</v>
      </c>
    </row>
    <row r="971" spans="1:6" ht="15">
      <c r="A971" s="163" t="s">
        <v>2020</v>
      </c>
      <c r="B971" t="s">
        <v>75</v>
      </c>
      <c r="C971" s="164" t="s">
        <v>2021</v>
      </c>
      <c r="D971" s="163" t="s">
        <v>1072</v>
      </c>
      <c r="F971" s="153" t="str">
        <f t="shared" si="15"/>
        <v>0996 - General Long-Term Debt Account</v>
      </c>
    </row>
    <row r="972" spans="1:6" ht="15">
      <c r="A972" s="163" t="s">
        <v>2022</v>
      </c>
      <c r="B972" t="s">
        <v>76</v>
      </c>
      <c r="C972" s="164" t="s">
        <v>2023</v>
      </c>
      <c r="D972" s="163" t="s">
        <v>1072</v>
      </c>
      <c r="F972" s="153" t="str">
        <f t="shared" si="15"/>
        <v>0997 - Fund Code Reserved for CALSTARS-Gen Fund Fixed Asset Acct Group Reporting</v>
      </c>
    </row>
    <row r="973" spans="1:6" ht="15">
      <c r="A973" s="163" t="s">
        <v>2024</v>
      </c>
      <c r="B973" t="s">
        <v>76</v>
      </c>
      <c r="C973" s="164" t="s">
        <v>2025</v>
      </c>
      <c r="D973" s="163" t="s">
        <v>1072</v>
      </c>
      <c r="F973" s="153" t="str">
        <f t="shared" si="15"/>
        <v>0998 - Office Revolving Fund--CALSTARS</v>
      </c>
    </row>
    <row r="974" spans="1:6" ht="15">
      <c r="A974" s="163" t="s">
        <v>2026</v>
      </c>
      <c r="B974" t="s">
        <v>76</v>
      </c>
      <c r="C974" s="164" t="s">
        <v>2027</v>
      </c>
      <c r="D974" s="163" t="s">
        <v>1072</v>
      </c>
      <c r="F974" s="153" t="str">
        <f t="shared" si="15"/>
        <v>0999 - Suspense Fund</v>
      </c>
    </row>
    <row r="975" spans="1:6" ht="15">
      <c r="A975" s="163" t="s">
        <v>2028</v>
      </c>
      <c r="B975" t="s">
        <v>75</v>
      </c>
      <c r="C975" s="164" t="s">
        <v>2029</v>
      </c>
      <c r="D975" s="163" t="s">
        <v>100</v>
      </c>
      <c r="F975" s="153" t="str">
        <f t="shared" si="15"/>
        <v>1002 - Human Leukocyte Antigen Testing</v>
      </c>
    </row>
    <row r="976" spans="1:6" ht="15">
      <c r="A976" s="163" t="s">
        <v>2030</v>
      </c>
      <c r="B976" t="s">
        <v>75</v>
      </c>
      <c r="C976" s="164" t="s">
        <v>2031</v>
      </c>
      <c r="D976" s="163" t="s">
        <v>95</v>
      </c>
      <c r="F976" s="153" t="str">
        <f t="shared" si="15"/>
        <v>1003 - Cleanup Loans and Environmental Assistance to Neighborhoods Account</v>
      </c>
    </row>
    <row r="977" spans="1:6" ht="15">
      <c r="A977" s="163" t="s">
        <v>2032</v>
      </c>
      <c r="B977" t="s">
        <v>75</v>
      </c>
      <c r="C977" s="164" t="s">
        <v>2033</v>
      </c>
      <c r="D977" s="163" t="s">
        <v>95</v>
      </c>
      <c r="F977" s="153" t="str">
        <f t="shared" si="15"/>
        <v>1004 - City Successor to Vehicle License Fee Resulting from IRP Conformity Account</v>
      </c>
    </row>
    <row r="978" spans="1:6" ht="15">
      <c r="A978" s="163" t="s">
        <v>2034</v>
      </c>
      <c r="B978" t="s">
        <v>75</v>
      </c>
      <c r="C978" s="164" t="s">
        <v>2035</v>
      </c>
      <c r="D978" s="163" t="s">
        <v>95</v>
      </c>
      <c r="F978" s="153" t="str">
        <f t="shared" si="15"/>
        <v>1005 - County Successor to Vehicle License Fee Resulting from IRP Conformity Account</v>
      </c>
    </row>
    <row r="979" spans="1:6" ht="15">
      <c r="A979" s="163" t="s">
        <v>2036</v>
      </c>
      <c r="B979" t="s">
        <v>75</v>
      </c>
      <c r="C979" s="164" t="s">
        <v>2037</v>
      </c>
      <c r="D979" s="163" t="s">
        <v>95</v>
      </c>
      <c r="F979" s="153" t="str">
        <f t="shared" si="15"/>
        <v>1006 - Rural CUPA Reimbursement Account</v>
      </c>
    </row>
    <row r="980" spans="1:6" ht="15">
      <c r="A980" s="163" t="s">
        <v>2038</v>
      </c>
      <c r="B980" t="s">
        <v>75</v>
      </c>
      <c r="C980" s="164" t="s">
        <v>2039</v>
      </c>
      <c r="D980" s="163" t="s">
        <v>95</v>
      </c>
      <c r="F980" s="153" t="str">
        <f t="shared" si="15"/>
        <v>1007 - Tobacco Settlement Account</v>
      </c>
    </row>
    <row r="981" spans="1:6" ht="15">
      <c r="A981" s="163" t="s">
        <v>2040</v>
      </c>
      <c r="B981" t="s">
        <v>75</v>
      </c>
      <c r="C981" s="164" t="s">
        <v>2041</v>
      </c>
      <c r="D981" s="163" t="s">
        <v>100</v>
      </c>
      <c r="F981" s="153" t="str">
        <f t="shared" si="15"/>
        <v>1008 - Firearms Safety and Enforcement Special Fund</v>
      </c>
    </row>
    <row r="982" spans="1:6" ht="15">
      <c r="A982" s="163" t="s">
        <v>2042</v>
      </c>
      <c r="B982" t="s">
        <v>75</v>
      </c>
      <c r="C982" s="164" t="s">
        <v>2043</v>
      </c>
      <c r="D982" s="163" t="s">
        <v>100</v>
      </c>
      <c r="F982" s="153" t="str">
        <f t="shared" si="15"/>
        <v>1009 - Special Telephone Solicitors Fund</v>
      </c>
    </row>
    <row r="983" spans="1:6" ht="15">
      <c r="A983" s="163" t="s">
        <v>2044</v>
      </c>
      <c r="B983" t="s">
        <v>75</v>
      </c>
      <c r="C983" s="164" t="s">
        <v>2045</v>
      </c>
      <c r="D983" s="163" t="s">
        <v>95</v>
      </c>
      <c r="F983" s="153" t="str">
        <f t="shared" si="15"/>
        <v>1010 - Natural Heritage Preservation Tax Credit Reimbursement Account</v>
      </c>
    </row>
    <row r="984" spans="1:6" ht="15">
      <c r="A984" s="163" t="s">
        <v>2046</v>
      </c>
      <c r="B984" t="s">
        <v>75</v>
      </c>
      <c r="C984" s="164" t="s">
        <v>2047</v>
      </c>
      <c r="D984" s="163" t="s">
        <v>95</v>
      </c>
      <c r="F984" s="153" t="str">
        <f t="shared" si="15"/>
        <v>1011 - Budget Stabilization Account</v>
      </c>
    </row>
    <row r="985" spans="1:6" ht="15">
      <c r="A985" s="163" t="s">
        <v>2048</v>
      </c>
      <c r="B985" t="s">
        <v>75</v>
      </c>
      <c r="C985" s="164" t="s">
        <v>2049</v>
      </c>
      <c r="D985" s="163" t="s">
        <v>95</v>
      </c>
      <c r="F985" s="153" t="str">
        <f t="shared" si="15"/>
        <v>1012 - Deficit Reduction Reserve Account</v>
      </c>
    </row>
    <row r="986" spans="1:6" ht="15">
      <c r="A986" s="163" t="s">
        <v>2050</v>
      </c>
      <c r="B986" t="s">
        <v>75</v>
      </c>
      <c r="C986" s="164" t="s">
        <v>2051</v>
      </c>
      <c r="D986" s="163" t="s">
        <v>95</v>
      </c>
      <c r="F986" s="153" t="str">
        <f t="shared" si="15"/>
        <v>1015 - Revenue Stabilization Fund</v>
      </c>
    </row>
    <row r="987" spans="1:6" ht="15">
      <c r="A987" s="163" t="s">
        <v>2052</v>
      </c>
      <c r="B987" t="s">
        <v>75</v>
      </c>
      <c r="C987" s="164" t="s">
        <v>2053</v>
      </c>
      <c r="D987" s="163" t="s">
        <v>95</v>
      </c>
      <c r="F987" s="153" t="str">
        <f t="shared" si="15"/>
        <v>1016 - Debt Retirement Fund</v>
      </c>
    </row>
    <row r="988" spans="1:6" ht="15">
      <c r="A988" s="163" t="s">
        <v>2054</v>
      </c>
      <c r="B988" t="s">
        <v>75</v>
      </c>
      <c r="C988" s="164" t="s">
        <v>2055</v>
      </c>
      <c r="D988" s="163" t="s">
        <v>100</v>
      </c>
      <c r="F988" s="153" t="str">
        <f t="shared" si="15"/>
        <v>1017 - Umbilical Cord Blood Collection Program Fund</v>
      </c>
    </row>
    <row r="989" spans="1:6" ht="15">
      <c r="A989" s="163" t="s">
        <v>2056</v>
      </c>
      <c r="B989" t="s">
        <v>75</v>
      </c>
      <c r="C989" s="164" t="s">
        <v>2057</v>
      </c>
      <c r="D989" s="163" t="s">
        <v>95</v>
      </c>
      <c r="F989" s="153" t="str">
        <f t="shared" si="15"/>
        <v>1018 - Lake Tahoe Science and Lake Improvement Account, General Fund</v>
      </c>
    </row>
    <row r="990" spans="1:6" ht="15">
      <c r="A990" s="163" t="s">
        <v>2058</v>
      </c>
      <c r="B990" t="s">
        <v>75</v>
      </c>
      <c r="C990" s="164" t="s">
        <v>2059</v>
      </c>
      <c r="D990" s="163" t="s">
        <v>95</v>
      </c>
      <c r="F990" s="153" t="str">
        <f t="shared" si="15"/>
        <v>1019 - Safety Net Reserve Fund</v>
      </c>
    </row>
    <row r="991" spans="1:6" ht="15">
      <c r="A991" s="163" t="s">
        <v>2060</v>
      </c>
      <c r="B991" t="s">
        <v>75</v>
      </c>
      <c r="C991" s="164" t="s">
        <v>2061</v>
      </c>
      <c r="D991" s="163" t="s">
        <v>95</v>
      </c>
      <c r="F991" s="153" t="str">
        <f t="shared" si="15"/>
        <v>1020 - Infrastructure Stabilization Fund</v>
      </c>
    </row>
    <row r="992" spans="1:6" ht="15">
      <c r="A992" s="163" t="s">
        <v>2062</v>
      </c>
      <c r="B992" t="s">
        <v>75</v>
      </c>
      <c r="C992" s="164" t="s">
        <v>2063</v>
      </c>
      <c r="D992" s="163" t="s">
        <v>95</v>
      </c>
      <c r="F992" s="153" t="str">
        <f t="shared" si="15"/>
        <v>1022 - Budget Deficit Savings Account</v>
      </c>
    </row>
    <row r="993" spans="1:6" ht="15">
      <c r="A993" s="163" t="s">
        <v>2064</v>
      </c>
      <c r="B993" t="s">
        <v>75</v>
      </c>
      <c r="C993" s="164" t="s">
        <v>2065</v>
      </c>
      <c r="D993" s="163" t="s">
        <v>95</v>
      </c>
      <c r="F993" s="153" t="str">
        <f t="shared" si="15"/>
        <v>1023 - CalWORKs Subaccount, Safety Net Reserve Fund</v>
      </c>
    </row>
    <row r="994" spans="1:6" ht="15">
      <c r="A994" s="163" t="s">
        <v>2066</v>
      </c>
      <c r="B994" t="s">
        <v>75</v>
      </c>
      <c r="C994" s="164" t="s">
        <v>2067</v>
      </c>
      <c r="D994" s="163" t="s">
        <v>95</v>
      </c>
      <c r="F994" s="153" t="str">
        <f t="shared" si="15"/>
        <v>1024 - Medi-Cal Subaccount, Safety Net Reserve Fund</v>
      </c>
    </row>
    <row r="995" spans="1:6" ht="15">
      <c r="A995" s="163" t="s">
        <v>2068</v>
      </c>
      <c r="B995" t="s">
        <v>75</v>
      </c>
      <c r="C995" s="164" t="s">
        <v>2069</v>
      </c>
      <c r="D995" s="163" t="s">
        <v>95</v>
      </c>
      <c r="F995" s="153" t="str">
        <f t="shared" si="15"/>
        <v>1025 - State Infrastructure and Maintenance Fund</v>
      </c>
    </row>
    <row r="996" spans="1:6" ht="15">
      <c r="A996" s="163" t="s">
        <v>2070</v>
      </c>
      <c r="B996" t="s">
        <v>75</v>
      </c>
      <c r="C996" s="164" t="s">
        <v>2071</v>
      </c>
      <c r="D996" s="163" t="s">
        <v>100</v>
      </c>
      <c r="F996" s="153" t="str">
        <f t="shared" si="15"/>
        <v>1026 - California Winter Rice Habitat Incentive Program Account</v>
      </c>
    </row>
    <row r="997" spans="1:6" ht="15">
      <c r="A997" s="163" t="s">
        <v>2072</v>
      </c>
      <c r="B997" t="s">
        <v>75</v>
      </c>
      <c r="C997" s="164" t="s">
        <v>2073</v>
      </c>
      <c r="D997" s="163" t="s">
        <v>100</v>
      </c>
      <c r="F997" s="153" t="str">
        <f t="shared" si="15"/>
        <v>1027 - Cal Preschool, Transitional Kindergarten, &amp; Full-Day Kindergarten Facilities Acc</v>
      </c>
    </row>
    <row r="998" spans="1:6" ht="15">
      <c r="A998" s="163" t="s">
        <v>2074</v>
      </c>
      <c r="B998" t="s">
        <v>75</v>
      </c>
      <c r="C998" s="164" t="s">
        <v>2075</v>
      </c>
      <c r="D998" s="163" t="s">
        <v>95</v>
      </c>
      <c r="F998" s="153" t="str">
        <f t="shared" si="15"/>
        <v>1028 - Rapid Response Reserve Fund</v>
      </c>
    </row>
    <row r="999" spans="1:6" ht="15">
      <c r="A999" s="163" t="s">
        <v>2076</v>
      </c>
      <c r="B999" t="s">
        <v>75</v>
      </c>
      <c r="C999" s="164" t="s">
        <v>2077</v>
      </c>
      <c r="D999" s="163" t="s">
        <v>95</v>
      </c>
      <c r="F999" s="153" t="str">
        <f t="shared" si="15"/>
        <v>1029 - The Public School System Stabilization Account</v>
      </c>
    </row>
    <row r="1000" spans="1:6" ht="15">
      <c r="A1000" s="163" t="s">
        <v>2078</v>
      </c>
      <c r="B1000" t="s">
        <v>75</v>
      </c>
      <c r="C1000" s="164" t="s">
        <v>2079</v>
      </c>
      <c r="D1000" s="163" t="s">
        <v>95</v>
      </c>
      <c r="F1000" s="153" t="str">
        <f t="shared" si="15"/>
        <v>1030 - Consumer Privacy Fund</v>
      </c>
    </row>
    <row r="1001" spans="1:6" ht="15">
      <c r="A1001" s="163" t="s">
        <v>2080</v>
      </c>
      <c r="B1001" t="s">
        <v>75</v>
      </c>
      <c r="C1001" s="164" t="s">
        <v>2081</v>
      </c>
      <c r="D1001" s="163" t="s">
        <v>95</v>
      </c>
      <c r="F1001" s="153" t="str">
        <f t="shared" si="15"/>
        <v>1031 - Cal Institute for Regenerative Medicine Licensing Revenues and Royalties Fund</v>
      </c>
    </row>
    <row r="1002" spans="1:6" ht="15">
      <c r="A1002" s="163" t="s">
        <v>2082</v>
      </c>
      <c r="B1002" t="s">
        <v>75</v>
      </c>
      <c r="C1002" s="164" t="s">
        <v>2083</v>
      </c>
      <c r="D1002" s="163" t="s">
        <v>170</v>
      </c>
      <c r="F1002" s="153" t="str">
        <f t="shared" si="15"/>
        <v>2500 - Pedestrian Safety Account, State Transportation Fund</v>
      </c>
    </row>
    <row r="1003" spans="1:6" ht="15">
      <c r="A1003" s="163" t="s">
        <v>2084</v>
      </c>
      <c r="B1003" t="s">
        <v>75</v>
      </c>
      <c r="C1003" s="164" t="s">
        <v>2085</v>
      </c>
      <c r="D1003" s="163" t="s">
        <v>170</v>
      </c>
      <c r="F1003" s="153" t="str">
        <f t="shared" si="15"/>
        <v>2501 - Local Transportation Loan Account, State Highway Account, State Transportation</v>
      </c>
    </row>
    <row r="1004" spans="1:6" ht="15">
      <c r="A1004" s="163" t="s">
        <v>2086</v>
      </c>
      <c r="B1004" t="s">
        <v>75</v>
      </c>
      <c r="C1004" s="164" t="s">
        <v>2087</v>
      </c>
      <c r="D1004" s="163" t="s">
        <v>170</v>
      </c>
      <c r="F1004" s="153" t="str">
        <f t="shared" si="15"/>
        <v>2502 - TTF, XXX</v>
      </c>
    </row>
    <row r="1005" spans="1:6" ht="15">
      <c r="A1005" s="163" t="s">
        <v>2088</v>
      </c>
      <c r="B1005" t="s">
        <v>75</v>
      </c>
      <c r="C1005" s="164" t="s">
        <v>2089</v>
      </c>
      <c r="D1005" s="163" t="s">
        <v>170</v>
      </c>
      <c r="F1005" s="153" t="str">
        <f t="shared" si="15"/>
        <v>2503 - SR-710 Rehabilitation Account</v>
      </c>
    </row>
    <row r="1006" spans="1:6" ht="15">
      <c r="A1006" s="163" t="s">
        <v>2090</v>
      </c>
      <c r="B1006" t="s">
        <v>75</v>
      </c>
      <c r="C1006" s="164" t="s">
        <v>2091</v>
      </c>
      <c r="D1006" s="163" t="s">
        <v>170</v>
      </c>
      <c r="F1006" s="153" t="str">
        <f t="shared" si="15"/>
        <v>2504 - Advance Mitigation Account, State Transportation Fund</v>
      </c>
    </row>
    <row r="1007" spans="1:6" ht="15">
      <c r="A1007" s="163" t="s">
        <v>2092</v>
      </c>
      <c r="B1007" t="s">
        <v>75</v>
      </c>
      <c r="C1007" s="164" t="s">
        <v>2093</v>
      </c>
      <c r="D1007" s="163" t="s">
        <v>170</v>
      </c>
      <c r="F1007" s="153" t="str">
        <f t="shared" si="15"/>
        <v>2505 - Rail Infrastructure Account, State Transportation Fund</v>
      </c>
    </row>
    <row r="1008" spans="1:6" ht="15">
      <c r="A1008" s="163" t="s">
        <v>2094</v>
      </c>
      <c r="B1008" t="s">
        <v>75</v>
      </c>
      <c r="C1008" s="164" t="s">
        <v>2095</v>
      </c>
      <c r="D1008" s="163" t="s">
        <v>100</v>
      </c>
      <c r="F1008" s="153" t="str">
        <f t="shared" si="15"/>
        <v>3000 - Financial Surety Account, Radiation Control Fund</v>
      </c>
    </row>
    <row r="1009" spans="1:6" ht="15">
      <c r="A1009" s="163" t="s">
        <v>2096</v>
      </c>
      <c r="B1009" t="s">
        <v>75</v>
      </c>
      <c r="C1009" s="164" t="s">
        <v>2097</v>
      </c>
      <c r="D1009" s="163" t="s">
        <v>100</v>
      </c>
      <c r="F1009" s="153" t="str">
        <f t="shared" si="15"/>
        <v>3001 - Public Beach Restoration Fund</v>
      </c>
    </row>
    <row r="1010" spans="1:6" ht="15">
      <c r="A1010" s="163" t="s">
        <v>2098</v>
      </c>
      <c r="B1010" t="s">
        <v>75</v>
      </c>
      <c r="C1010" s="164" t="s">
        <v>2099</v>
      </c>
      <c r="D1010" s="163" t="s">
        <v>100</v>
      </c>
      <c r="F1010" s="153" t="str">
        <f t="shared" si="15"/>
        <v>3002 - Electrician Certification Fund</v>
      </c>
    </row>
    <row r="1011" spans="1:6" ht="15">
      <c r="A1011" s="163" t="s">
        <v>2100</v>
      </c>
      <c r="B1011" t="s">
        <v>75</v>
      </c>
      <c r="C1011" s="164" t="s">
        <v>2101</v>
      </c>
      <c r="D1011" s="163" t="s">
        <v>100</v>
      </c>
      <c r="F1011" s="153" t="str">
        <f t="shared" si="15"/>
        <v>3003 - Permanent Amusement Ride Safety Inspection Fund</v>
      </c>
    </row>
    <row r="1012" spans="1:6" ht="15">
      <c r="A1012" s="163" t="s">
        <v>2102</v>
      </c>
      <c r="B1012" t="s">
        <v>75</v>
      </c>
      <c r="C1012" s="164" t="s">
        <v>2103</v>
      </c>
      <c r="D1012" s="163" t="s">
        <v>100</v>
      </c>
      <c r="F1012" s="153" t="str">
        <f t="shared" si="15"/>
        <v>3004 - Garment Industry Regulations Fund</v>
      </c>
    </row>
    <row r="1013" spans="1:6" ht="15">
      <c r="A1013" s="163" t="s">
        <v>2104</v>
      </c>
      <c r="B1013" t="s">
        <v>75</v>
      </c>
      <c r="C1013" s="164" t="s">
        <v>2105</v>
      </c>
      <c r="D1013" s="163" t="s">
        <v>100</v>
      </c>
      <c r="F1013" s="153" t="str">
        <f t="shared" si="15"/>
        <v>3005 - Film California First Fund</v>
      </c>
    </row>
    <row r="1014" spans="1:6" ht="15">
      <c r="A1014" s="163" t="s">
        <v>2106</v>
      </c>
      <c r="B1014" t="s">
        <v>75</v>
      </c>
      <c r="C1014" s="164" t="s">
        <v>2107</v>
      </c>
      <c r="D1014" s="163" t="s">
        <v>100</v>
      </c>
      <c r="F1014" s="153" t="str">
        <f t="shared" si="15"/>
        <v>3006 - Jobs-Housing Balance Improvement Account</v>
      </c>
    </row>
    <row r="1015" spans="1:6" ht="15">
      <c r="A1015" s="163" t="s">
        <v>2108</v>
      </c>
      <c r="B1015" t="s">
        <v>75</v>
      </c>
      <c r="C1015" s="164" t="s">
        <v>2109</v>
      </c>
      <c r="D1015" s="163" t="s">
        <v>100</v>
      </c>
      <c r="F1015" s="153" t="str">
        <f t="shared" si="15"/>
        <v>3007 - Traffic Congestion Relief Fund</v>
      </c>
    </row>
    <row r="1016" spans="1:6" ht="15">
      <c r="A1016" s="163" t="s">
        <v>2110</v>
      </c>
      <c r="B1016" t="s">
        <v>75</v>
      </c>
      <c r="C1016" s="164" t="s">
        <v>2111</v>
      </c>
      <c r="D1016" s="163" t="s">
        <v>100</v>
      </c>
      <c r="F1016" s="153" t="str">
        <f t="shared" si="15"/>
        <v>3008 - Transportation Investment Fund</v>
      </c>
    </row>
    <row r="1017" spans="1:6" ht="15">
      <c r="A1017" s="163" t="s">
        <v>2112</v>
      </c>
      <c r="B1017" t="s">
        <v>75</v>
      </c>
      <c r="C1017" s="164" t="s">
        <v>2113</v>
      </c>
      <c r="D1017" s="163" t="s">
        <v>100</v>
      </c>
      <c r="F1017" s="153" t="str">
        <f t="shared" si="15"/>
        <v>3009 - Transportation Infrastructure Fund</v>
      </c>
    </row>
    <row r="1018" spans="1:6" ht="15">
      <c r="A1018" s="163" t="s">
        <v>2114</v>
      </c>
      <c r="B1018" t="s">
        <v>75</v>
      </c>
      <c r="C1018" s="164" t="s">
        <v>2115</v>
      </c>
      <c r="D1018" s="163" t="s">
        <v>100</v>
      </c>
      <c r="F1018" s="153" t="str">
        <f t="shared" si="15"/>
        <v>3010 - Pierces Disease Management Account</v>
      </c>
    </row>
    <row r="1019" spans="1:6" ht="15">
      <c r="A1019" s="163" t="s">
        <v>2116</v>
      </c>
      <c r="B1019" t="s">
        <v>75</v>
      </c>
      <c r="C1019" s="164" t="s">
        <v>2117</v>
      </c>
      <c r="D1019" s="163" t="s">
        <v>100</v>
      </c>
      <c r="F1019" s="153" t="str">
        <f t="shared" si="15"/>
        <v>3011 - Special Reserve Fund for Vehicle License Fee Tax Relief</v>
      </c>
    </row>
    <row r="1020" spans="1:6" ht="15">
      <c r="A1020" s="163" t="s">
        <v>2118</v>
      </c>
      <c r="B1020" t="s">
        <v>75</v>
      </c>
      <c r="C1020" s="164" t="s">
        <v>2119</v>
      </c>
      <c r="D1020" s="163" t="s">
        <v>100</v>
      </c>
      <c r="F1020" s="153" t="str">
        <f t="shared" si="15"/>
        <v>3012 - Fire Safety Subaccount</v>
      </c>
    </row>
    <row r="1021" spans="1:6" ht="15">
      <c r="A1021" s="163" t="s">
        <v>2120</v>
      </c>
      <c r="B1021" t="s">
        <v>75</v>
      </c>
      <c r="C1021" s="164" t="s">
        <v>2121</v>
      </c>
      <c r="D1021" s="163" t="s">
        <v>100</v>
      </c>
      <c r="F1021" s="153" t="str">
        <f t="shared" si="15"/>
        <v>3013 - California Central Coast State Veterans Cemetery at Fort Ord Operations Fund</v>
      </c>
    </row>
    <row r="1022" spans="1:6" ht="15">
      <c r="A1022" s="163" t="s">
        <v>2122</v>
      </c>
      <c r="B1022" t="s">
        <v>75</v>
      </c>
      <c r="C1022" s="164" t="s">
        <v>2123</v>
      </c>
      <c r="D1022" s="163" t="s">
        <v>100</v>
      </c>
      <c r="F1022" s="153" t="str">
        <f t="shared" si="15"/>
        <v>3014 - Baldwin Hills Conservancy Fund</v>
      </c>
    </row>
    <row r="1023" spans="1:6" ht="15">
      <c r="A1023" s="163" t="s">
        <v>2124</v>
      </c>
      <c r="B1023" t="s">
        <v>75</v>
      </c>
      <c r="C1023" s="164" t="s">
        <v>2125</v>
      </c>
      <c r="D1023" s="163" t="s">
        <v>100</v>
      </c>
      <c r="F1023" s="153" t="str">
        <f t="shared" si="15"/>
        <v>3015 - Gas Consumption Surcharge Fund</v>
      </c>
    </row>
    <row r="1024" spans="1:6" ht="15">
      <c r="A1024" s="163" t="s">
        <v>2126</v>
      </c>
      <c r="B1024" t="s">
        <v>75</v>
      </c>
      <c r="C1024" s="164" t="s">
        <v>2127</v>
      </c>
      <c r="D1024" s="163" t="s">
        <v>100</v>
      </c>
      <c r="F1024" s="153" t="str">
        <f t="shared" si="15"/>
        <v>3016 - Missing Persons DNA Data Base Fund</v>
      </c>
    </row>
    <row r="1025" spans="1:6" ht="15">
      <c r="A1025" s="163" t="s">
        <v>2128</v>
      </c>
      <c r="B1025" t="s">
        <v>75</v>
      </c>
      <c r="C1025" s="164" t="s">
        <v>2129</v>
      </c>
      <c r="D1025" s="163" t="s">
        <v>100</v>
      </c>
      <c r="F1025" s="153" t="str">
        <f t="shared" si="15"/>
        <v>3017 - Occupational Therapy Fund</v>
      </c>
    </row>
    <row r="1026" spans="1:6" ht="15">
      <c r="A1026" s="163" t="s">
        <v>2130</v>
      </c>
      <c r="B1026" t="s">
        <v>75</v>
      </c>
      <c r="C1026" s="164" t="s">
        <v>2131</v>
      </c>
      <c r="D1026" s="163" t="s">
        <v>100</v>
      </c>
      <c r="F1026" s="153" t="str">
        <f t="shared" si="15"/>
        <v>3018 - Drug and Device Safety Fund</v>
      </c>
    </row>
    <row r="1027" spans="1:6" ht="15">
      <c r="A1027" s="163" t="s">
        <v>2132</v>
      </c>
      <c r="B1027" t="s">
        <v>75</v>
      </c>
      <c r="C1027" s="164" t="s">
        <v>2133</v>
      </c>
      <c r="D1027" s="163" t="s">
        <v>100</v>
      </c>
      <c r="F1027" s="153" t="str">
        <f t="shared" ref="F1027:F1090" si="16">_xlfn.CONCAT(A1027," - ",C1027)</f>
        <v>3019 - Substance Abuse Treatment Trust Fund</v>
      </c>
    </row>
    <row r="1028" spans="1:6" ht="15">
      <c r="A1028" s="163" t="s">
        <v>2134</v>
      </c>
      <c r="B1028" t="s">
        <v>75</v>
      </c>
      <c r="C1028" s="164" t="s">
        <v>2135</v>
      </c>
      <c r="D1028" s="163" t="s">
        <v>100</v>
      </c>
      <c r="F1028" s="153" t="str">
        <f t="shared" si="16"/>
        <v>3020 - Tobacco Settlement Fund</v>
      </c>
    </row>
    <row r="1029" spans="1:6" ht="15">
      <c r="A1029" s="163" t="s">
        <v>2136</v>
      </c>
      <c r="B1029" t="s">
        <v>75</v>
      </c>
      <c r="C1029" s="164" t="s">
        <v>2137</v>
      </c>
      <c r="D1029" s="163" t="s">
        <v>100</v>
      </c>
      <c r="F1029" s="153" t="str">
        <f t="shared" si="16"/>
        <v>3021 - Agricultural Biomass Utilization Account</v>
      </c>
    </row>
    <row r="1030" spans="1:6" ht="15">
      <c r="A1030" s="163" t="s">
        <v>2138</v>
      </c>
      <c r="B1030" t="s">
        <v>75</v>
      </c>
      <c r="C1030" s="164" t="s">
        <v>2139</v>
      </c>
      <c r="D1030" s="163" t="s">
        <v>100</v>
      </c>
      <c r="F1030" s="153" t="str">
        <f t="shared" si="16"/>
        <v>3022 - Apprenticeship Training Contribution Fund</v>
      </c>
    </row>
    <row r="1031" spans="1:6" ht="15">
      <c r="A1031" s="163" t="s">
        <v>2140</v>
      </c>
      <c r="B1031" t="s">
        <v>76</v>
      </c>
      <c r="C1031" s="164" t="s">
        <v>2141</v>
      </c>
      <c r="D1031" s="163" t="s">
        <v>92</v>
      </c>
      <c r="F1031" s="153" t="str">
        <f t="shared" si="16"/>
        <v>3023 - WIC Manufacturer Rebate Fund</v>
      </c>
    </row>
    <row r="1032" spans="1:6" ht="15">
      <c r="A1032" s="163" t="s">
        <v>2142</v>
      </c>
      <c r="B1032" t="s">
        <v>75</v>
      </c>
      <c r="C1032" s="164" t="s">
        <v>2143</v>
      </c>
      <c r="D1032" s="163" t="s">
        <v>100</v>
      </c>
      <c r="F1032" s="153" t="str">
        <f t="shared" si="16"/>
        <v>3024 - Rigid Container Account</v>
      </c>
    </row>
    <row r="1033" spans="1:6" ht="15">
      <c r="A1033" s="163" t="s">
        <v>2144</v>
      </c>
      <c r="B1033" t="s">
        <v>75</v>
      </c>
      <c r="C1033" s="164" t="s">
        <v>2145</v>
      </c>
      <c r="D1033" s="163" t="s">
        <v>100</v>
      </c>
      <c r="F1033" s="153" t="str">
        <f t="shared" si="16"/>
        <v>3025 - Abandoned Mine Reclamation and Minerals Fund Subaccount, Mine Reclamation Accoun</v>
      </c>
    </row>
    <row r="1034" spans="1:6" ht="15">
      <c r="A1034" s="163" t="s">
        <v>2146</v>
      </c>
      <c r="B1034" t="s">
        <v>75</v>
      </c>
      <c r="C1034" s="164" t="s">
        <v>2147</v>
      </c>
      <c r="D1034" s="163" t="s">
        <v>100</v>
      </c>
      <c r="F1034" s="153" t="str">
        <f t="shared" si="16"/>
        <v>3027 - Trauma Care Fund</v>
      </c>
    </row>
    <row r="1035" spans="1:6" ht="15">
      <c r="A1035" s="163" t="s">
        <v>2148</v>
      </c>
      <c r="B1035" t="s">
        <v>75</v>
      </c>
      <c r="C1035" s="164" t="s">
        <v>2149</v>
      </c>
      <c r="D1035" s="163" t="s">
        <v>100</v>
      </c>
      <c r="F1035" s="153" t="str">
        <f t="shared" si="16"/>
        <v>3028 - Transitional Housing for Foster Youth Fund</v>
      </c>
    </row>
    <row r="1036" spans="1:6" ht="15">
      <c r="A1036" s="163" t="s">
        <v>2150</v>
      </c>
      <c r="B1036" t="s">
        <v>75</v>
      </c>
      <c r="C1036" s="164" t="s">
        <v>2151</v>
      </c>
      <c r="D1036" s="163" t="s">
        <v>100</v>
      </c>
      <c r="F1036" s="153" t="str">
        <f t="shared" si="16"/>
        <v>3029 - Golden Bear State Pharmacy Assistance Program Rebate Fund</v>
      </c>
    </row>
    <row r="1037" spans="1:6" ht="15">
      <c r="A1037" s="163" t="s">
        <v>2152</v>
      </c>
      <c r="B1037" t="s">
        <v>75</v>
      </c>
      <c r="C1037" s="164" t="s">
        <v>2153</v>
      </c>
      <c r="D1037" s="163" t="s">
        <v>100</v>
      </c>
      <c r="F1037" s="153" t="str">
        <f t="shared" si="16"/>
        <v>3030 - Workers Occupational Safety and Health Education Fund</v>
      </c>
    </row>
    <row r="1038" spans="1:6" ht="15">
      <c r="A1038" s="163" t="s">
        <v>2154</v>
      </c>
      <c r="B1038" t="s">
        <v>75</v>
      </c>
      <c r="C1038" s="164" t="s">
        <v>2155</v>
      </c>
      <c r="D1038" s="163" t="s">
        <v>100</v>
      </c>
      <c r="F1038" s="153" t="str">
        <f t="shared" si="16"/>
        <v>3031 - Workers' Compensation Return-to-Work Fund</v>
      </c>
    </row>
    <row r="1039" spans="1:6" ht="15">
      <c r="A1039" s="163" t="s">
        <v>2156</v>
      </c>
      <c r="B1039" t="s">
        <v>75</v>
      </c>
      <c r="C1039" s="164" t="s">
        <v>2157</v>
      </c>
      <c r="D1039" s="163" t="s">
        <v>100</v>
      </c>
      <c r="F1039" s="153" t="str">
        <f t="shared" si="16"/>
        <v>3032 - Forest Practice Regulatory Fund</v>
      </c>
    </row>
    <row r="1040" spans="1:6" ht="15">
      <c r="A1040" s="163" t="s">
        <v>2158</v>
      </c>
      <c r="B1040" t="s">
        <v>75</v>
      </c>
      <c r="C1040" s="164" t="s">
        <v>2159</v>
      </c>
      <c r="D1040" s="163" t="s">
        <v>100</v>
      </c>
      <c r="F1040" s="153" t="str">
        <f t="shared" si="16"/>
        <v>3033 - California Memorial Scholarship Fund</v>
      </c>
    </row>
    <row r="1041" spans="1:6" ht="15">
      <c r="A1041" s="163" t="s">
        <v>2160</v>
      </c>
      <c r="B1041" t="s">
        <v>75</v>
      </c>
      <c r="C1041" s="164" t="s">
        <v>2161</v>
      </c>
      <c r="D1041" s="163" t="s">
        <v>100</v>
      </c>
      <c r="F1041" s="153" t="str">
        <f t="shared" si="16"/>
        <v>3034 - Antiterrorism Fund</v>
      </c>
    </row>
    <row r="1042" spans="1:6" ht="15">
      <c r="A1042" s="163" t="s">
        <v>2162</v>
      </c>
      <c r="B1042" t="s">
        <v>75</v>
      </c>
      <c r="C1042" s="164" t="s">
        <v>2163</v>
      </c>
      <c r="D1042" s="163" t="s">
        <v>100</v>
      </c>
      <c r="F1042" s="153" t="str">
        <f t="shared" si="16"/>
        <v>3035 - Environmental Quality Assessment Fund</v>
      </c>
    </row>
    <row r="1043" spans="1:6" ht="15">
      <c r="A1043" s="163" t="s">
        <v>2164</v>
      </c>
      <c r="B1043" t="s">
        <v>75</v>
      </c>
      <c r="C1043" s="164" t="s">
        <v>252</v>
      </c>
      <c r="D1043" s="163" t="s">
        <v>100</v>
      </c>
      <c r="F1043" s="153" t="str">
        <f t="shared" si="16"/>
        <v>3036 - Alcohol Beverage Control Fund</v>
      </c>
    </row>
    <row r="1044" spans="1:6" ht="15">
      <c r="A1044" s="163" t="s">
        <v>2165</v>
      </c>
      <c r="B1044" t="s">
        <v>75</v>
      </c>
      <c r="C1044" s="164" t="s">
        <v>2166</v>
      </c>
      <c r="D1044" s="163" t="s">
        <v>100</v>
      </c>
      <c r="F1044" s="153" t="str">
        <f t="shared" si="16"/>
        <v>3037 - State Court Facilities Construction Fund</v>
      </c>
    </row>
    <row r="1045" spans="1:6" ht="15">
      <c r="A1045" s="163" t="s">
        <v>2167</v>
      </c>
      <c r="B1045" t="s">
        <v>75</v>
      </c>
      <c r="C1045" s="164" t="s">
        <v>2168</v>
      </c>
      <c r="D1045" s="163" t="s">
        <v>100</v>
      </c>
      <c r="F1045" s="153" t="str">
        <f t="shared" si="16"/>
        <v>3038 - Community Revitalization Fee Fund</v>
      </c>
    </row>
    <row r="1046" spans="1:6" ht="15">
      <c r="A1046" s="163" t="s">
        <v>2169</v>
      </c>
      <c r="B1046" t="s">
        <v>75</v>
      </c>
      <c r="C1046" s="164" t="s">
        <v>2170</v>
      </c>
      <c r="D1046" s="163" t="s">
        <v>100</v>
      </c>
      <c r="F1046" s="153" t="str">
        <f t="shared" si="16"/>
        <v>3039 - Dentally Underserved Account</v>
      </c>
    </row>
    <row r="1047" spans="1:6" ht="15">
      <c r="A1047" s="163" t="s">
        <v>2171</v>
      </c>
      <c r="B1047" t="s">
        <v>75</v>
      </c>
      <c r="C1047" s="164" t="s">
        <v>2172</v>
      </c>
      <c r="D1047" s="163" t="s">
        <v>100</v>
      </c>
      <c r="F1047" s="153" t="str">
        <f t="shared" si="16"/>
        <v>3040 - Medically Underserved Account</v>
      </c>
    </row>
    <row r="1048" spans="1:6" ht="15">
      <c r="A1048" s="163" t="s">
        <v>2173</v>
      </c>
      <c r="B1048" t="s">
        <v>75</v>
      </c>
      <c r="C1048" s="164" t="s">
        <v>2174</v>
      </c>
      <c r="D1048" s="163" t="s">
        <v>100</v>
      </c>
      <c r="F1048" s="153" t="str">
        <f t="shared" si="16"/>
        <v>3041 - Address Confidentiality for Reproductive Health Care Services Fund</v>
      </c>
    </row>
    <row r="1049" spans="1:6" ht="15">
      <c r="A1049" s="163" t="s">
        <v>2175</v>
      </c>
      <c r="B1049" t="s">
        <v>75</v>
      </c>
      <c r="C1049" s="164" t="s">
        <v>2176</v>
      </c>
      <c r="D1049" s="163" t="s">
        <v>100</v>
      </c>
      <c r="F1049" s="153" t="str">
        <f t="shared" si="16"/>
        <v>3042 - Victims of Corporate Fraud Compensation Fund</v>
      </c>
    </row>
    <row r="1050" spans="1:6" ht="15">
      <c r="A1050" s="163" t="s">
        <v>2177</v>
      </c>
      <c r="B1050" t="s">
        <v>75</v>
      </c>
      <c r="C1050" s="164" t="s">
        <v>2178</v>
      </c>
      <c r="D1050" s="163" t="s">
        <v>100</v>
      </c>
      <c r="F1050" s="153" t="str">
        <f t="shared" si="16"/>
        <v>3043 - Health Professions Development Fund</v>
      </c>
    </row>
    <row r="1051" spans="1:6" ht="15">
      <c r="A1051" s="163" t="s">
        <v>2179</v>
      </c>
      <c r="B1051" t="s">
        <v>75</v>
      </c>
      <c r="C1051" s="164" t="s">
        <v>2180</v>
      </c>
      <c r="D1051" s="163" t="s">
        <v>100</v>
      </c>
      <c r="F1051" s="153" t="str">
        <f t="shared" si="16"/>
        <v>3044 - Poison Control System Fund</v>
      </c>
    </row>
    <row r="1052" spans="1:6" ht="15">
      <c r="A1052" s="163" t="s">
        <v>2181</v>
      </c>
      <c r="B1052" t="s">
        <v>75</v>
      </c>
      <c r="C1052" s="164" t="s">
        <v>2182</v>
      </c>
      <c r="D1052" s="163" t="s">
        <v>100</v>
      </c>
      <c r="F1052" s="153" t="str">
        <f t="shared" si="16"/>
        <v>3045 - California Indian Assistance Fund</v>
      </c>
    </row>
    <row r="1053" spans="1:6" ht="15">
      <c r="A1053" s="163" t="s">
        <v>2183</v>
      </c>
      <c r="B1053" t="s">
        <v>75</v>
      </c>
      <c r="C1053" s="164" t="s">
        <v>2184</v>
      </c>
      <c r="D1053" s="163" t="s">
        <v>100</v>
      </c>
      <c r="F1053" s="153" t="str">
        <f t="shared" si="16"/>
        <v>3046 - Oil, Gas, and Geothermal Administrative Fund</v>
      </c>
    </row>
    <row r="1054" spans="1:6" ht="15">
      <c r="A1054" s="163" t="s">
        <v>2185</v>
      </c>
      <c r="B1054" t="s">
        <v>75</v>
      </c>
      <c r="C1054" s="164" t="s">
        <v>2186</v>
      </c>
      <c r="D1054" s="163" t="s">
        <v>100</v>
      </c>
      <c r="F1054" s="153" t="str">
        <f t="shared" si="16"/>
        <v>3047 - Apprenticeship Fee Fund</v>
      </c>
    </row>
    <row r="1055" spans="1:6" ht="15">
      <c r="A1055" s="163" t="s">
        <v>2187</v>
      </c>
      <c r="B1055" t="s">
        <v>75</v>
      </c>
      <c r="C1055" s="164" t="s">
        <v>2188</v>
      </c>
      <c r="D1055" s="163" t="s">
        <v>100</v>
      </c>
      <c r="F1055" s="153" t="str">
        <f t="shared" si="16"/>
        <v>3048 - Enhanced State and Local Realignment Account</v>
      </c>
    </row>
    <row r="1056" spans="1:6" ht="15">
      <c r="A1056" s="163" t="s">
        <v>2189</v>
      </c>
      <c r="B1056" t="s">
        <v>75</v>
      </c>
      <c r="C1056" s="164" t="s">
        <v>2190</v>
      </c>
      <c r="D1056" s="163" t="s">
        <v>100</v>
      </c>
      <c r="F1056" s="153" t="str">
        <f t="shared" si="16"/>
        <v>3049 - County Share of Medi-Cal Costs Fund</v>
      </c>
    </row>
    <row r="1057" spans="1:6" ht="15">
      <c r="A1057" s="163" t="s">
        <v>2191</v>
      </c>
      <c r="B1057" t="s">
        <v>75</v>
      </c>
      <c r="C1057" s="164" t="s">
        <v>2192</v>
      </c>
      <c r="D1057" s="163" t="s">
        <v>100</v>
      </c>
      <c r="F1057" s="153" t="str">
        <f t="shared" si="16"/>
        <v>3050 - Employee Housing Inspection Fund</v>
      </c>
    </row>
    <row r="1058" spans="1:6" ht="15">
      <c r="A1058" s="163" t="s">
        <v>2193</v>
      </c>
      <c r="B1058" t="s">
        <v>75</v>
      </c>
      <c r="C1058" s="164" t="s">
        <v>2194</v>
      </c>
      <c r="D1058" s="163" t="s">
        <v>100</v>
      </c>
      <c r="F1058" s="153" t="str">
        <f t="shared" si="16"/>
        <v>3051 - Public Safety Surcharge Fund</v>
      </c>
    </row>
    <row r="1059" spans="1:6" ht="15">
      <c r="A1059" s="163" t="s">
        <v>2195</v>
      </c>
      <c r="B1059" t="s">
        <v>75</v>
      </c>
      <c r="C1059" s="164" t="s">
        <v>2196</v>
      </c>
      <c r="D1059" s="163" t="s">
        <v>100</v>
      </c>
      <c r="F1059" s="153" t="str">
        <f t="shared" si="16"/>
        <v>3052 - Political Reform Audit Fund</v>
      </c>
    </row>
    <row r="1060" spans="1:6" ht="15">
      <c r="A1060" s="163" t="s">
        <v>2197</v>
      </c>
      <c r="B1060" t="s">
        <v>75</v>
      </c>
      <c r="C1060" s="164" t="s">
        <v>2198</v>
      </c>
      <c r="D1060" s="163" t="s">
        <v>100</v>
      </c>
      <c r="F1060" s="153" t="str">
        <f t="shared" si="16"/>
        <v>3053 - Public Rights Law Enforcement Special Fund</v>
      </c>
    </row>
    <row r="1061" spans="1:6" ht="15">
      <c r="A1061" s="163" t="s">
        <v>2199</v>
      </c>
      <c r="B1061" t="s">
        <v>75</v>
      </c>
      <c r="C1061" s="164" t="s">
        <v>2200</v>
      </c>
      <c r="D1061" s="163" t="s">
        <v>100</v>
      </c>
      <c r="F1061" s="153" t="str">
        <f t="shared" si="16"/>
        <v>3054 - Health Care Benefits Fund</v>
      </c>
    </row>
    <row r="1062" spans="1:6" ht="15">
      <c r="A1062" s="163" t="s">
        <v>2201</v>
      </c>
      <c r="B1062" t="s">
        <v>76</v>
      </c>
      <c r="C1062" s="164" t="s">
        <v>2202</v>
      </c>
      <c r="D1062" s="163" t="s">
        <v>92</v>
      </c>
      <c r="F1062" s="153" t="str">
        <f t="shared" si="16"/>
        <v>3055 - County Health Initiative Matching Fund</v>
      </c>
    </row>
    <row r="1063" spans="1:6" ht="15">
      <c r="A1063" s="163" t="s">
        <v>2203</v>
      </c>
      <c r="B1063" t="s">
        <v>75</v>
      </c>
      <c r="C1063" s="164" t="s">
        <v>2204</v>
      </c>
      <c r="D1063" s="163" t="s">
        <v>100</v>
      </c>
      <c r="F1063" s="153" t="str">
        <f t="shared" si="16"/>
        <v>3056 - Safe Drinking Water and Toxic Enforcement Fund</v>
      </c>
    </row>
    <row r="1064" spans="1:6" ht="15">
      <c r="A1064" s="163" t="s">
        <v>2205</v>
      </c>
      <c r="B1064" t="s">
        <v>75</v>
      </c>
      <c r="C1064" s="164" t="s">
        <v>2206</v>
      </c>
      <c r="D1064" s="163" t="s">
        <v>100</v>
      </c>
      <c r="F1064" s="153" t="str">
        <f t="shared" si="16"/>
        <v>3057 - Dam Safety Fund</v>
      </c>
    </row>
    <row r="1065" spans="1:6" ht="15">
      <c r="A1065" s="163" t="s">
        <v>2207</v>
      </c>
      <c r="B1065" t="s">
        <v>75</v>
      </c>
      <c r="C1065" s="164" t="s">
        <v>2208</v>
      </c>
      <c r="D1065" s="163" t="s">
        <v>100</v>
      </c>
      <c r="F1065" s="153" t="str">
        <f t="shared" si="16"/>
        <v>3058 - Water Rights Fund</v>
      </c>
    </row>
    <row r="1066" spans="1:6" ht="15">
      <c r="A1066" s="163" t="s">
        <v>2209</v>
      </c>
      <c r="B1066" t="s">
        <v>75</v>
      </c>
      <c r="C1066" s="164" t="s">
        <v>2210</v>
      </c>
      <c r="D1066" s="163" t="s">
        <v>100</v>
      </c>
      <c r="F1066" s="153" t="str">
        <f t="shared" si="16"/>
        <v>3059 - Fiscal Recovery Fund</v>
      </c>
    </row>
    <row r="1067" spans="1:6" ht="15">
      <c r="A1067" s="163" t="s">
        <v>2211</v>
      </c>
      <c r="B1067" t="s">
        <v>75</v>
      </c>
      <c r="C1067" s="164" t="s">
        <v>2212</v>
      </c>
      <c r="D1067" s="163" t="s">
        <v>100</v>
      </c>
      <c r="F1067" s="153" t="str">
        <f t="shared" si="16"/>
        <v>3060 - Appellate Court Trust Fund</v>
      </c>
    </row>
    <row r="1068" spans="1:6" ht="15">
      <c r="A1068" s="163" t="s">
        <v>2213</v>
      </c>
      <c r="B1068" t="s">
        <v>76</v>
      </c>
      <c r="C1068" s="164" t="s">
        <v>2214</v>
      </c>
      <c r="D1068" s="163" t="s">
        <v>92</v>
      </c>
      <c r="F1068" s="153" t="str">
        <f t="shared" si="16"/>
        <v>3061 - Ratepayer Relief Fund</v>
      </c>
    </row>
    <row r="1069" spans="1:6" ht="15">
      <c r="A1069" s="163" t="s">
        <v>2215</v>
      </c>
      <c r="B1069" t="s">
        <v>75</v>
      </c>
      <c r="C1069" s="164" t="s">
        <v>2216</v>
      </c>
      <c r="D1069" s="163" t="s">
        <v>100</v>
      </c>
      <c r="F1069" s="153" t="str">
        <f t="shared" si="16"/>
        <v>3062 - Energy Facility License and Compliance Fund</v>
      </c>
    </row>
    <row r="1070" spans="1:6" ht="15">
      <c r="A1070" s="163" t="s">
        <v>2217</v>
      </c>
      <c r="B1070" t="s">
        <v>75</v>
      </c>
      <c r="C1070" s="164" t="s">
        <v>2218</v>
      </c>
      <c r="D1070" s="163" t="s">
        <v>100</v>
      </c>
      <c r="F1070" s="153" t="str">
        <f t="shared" si="16"/>
        <v>3063 - State Responsibility Area Fire Prevention Fund</v>
      </c>
    </row>
    <row r="1071" spans="1:6" ht="15">
      <c r="A1071" s="163" t="s">
        <v>2219</v>
      </c>
      <c r="B1071" t="s">
        <v>75</v>
      </c>
      <c r="C1071" s="164" t="s">
        <v>2220</v>
      </c>
      <c r="D1071" s="163" t="s">
        <v>100</v>
      </c>
      <c r="F1071" s="153" t="str">
        <f t="shared" si="16"/>
        <v>3064 - Mental Health Practitioner Education Fund</v>
      </c>
    </row>
    <row r="1072" spans="1:6" ht="15">
      <c r="A1072" s="163" t="s">
        <v>2221</v>
      </c>
      <c r="B1072" t="s">
        <v>75</v>
      </c>
      <c r="C1072" s="164" t="s">
        <v>2222</v>
      </c>
      <c r="D1072" s="163" t="s">
        <v>100</v>
      </c>
      <c r="F1072" s="153" t="str">
        <f t="shared" si="16"/>
        <v>3065 - Electronic Waste Recovery and Recycling Account, Integrated Waste Management Fun</v>
      </c>
    </row>
    <row r="1073" spans="1:6" ht="15">
      <c r="A1073" s="163" t="s">
        <v>2223</v>
      </c>
      <c r="B1073" t="s">
        <v>75</v>
      </c>
      <c r="C1073" s="164" t="s">
        <v>2224</v>
      </c>
      <c r="D1073" s="163" t="s">
        <v>100</v>
      </c>
      <c r="F1073" s="153" t="str">
        <f t="shared" si="16"/>
        <v>3066 - Court Facilities Trust Fund</v>
      </c>
    </row>
    <row r="1074" spans="1:6" ht="15">
      <c r="A1074" s="163" t="s">
        <v>2225</v>
      </c>
      <c r="B1074" t="s">
        <v>75</v>
      </c>
      <c r="C1074" s="164" t="s">
        <v>2226</v>
      </c>
      <c r="D1074" s="163" t="s">
        <v>100</v>
      </c>
      <c r="F1074" s="153" t="str">
        <f t="shared" si="16"/>
        <v>3067 - Cigarette and Tobacco Products Compliance Fund</v>
      </c>
    </row>
    <row r="1075" spans="1:6" ht="15">
      <c r="A1075" s="163" t="s">
        <v>2227</v>
      </c>
      <c r="B1075" t="s">
        <v>75</v>
      </c>
      <c r="C1075" s="164" t="s">
        <v>2228</v>
      </c>
      <c r="D1075" s="163" t="s">
        <v>100</v>
      </c>
      <c r="F1075" s="153" t="str">
        <f t="shared" si="16"/>
        <v>3068 - Vocational Nurse Education Fund</v>
      </c>
    </row>
    <row r="1076" spans="1:6" ht="15">
      <c r="A1076" s="163" t="s">
        <v>2229</v>
      </c>
      <c r="B1076" t="s">
        <v>75</v>
      </c>
      <c r="C1076" s="164" t="s">
        <v>2230</v>
      </c>
      <c r="D1076" s="163" t="s">
        <v>100</v>
      </c>
      <c r="F1076" s="153" t="str">
        <f t="shared" si="16"/>
        <v>3069 - Naturopathic Doctors Fund</v>
      </c>
    </row>
    <row r="1077" spans="1:6" ht="15">
      <c r="A1077" s="163" t="s">
        <v>2231</v>
      </c>
      <c r="B1077" t="s">
        <v>75</v>
      </c>
      <c r="C1077" s="164" t="s">
        <v>2232</v>
      </c>
      <c r="D1077" s="163" t="s">
        <v>100</v>
      </c>
      <c r="F1077" s="153" t="str">
        <f t="shared" si="16"/>
        <v>3070 - Nontoxic Dry Cleaning Incentive Trust Fund</v>
      </c>
    </row>
    <row r="1078" spans="1:6" ht="15">
      <c r="A1078" s="163" t="s">
        <v>2233</v>
      </c>
      <c r="B1078" t="s">
        <v>75</v>
      </c>
      <c r="C1078" s="164" t="s">
        <v>2234</v>
      </c>
      <c r="D1078" s="163" t="s">
        <v>100</v>
      </c>
      <c r="F1078" s="153" t="str">
        <f t="shared" si="16"/>
        <v>3071 - Car Wash Worker Restitution Fund</v>
      </c>
    </row>
    <row r="1079" spans="1:6" ht="15">
      <c r="A1079" s="163" t="s">
        <v>2235</v>
      </c>
      <c r="B1079" t="s">
        <v>75</v>
      </c>
      <c r="C1079" s="164" t="s">
        <v>2236</v>
      </c>
      <c r="D1079" s="163" t="s">
        <v>100</v>
      </c>
      <c r="F1079" s="153" t="str">
        <f t="shared" si="16"/>
        <v>3072 - Car Wash Worker Fund</v>
      </c>
    </row>
    <row r="1080" spans="1:6" ht="15">
      <c r="A1080" s="163" t="s">
        <v>2237</v>
      </c>
      <c r="B1080" t="s">
        <v>75</v>
      </c>
      <c r="C1080" s="164" t="s">
        <v>2238</v>
      </c>
      <c r="D1080" s="163" t="s">
        <v>100</v>
      </c>
      <c r="F1080" s="153" t="str">
        <f t="shared" si="16"/>
        <v>3073 - Board of Corrections Administration Fund</v>
      </c>
    </row>
    <row r="1081" spans="1:6" ht="15">
      <c r="A1081" s="163" t="s">
        <v>2239</v>
      </c>
      <c r="B1081" t="s">
        <v>75</v>
      </c>
      <c r="C1081" s="164" t="s">
        <v>2240</v>
      </c>
      <c r="D1081" s="163" t="s">
        <v>100</v>
      </c>
      <c r="F1081" s="153" t="str">
        <f t="shared" si="16"/>
        <v>3074 - Medical Marijuana Program Fund</v>
      </c>
    </row>
    <row r="1082" spans="1:6" ht="15">
      <c r="A1082" s="163" t="s">
        <v>2241</v>
      </c>
      <c r="B1082" t="s">
        <v>75</v>
      </c>
      <c r="C1082" s="164" t="s">
        <v>2242</v>
      </c>
      <c r="D1082" s="163" t="s">
        <v>100</v>
      </c>
      <c r="F1082" s="153" t="str">
        <f t="shared" si="16"/>
        <v>3075 - Unlawful Sales Reduction Fund</v>
      </c>
    </row>
    <row r="1083" spans="1:6" ht="15">
      <c r="A1083" s="163" t="s">
        <v>2243</v>
      </c>
      <c r="B1083" t="s">
        <v>75</v>
      </c>
      <c r="C1083" s="164" t="s">
        <v>2244</v>
      </c>
      <c r="D1083" s="163" t="s">
        <v>100</v>
      </c>
      <c r="F1083" s="153" t="str">
        <f t="shared" si="16"/>
        <v>3076 - Public Benefit Trust Fund</v>
      </c>
    </row>
    <row r="1084" spans="1:6" ht="15">
      <c r="A1084" s="163" t="s">
        <v>2245</v>
      </c>
      <c r="B1084" t="s">
        <v>75</v>
      </c>
      <c r="C1084" s="164" t="s">
        <v>2246</v>
      </c>
      <c r="D1084" s="163" t="s">
        <v>100</v>
      </c>
      <c r="F1084" s="153" t="str">
        <f t="shared" si="16"/>
        <v>3077 - California Main Street Program Fund</v>
      </c>
    </row>
    <row r="1085" spans="1:6" ht="15">
      <c r="A1085" s="163" t="s">
        <v>2247</v>
      </c>
      <c r="B1085" t="s">
        <v>75</v>
      </c>
      <c r="C1085" s="164" t="s">
        <v>2248</v>
      </c>
      <c r="D1085" s="163" t="s">
        <v>100</v>
      </c>
      <c r="F1085" s="153" t="str">
        <f t="shared" si="16"/>
        <v>3078 - Labor and Workforce Development Fund</v>
      </c>
    </row>
    <row r="1086" spans="1:6" ht="15">
      <c r="A1086" s="163" t="s">
        <v>2249</v>
      </c>
      <c r="B1086" t="s">
        <v>75</v>
      </c>
      <c r="C1086" s="164" t="s">
        <v>2250</v>
      </c>
      <c r="D1086" s="163" t="s">
        <v>100</v>
      </c>
      <c r="F1086" s="153" t="str">
        <f t="shared" si="16"/>
        <v>3079 - Childrens Medical Services Rebate Fund</v>
      </c>
    </row>
    <row r="1087" spans="1:6" ht="15">
      <c r="A1087" s="163" t="s">
        <v>2251</v>
      </c>
      <c r="B1087" t="s">
        <v>75</v>
      </c>
      <c r="C1087" s="164" t="s">
        <v>2252</v>
      </c>
      <c r="D1087" s="163" t="s">
        <v>100</v>
      </c>
      <c r="F1087" s="153" t="str">
        <f t="shared" si="16"/>
        <v>3080 - AIDS Drug Assistance Program Rebate Fund</v>
      </c>
    </row>
    <row r="1088" spans="1:6" ht="15">
      <c r="A1088" s="163" t="s">
        <v>2253</v>
      </c>
      <c r="B1088" t="s">
        <v>75</v>
      </c>
      <c r="C1088" s="164" t="s">
        <v>2254</v>
      </c>
      <c r="D1088" s="163" t="s">
        <v>100</v>
      </c>
      <c r="F1088" s="153" t="str">
        <f t="shared" si="16"/>
        <v>3081 - Cannery Inspection Fund</v>
      </c>
    </row>
    <row r="1089" spans="1:6" ht="15">
      <c r="A1089" s="163" t="s">
        <v>2255</v>
      </c>
      <c r="B1089" t="s">
        <v>75</v>
      </c>
      <c r="C1089" s="164" t="s">
        <v>2256</v>
      </c>
      <c r="D1089" s="163" t="s">
        <v>100</v>
      </c>
      <c r="F1089" s="153" t="str">
        <f t="shared" si="16"/>
        <v>3082 - School Facilities Emergency Repair Account</v>
      </c>
    </row>
    <row r="1090" spans="1:6" ht="15">
      <c r="A1090" s="163" t="s">
        <v>2257</v>
      </c>
      <c r="B1090" t="s">
        <v>75</v>
      </c>
      <c r="C1090" s="164" t="s">
        <v>2258</v>
      </c>
      <c r="D1090" s="163" t="s">
        <v>100</v>
      </c>
      <c r="F1090" s="153" t="str">
        <f t="shared" si="16"/>
        <v>3083 - Welcome Center Fund</v>
      </c>
    </row>
    <row r="1091" spans="1:6" ht="15">
      <c r="A1091" s="163" t="s">
        <v>2259</v>
      </c>
      <c r="B1091" t="s">
        <v>75</v>
      </c>
      <c r="C1091" s="164" t="s">
        <v>2260</v>
      </c>
      <c r="D1091" s="163" t="s">
        <v>95</v>
      </c>
      <c r="F1091" s="153" t="str">
        <f t="shared" ref="F1091:F1154" si="17">_xlfn.CONCAT(A1091," - ",C1091)</f>
        <v>3084 - State Certified Unified Program Agency Account</v>
      </c>
    </row>
    <row r="1092" spans="1:6" ht="15">
      <c r="A1092" s="163" t="s">
        <v>2261</v>
      </c>
      <c r="B1092" t="s">
        <v>75</v>
      </c>
      <c r="C1092" s="164" t="s">
        <v>2262</v>
      </c>
      <c r="D1092" s="163" t="s">
        <v>100</v>
      </c>
      <c r="F1092" s="153" t="str">
        <f t="shared" si="17"/>
        <v>3085 - Mental Health Services Fund</v>
      </c>
    </row>
    <row r="1093" spans="1:6" ht="15">
      <c r="A1093" s="163" t="s">
        <v>2263</v>
      </c>
      <c r="B1093" t="s">
        <v>75</v>
      </c>
      <c r="C1093" s="164" t="s">
        <v>2264</v>
      </c>
      <c r="D1093" s="163" t="s">
        <v>100</v>
      </c>
      <c r="F1093" s="153" t="str">
        <f t="shared" si="17"/>
        <v>3086 - DNA Identification Fund</v>
      </c>
    </row>
    <row r="1094" spans="1:6" ht="15">
      <c r="A1094" s="163" t="s">
        <v>2265</v>
      </c>
      <c r="B1094" t="s">
        <v>75</v>
      </c>
      <c r="C1094" s="164" t="s">
        <v>2266</v>
      </c>
      <c r="D1094" s="163" t="s">
        <v>100</v>
      </c>
      <c r="F1094" s="153" t="str">
        <f t="shared" si="17"/>
        <v>3087 - Unfair Competition Law Fund</v>
      </c>
    </row>
    <row r="1095" spans="1:6" ht="15">
      <c r="A1095" s="163" t="s">
        <v>2267</v>
      </c>
      <c r="B1095" t="s">
        <v>75</v>
      </c>
      <c r="C1095" s="164" t="s">
        <v>2268</v>
      </c>
      <c r="D1095" s="163" t="s">
        <v>100</v>
      </c>
      <c r="F1095" s="153" t="str">
        <f t="shared" si="17"/>
        <v>3088 - Registry of Charitable Trusts Fund</v>
      </c>
    </row>
    <row r="1096" spans="1:6" ht="15">
      <c r="A1096" s="163" t="s">
        <v>2269</v>
      </c>
      <c r="B1096" t="s">
        <v>75</v>
      </c>
      <c r="C1096" s="164" t="s">
        <v>2270</v>
      </c>
      <c r="D1096" s="163" t="s">
        <v>100</v>
      </c>
      <c r="F1096" s="153" t="str">
        <f t="shared" si="17"/>
        <v>3089 - Public Utilities Commission Public Advocate's Office Account</v>
      </c>
    </row>
    <row r="1097" spans="1:6" ht="15">
      <c r="A1097" s="163" t="s">
        <v>2271</v>
      </c>
      <c r="B1097" t="s">
        <v>75</v>
      </c>
      <c r="C1097" s="164" t="s">
        <v>2272</v>
      </c>
      <c r="D1097" s="163" t="s">
        <v>100</v>
      </c>
      <c r="F1097" s="153" t="str">
        <f t="shared" si="17"/>
        <v>3090 - Deficit Recovery Bond Retirement Sinking Fund Subaccount, BSA</v>
      </c>
    </row>
    <row r="1098" spans="1:6" ht="15">
      <c r="A1098" s="163" t="s">
        <v>2273</v>
      </c>
      <c r="B1098" t="s">
        <v>75</v>
      </c>
      <c r="C1098" s="164" t="s">
        <v>2274</v>
      </c>
      <c r="D1098" s="163" t="s">
        <v>100</v>
      </c>
      <c r="F1098" s="153" t="str">
        <f t="shared" si="17"/>
        <v>3091 - Certified Access Specialist Fund</v>
      </c>
    </row>
    <row r="1099" spans="1:6" ht="15">
      <c r="A1099" s="163" t="s">
        <v>2275</v>
      </c>
      <c r="B1099" t="s">
        <v>75</v>
      </c>
      <c r="C1099" s="164" t="s">
        <v>2276</v>
      </c>
      <c r="D1099" s="163" t="s">
        <v>100</v>
      </c>
      <c r="F1099" s="153" t="str">
        <f t="shared" si="17"/>
        <v>3092 - Gap Repayment Fund</v>
      </c>
    </row>
    <row r="1100" spans="1:6" ht="15">
      <c r="A1100" s="163" t="s">
        <v>2277</v>
      </c>
      <c r="B1100" t="s">
        <v>75</v>
      </c>
      <c r="C1100" s="164" t="s">
        <v>2278</v>
      </c>
      <c r="D1100" s="163" t="s">
        <v>100</v>
      </c>
      <c r="F1100" s="153" t="str">
        <f t="shared" si="17"/>
        <v>3093 - Transportation Deferred Investment Fund</v>
      </c>
    </row>
    <row r="1101" spans="1:6" ht="15">
      <c r="A1101" s="163" t="s">
        <v>2279</v>
      </c>
      <c r="B1101" t="s">
        <v>75</v>
      </c>
      <c r="C1101" s="164" t="s">
        <v>2280</v>
      </c>
      <c r="D1101" s="163" t="s">
        <v>100</v>
      </c>
      <c r="F1101" s="153" t="str">
        <f t="shared" si="17"/>
        <v>3094 - Self Directed Services Risk Pool Fund</v>
      </c>
    </row>
    <row r="1102" spans="1:6" ht="15">
      <c r="A1102" s="163" t="s">
        <v>2281</v>
      </c>
      <c r="B1102" t="s">
        <v>75</v>
      </c>
      <c r="C1102" s="164" t="s">
        <v>2282</v>
      </c>
      <c r="D1102" s="163" t="s">
        <v>100</v>
      </c>
      <c r="F1102" s="153" t="str">
        <f t="shared" si="17"/>
        <v>3095 - Film Promotion and Marketing Fund</v>
      </c>
    </row>
    <row r="1103" spans="1:6" ht="15">
      <c r="A1103" s="163" t="s">
        <v>2283</v>
      </c>
      <c r="B1103" t="s">
        <v>75</v>
      </c>
      <c r="C1103" s="164" t="s">
        <v>2284</v>
      </c>
      <c r="D1103" s="163" t="s">
        <v>100</v>
      </c>
      <c r="F1103" s="153" t="str">
        <f t="shared" si="17"/>
        <v>3096 - Nondesignated Public Hospital Supplemental Fund</v>
      </c>
    </row>
    <row r="1104" spans="1:6" ht="15">
      <c r="A1104" s="163" t="s">
        <v>2285</v>
      </c>
      <c r="B1104" t="s">
        <v>75</v>
      </c>
      <c r="C1104" s="164" t="s">
        <v>2286</v>
      </c>
      <c r="D1104" s="163" t="s">
        <v>100</v>
      </c>
      <c r="F1104" s="153" t="str">
        <f t="shared" si="17"/>
        <v>3097 - Private Hospital Supplemental Fund</v>
      </c>
    </row>
    <row r="1105" spans="1:6" ht="15">
      <c r="A1105" s="163" t="s">
        <v>2287</v>
      </c>
      <c r="B1105" t="s">
        <v>75</v>
      </c>
      <c r="C1105" s="164" t="s">
        <v>2288</v>
      </c>
      <c r="D1105" s="163" t="s">
        <v>100</v>
      </c>
      <c r="F1105" s="153" t="str">
        <f t="shared" si="17"/>
        <v>3098 - State Department of Public Health Licensing and Certification Program Fund</v>
      </c>
    </row>
    <row r="1106" spans="1:6" ht="15">
      <c r="A1106" s="163" t="s">
        <v>2289</v>
      </c>
      <c r="B1106" t="s">
        <v>75</v>
      </c>
      <c r="C1106" s="164" t="s">
        <v>2290</v>
      </c>
      <c r="D1106" s="163" t="s">
        <v>100</v>
      </c>
      <c r="F1106" s="153" t="str">
        <f t="shared" si="17"/>
        <v>3099 - Mental Health Facility Licensing Fund</v>
      </c>
    </row>
    <row r="1107" spans="1:6" ht="15">
      <c r="A1107" s="163" t="s">
        <v>2291</v>
      </c>
      <c r="B1107" t="s">
        <v>76</v>
      </c>
      <c r="C1107" s="164" t="s">
        <v>2292</v>
      </c>
      <c r="D1107" s="163" t="s">
        <v>124</v>
      </c>
      <c r="F1107" s="153" t="str">
        <f t="shared" si="17"/>
        <v>3100 - Department of Water Resources Electric Power Fund</v>
      </c>
    </row>
    <row r="1108" spans="1:6" ht="15">
      <c r="A1108" s="163" t="s">
        <v>2293</v>
      </c>
      <c r="B1108" t="s">
        <v>75</v>
      </c>
      <c r="C1108" s="164" t="s">
        <v>2294</v>
      </c>
      <c r="D1108" s="163" t="s">
        <v>100</v>
      </c>
      <c r="F1108" s="153" t="str">
        <f t="shared" si="17"/>
        <v>3101 - Analytical Laboratory Account, Department of Food and Agriculture Fund</v>
      </c>
    </row>
    <row r="1109" spans="1:6" ht="15">
      <c r="A1109" s="163" t="s">
        <v>2295</v>
      </c>
      <c r="B1109" t="s">
        <v>75</v>
      </c>
      <c r="C1109" s="164" t="s">
        <v>2296</v>
      </c>
      <c r="D1109" s="163" t="s">
        <v>100</v>
      </c>
      <c r="F1109" s="153" t="str">
        <f t="shared" si="17"/>
        <v>3102 - Acute Orphan Well Account, Oil, Gas, and Geothermal Administrative Fund</v>
      </c>
    </row>
    <row r="1110" spans="1:6" ht="15">
      <c r="A1110" s="163" t="s">
        <v>2297</v>
      </c>
      <c r="B1110" t="s">
        <v>75</v>
      </c>
      <c r="C1110" s="164" t="s">
        <v>2298</v>
      </c>
      <c r="D1110" s="163" t="s">
        <v>100</v>
      </c>
      <c r="F1110" s="153" t="str">
        <f t="shared" si="17"/>
        <v>3103 - Hatchery and Inland Fisheries Fund</v>
      </c>
    </row>
    <row r="1111" spans="1:6" ht="15">
      <c r="A1111" s="163" t="s">
        <v>2299</v>
      </c>
      <c r="B1111" t="s">
        <v>76</v>
      </c>
      <c r="C1111" s="164" t="s">
        <v>2300</v>
      </c>
      <c r="D1111" s="163" t="s">
        <v>92</v>
      </c>
      <c r="F1111" s="153" t="str">
        <f t="shared" si="17"/>
        <v>3104 - Coastal Wetlands Fund</v>
      </c>
    </row>
    <row r="1112" spans="1:6" ht="15">
      <c r="A1112" s="163" t="s">
        <v>2301</v>
      </c>
      <c r="B1112" t="s">
        <v>75</v>
      </c>
      <c r="C1112" s="164" t="s">
        <v>2302</v>
      </c>
      <c r="D1112" s="163" t="s">
        <v>100</v>
      </c>
      <c r="F1112" s="153" t="str">
        <f t="shared" si="17"/>
        <v>3105 - Non-Game Fish and Wildlife Program Account</v>
      </c>
    </row>
    <row r="1113" spans="1:6" ht="15">
      <c r="A1113" s="163" t="s">
        <v>2303</v>
      </c>
      <c r="B1113" t="s">
        <v>75</v>
      </c>
      <c r="C1113" s="164" t="s">
        <v>2304</v>
      </c>
      <c r="D1113" s="163" t="s">
        <v>100</v>
      </c>
      <c r="F1113" s="153" t="str">
        <f t="shared" si="17"/>
        <v>3106 - Wetlands and Riparian Habitat Conservation Account</v>
      </c>
    </row>
    <row r="1114" spans="1:6" ht="15">
      <c r="A1114" s="163" t="s">
        <v>2305</v>
      </c>
      <c r="B1114" t="s">
        <v>75</v>
      </c>
      <c r="C1114" s="164" t="s">
        <v>2306</v>
      </c>
      <c r="D1114" s="163" t="s">
        <v>100</v>
      </c>
      <c r="F1114" s="153" t="str">
        <f t="shared" si="17"/>
        <v>3107 - Transportation Debt Service Fund</v>
      </c>
    </row>
    <row r="1115" spans="1:6" ht="15">
      <c r="A1115" s="163" t="s">
        <v>2307</v>
      </c>
      <c r="B1115" t="s">
        <v>75</v>
      </c>
      <c r="C1115" s="164" t="s">
        <v>2308</v>
      </c>
      <c r="D1115" s="163" t="s">
        <v>100</v>
      </c>
      <c r="F1115" s="153" t="str">
        <f t="shared" si="17"/>
        <v>3108 - Professional Fiduciary Fund</v>
      </c>
    </row>
    <row r="1116" spans="1:6" ht="15">
      <c r="A1116" s="163" t="s">
        <v>2309</v>
      </c>
      <c r="B1116" t="s">
        <v>75</v>
      </c>
      <c r="C1116" s="164" t="s">
        <v>2310</v>
      </c>
      <c r="D1116" s="163" t="s">
        <v>100</v>
      </c>
      <c r="F1116" s="153" t="str">
        <f t="shared" si="17"/>
        <v>3109 - Natural Gas Subaccount,Public Interest Research,Development, &amp; Demonstration Fd</v>
      </c>
    </row>
    <row r="1117" spans="1:6" ht="15">
      <c r="A1117" s="163" t="s">
        <v>2311</v>
      </c>
      <c r="B1117" t="s">
        <v>75</v>
      </c>
      <c r="C1117" s="164" t="s">
        <v>2312</v>
      </c>
      <c r="D1117" s="163" t="s">
        <v>100</v>
      </c>
      <c r="F1117" s="153" t="str">
        <f t="shared" si="17"/>
        <v>3110 - Gambling Addiction Program Fund</v>
      </c>
    </row>
    <row r="1118" spans="1:6" ht="15">
      <c r="A1118" s="163" t="s">
        <v>2313</v>
      </c>
      <c r="B1118" t="s">
        <v>75</v>
      </c>
      <c r="C1118" s="164" t="s">
        <v>2314</v>
      </c>
      <c r="D1118" s="163" t="s">
        <v>100</v>
      </c>
      <c r="F1118" s="153" t="str">
        <f t="shared" si="17"/>
        <v>3111 - Retail Food Safety and Defense Fund</v>
      </c>
    </row>
    <row r="1119" spans="1:6" ht="15">
      <c r="A1119" s="163" t="s">
        <v>2315</v>
      </c>
      <c r="B1119" t="s">
        <v>75</v>
      </c>
      <c r="C1119" s="164" t="s">
        <v>2316</v>
      </c>
      <c r="D1119" s="163" t="s">
        <v>100</v>
      </c>
      <c r="F1119" s="153" t="str">
        <f t="shared" si="17"/>
        <v>3112 - Equality in Prevention and Services for Domestic Abuse Fund</v>
      </c>
    </row>
    <row r="1120" spans="1:6" ht="15">
      <c r="A1120" s="163" t="s">
        <v>2317</v>
      </c>
      <c r="B1120" t="s">
        <v>75</v>
      </c>
      <c r="C1120" s="164" t="s">
        <v>2318</v>
      </c>
      <c r="D1120" s="163" t="s">
        <v>100</v>
      </c>
      <c r="F1120" s="153" t="str">
        <f t="shared" si="17"/>
        <v>3113 - Residential and Outpatient Program Licensing Fund</v>
      </c>
    </row>
    <row r="1121" spans="1:6" ht="15">
      <c r="A1121" s="163" t="s">
        <v>2319</v>
      </c>
      <c r="B1121" t="s">
        <v>75</v>
      </c>
      <c r="C1121" s="164" t="s">
        <v>2320</v>
      </c>
      <c r="D1121" s="163" t="s">
        <v>100</v>
      </c>
      <c r="F1121" s="153" t="str">
        <f t="shared" si="17"/>
        <v>3114 - Birth Defects Monitoring Program Fund</v>
      </c>
    </row>
    <row r="1122" spans="1:6" ht="15">
      <c r="A1122" s="163" t="s">
        <v>2321</v>
      </c>
      <c r="B1122" t="s">
        <v>75</v>
      </c>
      <c r="C1122" s="164" t="s">
        <v>2322</v>
      </c>
      <c r="D1122" s="163" t="s">
        <v>100</v>
      </c>
      <c r="F1122" s="153" t="str">
        <f t="shared" si="17"/>
        <v>3115 - Youthful Offender Block Grant Fund</v>
      </c>
    </row>
    <row r="1123" spans="1:6" ht="15">
      <c r="A1123" s="163" t="s">
        <v>2323</v>
      </c>
      <c r="B1123" t="s">
        <v>75</v>
      </c>
      <c r="C1123" s="164" t="s">
        <v>2324</v>
      </c>
      <c r="D1123" s="163" t="s">
        <v>100</v>
      </c>
      <c r="F1123" s="153" t="str">
        <f t="shared" si="17"/>
        <v>3116 - Mass Transportation Fund</v>
      </c>
    </row>
    <row r="1124" spans="1:6" ht="15">
      <c r="A1124" s="163" t="s">
        <v>2325</v>
      </c>
      <c r="B1124" t="s">
        <v>75</v>
      </c>
      <c r="C1124" s="164" t="s">
        <v>2326</v>
      </c>
      <c r="D1124" s="163" t="s">
        <v>100</v>
      </c>
      <c r="F1124" s="153" t="str">
        <f t="shared" si="17"/>
        <v>3117 - Alternative and Renewable Fuel and Vehicle Technology Fund</v>
      </c>
    </row>
    <row r="1125" spans="1:6" ht="15">
      <c r="A1125" s="163" t="s">
        <v>2327</v>
      </c>
      <c r="B1125" t="s">
        <v>75</v>
      </c>
      <c r="C1125" s="164" t="s">
        <v>2328</v>
      </c>
      <c r="D1125" s="163" t="s">
        <v>100</v>
      </c>
      <c r="F1125" s="153" t="str">
        <f t="shared" si="17"/>
        <v>3118 - Voter Intimidation Restitution Fund</v>
      </c>
    </row>
    <row r="1126" spans="1:6" ht="15">
      <c r="A1126" s="163" t="s">
        <v>2329</v>
      </c>
      <c r="B1126" t="s">
        <v>75</v>
      </c>
      <c r="C1126" s="164" t="s">
        <v>2330</v>
      </c>
      <c r="D1126" s="163" t="s">
        <v>100</v>
      </c>
      <c r="F1126" s="153" t="str">
        <f t="shared" si="17"/>
        <v>3119 - Air Quality Improvement Fund</v>
      </c>
    </row>
    <row r="1127" spans="1:6" ht="15">
      <c r="A1127" s="163" t="s">
        <v>2331</v>
      </c>
      <c r="B1127" t="s">
        <v>75</v>
      </c>
      <c r="C1127" s="164" t="s">
        <v>2332</v>
      </c>
      <c r="D1127" s="163" t="s">
        <v>100</v>
      </c>
      <c r="F1127" s="153" t="str">
        <f t="shared" si="17"/>
        <v>3120 - State Fire Marshal Fireworks Enforcement and Disposal Fund</v>
      </c>
    </row>
    <row r="1128" spans="1:6" ht="15">
      <c r="A1128" s="163" t="s">
        <v>2333</v>
      </c>
      <c r="B1128" t="s">
        <v>75</v>
      </c>
      <c r="C1128" s="164" t="s">
        <v>2334</v>
      </c>
      <c r="D1128" s="163" t="s">
        <v>100</v>
      </c>
      <c r="F1128" s="153" t="str">
        <f t="shared" si="17"/>
        <v>3121 - Occupational Safety and Health Fund</v>
      </c>
    </row>
    <row r="1129" spans="1:6" ht="15">
      <c r="A1129" s="163" t="s">
        <v>2335</v>
      </c>
      <c r="B1129" t="s">
        <v>75</v>
      </c>
      <c r="C1129" s="164" t="s">
        <v>2336</v>
      </c>
      <c r="D1129" s="163" t="s">
        <v>100</v>
      </c>
      <c r="F1129" s="153" t="str">
        <f t="shared" si="17"/>
        <v>3122 - Enhanced Fleet Modernization Subaccount,High Polluter Repair or Removal Account</v>
      </c>
    </row>
    <row r="1130" spans="1:6" ht="15">
      <c r="A1130" s="163" t="s">
        <v>2337</v>
      </c>
      <c r="B1130" t="s">
        <v>75</v>
      </c>
      <c r="C1130" s="164" t="s">
        <v>2338</v>
      </c>
      <c r="D1130" s="163" t="s">
        <v>100</v>
      </c>
      <c r="F1130" s="153" t="str">
        <f t="shared" si="17"/>
        <v>3123 - Coastal Act Services Fund</v>
      </c>
    </row>
    <row r="1131" spans="1:6" ht="15">
      <c r="A1131" s="163" t="s">
        <v>2339</v>
      </c>
      <c r="B1131" t="s">
        <v>75</v>
      </c>
      <c r="C1131" s="164" t="s">
        <v>2340</v>
      </c>
      <c r="D1131" s="163" t="s">
        <v>100</v>
      </c>
      <c r="F1131" s="153" t="str">
        <f t="shared" si="17"/>
        <v>3124 - State Parks Preservation and Enhancement Fund</v>
      </c>
    </row>
    <row r="1132" spans="1:6" ht="15">
      <c r="A1132" s="163" t="s">
        <v>2341</v>
      </c>
      <c r="B1132" t="s">
        <v>75</v>
      </c>
      <c r="C1132" s="164" t="s">
        <v>2342</v>
      </c>
      <c r="D1132" s="163" t="s">
        <v>100</v>
      </c>
      <c r="F1132" s="153" t="str">
        <f t="shared" si="17"/>
        <v>3125 - Low Income Energy Care Discount Fund</v>
      </c>
    </row>
    <row r="1133" spans="1:6" ht="15">
      <c r="A1133" s="163" t="s">
        <v>2343</v>
      </c>
      <c r="B1133" t="s">
        <v>75</v>
      </c>
      <c r="C1133" s="164" t="s">
        <v>2344</v>
      </c>
      <c r="D1133" s="163" t="s">
        <v>100</v>
      </c>
      <c r="F1133" s="153" t="str">
        <f t="shared" si="17"/>
        <v>3126 - Low Income Energy Efficiency Fund</v>
      </c>
    </row>
    <row r="1134" spans="1:6" ht="15">
      <c r="A1134" s="163" t="s">
        <v>2345</v>
      </c>
      <c r="B1134" t="s">
        <v>75</v>
      </c>
      <c r="C1134" s="164" t="s">
        <v>2346</v>
      </c>
      <c r="D1134" s="163" t="s">
        <v>100</v>
      </c>
      <c r="F1134" s="153" t="str">
        <f t="shared" si="17"/>
        <v>3127 - Solar Initiative Fund, California</v>
      </c>
    </row>
    <row r="1135" spans="1:6" ht="15">
      <c r="A1135" s="163" t="s">
        <v>2347</v>
      </c>
      <c r="B1135" t="s">
        <v>75</v>
      </c>
      <c r="C1135" s="164" t="s">
        <v>2348</v>
      </c>
      <c r="D1135" s="163" t="s">
        <v>100</v>
      </c>
      <c r="F1135" s="153" t="str">
        <f t="shared" si="17"/>
        <v>3128 - Self Generation Incentive Program Fund</v>
      </c>
    </row>
    <row r="1136" spans="1:6" ht="15">
      <c r="A1136" s="163" t="s">
        <v>2349</v>
      </c>
      <c r="B1136" t="s">
        <v>75</v>
      </c>
      <c r="C1136" s="164" t="s">
        <v>2350</v>
      </c>
      <c r="D1136" s="163" t="s">
        <v>100</v>
      </c>
      <c r="F1136" s="153" t="str">
        <f t="shared" si="17"/>
        <v>3129 - Energy Efficiency Fund</v>
      </c>
    </row>
    <row r="1137" spans="1:6" ht="15">
      <c r="A1137" s="163" t="s">
        <v>2351</v>
      </c>
      <c r="B1137" t="s">
        <v>75</v>
      </c>
      <c r="C1137" s="164" t="s">
        <v>2352</v>
      </c>
      <c r="D1137" s="163" t="s">
        <v>100</v>
      </c>
      <c r="F1137" s="153" t="str">
        <f t="shared" si="17"/>
        <v>3130 - Inclosure Facilities Improvement Fund</v>
      </c>
    </row>
    <row r="1138" spans="1:6" ht="15">
      <c r="A1138" s="163" t="s">
        <v>2353</v>
      </c>
      <c r="B1138" t="s">
        <v>75</v>
      </c>
      <c r="C1138" s="164" t="s">
        <v>2354</v>
      </c>
      <c r="D1138" s="163" t="s">
        <v>100</v>
      </c>
      <c r="F1138" s="153" t="str">
        <f t="shared" si="17"/>
        <v>3131 - California Bingo Fund</v>
      </c>
    </row>
    <row r="1139" spans="1:6" ht="15">
      <c r="A1139" s="163" t="s">
        <v>2355</v>
      </c>
      <c r="B1139" t="s">
        <v>75</v>
      </c>
      <c r="C1139" s="164" t="s">
        <v>2356</v>
      </c>
      <c r="D1139" s="163" t="s">
        <v>100</v>
      </c>
      <c r="F1139" s="153" t="str">
        <f t="shared" si="17"/>
        <v>3132 - Charity Bingo Mitigation Fund</v>
      </c>
    </row>
    <row r="1140" spans="1:6" ht="15">
      <c r="A1140" s="163" t="s">
        <v>2357</v>
      </c>
      <c r="B1140" t="s">
        <v>75</v>
      </c>
      <c r="C1140" s="164" t="s">
        <v>2358</v>
      </c>
      <c r="D1140" s="163" t="s">
        <v>100</v>
      </c>
      <c r="F1140" s="153" t="str">
        <f t="shared" si="17"/>
        <v>3133 - Managed Care Administrative Fines and Penalties Fund</v>
      </c>
    </row>
    <row r="1141" spans="1:6" ht="15">
      <c r="A1141" s="163" t="s">
        <v>2359</v>
      </c>
      <c r="B1141" t="s">
        <v>75</v>
      </c>
      <c r="C1141" s="164" t="s">
        <v>2360</v>
      </c>
      <c r="D1141" s="163" t="s">
        <v>100</v>
      </c>
      <c r="F1141" s="153" t="str">
        <f t="shared" si="17"/>
        <v>3134 - School District Account, Underground Storage Tank Cleanup Fund</v>
      </c>
    </row>
    <row r="1142" spans="1:6" ht="15">
      <c r="A1142" s="163" t="s">
        <v>2361</v>
      </c>
      <c r="B1142" t="s">
        <v>75</v>
      </c>
      <c r="C1142" s="164" t="s">
        <v>2362</v>
      </c>
      <c r="D1142" s="163" t="s">
        <v>100</v>
      </c>
      <c r="F1142" s="153" t="str">
        <f t="shared" si="17"/>
        <v>3135 - State Trial Court Operations Trust Fund</v>
      </c>
    </row>
    <row r="1143" spans="1:6" ht="15">
      <c r="A1143" s="163" t="s">
        <v>2363</v>
      </c>
      <c r="B1143" t="s">
        <v>75</v>
      </c>
      <c r="C1143" s="164" t="s">
        <v>2364</v>
      </c>
      <c r="D1143" s="163" t="s">
        <v>100</v>
      </c>
      <c r="F1143" s="153" t="str">
        <f t="shared" si="17"/>
        <v>3136 - Foreclosure Consultant Regulation Fund</v>
      </c>
    </row>
    <row r="1144" spans="1:6" ht="15">
      <c r="A1144" s="163" t="s">
        <v>2365</v>
      </c>
      <c r="B1144" t="s">
        <v>75</v>
      </c>
      <c r="C1144" s="164" t="s">
        <v>2366</v>
      </c>
      <c r="D1144" s="163" t="s">
        <v>100</v>
      </c>
      <c r="F1144" s="153" t="str">
        <f t="shared" si="17"/>
        <v>3137 - Emergency Medical Technician Certification Fund</v>
      </c>
    </row>
    <row r="1145" spans="1:6" ht="15">
      <c r="A1145" s="163" t="s">
        <v>2367</v>
      </c>
      <c r="B1145" t="s">
        <v>75</v>
      </c>
      <c r="C1145" s="164" t="s">
        <v>2368</v>
      </c>
      <c r="D1145" s="163" t="s">
        <v>100</v>
      </c>
      <c r="F1145" s="153" t="str">
        <f t="shared" si="17"/>
        <v>3138 - Immediate and Critical Needs Account, State Court Facilities Construction Fund</v>
      </c>
    </row>
    <row r="1146" spans="1:6" ht="15">
      <c r="A1146" s="163" t="s">
        <v>2369</v>
      </c>
      <c r="B1146" t="s">
        <v>75</v>
      </c>
      <c r="C1146" s="164" t="s">
        <v>2370</v>
      </c>
      <c r="D1146" s="163" t="s">
        <v>100</v>
      </c>
      <c r="F1146" s="153" t="str">
        <f t="shared" si="17"/>
        <v>3139 - Specialized License Plate Fund</v>
      </c>
    </row>
    <row r="1147" spans="1:6" ht="15">
      <c r="A1147" s="163" t="s">
        <v>2371</v>
      </c>
      <c r="B1147" t="s">
        <v>75</v>
      </c>
      <c r="C1147" s="164" t="s">
        <v>2372</v>
      </c>
      <c r="D1147" s="163" t="s">
        <v>100</v>
      </c>
      <c r="F1147" s="153" t="str">
        <f t="shared" si="17"/>
        <v>3140 - State Dental Hygiene Fund</v>
      </c>
    </row>
    <row r="1148" spans="1:6" ht="15">
      <c r="A1148" s="163" t="s">
        <v>2373</v>
      </c>
      <c r="B1148" t="s">
        <v>75</v>
      </c>
      <c r="C1148" s="164" t="s">
        <v>2374</v>
      </c>
      <c r="D1148" s="163" t="s">
        <v>100</v>
      </c>
      <c r="F1148" s="153" t="str">
        <f t="shared" si="17"/>
        <v>3141 - California Advanced Services Fund</v>
      </c>
    </row>
    <row r="1149" spans="1:6" ht="15">
      <c r="A1149" s="163" t="s">
        <v>2375</v>
      </c>
      <c r="B1149" t="s">
        <v>75</v>
      </c>
      <c r="C1149" s="164" t="s">
        <v>2376</v>
      </c>
      <c r="D1149" s="163" t="s">
        <v>100</v>
      </c>
      <c r="F1149" s="153" t="str">
        <f t="shared" si="17"/>
        <v>3142 - State Dental Assistant Fund</v>
      </c>
    </row>
    <row r="1150" spans="1:6" ht="15">
      <c r="A1150" s="163" t="s">
        <v>2377</v>
      </c>
      <c r="B1150" t="s">
        <v>75</v>
      </c>
      <c r="C1150" s="164" t="s">
        <v>2378</v>
      </c>
      <c r="D1150" s="163" t="s">
        <v>100</v>
      </c>
      <c r="F1150" s="153" t="str">
        <f t="shared" si="17"/>
        <v>3144 - Building Standards Administration Special Revolving Fund</v>
      </c>
    </row>
    <row r="1151" spans="1:6" ht="15">
      <c r="A1151" s="163" t="s">
        <v>2379</v>
      </c>
      <c r="B1151" t="s">
        <v>75</v>
      </c>
      <c r="C1151" s="164" t="s">
        <v>2380</v>
      </c>
      <c r="D1151" s="163" t="s">
        <v>100</v>
      </c>
      <c r="F1151" s="153" t="str">
        <f t="shared" si="17"/>
        <v>3145 - Underground Storage Tank Petroleum Contamination Orphan Site Cleanup Fund</v>
      </c>
    </row>
    <row r="1152" spans="1:6" ht="15">
      <c r="A1152" s="163" t="s">
        <v>2381</v>
      </c>
      <c r="B1152" t="s">
        <v>75</v>
      </c>
      <c r="C1152" s="164" t="s">
        <v>2382</v>
      </c>
      <c r="D1152" s="163" t="s">
        <v>100</v>
      </c>
      <c r="F1152" s="153" t="str">
        <f t="shared" si="17"/>
        <v>3146 - Drug and Alcohol Prevention and Treatment Fund</v>
      </c>
    </row>
    <row r="1153" spans="1:6" ht="15">
      <c r="A1153" s="163" t="s">
        <v>2383</v>
      </c>
      <c r="B1153" t="s">
        <v>75</v>
      </c>
      <c r="C1153" s="164" t="s">
        <v>2384</v>
      </c>
      <c r="D1153" s="163" t="s">
        <v>100</v>
      </c>
      <c r="F1153" s="153" t="str">
        <f t="shared" si="17"/>
        <v>3147 - State Water Pollution Control Revolving Fund Small Community Grant Fund</v>
      </c>
    </row>
    <row r="1154" spans="1:6" ht="15">
      <c r="A1154" s="163" t="s">
        <v>2385</v>
      </c>
      <c r="B1154" t="s">
        <v>75</v>
      </c>
      <c r="C1154" s="164" t="s">
        <v>2386</v>
      </c>
      <c r="D1154" s="163" t="s">
        <v>100</v>
      </c>
      <c r="F1154" s="153" t="str">
        <f t="shared" si="17"/>
        <v>3148 - Children and Families Health and Human Services Fund</v>
      </c>
    </row>
    <row r="1155" spans="1:6" ht="15">
      <c r="A1155" s="163" t="s">
        <v>2387</v>
      </c>
      <c r="B1155" t="s">
        <v>75</v>
      </c>
      <c r="C1155" s="164" t="s">
        <v>2388</v>
      </c>
      <c r="D1155" s="163" t="s">
        <v>170</v>
      </c>
      <c r="F1155" s="153" t="str">
        <f t="shared" ref="F1155:F1218" si="18">_xlfn.CONCAT(A1155," - ",C1155)</f>
        <v>3149 - Local Safety and Protection Account, Transportation Tax Fund</v>
      </c>
    </row>
    <row r="1156" spans="1:6" ht="15">
      <c r="A1156" s="163" t="s">
        <v>2389</v>
      </c>
      <c r="B1156" t="s">
        <v>75</v>
      </c>
      <c r="C1156" s="164" t="s">
        <v>2390</v>
      </c>
      <c r="D1156" s="163" t="s">
        <v>100</v>
      </c>
      <c r="F1156" s="153" t="str">
        <f t="shared" si="18"/>
        <v>3150 - State Public Works Enforcement Fund</v>
      </c>
    </row>
    <row r="1157" spans="1:6" ht="15">
      <c r="A1157" s="163" t="s">
        <v>2391</v>
      </c>
      <c r="B1157" t="s">
        <v>75</v>
      </c>
      <c r="C1157" s="164" t="s">
        <v>2392</v>
      </c>
      <c r="D1157" s="163" t="s">
        <v>100</v>
      </c>
      <c r="F1157" s="153" t="str">
        <f t="shared" si="18"/>
        <v>3151 - Internal Health Information Integrity Quality Improvement Account</v>
      </c>
    </row>
    <row r="1158" spans="1:6" ht="15">
      <c r="A1158" s="163" t="s">
        <v>2393</v>
      </c>
      <c r="B1158" t="s">
        <v>75</v>
      </c>
      <c r="C1158" s="164" t="s">
        <v>2394</v>
      </c>
      <c r="D1158" s="163" t="s">
        <v>100</v>
      </c>
      <c r="F1158" s="153" t="str">
        <f t="shared" si="18"/>
        <v>3152 - Labor Enforcement and Compliance Fund</v>
      </c>
    </row>
    <row r="1159" spans="1:6" ht="15">
      <c r="A1159" s="163" t="s">
        <v>2395</v>
      </c>
      <c r="B1159" t="s">
        <v>75</v>
      </c>
      <c r="C1159" s="164" t="s">
        <v>2396</v>
      </c>
      <c r="D1159" s="163" t="s">
        <v>100</v>
      </c>
      <c r="F1159" s="153" t="str">
        <f t="shared" si="18"/>
        <v>3153 - Horse Racing Fund</v>
      </c>
    </row>
    <row r="1160" spans="1:6" ht="15">
      <c r="A1160" s="163" t="s">
        <v>2397</v>
      </c>
      <c r="B1160" t="s">
        <v>75</v>
      </c>
      <c r="C1160" s="164" t="s">
        <v>2398</v>
      </c>
      <c r="D1160" s="163" t="s">
        <v>95</v>
      </c>
      <c r="F1160" s="153" t="str">
        <f t="shared" si="18"/>
        <v>3154 - State Park Access Fund</v>
      </c>
    </row>
    <row r="1161" spans="1:6" ht="15">
      <c r="A1161" s="163" t="s">
        <v>2399</v>
      </c>
      <c r="B1161" t="s">
        <v>75</v>
      </c>
      <c r="C1161" s="164" t="s">
        <v>2400</v>
      </c>
      <c r="D1161" s="163" t="s">
        <v>100</v>
      </c>
      <c r="F1161" s="153" t="str">
        <f t="shared" si="18"/>
        <v>3155 - Lead-Related Construction Fund</v>
      </c>
    </row>
    <row r="1162" spans="1:6" ht="15">
      <c r="A1162" s="163" t="s">
        <v>2401</v>
      </c>
      <c r="B1162" t="s">
        <v>75</v>
      </c>
      <c r="C1162" s="164" t="s">
        <v>2402</v>
      </c>
      <c r="D1162" s="163" t="s">
        <v>100</v>
      </c>
      <c r="F1162" s="153" t="str">
        <f t="shared" si="18"/>
        <v>3156 - Children's Health and Human Services Special Fund</v>
      </c>
    </row>
    <row r="1163" spans="1:6" ht="15">
      <c r="A1163" s="163" t="s">
        <v>2403</v>
      </c>
      <c r="B1163" t="s">
        <v>75</v>
      </c>
      <c r="C1163" s="164" t="s">
        <v>2404</v>
      </c>
      <c r="D1163" s="163" t="s">
        <v>100</v>
      </c>
      <c r="F1163" s="153" t="str">
        <f t="shared" si="18"/>
        <v>3157 - Recreational Health Fund</v>
      </c>
    </row>
    <row r="1164" spans="1:6" ht="15">
      <c r="A1164" s="163" t="s">
        <v>2405</v>
      </c>
      <c r="B1164" t="s">
        <v>75</v>
      </c>
      <c r="C1164" s="164" t="s">
        <v>2406</v>
      </c>
      <c r="D1164" s="163" t="s">
        <v>100</v>
      </c>
      <c r="F1164" s="153" t="str">
        <f t="shared" si="18"/>
        <v>3158 - Hospital Quality Assurance Revenue Fund</v>
      </c>
    </row>
    <row r="1165" spans="1:6" ht="15">
      <c r="A1165" s="163" t="s">
        <v>2407</v>
      </c>
      <c r="B1165" t="s">
        <v>75</v>
      </c>
      <c r="C1165" s="164" t="s">
        <v>2408</v>
      </c>
      <c r="D1165" s="163" t="s">
        <v>100</v>
      </c>
      <c r="F1165" s="153" t="str">
        <f t="shared" si="18"/>
        <v>3159 - Arts and Entertainment Fund</v>
      </c>
    </row>
    <row r="1166" spans="1:6" ht="15">
      <c r="A1166" s="163" t="s">
        <v>2409</v>
      </c>
      <c r="B1166" t="s">
        <v>75</v>
      </c>
      <c r="C1166" s="164" t="s">
        <v>2410</v>
      </c>
      <c r="D1166" s="163" t="s">
        <v>100</v>
      </c>
      <c r="F1166" s="153" t="str">
        <f t="shared" si="18"/>
        <v>3160 - Wastewater Operator Certification Fund</v>
      </c>
    </row>
    <row r="1167" spans="1:6" ht="15">
      <c r="A1167" s="163" t="s">
        <v>2411</v>
      </c>
      <c r="B1167" t="s">
        <v>75</v>
      </c>
      <c r="C1167" s="164" t="s">
        <v>2412</v>
      </c>
      <c r="D1167" s="163" t="s">
        <v>100</v>
      </c>
      <c r="F1167" s="153" t="str">
        <f t="shared" si="18"/>
        <v>3161 - Science Center Fund</v>
      </c>
    </row>
    <row r="1168" spans="1:6" ht="15">
      <c r="A1168" s="163" t="s">
        <v>2413</v>
      </c>
      <c r="B1168" t="s">
        <v>75</v>
      </c>
      <c r="C1168" s="164" t="s">
        <v>2414</v>
      </c>
      <c r="D1168" s="163" t="s">
        <v>100</v>
      </c>
      <c r="F1168" s="153" t="str">
        <f t="shared" si="18"/>
        <v>3162 - Gold Star License Plate Account, Specialized License Plate Fund</v>
      </c>
    </row>
    <row r="1169" spans="1:6" ht="15">
      <c r="A1169" s="163" t="s">
        <v>2415</v>
      </c>
      <c r="B1169" t="s">
        <v>75</v>
      </c>
      <c r="C1169" s="164" t="s">
        <v>2416</v>
      </c>
      <c r="D1169" s="163" t="s">
        <v>100</v>
      </c>
      <c r="F1169" s="153" t="str">
        <f t="shared" si="18"/>
        <v>3163 - California Health Information Technology and Exchange Fund</v>
      </c>
    </row>
    <row r="1170" spans="1:6" ht="15">
      <c r="A1170" s="163" t="s">
        <v>2417</v>
      </c>
      <c r="B1170" t="s">
        <v>75</v>
      </c>
      <c r="C1170" s="164" t="s">
        <v>2418</v>
      </c>
      <c r="D1170" s="163" t="s">
        <v>100</v>
      </c>
      <c r="F1170" s="153" t="str">
        <f t="shared" si="18"/>
        <v>3164 - Renewable Energy Resources Development Fee Trust Fund</v>
      </c>
    </row>
    <row r="1171" spans="1:6" ht="15">
      <c r="A1171" s="163" t="s">
        <v>2419</v>
      </c>
      <c r="B1171" t="s">
        <v>75</v>
      </c>
      <c r="C1171" s="164" t="s">
        <v>2420</v>
      </c>
      <c r="D1171" s="163" t="s">
        <v>100</v>
      </c>
      <c r="F1171" s="153" t="str">
        <f t="shared" si="18"/>
        <v>3165 - Enterprise Zone Fund</v>
      </c>
    </row>
    <row r="1172" spans="1:6" ht="15">
      <c r="A1172" s="163" t="s">
        <v>2421</v>
      </c>
      <c r="B1172" t="s">
        <v>75</v>
      </c>
      <c r="C1172" s="164" t="s">
        <v>2422</v>
      </c>
      <c r="D1172" s="163" t="s">
        <v>100</v>
      </c>
      <c r="F1172" s="153" t="str">
        <f t="shared" si="18"/>
        <v>3166 - Clean and Renewable Energy Business Financing Revolving Loan Fund</v>
      </c>
    </row>
    <row r="1173" spans="1:6" ht="15">
      <c r="A1173" s="163" t="s">
        <v>2423</v>
      </c>
      <c r="B1173" t="s">
        <v>75</v>
      </c>
      <c r="C1173" s="164" t="s">
        <v>2424</v>
      </c>
      <c r="D1173" s="163" t="s">
        <v>100</v>
      </c>
      <c r="F1173" s="153" t="str">
        <f t="shared" si="18"/>
        <v>3167 - Skilled Nursing Facility Quality and Accountability Fund</v>
      </c>
    </row>
    <row r="1174" spans="1:6" ht="15">
      <c r="A1174" s="163" t="s">
        <v>2425</v>
      </c>
      <c r="B1174" t="s">
        <v>75</v>
      </c>
      <c r="C1174" s="164" t="s">
        <v>2426</v>
      </c>
      <c r="D1174" s="163" t="s">
        <v>100</v>
      </c>
      <c r="F1174" s="153" t="str">
        <f t="shared" si="18"/>
        <v>3168 - Emergency Medical Air Transportation and Children's Coverage Fund</v>
      </c>
    </row>
    <row r="1175" spans="1:6" ht="15">
      <c r="A1175" s="163" t="s">
        <v>2427</v>
      </c>
      <c r="B1175" t="s">
        <v>75</v>
      </c>
      <c r="C1175" s="164" t="s">
        <v>2428</v>
      </c>
      <c r="D1175" s="163" t="s">
        <v>100</v>
      </c>
      <c r="F1175" s="153" t="str">
        <f t="shared" si="18"/>
        <v>3169 - Juvenile Reentry Fund</v>
      </c>
    </row>
    <row r="1176" spans="1:6" ht="15">
      <c r="A1176" s="163" t="s">
        <v>2429</v>
      </c>
      <c r="B1176" t="s">
        <v>75</v>
      </c>
      <c r="C1176" s="164" t="s">
        <v>2430</v>
      </c>
      <c r="D1176" s="163" t="s">
        <v>100</v>
      </c>
      <c r="F1176" s="153" t="str">
        <f t="shared" si="18"/>
        <v>3170 - Heritage Enrichment Resource Fund</v>
      </c>
    </row>
    <row r="1177" spans="1:6" ht="15">
      <c r="A1177" s="163" t="s">
        <v>2431</v>
      </c>
      <c r="B1177" t="s">
        <v>75</v>
      </c>
      <c r="C1177" s="164" t="s">
        <v>2432</v>
      </c>
      <c r="D1177" s="163" t="s">
        <v>100</v>
      </c>
      <c r="F1177" s="153" t="str">
        <f t="shared" si="18"/>
        <v>3171 - Local Revenue Fund 2011</v>
      </c>
    </row>
    <row r="1178" spans="1:6" ht="15">
      <c r="A1178" s="163" t="s">
        <v>2433</v>
      </c>
      <c r="B1178" t="s">
        <v>75</v>
      </c>
      <c r="C1178" s="164" t="s">
        <v>2434</v>
      </c>
      <c r="D1178" s="163" t="s">
        <v>100</v>
      </c>
      <c r="F1178" s="153" t="str">
        <f t="shared" si="18"/>
        <v>3172 - Public Hospital Investment, Improvement, and Incentive Fund</v>
      </c>
    </row>
    <row r="1179" spans="1:6" ht="15">
      <c r="A1179" s="163" t="s">
        <v>2435</v>
      </c>
      <c r="B1179" t="s">
        <v>76</v>
      </c>
      <c r="C1179" s="164" t="s">
        <v>2436</v>
      </c>
      <c r="D1179" s="163" t="s">
        <v>92</v>
      </c>
      <c r="F1179" s="153" t="str">
        <f t="shared" si="18"/>
        <v>3175 - California Health Trust Fund</v>
      </c>
    </row>
    <row r="1180" spans="1:6" ht="15">
      <c r="A1180" s="163" t="s">
        <v>2437</v>
      </c>
      <c r="B1180" t="s">
        <v>75</v>
      </c>
      <c r="C1180" s="164" t="s">
        <v>2438</v>
      </c>
      <c r="D1180" s="163" t="s">
        <v>100</v>
      </c>
      <c r="F1180" s="153" t="str">
        <f t="shared" si="18"/>
        <v>3176 - Trial Court Security Account, Local Revenue Fund 2011</v>
      </c>
    </row>
    <row r="1181" spans="1:6" ht="15">
      <c r="A1181" s="163" t="s">
        <v>2439</v>
      </c>
      <c r="B1181" t="s">
        <v>75</v>
      </c>
      <c r="C1181" s="164" t="s">
        <v>2440</v>
      </c>
      <c r="D1181" s="163" t="s">
        <v>100</v>
      </c>
      <c r="F1181" s="153" t="str">
        <f t="shared" si="18"/>
        <v>3177 - Local Community Corrections Account, Local Revenue Fund 2011</v>
      </c>
    </row>
    <row r="1182" spans="1:6" ht="15">
      <c r="A1182" s="163" t="s">
        <v>2441</v>
      </c>
      <c r="B1182" t="s">
        <v>75</v>
      </c>
      <c r="C1182" s="164" t="s">
        <v>2442</v>
      </c>
      <c r="D1182" s="163" t="s">
        <v>100</v>
      </c>
      <c r="F1182" s="153" t="str">
        <f t="shared" si="18"/>
        <v>3178 - Local Law Enforcement Services Account, Local Revenue Fund 2011</v>
      </c>
    </row>
    <row r="1183" spans="1:6" ht="15">
      <c r="A1183" s="163" t="s">
        <v>2443</v>
      </c>
      <c r="B1183" t="s">
        <v>75</v>
      </c>
      <c r="C1183" s="164" t="s">
        <v>2444</v>
      </c>
      <c r="D1183" s="163" t="s">
        <v>100</v>
      </c>
      <c r="F1183" s="153" t="str">
        <f t="shared" si="18"/>
        <v>3179 - Mental Health Account, Local Revenue Fund 2011</v>
      </c>
    </row>
    <row r="1184" spans="1:6" ht="15">
      <c r="A1184" s="163" t="s">
        <v>2445</v>
      </c>
      <c r="B1184" t="s">
        <v>75</v>
      </c>
      <c r="C1184" s="164" t="s">
        <v>2446</v>
      </c>
      <c r="D1184" s="163" t="s">
        <v>100</v>
      </c>
      <c r="F1184" s="153" t="str">
        <f t="shared" si="18"/>
        <v>3180 - District Attorney and Public Defender Account, Local Revenue Fund 2011</v>
      </c>
    </row>
    <row r="1185" spans="1:6" ht="15">
      <c r="A1185" s="163" t="s">
        <v>2447</v>
      </c>
      <c r="B1185" t="s">
        <v>75</v>
      </c>
      <c r="C1185" s="164" t="s">
        <v>2448</v>
      </c>
      <c r="D1185" s="163" t="s">
        <v>100</v>
      </c>
      <c r="F1185" s="153" t="str">
        <f t="shared" si="18"/>
        <v>3181 - Juvenile Justice Account, Local Revenue Fund 2011</v>
      </c>
    </row>
    <row r="1186" spans="1:6" ht="15">
      <c r="A1186" s="163" t="s">
        <v>2449</v>
      </c>
      <c r="B1186" t="s">
        <v>75</v>
      </c>
      <c r="C1186" s="164" t="s">
        <v>2450</v>
      </c>
      <c r="D1186" s="163" t="s">
        <v>100</v>
      </c>
      <c r="F1186" s="153" t="str">
        <f t="shared" si="18"/>
        <v>3182 - Health and Human Services Account, Local Revenue Fund 2011</v>
      </c>
    </row>
    <row r="1187" spans="1:6" ht="15">
      <c r="A1187" s="163" t="s">
        <v>2451</v>
      </c>
      <c r="B1187" t="s">
        <v>75</v>
      </c>
      <c r="C1187" s="164" t="s">
        <v>2452</v>
      </c>
      <c r="D1187" s="163" t="s">
        <v>100</v>
      </c>
      <c r="F1187" s="153" t="str">
        <f t="shared" si="18"/>
        <v>3183 - Reserve Account, Local Revenue Fund 2011</v>
      </c>
    </row>
    <row r="1188" spans="1:6" ht="15">
      <c r="A1188" s="163" t="s">
        <v>2453</v>
      </c>
      <c r="B1188" t="s">
        <v>75</v>
      </c>
      <c r="C1188" s="164" t="s">
        <v>2454</v>
      </c>
      <c r="D1188" s="163" t="s">
        <v>100</v>
      </c>
      <c r="F1188" s="153" t="str">
        <f t="shared" si="18"/>
        <v>3184 - Adult Protective Services Subaccount, Health and Human Services Account</v>
      </c>
    </row>
    <row r="1189" spans="1:6" ht="15">
      <c r="A1189" s="163" t="s">
        <v>2455</v>
      </c>
      <c r="B1189" t="s">
        <v>75</v>
      </c>
      <c r="C1189" s="164" t="s">
        <v>2456</v>
      </c>
      <c r="D1189" s="163" t="s">
        <v>100</v>
      </c>
      <c r="F1189" s="153" t="str">
        <f t="shared" si="18"/>
        <v>3185 - Child Welfare Services Subaccount, Health and Human Services Account</v>
      </c>
    </row>
    <row r="1190" spans="1:6" ht="15">
      <c r="A1190" s="163" t="s">
        <v>2457</v>
      </c>
      <c r="B1190" t="s">
        <v>75</v>
      </c>
      <c r="C1190" s="164" t="s">
        <v>2458</v>
      </c>
      <c r="D1190" s="163" t="s">
        <v>100</v>
      </c>
      <c r="F1190" s="153" t="str">
        <f t="shared" si="18"/>
        <v>3186 - Adoptions Subaccount, Health and Human Services Account</v>
      </c>
    </row>
    <row r="1191" spans="1:6" ht="15">
      <c r="A1191" s="163" t="s">
        <v>2459</v>
      </c>
      <c r="B1191" t="s">
        <v>75</v>
      </c>
      <c r="C1191" s="164" t="s">
        <v>2460</v>
      </c>
      <c r="D1191" s="163" t="s">
        <v>100</v>
      </c>
      <c r="F1191" s="153" t="str">
        <f t="shared" si="18"/>
        <v>3187 - Adoption Assistance Program Subaccount, Health and Human Services Account</v>
      </c>
    </row>
    <row r="1192" spans="1:6" ht="15">
      <c r="A1192" s="163" t="s">
        <v>2461</v>
      </c>
      <c r="B1192" t="s">
        <v>75</v>
      </c>
      <c r="C1192" s="164" t="s">
        <v>2462</v>
      </c>
      <c r="D1192" s="163" t="s">
        <v>100</v>
      </c>
      <c r="F1192" s="153" t="str">
        <f t="shared" si="18"/>
        <v>3188 - Child Abuse Prevention Subaccount, Health and Human Services Account</v>
      </c>
    </row>
    <row r="1193" spans="1:6" ht="15">
      <c r="A1193" s="163" t="s">
        <v>2463</v>
      </c>
      <c r="B1193" t="s">
        <v>75</v>
      </c>
      <c r="C1193" s="164" t="s">
        <v>2464</v>
      </c>
      <c r="D1193" s="163" t="s">
        <v>100</v>
      </c>
      <c r="F1193" s="153" t="str">
        <f t="shared" si="18"/>
        <v>3189 - Women and Childrens Residential Treatment Services Subaccount, HHSA</v>
      </c>
    </row>
    <row r="1194" spans="1:6" ht="15">
      <c r="A1194" s="163" t="s">
        <v>2465</v>
      </c>
      <c r="B1194" t="s">
        <v>75</v>
      </c>
      <c r="C1194" s="164" t="s">
        <v>2466</v>
      </c>
      <c r="D1194" s="163" t="s">
        <v>100</v>
      </c>
      <c r="F1194" s="153" t="str">
        <f t="shared" si="18"/>
        <v>3190 - Drug Court Subaccount, Health and Human Services Account</v>
      </c>
    </row>
    <row r="1195" spans="1:6" ht="15">
      <c r="A1195" s="163" t="s">
        <v>2467</v>
      </c>
      <c r="B1195" t="s">
        <v>75</v>
      </c>
      <c r="C1195" s="164" t="s">
        <v>2468</v>
      </c>
      <c r="D1195" s="163" t="s">
        <v>100</v>
      </c>
      <c r="F1195" s="153" t="str">
        <f t="shared" si="18"/>
        <v>3191 - Nondrug Medi-Cal Substance Abuse Treatment Services Subaccount, HHSA</v>
      </c>
    </row>
    <row r="1196" spans="1:6" ht="15">
      <c r="A1196" s="163" t="s">
        <v>2469</v>
      </c>
      <c r="B1196" t="s">
        <v>75</v>
      </c>
      <c r="C1196" s="164" t="s">
        <v>2470</v>
      </c>
      <c r="D1196" s="163" t="s">
        <v>100</v>
      </c>
      <c r="F1196" s="153" t="str">
        <f t="shared" si="18"/>
        <v>3192 - Drug Medi-Cal Subaccount, Health and Human Services Account</v>
      </c>
    </row>
    <row r="1197" spans="1:6" ht="15">
      <c r="A1197" s="163" t="s">
        <v>2471</v>
      </c>
      <c r="B1197" t="s">
        <v>75</v>
      </c>
      <c r="C1197" s="164" t="s">
        <v>2472</v>
      </c>
      <c r="D1197" s="163" t="s">
        <v>100</v>
      </c>
      <c r="F1197" s="153" t="str">
        <f t="shared" si="18"/>
        <v>3193 - Youthful Offender Block Grant Subaccount, Juvenile Justice Account</v>
      </c>
    </row>
    <row r="1198" spans="1:6" ht="15">
      <c r="A1198" s="163" t="s">
        <v>2473</v>
      </c>
      <c r="B1198" t="s">
        <v>75</v>
      </c>
      <c r="C1198" s="164" t="s">
        <v>2474</v>
      </c>
      <c r="D1198" s="163" t="s">
        <v>100</v>
      </c>
      <c r="F1198" s="153" t="str">
        <f t="shared" si="18"/>
        <v>3194 - Juvenile Reentry Grant Subaccount, Juvenile Justice Account</v>
      </c>
    </row>
    <row r="1199" spans="1:6" ht="15">
      <c r="A1199" s="163" t="s">
        <v>2475</v>
      </c>
      <c r="B1199" t="s">
        <v>75</v>
      </c>
      <c r="C1199" s="164" t="s">
        <v>2476</v>
      </c>
      <c r="D1199" s="163" t="s">
        <v>100</v>
      </c>
      <c r="F1199" s="153" t="str">
        <f t="shared" si="18"/>
        <v>3195 - Carpet Stewardship Account, Integrated Waste Management Fund</v>
      </c>
    </row>
    <row r="1200" spans="1:6" ht="15">
      <c r="A1200" s="163" t="s">
        <v>2477</v>
      </c>
      <c r="B1200" t="s">
        <v>75</v>
      </c>
      <c r="C1200" s="164" t="s">
        <v>2478</v>
      </c>
      <c r="D1200" s="163" t="s">
        <v>100</v>
      </c>
      <c r="F1200" s="153" t="str">
        <f t="shared" si="18"/>
        <v>3196 - Carpet Stewardship Penalty Subaccount, Integrated Waste Management Fund</v>
      </c>
    </row>
    <row r="1201" spans="1:6" ht="15">
      <c r="A1201" s="163" t="s">
        <v>2479</v>
      </c>
      <c r="B1201" t="s">
        <v>75</v>
      </c>
      <c r="C1201" s="164" t="s">
        <v>2480</v>
      </c>
      <c r="D1201" s="163" t="s">
        <v>100</v>
      </c>
      <c r="F1201" s="153" t="str">
        <f t="shared" si="18"/>
        <v>3197 - Undistributed Account, Local Revenue Fund 2011</v>
      </c>
    </row>
    <row r="1202" spans="1:6" ht="15">
      <c r="A1202" s="163" t="s">
        <v>2481</v>
      </c>
      <c r="B1202" t="s">
        <v>75</v>
      </c>
      <c r="C1202" s="164" t="s">
        <v>2482</v>
      </c>
      <c r="D1202" s="163" t="s">
        <v>100</v>
      </c>
      <c r="F1202" s="153" t="str">
        <f t="shared" si="18"/>
        <v>3198 - Foster Care Assistance Subaccount, Health and Human Services Account</v>
      </c>
    </row>
    <row r="1203" spans="1:6" ht="15">
      <c r="A1203" s="163" t="s">
        <v>2483</v>
      </c>
      <c r="B1203" t="s">
        <v>75</v>
      </c>
      <c r="C1203" s="164" t="s">
        <v>2484</v>
      </c>
      <c r="D1203" s="163" t="s">
        <v>100</v>
      </c>
      <c r="F1203" s="153" t="str">
        <f t="shared" si="18"/>
        <v>3199 - Foster Care Administration Subaccount, Health and Human Services Account</v>
      </c>
    </row>
    <row r="1204" spans="1:6" ht="15">
      <c r="A1204" s="163" t="s">
        <v>2485</v>
      </c>
      <c r="B1204" t="s">
        <v>75</v>
      </c>
      <c r="C1204" s="164" t="s">
        <v>2486</v>
      </c>
      <c r="D1204" s="163" t="s">
        <v>100</v>
      </c>
      <c r="F1204" s="153" t="str">
        <f t="shared" si="18"/>
        <v>3200 - CalWORKs Maintenance of Effort Subaccount, Sales Tax Account</v>
      </c>
    </row>
    <row r="1205" spans="1:6" ht="15">
      <c r="A1205" s="163" t="s">
        <v>2487</v>
      </c>
      <c r="B1205" t="s">
        <v>75</v>
      </c>
      <c r="C1205" s="164" t="s">
        <v>2488</v>
      </c>
      <c r="D1205" s="163" t="s">
        <v>100</v>
      </c>
      <c r="F1205" s="153" t="str">
        <f t="shared" si="18"/>
        <v>3201 - Low Income Health Program MCE Out-of-Network Emergency Care Services Fund</v>
      </c>
    </row>
    <row r="1206" spans="1:6" ht="15">
      <c r="A1206" s="163" t="s">
        <v>2489</v>
      </c>
      <c r="B1206" t="s">
        <v>75</v>
      </c>
      <c r="C1206" s="164" t="s">
        <v>2490</v>
      </c>
      <c r="D1206" s="163" t="s">
        <v>100</v>
      </c>
      <c r="F1206" s="153" t="str">
        <f t="shared" si="18"/>
        <v>3202 - Architectural Paint Stewardship Account, Integrated Waste Management Fund</v>
      </c>
    </row>
    <row r="1207" spans="1:6" ht="15">
      <c r="A1207" s="163" t="s">
        <v>2491</v>
      </c>
      <c r="B1207" t="s">
        <v>75</v>
      </c>
      <c r="C1207" s="164" t="s">
        <v>2492</v>
      </c>
      <c r="D1207" s="163" t="s">
        <v>100</v>
      </c>
      <c r="F1207" s="153" t="str">
        <f t="shared" si="18"/>
        <v>3203 - Architectural Paint Stewardship Penalty Subaccount, Integrated Waste Management</v>
      </c>
    </row>
    <row r="1208" spans="1:6" ht="15">
      <c r="A1208" s="163" t="s">
        <v>2493</v>
      </c>
      <c r="B1208" t="s">
        <v>75</v>
      </c>
      <c r="C1208" s="164" t="s">
        <v>2494</v>
      </c>
      <c r="D1208" s="163" t="s">
        <v>100</v>
      </c>
      <c r="F1208" s="153" t="str">
        <f t="shared" si="18"/>
        <v>3204 - Entertainment Work Permit Fund</v>
      </c>
    </row>
    <row r="1209" spans="1:6" ht="15">
      <c r="A1209" s="163" t="s">
        <v>2495</v>
      </c>
      <c r="B1209" t="s">
        <v>75</v>
      </c>
      <c r="C1209" s="164" t="s">
        <v>2496</v>
      </c>
      <c r="D1209" s="163" t="s">
        <v>100</v>
      </c>
      <c r="F1209" s="153" t="str">
        <f t="shared" si="18"/>
        <v>3205 - Appliance Efficiency Enforcement Subaccount, Energy Resources Programs Account</v>
      </c>
    </row>
    <row r="1210" spans="1:6" ht="15">
      <c r="A1210" s="163" t="s">
        <v>2497</v>
      </c>
      <c r="B1210" t="s">
        <v>75</v>
      </c>
      <c r="C1210" s="164" t="s">
        <v>2498</v>
      </c>
      <c r="D1210" s="163" t="s">
        <v>100</v>
      </c>
      <c r="F1210" s="153" t="str">
        <f t="shared" si="18"/>
        <v>3206 - Juvenile Justice Block Grant Fund</v>
      </c>
    </row>
    <row r="1211" spans="1:6" ht="15">
      <c r="A1211" s="163" t="s">
        <v>2499</v>
      </c>
      <c r="B1211" t="s">
        <v>75</v>
      </c>
      <c r="C1211" s="164" t="s">
        <v>2500</v>
      </c>
      <c r="D1211" s="163" t="s">
        <v>95</v>
      </c>
      <c r="F1211" s="153" t="str">
        <f t="shared" si="18"/>
        <v>3207 - Education Protection Account</v>
      </c>
    </row>
    <row r="1212" spans="1:6" ht="15">
      <c r="A1212" s="163" t="s">
        <v>2501</v>
      </c>
      <c r="B1212" t="s">
        <v>75</v>
      </c>
      <c r="C1212" s="164" t="s">
        <v>2502</v>
      </c>
      <c r="D1212" s="163" t="s">
        <v>100</v>
      </c>
      <c r="F1212" s="153" t="str">
        <f t="shared" si="18"/>
        <v>3209 - Health Plan Improvement Trust Fund</v>
      </c>
    </row>
    <row r="1213" spans="1:6" ht="15">
      <c r="A1213" s="163" t="s">
        <v>2503</v>
      </c>
      <c r="B1213" t="s">
        <v>75</v>
      </c>
      <c r="C1213" s="164" t="s">
        <v>2504</v>
      </c>
      <c r="D1213" s="163" t="s">
        <v>100</v>
      </c>
      <c r="F1213" s="153" t="str">
        <f t="shared" si="18"/>
        <v>3210 - Davis-Dolwig Account, California Water Resources Development Bond Fund</v>
      </c>
    </row>
    <row r="1214" spans="1:6" ht="15">
      <c r="A1214" s="163" t="s">
        <v>2505</v>
      </c>
      <c r="B1214" t="s">
        <v>75</v>
      </c>
      <c r="C1214" s="164" t="s">
        <v>2506</v>
      </c>
      <c r="D1214" s="163" t="s">
        <v>100</v>
      </c>
      <c r="F1214" s="153" t="str">
        <f t="shared" si="18"/>
        <v>3211 - Electric Program Investment Charge Fund</v>
      </c>
    </row>
    <row r="1215" spans="1:6" ht="15">
      <c r="A1215" s="163" t="s">
        <v>2507</v>
      </c>
      <c r="B1215" t="s">
        <v>75</v>
      </c>
      <c r="C1215" s="164" t="s">
        <v>2508</v>
      </c>
      <c r="D1215" s="163" t="s">
        <v>100</v>
      </c>
      <c r="F1215" s="153" t="str">
        <f t="shared" si="18"/>
        <v>3212 - Timber Regulation and Forest Restoration Fund</v>
      </c>
    </row>
    <row r="1216" spans="1:6" ht="15">
      <c r="A1216" s="163" t="s">
        <v>2509</v>
      </c>
      <c r="B1216" t="s">
        <v>75</v>
      </c>
      <c r="C1216" s="164" t="s">
        <v>2510</v>
      </c>
      <c r="D1216" s="163" t="s">
        <v>100</v>
      </c>
      <c r="F1216" s="153" t="str">
        <f t="shared" si="18"/>
        <v>3213 - Long-Term Care Quality Assurance Fund</v>
      </c>
    </row>
    <row r="1217" spans="1:6" ht="15">
      <c r="A1217" s="163" t="s">
        <v>2511</v>
      </c>
      <c r="B1217" t="s">
        <v>75</v>
      </c>
      <c r="C1217" s="164" t="s">
        <v>2512</v>
      </c>
      <c r="D1217" s="163" t="s">
        <v>100</v>
      </c>
      <c r="F1217" s="153" t="str">
        <f t="shared" si="18"/>
        <v>3214 - Support Services Account, Local Revenue Fund 2011</v>
      </c>
    </row>
    <row r="1218" spans="1:6" ht="15">
      <c r="A1218" s="163" t="s">
        <v>2513</v>
      </c>
      <c r="B1218" t="s">
        <v>75</v>
      </c>
      <c r="C1218" s="164" t="s">
        <v>2514</v>
      </c>
      <c r="D1218" s="163" t="s">
        <v>100</v>
      </c>
      <c r="F1218" s="153" t="str">
        <f t="shared" si="18"/>
        <v>3215 - Law Enforcement Services Account, Local Revenue Fund 2011</v>
      </c>
    </row>
    <row r="1219" spans="1:6" ht="15">
      <c r="A1219" s="163" t="s">
        <v>2515</v>
      </c>
      <c r="B1219" t="s">
        <v>75</v>
      </c>
      <c r="C1219" s="164" t="s">
        <v>2516</v>
      </c>
      <c r="D1219" s="163" t="s">
        <v>100</v>
      </c>
      <c r="F1219" s="153" t="str">
        <f t="shared" ref="F1219:F1282" si="19">_xlfn.CONCAT(A1219," - ",C1219)</f>
        <v>3216 - Protective Services Subaccount, Support Services Account</v>
      </c>
    </row>
    <row r="1220" spans="1:6" ht="15">
      <c r="A1220" s="163" t="s">
        <v>2517</v>
      </c>
      <c r="B1220" t="s">
        <v>75</v>
      </c>
      <c r="C1220" s="164" t="s">
        <v>2518</v>
      </c>
      <c r="D1220" s="163" t="s">
        <v>100</v>
      </c>
      <c r="F1220" s="153" t="str">
        <f t="shared" si="19"/>
        <v>3217 - Behavioral Health Subaccount, Support Services Account</v>
      </c>
    </row>
    <row r="1221" spans="1:6" ht="15">
      <c r="A1221" s="163" t="s">
        <v>2519</v>
      </c>
      <c r="B1221" t="s">
        <v>75</v>
      </c>
      <c r="C1221" s="164" t="s">
        <v>2520</v>
      </c>
      <c r="D1221" s="163" t="s">
        <v>100</v>
      </c>
      <c r="F1221" s="153" t="str">
        <f t="shared" si="19"/>
        <v>3218 - Support Services Growth Subaccount, Sales and Use Tax Growth Account</v>
      </c>
    </row>
    <row r="1222" spans="1:6" ht="15">
      <c r="A1222" s="163" t="s">
        <v>2521</v>
      </c>
      <c r="B1222" t="s">
        <v>75</v>
      </c>
      <c r="C1222" s="164" t="s">
        <v>2522</v>
      </c>
      <c r="D1222" s="163" t="s">
        <v>100</v>
      </c>
      <c r="F1222" s="153" t="str">
        <f t="shared" si="19"/>
        <v>3219 - County Intervention Support Services Subaccount, Support Services Account</v>
      </c>
    </row>
    <row r="1223" spans="1:6" ht="15">
      <c r="A1223" s="163" t="s">
        <v>2523</v>
      </c>
      <c r="B1223" t="s">
        <v>75</v>
      </c>
      <c r="C1223" s="164" t="s">
        <v>2524</v>
      </c>
      <c r="D1223" s="163" t="s">
        <v>100</v>
      </c>
      <c r="F1223" s="153" t="str">
        <f t="shared" si="19"/>
        <v>3220 - Law Enforcement Services Growth Subaccount, Sales and Use Tax Growth Account</v>
      </c>
    </row>
    <row r="1224" spans="1:6" ht="15">
      <c r="A1224" s="163" t="s">
        <v>2525</v>
      </c>
      <c r="B1224" t="s">
        <v>75</v>
      </c>
      <c r="C1224" s="164" t="s">
        <v>2526</v>
      </c>
      <c r="D1224" s="163" t="s">
        <v>100</v>
      </c>
      <c r="F1224" s="153" t="str">
        <f t="shared" si="19"/>
        <v>3221 - Trial Court Security Subaccount, Law Enforcement Services Account</v>
      </c>
    </row>
    <row r="1225" spans="1:6" ht="15">
      <c r="A1225" s="163" t="s">
        <v>2527</v>
      </c>
      <c r="B1225" t="s">
        <v>75</v>
      </c>
      <c r="C1225" s="164" t="s">
        <v>2528</v>
      </c>
      <c r="D1225" s="163" t="s">
        <v>100</v>
      </c>
      <c r="F1225" s="153" t="str">
        <f t="shared" si="19"/>
        <v>3222 - Enhancing Law Enforcement Activities Subaccount, Law Enforcement Services Accoun</v>
      </c>
    </row>
    <row r="1226" spans="1:6" ht="15">
      <c r="A1226" s="163" t="s">
        <v>2529</v>
      </c>
      <c r="B1226" t="s">
        <v>75</v>
      </c>
      <c r="C1226" s="164" t="s">
        <v>2530</v>
      </c>
      <c r="D1226" s="163" t="s">
        <v>100</v>
      </c>
      <c r="F1226" s="153" t="str">
        <f t="shared" si="19"/>
        <v>3223 - Community Corrections Subaccount, Law Enforcement Services Account</v>
      </c>
    </row>
    <row r="1227" spans="1:6" ht="15">
      <c r="A1227" s="163" t="s">
        <v>2531</v>
      </c>
      <c r="B1227" t="s">
        <v>75</v>
      </c>
      <c r="C1227" s="164" t="s">
        <v>2532</v>
      </c>
      <c r="D1227" s="163" t="s">
        <v>100</v>
      </c>
      <c r="F1227" s="153" t="str">
        <f t="shared" si="19"/>
        <v>3224 - District Attorney and Public Defender Subaccount, Law Enforcement Services Acct</v>
      </c>
    </row>
    <row r="1228" spans="1:6" ht="15">
      <c r="A1228" s="163" t="s">
        <v>2533</v>
      </c>
      <c r="B1228" t="s">
        <v>75</v>
      </c>
      <c r="C1228" s="164" t="s">
        <v>2534</v>
      </c>
      <c r="D1228" s="163" t="s">
        <v>100</v>
      </c>
      <c r="F1228" s="153" t="str">
        <f t="shared" si="19"/>
        <v>3225 - Juvenile Justice Subaccount, Law Enforcement Services Account</v>
      </c>
    </row>
    <row r="1229" spans="1:6" ht="15">
      <c r="A1229" s="163" t="s">
        <v>2535</v>
      </c>
      <c r="B1229" t="s">
        <v>75</v>
      </c>
      <c r="C1229" s="164" t="s">
        <v>2536</v>
      </c>
      <c r="D1229" s="163" t="s">
        <v>100</v>
      </c>
      <c r="F1229" s="153" t="str">
        <f t="shared" si="19"/>
        <v>3226 - Juvenile Reentry Grant Special Account, Juvenile Justice Subaccount</v>
      </c>
    </row>
    <row r="1230" spans="1:6" ht="15">
      <c r="A1230" s="163" t="s">
        <v>2537</v>
      </c>
      <c r="B1230" t="s">
        <v>75</v>
      </c>
      <c r="C1230" s="164" t="s">
        <v>2538</v>
      </c>
      <c r="D1230" s="163" t="s">
        <v>100</v>
      </c>
      <c r="F1230" s="153" t="str">
        <f t="shared" si="19"/>
        <v>3227 - Youthful Offender Block Grant Special Account, Juvenile Justice Subaccount</v>
      </c>
    </row>
    <row r="1231" spans="1:6" ht="15">
      <c r="A1231" s="163" t="s">
        <v>2539</v>
      </c>
      <c r="B1231" t="s">
        <v>75</v>
      </c>
      <c r="C1231" s="164" t="s">
        <v>2540</v>
      </c>
      <c r="D1231" s="163" t="s">
        <v>100</v>
      </c>
      <c r="F1231" s="153" t="str">
        <f t="shared" si="19"/>
        <v>3228 - Greenhouse Gas Reduction Fund</v>
      </c>
    </row>
    <row r="1232" spans="1:6" ht="15">
      <c r="A1232" s="163" t="s">
        <v>2541</v>
      </c>
      <c r="B1232" t="s">
        <v>75</v>
      </c>
      <c r="C1232" s="164" t="s">
        <v>2542</v>
      </c>
      <c r="D1232" s="163" t="s">
        <v>100</v>
      </c>
      <c r="F1232" s="153" t="str">
        <f t="shared" si="19"/>
        <v>3229 - Sales and Use Tax Growth Account, Local Revenue Fund 2011</v>
      </c>
    </row>
    <row r="1233" spans="1:6" ht="15">
      <c r="A1233" s="163" t="s">
        <v>2543</v>
      </c>
      <c r="B1233" t="s">
        <v>75</v>
      </c>
      <c r="C1233" s="164" t="s">
        <v>2544</v>
      </c>
      <c r="D1233" s="163" t="s">
        <v>100</v>
      </c>
      <c r="F1233" s="153" t="str">
        <f t="shared" si="19"/>
        <v>3230 - Juvenile Justice Growth Special Account, Law Enforcement Services Growth Subacc</v>
      </c>
    </row>
    <row r="1234" spans="1:6" ht="15">
      <c r="A1234" s="163" t="s">
        <v>2545</v>
      </c>
      <c r="B1234" t="s">
        <v>75</v>
      </c>
      <c r="C1234" s="164" t="s">
        <v>2546</v>
      </c>
      <c r="D1234" s="163" t="s">
        <v>100</v>
      </c>
      <c r="F1234" s="153" t="str">
        <f t="shared" si="19"/>
        <v>3231 - Enhancing Law Enforcement Activities Growth Special Account, Enhancing Law Enfo</v>
      </c>
    </row>
    <row r="1235" spans="1:6" ht="15">
      <c r="A1235" s="163" t="s">
        <v>2547</v>
      </c>
      <c r="B1235" t="s">
        <v>75</v>
      </c>
      <c r="C1235" s="164" t="s">
        <v>2548</v>
      </c>
      <c r="D1235" s="163" t="s">
        <v>100</v>
      </c>
      <c r="F1235" s="153" t="str">
        <f t="shared" si="19"/>
        <v>3232 - District Attorney and Public Defender Growth Special Account, Law Enforcement S</v>
      </c>
    </row>
    <row r="1236" spans="1:6" ht="15">
      <c r="A1236" s="163" t="s">
        <v>2549</v>
      </c>
      <c r="B1236" t="s">
        <v>75</v>
      </c>
      <c r="C1236" s="164" t="s">
        <v>2550</v>
      </c>
      <c r="D1236" s="163" t="s">
        <v>100</v>
      </c>
      <c r="F1236" s="153" t="str">
        <f t="shared" si="19"/>
        <v>3233 - Community Corrections Growth Special Account, Law Enforcement Services Growth S</v>
      </c>
    </row>
    <row r="1237" spans="1:6" ht="15">
      <c r="A1237" s="163" t="s">
        <v>2551</v>
      </c>
      <c r="B1237" t="s">
        <v>75</v>
      </c>
      <c r="C1237" s="164" t="s">
        <v>2552</v>
      </c>
      <c r="D1237" s="163" t="s">
        <v>100</v>
      </c>
      <c r="F1237" s="153" t="str">
        <f t="shared" si="19"/>
        <v>3234 - Trial Court Security Growth Special Account, Law Enforcement Services Growth Su</v>
      </c>
    </row>
    <row r="1238" spans="1:6" ht="15">
      <c r="A1238" s="163" t="s">
        <v>2553</v>
      </c>
      <c r="B1238" t="s">
        <v>75</v>
      </c>
      <c r="C1238" s="164" t="s">
        <v>2554</v>
      </c>
      <c r="D1238" s="163" t="s">
        <v>100</v>
      </c>
      <c r="F1238" s="153" t="str">
        <f t="shared" si="19"/>
        <v>3235 - Behavioral Health Services Growth Special Account, Support Services Growth Subac</v>
      </c>
    </row>
    <row r="1239" spans="1:6" ht="15">
      <c r="A1239" s="163" t="s">
        <v>2555</v>
      </c>
      <c r="B1239" t="s">
        <v>75</v>
      </c>
      <c r="C1239" s="164" t="s">
        <v>2556</v>
      </c>
      <c r="D1239" s="163" t="s">
        <v>100</v>
      </c>
      <c r="F1239" s="153" t="str">
        <f t="shared" si="19"/>
        <v>3236 - Protective Services Growth Special Account, Support Services Growth Subaccount</v>
      </c>
    </row>
    <row r="1240" spans="1:6" ht="15">
      <c r="A1240" s="163" t="s">
        <v>2557</v>
      </c>
      <c r="B1240" t="s">
        <v>75</v>
      </c>
      <c r="C1240" s="164" t="s">
        <v>2558</v>
      </c>
      <c r="D1240" s="163" t="s">
        <v>100</v>
      </c>
      <c r="F1240" s="153" t="str">
        <f t="shared" si="19"/>
        <v>3237 - Cost of Implementation Account, Air Pollution Control Fund</v>
      </c>
    </row>
    <row r="1241" spans="1:6" ht="15">
      <c r="A1241" s="163" t="s">
        <v>2559</v>
      </c>
      <c r="B1241" t="s">
        <v>75</v>
      </c>
      <c r="C1241" s="164" t="s">
        <v>2560</v>
      </c>
      <c r="D1241" s="163" t="s">
        <v>100</v>
      </c>
      <c r="F1241" s="153" t="str">
        <f t="shared" si="19"/>
        <v>3238 - State Parks Revenue Incentive Subaccount, State Parks and Recreation Fund</v>
      </c>
    </row>
    <row r="1242" spans="1:6" ht="15">
      <c r="A1242" s="163" t="s">
        <v>2561</v>
      </c>
      <c r="B1242" t="s">
        <v>75</v>
      </c>
      <c r="C1242" s="164" t="s">
        <v>2562</v>
      </c>
      <c r="D1242" s="163" t="s">
        <v>100</v>
      </c>
      <c r="F1242" s="153" t="str">
        <f t="shared" si="19"/>
        <v>3239 - Women and Childrens Residential Treatment Services Special Account</v>
      </c>
    </row>
    <row r="1243" spans="1:6" ht="15">
      <c r="A1243" s="163" t="s">
        <v>2563</v>
      </c>
      <c r="B1243" t="s">
        <v>75</v>
      </c>
      <c r="C1243" s="164" t="s">
        <v>2564</v>
      </c>
      <c r="D1243" s="163" t="s">
        <v>100</v>
      </c>
      <c r="F1243" s="153" t="str">
        <f t="shared" si="19"/>
        <v>3240 - Secondhand Dealer and Pawnbroker Fund</v>
      </c>
    </row>
    <row r="1244" spans="1:6" ht="15">
      <c r="A1244" s="163" t="s">
        <v>2565</v>
      </c>
      <c r="B1244" t="s">
        <v>75</v>
      </c>
      <c r="C1244" s="164" t="s">
        <v>2566</v>
      </c>
      <c r="D1244" s="163" t="s">
        <v>100</v>
      </c>
      <c r="F1244" s="153" t="str">
        <f t="shared" si="19"/>
        <v>3241 - Coho Salmon Recovery Account, Fish and Game Preservation Fund</v>
      </c>
    </row>
    <row r="1245" spans="1:6" ht="15">
      <c r="A1245" s="163" t="s">
        <v>2567</v>
      </c>
      <c r="B1245" t="s">
        <v>75</v>
      </c>
      <c r="C1245" s="164" t="s">
        <v>2568</v>
      </c>
      <c r="D1245" s="163" t="s">
        <v>100</v>
      </c>
      <c r="F1245" s="153" t="str">
        <f t="shared" si="19"/>
        <v>3242 - Child Performer Services Permit Fund</v>
      </c>
    </row>
    <row r="1246" spans="1:6" ht="15">
      <c r="A1246" s="163" t="s">
        <v>2569</v>
      </c>
      <c r="B1246" t="s">
        <v>75</v>
      </c>
      <c r="C1246" s="164" t="s">
        <v>2570</v>
      </c>
      <c r="D1246" s="163" t="s">
        <v>100</v>
      </c>
      <c r="F1246" s="153" t="str">
        <f t="shared" si="19"/>
        <v>3243 - San Francisco Vehicle Assessment Fund</v>
      </c>
    </row>
    <row r="1247" spans="1:6" ht="15">
      <c r="A1247" s="163" t="s">
        <v>2571</v>
      </c>
      <c r="B1247" t="s">
        <v>75</v>
      </c>
      <c r="C1247" s="164" t="s">
        <v>2572</v>
      </c>
      <c r="D1247" s="163" t="s">
        <v>100</v>
      </c>
      <c r="F1247" s="153" t="str">
        <f t="shared" si="19"/>
        <v>3244 - Political Disclosure, Accountability, Transparency, and Access Fund</v>
      </c>
    </row>
    <row r="1248" spans="1:6" ht="15">
      <c r="A1248" s="163" t="s">
        <v>2573</v>
      </c>
      <c r="B1248" t="s">
        <v>75</v>
      </c>
      <c r="C1248" s="164" t="s">
        <v>2574</v>
      </c>
      <c r="D1248" s="163" t="s">
        <v>100</v>
      </c>
      <c r="F1248" s="153" t="str">
        <f t="shared" si="19"/>
        <v>3245 - Disability Access and Education Revolving Fund</v>
      </c>
    </row>
    <row r="1249" spans="1:6" ht="15">
      <c r="A1249" s="163" t="s">
        <v>2575</v>
      </c>
      <c r="B1249" t="s">
        <v>75</v>
      </c>
      <c r="C1249" s="164" t="s">
        <v>2576</v>
      </c>
      <c r="D1249" s="163" t="s">
        <v>100</v>
      </c>
      <c r="F1249" s="153" t="str">
        <f t="shared" si="19"/>
        <v>3246 - Civil Rights Enforcement and Litigation Fund</v>
      </c>
    </row>
    <row r="1250" spans="1:6" ht="15">
      <c r="A1250" s="163" t="s">
        <v>2577</v>
      </c>
      <c r="B1250" t="s">
        <v>75</v>
      </c>
      <c r="C1250" s="164" t="s">
        <v>2578</v>
      </c>
      <c r="D1250" s="163" t="s">
        <v>100</v>
      </c>
      <c r="F1250" s="153" t="str">
        <f t="shared" si="19"/>
        <v>3247 - Financial Aid Technical Assistance Fund</v>
      </c>
    </row>
    <row r="1251" spans="1:6" ht="15">
      <c r="A1251" s="163" t="s">
        <v>2579</v>
      </c>
      <c r="B1251" t="s">
        <v>75</v>
      </c>
      <c r="C1251" s="164" t="s">
        <v>2580</v>
      </c>
      <c r="D1251" s="163" t="s">
        <v>100</v>
      </c>
      <c r="F1251" s="153" t="str">
        <f t="shared" si="19"/>
        <v>3248 - Family Support Subaccount, Sales Tax Account</v>
      </c>
    </row>
    <row r="1252" spans="1:6" ht="15">
      <c r="A1252" s="163" t="s">
        <v>2581</v>
      </c>
      <c r="B1252" t="s">
        <v>75</v>
      </c>
      <c r="C1252" s="164" t="s">
        <v>2582</v>
      </c>
      <c r="D1252" s="163" t="s">
        <v>100</v>
      </c>
      <c r="F1252" s="153" t="str">
        <f t="shared" si="19"/>
        <v>3249 - Child Poverty and Family Supplemental Support Subaccount, Sales Tax Account</v>
      </c>
    </row>
    <row r="1253" spans="1:6" ht="15">
      <c r="A1253" s="163" t="s">
        <v>2583</v>
      </c>
      <c r="B1253" t="s">
        <v>75</v>
      </c>
      <c r="C1253" s="164" t="s">
        <v>2584</v>
      </c>
      <c r="D1253" s="163" t="s">
        <v>100</v>
      </c>
      <c r="F1253" s="153" t="str">
        <f t="shared" si="19"/>
        <v>3250 - Transportation Bond Direct Payment Account, Transportation Debt Service Fund</v>
      </c>
    </row>
    <row r="1254" spans="1:6" ht="15">
      <c r="A1254" s="163" t="s">
        <v>2585</v>
      </c>
      <c r="B1254" t="s">
        <v>75</v>
      </c>
      <c r="C1254" s="164" t="s">
        <v>2586</v>
      </c>
      <c r="D1254" s="163" t="s">
        <v>100</v>
      </c>
      <c r="F1254" s="153" t="str">
        <f t="shared" si="19"/>
        <v>3251 - Prepaid Mobile Telephony Services Surcharge Fund</v>
      </c>
    </row>
    <row r="1255" spans="1:6" ht="15">
      <c r="A1255" s="163" t="s">
        <v>2587</v>
      </c>
      <c r="B1255" t="s">
        <v>75</v>
      </c>
      <c r="C1255" s="164" t="s">
        <v>2588</v>
      </c>
      <c r="D1255" s="163" t="s">
        <v>100</v>
      </c>
      <c r="F1255" s="153" t="str">
        <f t="shared" si="19"/>
        <v>3252 - CURES Fund</v>
      </c>
    </row>
    <row r="1256" spans="1:6" ht="15">
      <c r="A1256" s="163" t="s">
        <v>2589</v>
      </c>
      <c r="B1256" t="s">
        <v>75</v>
      </c>
      <c r="C1256" s="164" t="s">
        <v>2590</v>
      </c>
      <c r="D1256" s="163" t="s">
        <v>100</v>
      </c>
      <c r="F1256" s="153" t="str">
        <f t="shared" si="19"/>
        <v>3253 - Made in California Fund</v>
      </c>
    </row>
    <row r="1257" spans="1:6" ht="15">
      <c r="A1257" s="163" t="s">
        <v>2591</v>
      </c>
      <c r="B1257" t="s">
        <v>75</v>
      </c>
      <c r="C1257" s="164" t="s">
        <v>2592</v>
      </c>
      <c r="D1257" s="163" t="s">
        <v>100</v>
      </c>
      <c r="F1257" s="153" t="str">
        <f t="shared" si="19"/>
        <v>3254 - Business Programs Modernization Fund</v>
      </c>
    </row>
    <row r="1258" spans="1:6" ht="15">
      <c r="A1258" s="163" t="s">
        <v>2593</v>
      </c>
      <c r="B1258" t="s">
        <v>75</v>
      </c>
      <c r="C1258" s="164" t="s">
        <v>2594</v>
      </c>
      <c r="D1258" s="163" t="s">
        <v>100</v>
      </c>
      <c r="F1258" s="153" t="str">
        <f t="shared" si="19"/>
        <v>3255 - Home Care Fund</v>
      </c>
    </row>
    <row r="1259" spans="1:6" ht="15">
      <c r="A1259" s="163" t="s">
        <v>2595</v>
      </c>
      <c r="B1259" t="s">
        <v>75</v>
      </c>
      <c r="C1259" s="164" t="s">
        <v>2596</v>
      </c>
      <c r="D1259" s="163" t="s">
        <v>100</v>
      </c>
      <c r="F1259" s="153" t="str">
        <f t="shared" si="19"/>
        <v>3256 - Specialized First Aid Training Program Approval Fund</v>
      </c>
    </row>
    <row r="1260" spans="1:6" ht="15">
      <c r="A1260" s="163" t="s">
        <v>2597</v>
      </c>
      <c r="B1260" t="s">
        <v>75</v>
      </c>
      <c r="C1260" s="164" t="s">
        <v>2598</v>
      </c>
      <c r="D1260" s="163" t="s">
        <v>100</v>
      </c>
      <c r="F1260" s="153" t="str">
        <f t="shared" si="19"/>
        <v>3257 - Used Mattress Recycling Fund</v>
      </c>
    </row>
    <row r="1261" spans="1:6" ht="15">
      <c r="A1261" s="163" t="s">
        <v>2599</v>
      </c>
      <c r="B1261" t="s">
        <v>75</v>
      </c>
      <c r="C1261" s="164" t="s">
        <v>2600</v>
      </c>
      <c r="D1261" s="163" t="s">
        <v>100</v>
      </c>
      <c r="F1261" s="153" t="str">
        <f t="shared" si="19"/>
        <v>3258 - Mattress Recovery and Recycling Penalty Account, Used Mattress Recycling Fund</v>
      </c>
    </row>
    <row r="1262" spans="1:6" ht="15">
      <c r="A1262" s="163" t="s">
        <v>2601</v>
      </c>
      <c r="B1262" t="s">
        <v>75</v>
      </c>
      <c r="C1262" s="164" t="s">
        <v>2602</v>
      </c>
      <c r="D1262" s="163" t="s">
        <v>100</v>
      </c>
      <c r="F1262" s="153" t="str">
        <f t="shared" si="19"/>
        <v>3259 - Recidivism Reduction Fund</v>
      </c>
    </row>
    <row r="1263" spans="1:6" ht="15">
      <c r="A1263" s="163" t="s">
        <v>2603</v>
      </c>
      <c r="B1263" t="s">
        <v>75</v>
      </c>
      <c r="C1263" s="164" t="s">
        <v>2604</v>
      </c>
      <c r="D1263" s="163" t="s">
        <v>100</v>
      </c>
      <c r="F1263" s="153" t="str">
        <f t="shared" si="19"/>
        <v>3260 - Regional Railroad Accident Preparedness and Immediate Response Fund</v>
      </c>
    </row>
    <row r="1264" spans="1:6" ht="15">
      <c r="A1264" s="163" t="s">
        <v>2605</v>
      </c>
      <c r="B1264" t="s">
        <v>75</v>
      </c>
      <c r="C1264" s="164" t="s">
        <v>2606</v>
      </c>
      <c r="D1264" s="163" t="s">
        <v>100</v>
      </c>
      <c r="F1264" s="153" t="str">
        <f t="shared" si="19"/>
        <v>3261 - Vessel Operator Certification Account, Harbors and Watercraft Revolving Fund</v>
      </c>
    </row>
    <row r="1265" spans="1:6" ht="15">
      <c r="A1265" s="163" t="s">
        <v>2607</v>
      </c>
      <c r="B1265" t="s">
        <v>75</v>
      </c>
      <c r="C1265" s="164" t="s">
        <v>2608</v>
      </c>
      <c r="D1265" s="163" t="s">
        <v>100</v>
      </c>
      <c r="F1265" s="153" t="str">
        <f t="shared" si="19"/>
        <v>3262 - Expedited Claim Account, Underground Storage Tank Cleanup Fund</v>
      </c>
    </row>
    <row r="1266" spans="1:6" ht="15">
      <c r="A1266" s="163" t="s">
        <v>2609</v>
      </c>
      <c r="B1266" t="s">
        <v>75</v>
      </c>
      <c r="C1266" s="164" t="s">
        <v>2610</v>
      </c>
      <c r="D1266" s="163" t="s">
        <v>100</v>
      </c>
      <c r="F1266" s="153" t="str">
        <f t="shared" si="19"/>
        <v>3263 - College Access Tax Credit Fund</v>
      </c>
    </row>
    <row r="1267" spans="1:6" ht="15">
      <c r="A1267" s="163" t="s">
        <v>2611</v>
      </c>
      <c r="B1267" t="s">
        <v>75</v>
      </c>
      <c r="C1267" s="164" t="s">
        <v>2612</v>
      </c>
      <c r="D1267" s="163" t="s">
        <v>100</v>
      </c>
      <c r="F1267" s="153" t="str">
        <f t="shared" si="19"/>
        <v>3264 - Site Cleanup Subaccount</v>
      </c>
    </row>
    <row r="1268" spans="1:6" ht="15">
      <c r="A1268" s="163" t="s">
        <v>2613</v>
      </c>
      <c r="B1268" t="s">
        <v>75</v>
      </c>
      <c r="C1268" s="164" t="s">
        <v>2614</v>
      </c>
      <c r="D1268" s="163" t="s">
        <v>100</v>
      </c>
      <c r="F1268" s="153" t="str">
        <f t="shared" si="19"/>
        <v>3265 - Prepaid MTS PUC Account</v>
      </c>
    </row>
    <row r="1269" spans="1:6" ht="15">
      <c r="A1269" s="163" t="s">
        <v>2615</v>
      </c>
      <c r="B1269" t="s">
        <v>75</v>
      </c>
      <c r="C1269" s="164" t="s">
        <v>2616</v>
      </c>
      <c r="D1269" s="163" t="s">
        <v>100</v>
      </c>
      <c r="F1269" s="153" t="str">
        <f t="shared" si="19"/>
        <v>3266 - Prepaid MTS 911 Account</v>
      </c>
    </row>
    <row r="1270" spans="1:6" ht="15">
      <c r="A1270" s="163" t="s">
        <v>2617</v>
      </c>
      <c r="B1270" t="s">
        <v>75</v>
      </c>
      <c r="C1270" s="164" t="s">
        <v>2618</v>
      </c>
      <c r="D1270" s="163" t="s">
        <v>100</v>
      </c>
      <c r="F1270" s="153" t="str">
        <f t="shared" si="19"/>
        <v>3267 - Reusable Grocery Bag Fund</v>
      </c>
    </row>
    <row r="1271" spans="1:6" ht="15">
      <c r="A1271" s="163" t="s">
        <v>2619</v>
      </c>
      <c r="B1271" t="s">
        <v>75</v>
      </c>
      <c r="C1271" s="164" t="s">
        <v>2620</v>
      </c>
      <c r="D1271" s="163" t="s">
        <v>100</v>
      </c>
      <c r="F1271" s="153" t="str">
        <f t="shared" si="19"/>
        <v>3268 - Senior Citizens and Disabled Citizens Property Tax Postponement Fund</v>
      </c>
    </row>
    <row r="1272" spans="1:6" ht="15">
      <c r="A1272" s="163" t="s">
        <v>2621</v>
      </c>
      <c r="B1272" t="s">
        <v>75</v>
      </c>
      <c r="C1272" s="164" t="s">
        <v>2622</v>
      </c>
      <c r="D1272" s="163" t="s">
        <v>100</v>
      </c>
      <c r="F1272" s="153" t="str">
        <f t="shared" si="19"/>
        <v>3269 - Cigarette Fire Safety and Firefighter Protection Fund</v>
      </c>
    </row>
    <row r="1273" spans="1:6" ht="15">
      <c r="A1273" s="163" t="s">
        <v>2623</v>
      </c>
      <c r="B1273" t="s">
        <v>75</v>
      </c>
      <c r="C1273" s="164" t="s">
        <v>2624</v>
      </c>
      <c r="D1273" s="163" t="s">
        <v>100</v>
      </c>
      <c r="F1273" s="153" t="str">
        <f t="shared" si="19"/>
        <v>3270 - Local Charges for Prepaid Mobile Telephony Service Fund</v>
      </c>
    </row>
    <row r="1274" spans="1:6" ht="15">
      <c r="A1274" s="163" t="s">
        <v>2625</v>
      </c>
      <c r="B1274" t="s">
        <v>75</v>
      </c>
      <c r="C1274" s="164" t="s">
        <v>234</v>
      </c>
      <c r="D1274" s="163" t="s">
        <v>100</v>
      </c>
      <c r="F1274" s="153" t="str">
        <f t="shared" si="19"/>
        <v>3271 - California Collegiate License Plate Fund</v>
      </c>
    </row>
    <row r="1275" spans="1:6" ht="15">
      <c r="A1275" s="163" t="s">
        <v>2626</v>
      </c>
      <c r="B1275" t="s">
        <v>75</v>
      </c>
      <c r="C1275" s="164" t="s">
        <v>2627</v>
      </c>
      <c r="D1275" s="163" t="s">
        <v>100</v>
      </c>
      <c r="F1275" s="153" t="str">
        <f t="shared" si="19"/>
        <v>3272 - California Domestic Violence Prevention Fund</v>
      </c>
    </row>
    <row r="1276" spans="1:6" ht="15">
      <c r="A1276" s="163" t="s">
        <v>2628</v>
      </c>
      <c r="B1276" t="s">
        <v>75</v>
      </c>
      <c r="C1276" s="164" t="s">
        <v>2629</v>
      </c>
      <c r="D1276" s="163" t="s">
        <v>100</v>
      </c>
      <c r="F1276" s="153" t="str">
        <f t="shared" si="19"/>
        <v>3273 - Employment Opportunity Fund</v>
      </c>
    </row>
    <row r="1277" spans="1:6" ht="15">
      <c r="A1277" s="163" t="s">
        <v>2630</v>
      </c>
      <c r="B1277" t="s">
        <v>75</v>
      </c>
      <c r="C1277" s="164" t="s">
        <v>2631</v>
      </c>
      <c r="D1277" s="163" t="s">
        <v>100</v>
      </c>
      <c r="F1277" s="153" t="str">
        <f t="shared" si="19"/>
        <v>3274 - Social Services Subaccount, Vehicle License Fee Account</v>
      </c>
    </row>
    <row r="1278" spans="1:6" ht="15">
      <c r="A1278" s="163" t="s">
        <v>2632</v>
      </c>
      <c r="B1278" t="s">
        <v>75</v>
      </c>
      <c r="C1278" s="164" t="s">
        <v>2633</v>
      </c>
      <c r="D1278" s="163" t="s">
        <v>100</v>
      </c>
      <c r="F1278" s="153" t="str">
        <f t="shared" si="19"/>
        <v>3275 - County Medical Services Program Subaccount, Vehicle License Fee Account</v>
      </c>
    </row>
    <row r="1279" spans="1:6" ht="15">
      <c r="A1279" s="163" t="s">
        <v>2634</v>
      </c>
      <c r="B1279" t="s">
        <v>75</v>
      </c>
      <c r="C1279" s="164" t="s">
        <v>2635</v>
      </c>
      <c r="D1279" s="163" t="s">
        <v>100</v>
      </c>
      <c r="F1279" s="153" t="str">
        <f t="shared" si="19"/>
        <v>3276 - CalWORKs Maintenance of Effort Subacount, Vehicle License Fee Account</v>
      </c>
    </row>
    <row r="1280" spans="1:6" ht="15">
      <c r="A1280" s="163" t="s">
        <v>2636</v>
      </c>
      <c r="B1280" t="s">
        <v>75</v>
      </c>
      <c r="C1280" s="164" t="s">
        <v>2637</v>
      </c>
      <c r="D1280" s="163" t="s">
        <v>100</v>
      </c>
      <c r="F1280" s="153" t="str">
        <f t="shared" si="19"/>
        <v>3277 - County Medical Services Program Growth Subaccount, Vehicle License Fee Growth Ac</v>
      </c>
    </row>
    <row r="1281" spans="1:6" ht="15">
      <c r="A1281" s="163" t="s">
        <v>2638</v>
      </c>
      <c r="B1281" t="s">
        <v>75</v>
      </c>
      <c r="C1281" s="164" t="s">
        <v>2639</v>
      </c>
      <c r="D1281" s="163" t="s">
        <v>100</v>
      </c>
      <c r="F1281" s="153" t="str">
        <f t="shared" si="19"/>
        <v>3278 - Mental Health Subaccount, Vehicle License Fee Account</v>
      </c>
    </row>
    <row r="1282" spans="1:6" ht="15">
      <c r="A1282" s="163" t="s">
        <v>2640</v>
      </c>
      <c r="B1282" t="s">
        <v>75</v>
      </c>
      <c r="C1282" s="164" t="s">
        <v>2641</v>
      </c>
      <c r="D1282" s="163" t="s">
        <v>100</v>
      </c>
      <c r="F1282" s="153" t="str">
        <f t="shared" si="19"/>
        <v>3279 - Health Subaccount, Vehicle License Fee Account</v>
      </c>
    </row>
    <row r="1283" spans="1:6" ht="15">
      <c r="A1283" s="163" t="s">
        <v>2642</v>
      </c>
      <c r="B1283" t="s">
        <v>75</v>
      </c>
      <c r="C1283" s="164" t="s">
        <v>2643</v>
      </c>
      <c r="D1283" s="163" t="s">
        <v>100</v>
      </c>
      <c r="F1283" s="153" t="str">
        <f t="shared" ref="F1283:F1346" si="20">_xlfn.CONCAT(A1283," - ",C1283)</f>
        <v>3280 - General Growth Subaccount, Vehicle License Fee Growth Account</v>
      </c>
    </row>
    <row r="1284" spans="1:6" ht="15">
      <c r="A1284" s="163" t="s">
        <v>2644</v>
      </c>
      <c r="B1284" t="s">
        <v>75</v>
      </c>
      <c r="C1284" s="164" t="s">
        <v>2645</v>
      </c>
      <c r="D1284" s="163" t="s">
        <v>100</v>
      </c>
      <c r="F1284" s="153" t="str">
        <f t="shared" si="20"/>
        <v>3281 - Family Support Subaccount, Vehicle License Fee Account</v>
      </c>
    </row>
    <row r="1285" spans="1:6" ht="15">
      <c r="A1285" s="163" t="s">
        <v>2646</v>
      </c>
      <c r="B1285" t="s">
        <v>75</v>
      </c>
      <c r="C1285" s="164" t="s">
        <v>2647</v>
      </c>
      <c r="D1285" s="163" t="s">
        <v>100</v>
      </c>
      <c r="F1285" s="153" t="str">
        <f t="shared" si="20"/>
        <v>3282 - Child Poverty and Family Supplemental Support Subaccount, Vehicle License Fee Ac</v>
      </c>
    </row>
    <row r="1286" spans="1:6" ht="15">
      <c r="A1286" s="163" t="s">
        <v>2648</v>
      </c>
      <c r="B1286" t="s">
        <v>75</v>
      </c>
      <c r="C1286" s="164" t="s">
        <v>2649</v>
      </c>
      <c r="D1286" s="163" t="s">
        <v>100</v>
      </c>
      <c r="F1286" s="153" t="str">
        <f t="shared" si="20"/>
        <v>3283 - County Medical Services Program Subaccount, Sales Tax Account</v>
      </c>
    </row>
    <row r="1287" spans="1:6" ht="15">
      <c r="A1287" s="163" t="s">
        <v>2650</v>
      </c>
      <c r="B1287" t="s">
        <v>75</v>
      </c>
      <c r="C1287" s="164" t="s">
        <v>2651</v>
      </c>
      <c r="D1287" s="163" t="s">
        <v>100</v>
      </c>
      <c r="F1287" s="153" t="str">
        <f t="shared" si="20"/>
        <v>3284 - County Medical Services Program Growth Subaccount, Sales Tax Growth Account</v>
      </c>
    </row>
    <row r="1288" spans="1:6" ht="15">
      <c r="A1288" s="163" t="s">
        <v>2652</v>
      </c>
      <c r="B1288" t="s">
        <v>75</v>
      </c>
      <c r="C1288" s="164" t="s">
        <v>2653</v>
      </c>
      <c r="D1288" s="163" t="s">
        <v>100</v>
      </c>
      <c r="F1288" s="153" t="str">
        <f t="shared" si="20"/>
        <v>3285 - Electronic Recording Authorization Fund</v>
      </c>
    </row>
    <row r="1289" spans="1:6" ht="15">
      <c r="A1289" s="163" t="s">
        <v>2654</v>
      </c>
      <c r="B1289" t="s">
        <v>75</v>
      </c>
      <c r="C1289" s="164" t="s">
        <v>2655</v>
      </c>
      <c r="D1289" s="163" t="s">
        <v>100</v>
      </c>
      <c r="F1289" s="153" t="str">
        <f t="shared" si="20"/>
        <v>3286 - Safe Neighborhoods and Schools Fund</v>
      </c>
    </row>
    <row r="1290" spans="1:6" ht="15">
      <c r="A1290" s="163" t="s">
        <v>2656</v>
      </c>
      <c r="B1290" t="s">
        <v>75</v>
      </c>
      <c r="C1290" s="164" t="s">
        <v>2657</v>
      </c>
      <c r="D1290" s="163" t="s">
        <v>100</v>
      </c>
      <c r="F1290" s="153" t="str">
        <f t="shared" si="20"/>
        <v>3287 - Second Chance Fund</v>
      </c>
    </row>
    <row r="1291" spans="1:6" ht="15">
      <c r="A1291" s="163" t="s">
        <v>2658</v>
      </c>
      <c r="B1291" t="s">
        <v>75</v>
      </c>
      <c r="C1291" s="164" t="s">
        <v>2659</v>
      </c>
      <c r="D1291" s="163" t="s">
        <v>100</v>
      </c>
      <c r="F1291" s="153" t="str">
        <f t="shared" si="20"/>
        <v>3288 - Cannabis Control Fund</v>
      </c>
    </row>
    <row r="1292" spans="1:6" ht="15">
      <c r="A1292" s="163" t="s">
        <v>2660</v>
      </c>
      <c r="B1292" t="s">
        <v>75</v>
      </c>
      <c r="C1292" s="164" t="s">
        <v>2661</v>
      </c>
      <c r="D1292" s="163" t="s">
        <v>100</v>
      </c>
      <c r="F1292" s="153" t="str">
        <f t="shared" si="20"/>
        <v>3289 - Cemetery and Funeral Fd</v>
      </c>
    </row>
    <row r="1293" spans="1:6" ht="15">
      <c r="A1293" s="163" t="s">
        <v>2662</v>
      </c>
      <c r="B1293" t="s">
        <v>75</v>
      </c>
      <c r="C1293" s="164" t="s">
        <v>2663</v>
      </c>
      <c r="D1293" s="163" t="s">
        <v>170</v>
      </c>
      <c r="F1293" s="153" t="str">
        <f t="shared" si="20"/>
        <v>3290 - Road Maintenance and Rehabilitation Account, STF</v>
      </c>
    </row>
    <row r="1294" spans="1:6" ht="15">
      <c r="A1294" s="163" t="s">
        <v>2664</v>
      </c>
      <c r="B1294" t="s">
        <v>75</v>
      </c>
      <c r="C1294" s="164" t="s">
        <v>2665</v>
      </c>
      <c r="D1294" s="163" t="s">
        <v>170</v>
      </c>
      <c r="F1294" s="153" t="str">
        <f t="shared" si="20"/>
        <v>3291 - Trade Corridor Enhancement Account, STF</v>
      </c>
    </row>
    <row r="1295" spans="1:6" ht="15">
      <c r="A1295" s="163" t="s">
        <v>2666</v>
      </c>
      <c r="B1295" t="s">
        <v>75</v>
      </c>
      <c r="C1295" s="164" t="s">
        <v>2667</v>
      </c>
      <c r="D1295" s="163" t="s">
        <v>100</v>
      </c>
      <c r="F1295" s="153" t="str">
        <f t="shared" si="20"/>
        <v>3292 - State Project Infrastructure Fund</v>
      </c>
    </row>
    <row r="1296" spans="1:6" ht="15">
      <c r="A1296" s="163" t="s">
        <v>2668</v>
      </c>
      <c r="B1296" t="s">
        <v>75</v>
      </c>
      <c r="C1296" s="164" t="s">
        <v>2669</v>
      </c>
      <c r="D1296" s="163" t="s">
        <v>100</v>
      </c>
      <c r="F1296" s="153" t="str">
        <f t="shared" si="20"/>
        <v>3293 - Health and Human Services Special Fund</v>
      </c>
    </row>
    <row r="1297" spans="1:6" ht="15">
      <c r="A1297" s="163" t="s">
        <v>2670</v>
      </c>
      <c r="B1297" t="s">
        <v>75</v>
      </c>
      <c r="C1297" s="164" t="s">
        <v>2671</v>
      </c>
      <c r="D1297" s="163" t="s">
        <v>100</v>
      </c>
      <c r="F1297" s="153" t="str">
        <f t="shared" si="20"/>
        <v>3294 - Consumer Recovery Account</v>
      </c>
    </row>
    <row r="1298" spans="1:6" ht="15">
      <c r="A1298" s="163" t="s">
        <v>2672</v>
      </c>
      <c r="B1298" t="s">
        <v>75</v>
      </c>
      <c r="C1298" s="164" t="s">
        <v>2673</v>
      </c>
      <c r="D1298" s="163" t="s">
        <v>100</v>
      </c>
      <c r="F1298" s="153" t="str">
        <f t="shared" si="20"/>
        <v>3295 - Education and Research Account</v>
      </c>
    </row>
    <row r="1299" spans="1:6" ht="15">
      <c r="A1299" s="163" t="s">
        <v>2674</v>
      </c>
      <c r="B1299" t="s">
        <v>75</v>
      </c>
      <c r="C1299" s="164" t="s">
        <v>2675</v>
      </c>
      <c r="D1299" s="163" t="s">
        <v>100</v>
      </c>
      <c r="F1299" s="153" t="str">
        <f t="shared" si="20"/>
        <v>3296 - Flood Risk Management Fund</v>
      </c>
    </row>
    <row r="1300" spans="1:6" ht="15">
      <c r="A1300" s="163" t="s">
        <v>2676</v>
      </c>
      <c r="B1300" t="s">
        <v>75</v>
      </c>
      <c r="C1300" s="164" t="s">
        <v>2677</v>
      </c>
      <c r="D1300" s="163" t="s">
        <v>100</v>
      </c>
      <c r="F1300" s="153" t="str">
        <f t="shared" si="20"/>
        <v>3297 - Major League Sporting Event Raffle Fund</v>
      </c>
    </row>
    <row r="1301" spans="1:6" ht="15">
      <c r="A1301" s="163" t="s">
        <v>2678</v>
      </c>
      <c r="B1301" t="s">
        <v>75</v>
      </c>
      <c r="C1301" s="164" t="s">
        <v>2679</v>
      </c>
      <c r="D1301" s="163" t="s">
        <v>100</v>
      </c>
      <c r="F1301" s="153" t="str">
        <f t="shared" si="20"/>
        <v>3299 - Oil and Gas Environmental Remediation Account</v>
      </c>
    </row>
    <row r="1302" spans="1:6" ht="15">
      <c r="A1302" s="163" t="s">
        <v>2680</v>
      </c>
      <c r="B1302" t="s">
        <v>75</v>
      </c>
      <c r="C1302" s="164" t="s">
        <v>2681</v>
      </c>
      <c r="D1302" s="163" t="s">
        <v>100</v>
      </c>
      <c r="F1302" s="153" t="str">
        <f t="shared" si="20"/>
        <v>3300 - Ammunition Vendors Special Account</v>
      </c>
    </row>
    <row r="1303" spans="1:6" ht="15">
      <c r="A1303" s="163" t="s">
        <v>2682</v>
      </c>
      <c r="B1303" t="s">
        <v>75</v>
      </c>
      <c r="C1303" s="164" t="s">
        <v>2683</v>
      </c>
      <c r="D1303" s="163" t="s">
        <v>100</v>
      </c>
      <c r="F1303" s="153" t="str">
        <f t="shared" si="20"/>
        <v>3301 - Lead-Acid Battery Cleanup Fund</v>
      </c>
    </row>
    <row r="1304" spans="1:6" ht="15">
      <c r="A1304" s="163" t="s">
        <v>2684</v>
      </c>
      <c r="B1304" t="s">
        <v>75</v>
      </c>
      <c r="C1304" s="164" t="s">
        <v>2685</v>
      </c>
      <c r="D1304" s="163" t="s">
        <v>100</v>
      </c>
      <c r="F1304" s="153" t="str">
        <f t="shared" si="20"/>
        <v>3302 - Safe Energy Infrastructure and Excavation Fund</v>
      </c>
    </row>
    <row r="1305" spans="1:6" ht="15">
      <c r="A1305" s="163" t="s">
        <v>2686</v>
      </c>
      <c r="B1305" t="s">
        <v>75</v>
      </c>
      <c r="C1305" s="164" t="s">
        <v>2687</v>
      </c>
      <c r="D1305" s="163" t="s">
        <v>100</v>
      </c>
      <c r="F1305" s="153" t="str">
        <f t="shared" si="20"/>
        <v>3303 - Ammunition Safety and Enforcement Special Fund</v>
      </c>
    </row>
    <row r="1306" spans="1:6" ht="15">
      <c r="A1306" s="163" t="s">
        <v>2688</v>
      </c>
      <c r="B1306" t="s">
        <v>75</v>
      </c>
      <c r="C1306" s="164" t="s">
        <v>2689</v>
      </c>
      <c r="D1306" s="163" t="s">
        <v>100</v>
      </c>
      <c r="F1306" s="153" t="str">
        <f t="shared" si="20"/>
        <v>3304 - California Healthcare, Research and Prevention Tobacco Tax Act of 2016 Fund</v>
      </c>
    </row>
    <row r="1307" spans="1:6" ht="15">
      <c r="A1307" s="163" t="s">
        <v>2690</v>
      </c>
      <c r="B1307" t="s">
        <v>75</v>
      </c>
      <c r="C1307" s="164" t="s">
        <v>2691</v>
      </c>
      <c r="D1307" s="163" t="s">
        <v>100</v>
      </c>
      <c r="F1307" s="153" t="str">
        <f t="shared" si="20"/>
        <v>3305 - Healthcare Treatment Fund</v>
      </c>
    </row>
    <row r="1308" spans="1:6" ht="15">
      <c r="A1308" s="163" t="s">
        <v>2692</v>
      </c>
      <c r="B1308" t="s">
        <v>75</v>
      </c>
      <c r="C1308" s="164" t="s">
        <v>2693</v>
      </c>
      <c r="D1308" s="163" t="s">
        <v>100</v>
      </c>
      <c r="F1308" s="153" t="str">
        <f t="shared" si="20"/>
        <v>3306 - Graduate Medical Education Account, CA Healthcare, Research and Prevention Tobac</v>
      </c>
    </row>
    <row r="1309" spans="1:6" ht="15">
      <c r="A1309" s="163" t="s">
        <v>2694</v>
      </c>
      <c r="B1309" t="s">
        <v>75</v>
      </c>
      <c r="C1309" s="164" t="s">
        <v>2695</v>
      </c>
      <c r="D1309" s="163" t="s">
        <v>100</v>
      </c>
      <c r="F1309" s="153" t="str">
        <f t="shared" si="20"/>
        <v>3307 - State Dental Program Account, California Healthcare, Research and Prevention Tob</v>
      </c>
    </row>
    <row r="1310" spans="1:6" ht="15">
      <c r="A1310" s="163" t="s">
        <v>2696</v>
      </c>
      <c r="B1310" t="s">
        <v>75</v>
      </c>
      <c r="C1310" s="164" t="s">
        <v>2697</v>
      </c>
      <c r="D1310" s="163" t="s">
        <v>100</v>
      </c>
      <c r="F1310" s="153" t="str">
        <f t="shared" si="20"/>
        <v>3308 - Tobacco Law Enforcement Account, California Healthcare, Research and Prevention</v>
      </c>
    </row>
    <row r="1311" spans="1:6" ht="15">
      <c r="A1311" s="163" t="s">
        <v>2698</v>
      </c>
      <c r="B1311" t="s">
        <v>75</v>
      </c>
      <c r="C1311" s="164" t="s">
        <v>2699</v>
      </c>
      <c r="D1311" s="163" t="s">
        <v>100</v>
      </c>
      <c r="F1311" s="153" t="str">
        <f t="shared" si="20"/>
        <v>3309 - Tobacco Prevention and Control Programs Account, California Healthcare, Research</v>
      </c>
    </row>
    <row r="1312" spans="1:6" ht="15">
      <c r="A1312" s="163" t="s">
        <v>2700</v>
      </c>
      <c r="B1312" t="s">
        <v>75</v>
      </c>
      <c r="C1312" s="164" t="s">
        <v>2701</v>
      </c>
      <c r="D1312" s="163" t="s">
        <v>100</v>
      </c>
      <c r="F1312" s="153" t="str">
        <f t="shared" si="20"/>
        <v>3310 - Medical Research Program Account, California Healthcare, Research and Prevention</v>
      </c>
    </row>
    <row r="1313" spans="1:6" ht="15">
      <c r="A1313" s="163" t="s">
        <v>2702</v>
      </c>
      <c r="B1313" t="s">
        <v>75</v>
      </c>
      <c r="C1313" s="164" t="s">
        <v>2703</v>
      </c>
      <c r="D1313" s="163" t="s">
        <v>100</v>
      </c>
      <c r="F1313" s="153" t="str">
        <f t="shared" si="20"/>
        <v>3311 - Health Care Services Plan Fines and Penalties Fund</v>
      </c>
    </row>
    <row r="1314" spans="1:6" ht="15">
      <c r="A1314" s="163" t="s">
        <v>2704</v>
      </c>
      <c r="B1314" t="s">
        <v>75</v>
      </c>
      <c r="C1314" s="164" t="s">
        <v>2705</v>
      </c>
      <c r="D1314" s="163" t="s">
        <v>100</v>
      </c>
      <c r="F1314" s="153" t="str">
        <f t="shared" si="20"/>
        <v>3312 - Natural Resources and Parks Preservation Fund</v>
      </c>
    </row>
    <row r="1315" spans="1:6" ht="15">
      <c r="A1315" s="163" t="s">
        <v>2706</v>
      </c>
      <c r="B1315" t="s">
        <v>75</v>
      </c>
      <c r="C1315" s="164" t="s">
        <v>2707</v>
      </c>
      <c r="D1315" s="163" t="s">
        <v>100</v>
      </c>
      <c r="F1315" s="153" t="str">
        <f t="shared" si="20"/>
        <v>3313 - Southern California Veterans Cemetery Master Development Fund</v>
      </c>
    </row>
    <row r="1316" spans="1:6" ht="15">
      <c r="A1316" s="163" t="s">
        <v>2708</v>
      </c>
      <c r="B1316" t="s">
        <v>75</v>
      </c>
      <c r="C1316" s="164" t="s">
        <v>2709</v>
      </c>
      <c r="D1316" s="163" t="s">
        <v>100</v>
      </c>
      <c r="F1316" s="153" t="str">
        <f t="shared" si="20"/>
        <v>3314 - California Cannabis Tax Fund</v>
      </c>
    </row>
    <row r="1317" spans="1:6" ht="15">
      <c r="A1317" s="163" t="s">
        <v>2710</v>
      </c>
      <c r="B1317" t="s">
        <v>75</v>
      </c>
      <c r="C1317" s="164" t="s">
        <v>2711</v>
      </c>
      <c r="D1317" s="163" t="s">
        <v>100</v>
      </c>
      <c r="F1317" s="153" t="str">
        <f t="shared" si="20"/>
        <v>3315 - Household Movers Fund, Professions and Vocations Fund</v>
      </c>
    </row>
    <row r="1318" spans="1:6" ht="15">
      <c r="A1318" s="163" t="s">
        <v>2712</v>
      </c>
      <c r="B1318" t="s">
        <v>75</v>
      </c>
      <c r="C1318" s="164" t="s">
        <v>2713</v>
      </c>
      <c r="D1318" s="163" t="s">
        <v>100</v>
      </c>
      <c r="F1318" s="153" t="str">
        <f t="shared" si="20"/>
        <v>3316 - Pet Lover's Fund, Specialized License Plate Fund</v>
      </c>
    </row>
    <row r="1319" spans="1:6" ht="15">
      <c r="A1319" s="163" t="s">
        <v>2714</v>
      </c>
      <c r="B1319" t="s">
        <v>76</v>
      </c>
      <c r="C1319" s="164" t="s">
        <v>2715</v>
      </c>
      <c r="D1319" s="163" t="s">
        <v>92</v>
      </c>
      <c r="F1319" s="153" t="str">
        <f t="shared" si="20"/>
        <v>3317 - Building Homes and Jobs Trust Fund</v>
      </c>
    </row>
    <row r="1320" spans="1:6" ht="15">
      <c r="A1320" s="163" t="s">
        <v>2716</v>
      </c>
      <c r="B1320" t="s">
        <v>75</v>
      </c>
      <c r="C1320" s="164" t="s">
        <v>2717</v>
      </c>
      <c r="D1320" s="163" t="s">
        <v>100</v>
      </c>
      <c r="F1320" s="153" t="str">
        <f t="shared" si="20"/>
        <v>3318 - Department of Public Health Subaccount, Tobacco Law Enforcement Account, CA Heal</v>
      </c>
    </row>
    <row r="1321" spans="1:6" ht="15">
      <c r="A1321" s="163" t="s">
        <v>2718</v>
      </c>
      <c r="B1321" t="s">
        <v>75</v>
      </c>
      <c r="C1321" s="164" t="s">
        <v>2719</v>
      </c>
      <c r="D1321" s="163" t="s">
        <v>100</v>
      </c>
      <c r="F1321" s="153" t="str">
        <f t="shared" si="20"/>
        <v>3319 - Department of Tax and Fee Adminstration Subaccount, Tobacco Law Enforcement Acco</v>
      </c>
    </row>
    <row r="1322" spans="1:6" ht="15">
      <c r="A1322" s="163" t="s">
        <v>2720</v>
      </c>
      <c r="B1322" t="s">
        <v>75</v>
      </c>
      <c r="C1322" s="164" t="s">
        <v>2721</v>
      </c>
      <c r="D1322" s="163" t="s">
        <v>100</v>
      </c>
      <c r="F1322" s="153" t="str">
        <f t="shared" si="20"/>
        <v>3320 - Department of Justice Subaccount, Tobacco Law Enforcement Account, CA Healthcare</v>
      </c>
    </row>
    <row r="1323" spans="1:6" ht="15">
      <c r="A1323" s="163" t="s">
        <v>2722</v>
      </c>
      <c r="B1323" t="s">
        <v>75</v>
      </c>
      <c r="C1323" s="164" t="s">
        <v>2723</v>
      </c>
      <c r="D1323" s="163" t="s">
        <v>100</v>
      </c>
      <c r="F1323" s="153" t="str">
        <f t="shared" si="20"/>
        <v>3321 - Department of Education Subaccount, Tobacco Prevention and Control Programs Acco</v>
      </c>
    </row>
    <row r="1324" spans="1:6" ht="15">
      <c r="A1324" s="163" t="s">
        <v>2724</v>
      </c>
      <c r="B1324" t="s">
        <v>75</v>
      </c>
      <c r="C1324" s="164" t="s">
        <v>2725</v>
      </c>
      <c r="D1324" s="163" t="s">
        <v>100</v>
      </c>
      <c r="F1324" s="153" t="str">
        <f t="shared" si="20"/>
        <v>3322 - Department of Public Health Subaccount, Tobacco Prevention and Control Programs</v>
      </c>
    </row>
    <row r="1325" spans="1:6" ht="15">
      <c r="A1325" s="163" t="s">
        <v>2726</v>
      </c>
      <c r="B1325" t="s">
        <v>75</v>
      </c>
      <c r="C1325" s="164" t="s">
        <v>2727</v>
      </c>
      <c r="D1325" s="163" t="s">
        <v>100</v>
      </c>
      <c r="F1325" s="153" t="str">
        <f t="shared" si="20"/>
        <v>3323 - Medi-Cal Emergency Medical Transport Fund</v>
      </c>
    </row>
    <row r="1326" spans="1:6" ht="15">
      <c r="A1326" s="163" t="s">
        <v>2728</v>
      </c>
      <c r="B1326" t="s">
        <v>75</v>
      </c>
      <c r="C1326" s="164" t="s">
        <v>2729</v>
      </c>
      <c r="D1326" s="163" t="s">
        <v>100</v>
      </c>
      <c r="F1326" s="153" t="str">
        <f t="shared" si="20"/>
        <v>3324 - Safe and Affordable Drinking Water Fund</v>
      </c>
    </row>
    <row r="1327" spans="1:6" ht="15">
      <c r="A1327" s="163" t="s">
        <v>2730</v>
      </c>
      <c r="B1327" t="s">
        <v>75</v>
      </c>
      <c r="C1327" s="164" t="s">
        <v>2731</v>
      </c>
      <c r="D1327" s="163" t="s">
        <v>100</v>
      </c>
      <c r="F1327" s="153" t="str">
        <f t="shared" si="20"/>
        <v>3325 - County Intervention Support Services Subaccount, Support Services Account Local</v>
      </c>
    </row>
    <row r="1328" spans="1:6" ht="15">
      <c r="A1328" s="163" t="s">
        <v>2732</v>
      </c>
      <c r="B1328" t="s">
        <v>75</v>
      </c>
      <c r="C1328" s="164" t="s">
        <v>2733</v>
      </c>
      <c r="D1328" s="163" t="s">
        <v>100</v>
      </c>
      <c r="F1328" s="153" t="str">
        <f t="shared" si="20"/>
        <v>3326 - Safe Drinking Water Small Community Emergency Grant Fund</v>
      </c>
    </row>
    <row r="1329" spans="1:6" ht="15">
      <c r="A1329" s="163" t="s">
        <v>2734</v>
      </c>
      <c r="B1329" t="s">
        <v>75</v>
      </c>
      <c r="C1329" s="164" t="s">
        <v>2735</v>
      </c>
      <c r="D1329" s="163" t="s">
        <v>100</v>
      </c>
      <c r="F1329" s="153" t="str">
        <f t="shared" si="20"/>
        <v>3327 - Reversion Account Subaccount, Mental Health Services Fund</v>
      </c>
    </row>
    <row r="1330" spans="1:6" ht="15">
      <c r="A1330" s="163" t="s">
        <v>2736</v>
      </c>
      <c r="B1330" t="s">
        <v>75</v>
      </c>
      <c r="C1330" s="164" t="s">
        <v>2737</v>
      </c>
      <c r="D1330" s="163" t="s">
        <v>100</v>
      </c>
      <c r="F1330" s="153" t="str">
        <f t="shared" si="20"/>
        <v>3328 - Pharmaceutical and Sharps Stewardship Fund</v>
      </c>
    </row>
    <row r="1331" spans="1:6" ht="15">
      <c r="A1331" s="163" t="s">
        <v>2738</v>
      </c>
      <c r="B1331" t="s">
        <v>75</v>
      </c>
      <c r="C1331" s="164" t="s">
        <v>2739</v>
      </c>
      <c r="D1331" s="163" t="s">
        <v>100</v>
      </c>
      <c r="F1331" s="153" t="str">
        <f t="shared" si="20"/>
        <v>3329 - Mobilehome Dispute Resolution Fund</v>
      </c>
    </row>
    <row r="1332" spans="1:6" ht="15">
      <c r="A1332" s="163" t="s">
        <v>2740</v>
      </c>
      <c r="B1332" t="s">
        <v>75</v>
      </c>
      <c r="C1332" s="164" t="s">
        <v>2741</v>
      </c>
      <c r="D1332" s="163" t="s">
        <v>100</v>
      </c>
      <c r="F1332" s="153" t="str">
        <f t="shared" si="20"/>
        <v>3330 - TNC Access for All Fund</v>
      </c>
    </row>
    <row r="1333" spans="1:6" ht="15">
      <c r="A1333" s="163" t="s">
        <v>2742</v>
      </c>
      <c r="B1333" t="s">
        <v>75</v>
      </c>
      <c r="C1333" s="164" t="s">
        <v>2743</v>
      </c>
      <c r="D1333" s="163" t="s">
        <v>100</v>
      </c>
      <c r="F1333" s="153" t="str">
        <f t="shared" si="20"/>
        <v>3331 - Medi-Cal Drug Rebate Fund</v>
      </c>
    </row>
    <row r="1334" spans="1:6" ht="15">
      <c r="A1334" s="163" t="s">
        <v>2744</v>
      </c>
      <c r="B1334" t="s">
        <v>75</v>
      </c>
      <c r="C1334" s="164" t="s">
        <v>2745</v>
      </c>
      <c r="D1334" s="163" t="s">
        <v>100</v>
      </c>
      <c r="F1334" s="153" t="str">
        <f t="shared" si="20"/>
        <v>3333 - Cannabis Tax Fund - Department of Tax and Fee Administration</v>
      </c>
    </row>
    <row r="1335" spans="1:6" ht="15">
      <c r="A1335" s="163" t="s">
        <v>2746</v>
      </c>
      <c r="B1335" t="s">
        <v>75</v>
      </c>
      <c r="C1335" s="164" t="s">
        <v>2747</v>
      </c>
      <c r="D1335" s="163" t="s">
        <v>100</v>
      </c>
      <c r="F1335" s="153" t="str">
        <f t="shared" si="20"/>
        <v>3334 - The Health Care Services Special Fund</v>
      </c>
    </row>
    <row r="1336" spans="1:6" ht="15">
      <c r="A1336" s="163" t="s">
        <v>2748</v>
      </c>
      <c r="B1336" t="s">
        <v>75</v>
      </c>
      <c r="C1336" s="164" t="s">
        <v>2749</v>
      </c>
      <c r="D1336" s="163" t="s">
        <v>100</v>
      </c>
      <c r="F1336" s="153" t="str">
        <f t="shared" si="20"/>
        <v>3335 - Cannabis Tax Fund - Department of Cannabis Control</v>
      </c>
    </row>
    <row r="1337" spans="1:6" ht="15">
      <c r="A1337" s="163" t="s">
        <v>2750</v>
      </c>
      <c r="B1337" t="s">
        <v>75</v>
      </c>
      <c r="C1337" s="164" t="s">
        <v>2751</v>
      </c>
      <c r="D1337" s="163" t="s">
        <v>100</v>
      </c>
      <c r="F1337" s="153" t="str">
        <f t="shared" si="20"/>
        <v>3336 - Cannabis Tax Fund - Department of Food and Agriculture</v>
      </c>
    </row>
    <row r="1338" spans="1:6" ht="15">
      <c r="A1338" s="163" t="s">
        <v>2752</v>
      </c>
      <c r="B1338" t="s">
        <v>75</v>
      </c>
      <c r="C1338" s="164" t="s">
        <v>2753</v>
      </c>
      <c r="D1338" s="163" t="s">
        <v>100</v>
      </c>
      <c r="F1338" s="153" t="str">
        <f t="shared" si="20"/>
        <v>3337 - Cannabis Tax Fund - Department of Public Health</v>
      </c>
    </row>
    <row r="1339" spans="1:6" ht="15">
      <c r="A1339" s="163" t="s">
        <v>2754</v>
      </c>
      <c r="B1339" t="s">
        <v>75</v>
      </c>
      <c r="C1339" s="164" t="s">
        <v>2755</v>
      </c>
      <c r="D1339" s="163" t="s">
        <v>100</v>
      </c>
      <c r="F1339" s="153" t="str">
        <f t="shared" si="20"/>
        <v>3338 - Cannabis Tax Fund - Department of Fish and Wildlife</v>
      </c>
    </row>
    <row r="1340" spans="1:6" ht="15">
      <c r="A1340" s="163" t="s">
        <v>2756</v>
      </c>
      <c r="B1340" t="s">
        <v>75</v>
      </c>
      <c r="C1340" s="164" t="s">
        <v>2757</v>
      </c>
      <c r="D1340" s="163" t="s">
        <v>100</v>
      </c>
      <c r="F1340" s="153" t="str">
        <f t="shared" si="20"/>
        <v>3339 - Cannabis Tax Fund - State Water Resources Control Board</v>
      </c>
    </row>
    <row r="1341" spans="1:6" ht="15">
      <c r="A1341" s="163" t="s">
        <v>2758</v>
      </c>
      <c r="B1341" t="s">
        <v>75</v>
      </c>
      <c r="C1341" s="164" t="s">
        <v>2759</v>
      </c>
      <c r="D1341" s="163" t="s">
        <v>100</v>
      </c>
      <c r="F1341" s="153" t="str">
        <f t="shared" si="20"/>
        <v>3340 - Cannabis Tax Fund - Department of Pesticide Regulation</v>
      </c>
    </row>
    <row r="1342" spans="1:6" ht="15">
      <c r="A1342" s="163" t="s">
        <v>2760</v>
      </c>
      <c r="B1342" t="s">
        <v>75</v>
      </c>
      <c r="C1342" s="164" t="s">
        <v>2761</v>
      </c>
      <c r="D1342" s="163" t="s">
        <v>100</v>
      </c>
      <c r="F1342" s="153" t="str">
        <f t="shared" si="20"/>
        <v>3341 - Cannabis Tax Fund - State Controller's Office</v>
      </c>
    </row>
    <row r="1343" spans="1:6" ht="15">
      <c r="A1343" s="163" t="s">
        <v>2762</v>
      </c>
      <c r="B1343" t="s">
        <v>75</v>
      </c>
      <c r="C1343" s="164" t="s">
        <v>2763</v>
      </c>
      <c r="D1343" s="163" t="s">
        <v>100</v>
      </c>
      <c r="F1343" s="153" t="str">
        <f t="shared" si="20"/>
        <v>3342 - Cannabis Tax Fund - Department of Finance</v>
      </c>
    </row>
    <row r="1344" spans="1:6" ht="15">
      <c r="A1344" s="163" t="s">
        <v>2764</v>
      </c>
      <c r="B1344" t="s">
        <v>75</v>
      </c>
      <c r="C1344" s="164" t="s">
        <v>2765</v>
      </c>
      <c r="D1344" s="163" t="s">
        <v>100</v>
      </c>
      <c r="F1344" s="153" t="str">
        <f t="shared" si="20"/>
        <v>3343 - Cannabis Tax Fund - Legislative Analyst's Office</v>
      </c>
    </row>
    <row r="1345" spans="1:6" ht="15">
      <c r="A1345" s="163" t="s">
        <v>2766</v>
      </c>
      <c r="B1345" t="s">
        <v>75</v>
      </c>
      <c r="C1345" s="164" t="s">
        <v>2767</v>
      </c>
      <c r="D1345" s="163" t="s">
        <v>100</v>
      </c>
      <c r="F1345" s="153" t="str">
        <f t="shared" si="20"/>
        <v>3344 - Cannabis Tax Fund - Department of Industrial Relations</v>
      </c>
    </row>
    <row r="1346" spans="1:6" ht="15">
      <c r="A1346" s="163" t="s">
        <v>2768</v>
      </c>
      <c r="B1346" t="s">
        <v>75</v>
      </c>
      <c r="C1346" s="164" t="s">
        <v>2769</v>
      </c>
      <c r="D1346" s="163" t="s">
        <v>100</v>
      </c>
      <c r="F1346" s="153" t="str">
        <f t="shared" si="20"/>
        <v>3345 - Cannabis Tax Fund - Employment Development Department</v>
      </c>
    </row>
    <row r="1347" spans="1:6" ht="15">
      <c r="A1347" s="163" t="s">
        <v>2770</v>
      </c>
      <c r="B1347" t="s">
        <v>75</v>
      </c>
      <c r="C1347" s="164" t="s">
        <v>2771</v>
      </c>
      <c r="D1347" s="163" t="s">
        <v>100</v>
      </c>
      <c r="F1347" s="153" t="str">
        <f t="shared" ref="F1347:F1410" si="21">_xlfn.CONCAT(A1347," - ",C1347)</f>
        <v>3346 - Cannabis Tax Fund - Department of Cannabis Control - Allocation 2</v>
      </c>
    </row>
    <row r="1348" spans="1:6" ht="15">
      <c r="A1348" s="163" t="s">
        <v>2772</v>
      </c>
      <c r="B1348" t="s">
        <v>75</v>
      </c>
      <c r="C1348" s="164" t="s">
        <v>2773</v>
      </c>
      <c r="D1348" s="163" t="s">
        <v>100</v>
      </c>
      <c r="F1348" s="153" t="str">
        <f t="shared" si="21"/>
        <v>3347 - Cannabis Tax Fund - California Highway Patrol - Allocation 2</v>
      </c>
    </row>
    <row r="1349" spans="1:6" ht="15">
      <c r="A1349" s="163" t="s">
        <v>2774</v>
      </c>
      <c r="B1349" t="s">
        <v>75</v>
      </c>
      <c r="C1349" s="164" t="s">
        <v>2775</v>
      </c>
      <c r="D1349" s="163" t="s">
        <v>100</v>
      </c>
      <c r="F1349" s="153" t="str">
        <f t="shared" si="21"/>
        <v>3348 - Cannabis Tax Fund - Governor's Office Business and Economic Development -Allocat</v>
      </c>
    </row>
    <row r="1350" spans="1:6" ht="15">
      <c r="A1350" s="163" t="s">
        <v>2776</v>
      </c>
      <c r="B1350" t="s">
        <v>75</v>
      </c>
      <c r="C1350" s="164" t="s">
        <v>2777</v>
      </c>
      <c r="D1350" s="163" t="s">
        <v>100</v>
      </c>
      <c r="F1350" s="153" t="str">
        <f t="shared" si="21"/>
        <v>3349 - Cannabis Tax Fund - University of California San Diego Center for Medicinal Cann</v>
      </c>
    </row>
    <row r="1351" spans="1:6" ht="15">
      <c r="A1351" s="163" t="s">
        <v>2778</v>
      </c>
      <c r="B1351" t="s">
        <v>75</v>
      </c>
      <c r="C1351" s="164" t="s">
        <v>2779</v>
      </c>
      <c r="D1351" s="163" t="s">
        <v>100</v>
      </c>
      <c r="F1351" s="153" t="str">
        <f t="shared" si="21"/>
        <v>3350 - Cannabis Tax Fund - Department of Health Care Services, Youth Education, Prevent</v>
      </c>
    </row>
    <row r="1352" spans="1:6" ht="15">
      <c r="A1352" s="163" t="s">
        <v>2780</v>
      </c>
      <c r="B1352" t="s">
        <v>75</v>
      </c>
      <c r="C1352" s="164" t="s">
        <v>2781</v>
      </c>
      <c r="D1352" s="163" t="s">
        <v>100</v>
      </c>
      <c r="F1352" s="153" t="str">
        <f t="shared" si="21"/>
        <v>3351 - Cannabis Tax Fund - Department of Fish and Wildlife, Environmental Restoration a</v>
      </c>
    </row>
    <row r="1353" spans="1:6" ht="15">
      <c r="A1353" s="163" t="s">
        <v>2782</v>
      </c>
      <c r="B1353" t="s">
        <v>75</v>
      </c>
      <c r="C1353" s="164" t="s">
        <v>2783</v>
      </c>
      <c r="D1353" s="163" t="s">
        <v>100</v>
      </c>
      <c r="F1353" s="153" t="str">
        <f t="shared" si="21"/>
        <v>3352 - Cannabis Tax Fund - Department of Parks and Recreation, Environmental Restoratio</v>
      </c>
    </row>
    <row r="1354" spans="1:6" ht="15">
      <c r="A1354" s="163" t="s">
        <v>2784</v>
      </c>
      <c r="B1354" t="s">
        <v>75</v>
      </c>
      <c r="C1354" s="164" t="s">
        <v>2785</v>
      </c>
      <c r="D1354" s="163" t="s">
        <v>100</v>
      </c>
      <c r="F1354" s="153" t="str">
        <f t="shared" si="21"/>
        <v>3353 - Cannabis Tax Fund - California Highway Patrol, State and Local Government Law En</v>
      </c>
    </row>
    <row r="1355" spans="1:6" ht="15">
      <c r="A1355" s="163" t="s">
        <v>2786</v>
      </c>
      <c r="B1355" t="s">
        <v>75</v>
      </c>
      <c r="C1355" s="164" t="s">
        <v>2787</v>
      </c>
      <c r="D1355" s="163" t="s">
        <v>100</v>
      </c>
      <c r="F1355" s="153" t="str">
        <f t="shared" si="21"/>
        <v>3354 - Cannabis Tax Fund - Board of State and Community Corrections, State and Local Go</v>
      </c>
    </row>
    <row r="1356" spans="1:6" ht="15">
      <c r="A1356" s="163" t="s">
        <v>2788</v>
      </c>
      <c r="B1356" t="s">
        <v>75</v>
      </c>
      <c r="C1356" s="164" t="s">
        <v>2789</v>
      </c>
      <c r="D1356" s="163" t="s">
        <v>100</v>
      </c>
      <c r="F1356" s="153" t="str">
        <f t="shared" si="21"/>
        <v>3356 - Pharmaceutical and Sharps Stewardship Penalty Account</v>
      </c>
    </row>
    <row r="1357" spans="1:6" ht="15">
      <c r="A1357" s="163" t="s">
        <v>2790</v>
      </c>
      <c r="B1357" t="s">
        <v>75</v>
      </c>
      <c r="C1357" s="164" t="s">
        <v>2791</v>
      </c>
      <c r="D1357" s="163" t="s">
        <v>100</v>
      </c>
      <c r="F1357" s="153" t="str">
        <f t="shared" si="21"/>
        <v>3357 - The Supportive Housing Program Subaccount, Mental Health Services Fund</v>
      </c>
    </row>
    <row r="1358" spans="1:6" ht="15">
      <c r="A1358" s="163" t="s">
        <v>2792</v>
      </c>
      <c r="B1358" t="s">
        <v>75</v>
      </c>
      <c r="C1358" s="164" t="s">
        <v>2793</v>
      </c>
      <c r="D1358" s="163" t="s">
        <v>100</v>
      </c>
      <c r="F1358" s="153" t="str">
        <f t="shared" si="21"/>
        <v>3358 - Truck Emission Check Fund</v>
      </c>
    </row>
    <row r="1359" spans="1:6" ht="15">
      <c r="A1359" s="163" t="s">
        <v>2794</v>
      </c>
      <c r="B1359" t="s">
        <v>75</v>
      </c>
      <c r="C1359" s="164" t="s">
        <v>2795</v>
      </c>
      <c r="D1359" s="163" t="s">
        <v>100</v>
      </c>
      <c r="F1359" s="153" t="str">
        <f t="shared" si="21"/>
        <v>3359 - Certification and Compliance Fund</v>
      </c>
    </row>
    <row r="1360" spans="1:6" ht="15">
      <c r="A1360" s="163" t="s">
        <v>2796</v>
      </c>
      <c r="B1360" t="s">
        <v>75</v>
      </c>
      <c r="C1360" s="164" t="s">
        <v>2797</v>
      </c>
      <c r="D1360" s="163" t="s">
        <v>100</v>
      </c>
      <c r="F1360" s="153" t="str">
        <f t="shared" si="21"/>
        <v>3360 - Financial Empowerment Fund</v>
      </c>
    </row>
    <row r="1361" spans="1:6" ht="15">
      <c r="A1361" s="163" t="s">
        <v>2798</v>
      </c>
      <c r="B1361" t="s">
        <v>75</v>
      </c>
      <c r="C1361" s="164" t="s">
        <v>2799</v>
      </c>
      <c r="D1361" s="163" t="s">
        <v>100</v>
      </c>
      <c r="F1361" s="153" t="str">
        <f t="shared" si="21"/>
        <v>3361 - California Earthquake Safety Fund</v>
      </c>
    </row>
    <row r="1362" spans="1:6" ht="15">
      <c r="A1362" s="163" t="s">
        <v>2800</v>
      </c>
      <c r="B1362" t="s">
        <v>75</v>
      </c>
      <c r="C1362" s="164" t="s">
        <v>2801</v>
      </c>
      <c r="D1362" s="163" t="s">
        <v>100</v>
      </c>
      <c r="F1362" s="153" t="str">
        <f t="shared" si="21"/>
        <v>3362 - PACE Oversight Fund of the State Department of Health Care Services</v>
      </c>
    </row>
    <row r="1363" spans="1:6" ht="15">
      <c r="A1363" s="163" t="s">
        <v>2802</v>
      </c>
      <c r="B1363" t="s">
        <v>75</v>
      </c>
      <c r="C1363" s="164" t="s">
        <v>2803</v>
      </c>
      <c r="D1363" s="163" t="s">
        <v>100</v>
      </c>
      <c r="F1363" s="153" t="str">
        <f t="shared" si="21"/>
        <v>3363 - Financial Protection Fund</v>
      </c>
    </row>
    <row r="1364" spans="1:6" ht="15">
      <c r="A1364" s="163" t="s">
        <v>2804</v>
      </c>
      <c r="B1364" t="s">
        <v>75</v>
      </c>
      <c r="C1364" s="164" t="s">
        <v>2805</v>
      </c>
      <c r="D1364" s="163" t="s">
        <v>100</v>
      </c>
      <c r="F1364" s="153" t="str">
        <f t="shared" si="21"/>
        <v>3364 - Department of Fish and Wildlife - California Environmental Quality Act Fund</v>
      </c>
    </row>
    <row r="1365" spans="1:6" ht="15">
      <c r="A1365" s="163" t="s">
        <v>2806</v>
      </c>
      <c r="B1365" t="s">
        <v>75</v>
      </c>
      <c r="C1365" s="164" t="s">
        <v>2807</v>
      </c>
      <c r="D1365" s="163" t="s">
        <v>100</v>
      </c>
      <c r="F1365" s="153" t="str">
        <f t="shared" si="21"/>
        <v>3365 - California Access to Housing and Services Fund</v>
      </c>
    </row>
    <row r="1366" spans="1:6" ht="15">
      <c r="A1366" s="163" t="s">
        <v>2808</v>
      </c>
      <c r="B1366" t="s">
        <v>75</v>
      </c>
      <c r="C1366" s="164" t="s">
        <v>2809</v>
      </c>
      <c r="D1366" s="163" t="s">
        <v>100</v>
      </c>
      <c r="F1366" s="153" t="str">
        <f t="shared" si="21"/>
        <v>3366 - California Electronic Cigarette Excise Tax Fund</v>
      </c>
    </row>
    <row r="1367" spans="1:6" ht="15">
      <c r="A1367" s="163" t="s">
        <v>2810</v>
      </c>
      <c r="B1367" t="s">
        <v>75</v>
      </c>
      <c r="C1367" s="164" t="s">
        <v>2811</v>
      </c>
      <c r="D1367" s="163" t="s">
        <v>100</v>
      </c>
      <c r="F1367" s="153" t="str">
        <f t="shared" si="21"/>
        <v>3371 - Aliso Canyon Recovery Account</v>
      </c>
    </row>
    <row r="1368" spans="1:6" ht="15">
      <c r="A1368" s="163" t="s">
        <v>2812</v>
      </c>
      <c r="B1368" t="s">
        <v>75</v>
      </c>
      <c r="C1368" s="164" t="s">
        <v>2813</v>
      </c>
      <c r="D1368" s="163" t="s">
        <v>100</v>
      </c>
      <c r="F1368" s="153" t="str">
        <f t="shared" si="21"/>
        <v>3372 - Data Brokers’ Registry Fund</v>
      </c>
    </row>
    <row r="1369" spans="1:6" ht="15">
      <c r="A1369" s="163" t="s">
        <v>2814</v>
      </c>
      <c r="B1369" t="s">
        <v>75</v>
      </c>
      <c r="C1369" s="164" t="s">
        <v>2815</v>
      </c>
      <c r="D1369" s="163" t="s">
        <v>100</v>
      </c>
      <c r="F1369" s="153" t="str">
        <f t="shared" si="21"/>
        <v>3373 - Building Initiative for Low-Emissions Development Program Fund</v>
      </c>
    </row>
    <row r="1370" spans="1:6" ht="15">
      <c r="A1370" s="163" t="s">
        <v>2816</v>
      </c>
      <c r="B1370" t="s">
        <v>75</v>
      </c>
      <c r="C1370" s="164" t="s">
        <v>2817</v>
      </c>
      <c r="D1370" s="163" t="s">
        <v>100</v>
      </c>
      <c r="F1370" s="153" t="str">
        <f t="shared" si="21"/>
        <v>3375 - Loan Repayment Program Account, Healthcare Treatment Fund</v>
      </c>
    </row>
    <row r="1371" spans="1:6" ht="15">
      <c r="A1371" s="163" t="s">
        <v>2818</v>
      </c>
      <c r="B1371" t="s">
        <v>75</v>
      </c>
      <c r="C1371" s="164" t="s">
        <v>2819</v>
      </c>
      <c r="D1371" s="163" t="s">
        <v>100</v>
      </c>
      <c r="F1371" s="153" t="str">
        <f t="shared" si="21"/>
        <v>3376 - Cannabis Tax Fund - Governor's Office of Business and Economic Development</v>
      </c>
    </row>
    <row r="1372" spans="1:6" ht="15">
      <c r="A1372" s="163" t="s">
        <v>2820</v>
      </c>
      <c r="B1372" t="s">
        <v>75</v>
      </c>
      <c r="C1372" s="164" t="s">
        <v>2821</v>
      </c>
      <c r="D1372" s="163" t="s">
        <v>100</v>
      </c>
      <c r="F1372" s="153" t="str">
        <f t="shared" si="21"/>
        <v>3377 - Center for Data Insights and Innovation Fund</v>
      </c>
    </row>
    <row r="1373" spans="1:6" ht="15">
      <c r="A1373" s="163" t="s">
        <v>2822</v>
      </c>
      <c r="B1373" t="s">
        <v>75</v>
      </c>
      <c r="C1373" s="164" t="s">
        <v>2823</v>
      </c>
      <c r="D1373" s="163" t="s">
        <v>100</v>
      </c>
      <c r="F1373" s="153" t="str">
        <f t="shared" si="21"/>
        <v>3378 - Small Business Hiring Credit Fund</v>
      </c>
    </row>
    <row r="1374" spans="1:6" ht="15">
      <c r="A1374" s="163" t="s">
        <v>2824</v>
      </c>
      <c r="B1374" t="s">
        <v>75</v>
      </c>
      <c r="C1374" s="164" t="s">
        <v>2825</v>
      </c>
      <c r="D1374" s="163" t="s">
        <v>100</v>
      </c>
      <c r="F1374" s="153" t="str">
        <f t="shared" si="21"/>
        <v>3379 - Golden State Stimulus Emergency Fund</v>
      </c>
    </row>
    <row r="1375" spans="1:6" ht="15">
      <c r="A1375" s="163" t="s">
        <v>2826</v>
      </c>
      <c r="B1375" t="s">
        <v>75</v>
      </c>
      <c r="C1375" s="164" t="s">
        <v>2827</v>
      </c>
      <c r="D1375" s="163" t="s">
        <v>100</v>
      </c>
      <c r="F1375" s="153" t="str">
        <f t="shared" si="21"/>
        <v>3380 - Horse and Jockey Safety and Welfare Account</v>
      </c>
    </row>
    <row r="1376" spans="1:6" ht="15">
      <c r="A1376" s="163" t="s">
        <v>2828</v>
      </c>
      <c r="B1376" t="s">
        <v>75</v>
      </c>
      <c r="C1376" s="164" t="s">
        <v>2829</v>
      </c>
      <c r="D1376" s="163" t="s">
        <v>100</v>
      </c>
      <c r="F1376" s="153" t="str">
        <f t="shared" si="21"/>
        <v>3381 - Health Care Affordability Reserve Fund</v>
      </c>
    </row>
    <row r="1377" spans="1:6" ht="15">
      <c r="A1377" s="163" t="s">
        <v>2830</v>
      </c>
      <c r="B1377" t="s">
        <v>75</v>
      </c>
      <c r="C1377" s="164" t="s">
        <v>2831</v>
      </c>
      <c r="D1377" s="163" t="s">
        <v>100</v>
      </c>
      <c r="F1377" s="153" t="str">
        <f t="shared" si="21"/>
        <v>3383 - Forced or Involuntary Sterilization Compensation Account</v>
      </c>
    </row>
    <row r="1378" spans="1:6" ht="15">
      <c r="A1378" s="163" t="s">
        <v>2832</v>
      </c>
      <c r="B1378" t="s">
        <v>75</v>
      </c>
      <c r="C1378" s="164" t="s">
        <v>2833</v>
      </c>
      <c r="D1378" s="163" t="s">
        <v>100</v>
      </c>
      <c r="F1378" s="153" t="str">
        <f t="shared" si="21"/>
        <v>3385 - Transgender Wellness and Equity Fund</v>
      </c>
    </row>
    <row r="1379" spans="1:6" ht="15">
      <c r="A1379" s="163" t="s">
        <v>2834</v>
      </c>
      <c r="B1379" t="s">
        <v>75</v>
      </c>
      <c r="C1379" s="164" t="s">
        <v>2835</v>
      </c>
      <c r="D1379" s="163" t="s">
        <v>100</v>
      </c>
      <c r="F1379" s="153" t="str">
        <f t="shared" si="21"/>
        <v>3387 - Certified Veteran Service Provider Program Fund</v>
      </c>
    </row>
    <row r="1380" spans="1:6" ht="15">
      <c r="A1380" s="163" t="s">
        <v>2836</v>
      </c>
      <c r="B1380" t="s">
        <v>75</v>
      </c>
      <c r="C1380" s="164" t="s">
        <v>2837</v>
      </c>
      <c r="D1380" s="163" t="s">
        <v>100</v>
      </c>
      <c r="F1380" s="153" t="str">
        <f t="shared" si="21"/>
        <v>3388 - Cannabis Fines and Penalties Account</v>
      </c>
    </row>
    <row r="1381" spans="1:6" ht="15">
      <c r="A1381" s="163" t="s">
        <v>2838</v>
      </c>
      <c r="B1381" t="s">
        <v>75</v>
      </c>
      <c r="C1381" s="164" t="s">
        <v>2839</v>
      </c>
      <c r="D1381" s="163" t="s">
        <v>100</v>
      </c>
      <c r="F1381" s="153" t="str">
        <f t="shared" si="21"/>
        <v>3389 - County Revenue Protection Fund</v>
      </c>
    </row>
    <row r="1382" spans="1:6" ht="15">
      <c r="A1382" s="163" t="s">
        <v>2840</v>
      </c>
      <c r="B1382" t="s">
        <v>75</v>
      </c>
      <c r="C1382" s="164" t="s">
        <v>2841</v>
      </c>
      <c r="D1382" s="163" t="s">
        <v>100</v>
      </c>
      <c r="F1382" s="153" t="str">
        <f t="shared" si="21"/>
        <v>3390 - Mercury Thermostat Collection Program Fund</v>
      </c>
    </row>
    <row r="1383" spans="1:6" ht="15">
      <c r="A1383" s="163" t="s">
        <v>2842</v>
      </c>
      <c r="B1383" t="s">
        <v>75</v>
      </c>
      <c r="C1383" s="164" t="s">
        <v>2843</v>
      </c>
      <c r="D1383" s="163" t="s">
        <v>100</v>
      </c>
      <c r="F1383" s="153" t="str">
        <f t="shared" si="21"/>
        <v>3391 - Small and Rural Hospital Relief Fund</v>
      </c>
    </row>
    <row r="1384" spans="1:6" ht="15">
      <c r="A1384" s="163" t="s">
        <v>2844</v>
      </c>
      <c r="B1384" t="s">
        <v>75</v>
      </c>
      <c r="C1384" s="164" t="s">
        <v>2845</v>
      </c>
      <c r="D1384" s="163" t="s">
        <v>100</v>
      </c>
      <c r="F1384" s="153" t="str">
        <f t="shared" si="21"/>
        <v>3392 - Nesting Bird Habitat Incentive Program Account, Fish and Game Preservation Fund</v>
      </c>
    </row>
    <row r="1385" spans="1:6" ht="15">
      <c r="A1385" s="163" t="s">
        <v>2846</v>
      </c>
      <c r="B1385" t="s">
        <v>75</v>
      </c>
      <c r="C1385" s="164" t="s">
        <v>2847</v>
      </c>
      <c r="D1385" s="163" t="s">
        <v>100</v>
      </c>
      <c r="F1385" s="153" t="str">
        <f t="shared" si="21"/>
        <v>3393 - California Desert Conservation Program Fund Account</v>
      </c>
    </row>
    <row r="1386" spans="1:6" ht="15">
      <c r="A1386" s="163" t="s">
        <v>2848</v>
      </c>
      <c r="B1386" t="s">
        <v>75</v>
      </c>
      <c r="C1386" s="164" t="s">
        <v>2849</v>
      </c>
      <c r="D1386" s="163" t="s">
        <v>100</v>
      </c>
      <c r="F1386" s="153" t="str">
        <f t="shared" si="21"/>
        <v>3394 - Cal Electronic Cigarette Excise Tax Fund, Health Professions Career Oppor Pgrm</v>
      </c>
    </row>
    <row r="1387" spans="1:6" ht="15">
      <c r="A1387" s="163" t="s">
        <v>2850</v>
      </c>
      <c r="B1387" t="s">
        <v>75</v>
      </c>
      <c r="C1387" s="164" t="s">
        <v>2851</v>
      </c>
      <c r="D1387" s="163" t="s">
        <v>100</v>
      </c>
      <c r="F1387" s="153" t="str">
        <f t="shared" si="21"/>
        <v>3395 - Cal Electronic Cigarette Excise Tax Fund, University of California Medical Edu</v>
      </c>
    </row>
    <row r="1388" spans="1:6" ht="15">
      <c r="A1388" s="163" t="s">
        <v>2852</v>
      </c>
      <c r="B1388" t="s">
        <v>75</v>
      </c>
      <c r="C1388" s="164" t="s">
        <v>2853</v>
      </c>
      <c r="D1388" s="163" t="s">
        <v>100</v>
      </c>
      <c r="F1388" s="153" t="str">
        <f t="shared" si="21"/>
        <v>3396 - Industrial Hemp Enrollment and Oversight Fund</v>
      </c>
    </row>
    <row r="1389" spans="1:6" ht="15">
      <c r="A1389" s="163" t="s">
        <v>2854</v>
      </c>
      <c r="B1389" t="s">
        <v>76</v>
      </c>
      <c r="C1389" s="164" t="s">
        <v>2855</v>
      </c>
      <c r="D1389" s="163" t="s">
        <v>92</v>
      </c>
      <c r="F1389" s="153" t="str">
        <f t="shared" si="21"/>
        <v>3397 - Opioid Settlements Fund</v>
      </c>
    </row>
    <row r="1390" spans="1:6" ht="15">
      <c r="A1390" s="163" t="s">
        <v>2856</v>
      </c>
      <c r="B1390" t="s">
        <v>75</v>
      </c>
      <c r="C1390" s="164" t="s">
        <v>2857</v>
      </c>
      <c r="D1390" s="163" t="s">
        <v>100</v>
      </c>
      <c r="F1390" s="153" t="str">
        <f t="shared" si="21"/>
        <v>3398 - California Emergency Relief Fund</v>
      </c>
    </row>
    <row r="1391" spans="1:6" ht="15">
      <c r="A1391" s="163" t="s">
        <v>2858</v>
      </c>
      <c r="B1391" t="s">
        <v>75</v>
      </c>
      <c r="C1391" s="164" t="s">
        <v>2859</v>
      </c>
      <c r="D1391" s="163" t="s">
        <v>100</v>
      </c>
      <c r="F1391" s="153" t="str">
        <f t="shared" si="21"/>
        <v>3399 - Better for Families Tax Refund Fund</v>
      </c>
    </row>
    <row r="1392" spans="1:6" ht="15">
      <c r="A1392" s="163" t="s">
        <v>2860</v>
      </c>
      <c r="B1392" t="s">
        <v>75</v>
      </c>
      <c r="C1392" s="164" t="s">
        <v>2502</v>
      </c>
      <c r="D1392" s="163" t="s">
        <v>100</v>
      </c>
      <c r="F1392" s="153" t="str">
        <f t="shared" si="21"/>
        <v>3400 - Health Plan Improvement Trust Fund</v>
      </c>
    </row>
    <row r="1393" spans="1:6" ht="15">
      <c r="A1393" s="163" t="s">
        <v>2861</v>
      </c>
      <c r="B1393" t="s">
        <v>75</v>
      </c>
      <c r="C1393" s="164" t="s">
        <v>2862</v>
      </c>
      <c r="D1393" s="163" t="s">
        <v>100</v>
      </c>
      <c r="F1393" s="153" t="str">
        <f t="shared" si="21"/>
        <v>3401 - Medi-Cal Loan Repayment Program Special Fund</v>
      </c>
    </row>
    <row r="1394" spans="1:6" ht="15">
      <c r="A1394" s="163" t="s">
        <v>2863</v>
      </c>
      <c r="B1394" t="s">
        <v>75</v>
      </c>
      <c r="C1394" s="164" t="s">
        <v>2864</v>
      </c>
      <c r="D1394" s="163" t="s">
        <v>100</v>
      </c>
      <c r="F1394" s="153" t="str">
        <f t="shared" si="21"/>
        <v>3402 - Learning Recovery Emergency Fund</v>
      </c>
    </row>
    <row r="1395" spans="1:6" ht="15">
      <c r="A1395" s="163" t="s">
        <v>2865</v>
      </c>
      <c r="B1395" t="s">
        <v>76</v>
      </c>
      <c r="C1395" s="164" t="s">
        <v>2866</v>
      </c>
      <c r="D1395" s="163" t="s">
        <v>92</v>
      </c>
      <c r="F1395" s="153" t="str">
        <f t="shared" si="21"/>
        <v>3403 - California HOPE for Children Trust Accnt</v>
      </c>
    </row>
    <row r="1396" spans="1:6" ht="15">
      <c r="A1396" s="163" t="s">
        <v>2867</v>
      </c>
      <c r="B1396" t="s">
        <v>75</v>
      </c>
      <c r="C1396" s="164" t="s">
        <v>2868</v>
      </c>
      <c r="D1396" s="163" t="s">
        <v>100</v>
      </c>
      <c r="F1396" s="153" t="str">
        <f t="shared" si="21"/>
        <v>3404 - Mental Health Diversion Fund</v>
      </c>
    </row>
    <row r="1397" spans="1:6" ht="15">
      <c r="A1397" s="163" t="s">
        <v>2869</v>
      </c>
      <c r="B1397" t="s">
        <v>75</v>
      </c>
      <c r="C1397" s="164" t="s">
        <v>2870</v>
      </c>
      <c r="D1397" s="163" t="s">
        <v>100</v>
      </c>
      <c r="F1397" s="153" t="str">
        <f t="shared" si="21"/>
        <v>3405 - Seismic Retrofitting Program for Soft Story Multifamily Housing Fund</v>
      </c>
    </row>
    <row r="1398" spans="1:6" ht="15">
      <c r="A1398" s="163" t="s">
        <v>2871</v>
      </c>
      <c r="B1398" t="s">
        <v>75</v>
      </c>
      <c r="C1398" s="164" t="s">
        <v>2872</v>
      </c>
      <c r="D1398" s="163" t="s">
        <v>100</v>
      </c>
      <c r="F1398" s="153" t="str">
        <f t="shared" si="21"/>
        <v>3406 - Seismic Retrofitting Account</v>
      </c>
    </row>
    <row r="1399" spans="1:6" ht="15">
      <c r="A1399" s="163" t="s">
        <v>2873</v>
      </c>
      <c r="B1399" t="s">
        <v>75</v>
      </c>
      <c r="C1399" s="164" t="s">
        <v>2874</v>
      </c>
      <c r="D1399" s="163" t="s">
        <v>100</v>
      </c>
      <c r="F1399" s="153" t="str">
        <f t="shared" si="21"/>
        <v>3407 - California Plastic Pollution Mitigation Fund</v>
      </c>
    </row>
    <row r="1400" spans="1:6" ht="15">
      <c r="A1400" s="163" t="s">
        <v>2875</v>
      </c>
      <c r="B1400" t="s">
        <v>75</v>
      </c>
      <c r="C1400" s="164" t="s">
        <v>2876</v>
      </c>
      <c r="D1400" s="163" t="s">
        <v>100</v>
      </c>
      <c r="F1400" s="153" t="str">
        <f t="shared" si="21"/>
        <v>3408 - California Circular Economy Fund</v>
      </c>
    </row>
    <row r="1401" spans="1:6" ht="15">
      <c r="A1401" s="163" t="s">
        <v>2877</v>
      </c>
      <c r="B1401" t="s">
        <v>75</v>
      </c>
      <c r="C1401" s="164" t="s">
        <v>2878</v>
      </c>
      <c r="D1401" s="163" t="s">
        <v>100</v>
      </c>
      <c r="F1401" s="153" t="str">
        <f t="shared" si="21"/>
        <v>3409 - Digital Divide Account, California Teleconnect Fund Administrative Committee Fun</v>
      </c>
    </row>
    <row r="1402" spans="1:6" ht="15">
      <c r="A1402" s="163" t="s">
        <v>2879</v>
      </c>
      <c r="B1402" t="s">
        <v>75</v>
      </c>
      <c r="C1402" s="164" t="s">
        <v>2880</v>
      </c>
      <c r="D1402" s="163" t="s">
        <v>100</v>
      </c>
      <c r="F1402" s="153" t="str">
        <f t="shared" si="21"/>
        <v>3410 - Lithium Extraction Excise Tax Fund</v>
      </c>
    </row>
    <row r="1403" spans="1:6" ht="15">
      <c r="A1403" s="163" t="s">
        <v>2881</v>
      </c>
      <c r="B1403" t="s">
        <v>75</v>
      </c>
      <c r="C1403" s="164" t="s">
        <v>2882</v>
      </c>
      <c r="D1403" s="163" t="s">
        <v>100</v>
      </c>
      <c r="F1403" s="153" t="str">
        <f t="shared" si="21"/>
        <v>3411 - Broadband Loan Loss Reserve Fund</v>
      </c>
    </row>
    <row r="1404" spans="1:6" ht="15">
      <c r="A1404" s="163" t="s">
        <v>2883</v>
      </c>
      <c r="B1404" t="s">
        <v>75</v>
      </c>
      <c r="C1404" s="164" t="s">
        <v>2884</v>
      </c>
      <c r="D1404" s="163" t="s">
        <v>100</v>
      </c>
      <c r="F1404" s="153" t="str">
        <f t="shared" si="21"/>
        <v>3412 - Salton Sea Lithium Fund</v>
      </c>
    </row>
    <row r="1405" spans="1:6" ht="15">
      <c r="A1405" s="163" t="s">
        <v>2885</v>
      </c>
      <c r="B1405" t="s">
        <v>75</v>
      </c>
      <c r="C1405" s="164" t="s">
        <v>2886</v>
      </c>
      <c r="D1405" s="163" t="s">
        <v>100</v>
      </c>
      <c r="F1405" s="153" t="str">
        <f t="shared" si="21"/>
        <v>3413 - Diablo Canyon Extension Fund</v>
      </c>
    </row>
    <row r="1406" spans="1:6" ht="15">
      <c r="A1406" s="163" t="s">
        <v>2887</v>
      </c>
      <c r="B1406" t="s">
        <v>75</v>
      </c>
      <c r="C1406" s="164" t="s">
        <v>2888</v>
      </c>
      <c r="D1406" s="163" t="s">
        <v>100</v>
      </c>
      <c r="F1406" s="153" t="str">
        <f t="shared" si="21"/>
        <v>3414 - 988 State Suicide and Behavioral Health Crisis Services Fund</v>
      </c>
    </row>
    <row r="1407" spans="1:6" ht="15">
      <c r="A1407" s="163" t="s">
        <v>2889</v>
      </c>
      <c r="B1407" t="s">
        <v>75</v>
      </c>
      <c r="C1407" s="164" t="s">
        <v>2890</v>
      </c>
      <c r="D1407" s="163" t="s">
        <v>100</v>
      </c>
      <c r="F1407" s="153" t="str">
        <f t="shared" si="21"/>
        <v>3415 - Fish and Wildlife Regional Conservation Investment Strategy Program Fund</v>
      </c>
    </row>
    <row r="1408" spans="1:6" ht="15">
      <c r="A1408" s="163" t="s">
        <v>2891</v>
      </c>
      <c r="B1408" t="s">
        <v>75</v>
      </c>
      <c r="C1408" s="164" t="s">
        <v>2892</v>
      </c>
      <c r="D1408" s="163" t="s">
        <v>100</v>
      </c>
      <c r="F1408" s="153" t="str">
        <f t="shared" si="21"/>
        <v>3416 - Covered Battery Recycling Fund</v>
      </c>
    </row>
    <row r="1409" spans="1:6" ht="15">
      <c r="A1409" s="163" t="s">
        <v>2893</v>
      </c>
      <c r="B1409" t="s">
        <v>75</v>
      </c>
      <c r="C1409" s="164" t="s">
        <v>2894</v>
      </c>
      <c r="D1409" s="163" t="s">
        <v>100</v>
      </c>
      <c r="F1409" s="153" t="str">
        <f t="shared" si="21"/>
        <v>3417 - Covered Electronic Waste Recycling Fee Subaccount, E. Waste Recovery and Recyc</v>
      </c>
    </row>
    <row r="1410" spans="1:6" ht="15">
      <c r="A1410" s="163" t="s">
        <v>2895</v>
      </c>
      <c r="B1410" t="s">
        <v>75</v>
      </c>
      <c r="C1410" s="164" t="s">
        <v>2896</v>
      </c>
      <c r="D1410" s="163" t="s">
        <v>100</v>
      </c>
      <c r="F1410" s="153" t="str">
        <f t="shared" si="21"/>
        <v>3418 - Covered Battery-Embedded Waste Recycling Fee Subaccount, E. Waste Recovery and R</v>
      </c>
    </row>
    <row r="1411" spans="1:6" ht="15">
      <c r="A1411" s="163" t="s">
        <v>2897</v>
      </c>
      <c r="B1411" t="s">
        <v>75</v>
      </c>
      <c r="C1411" s="164" t="s">
        <v>2898</v>
      </c>
      <c r="D1411" s="163" t="s">
        <v>100</v>
      </c>
      <c r="F1411" s="153" t="str">
        <f t="shared" ref="F1411:F1474" si="22">_xlfn.CONCAT(A1411," - ",C1411)</f>
        <v>3419 - Mobilehome and Recreational Vehicle Park Training Fund</v>
      </c>
    </row>
    <row r="1412" spans="1:6" ht="15">
      <c r="A1412" s="163" t="s">
        <v>2899</v>
      </c>
      <c r="B1412" t="s">
        <v>75</v>
      </c>
      <c r="C1412" s="164" t="s">
        <v>2900</v>
      </c>
      <c r="D1412" s="163" t="s">
        <v>100</v>
      </c>
      <c r="F1412" s="153" t="str">
        <f t="shared" si="22"/>
        <v>3420 - Medi-Cal County Behavioral Health Fund</v>
      </c>
    </row>
    <row r="1413" spans="1:6" ht="15">
      <c r="A1413" s="163" t="s">
        <v>2901</v>
      </c>
      <c r="B1413" t="s">
        <v>75</v>
      </c>
      <c r="C1413" s="164" t="s">
        <v>2902</v>
      </c>
      <c r="D1413" s="163" t="s">
        <v>100</v>
      </c>
      <c r="F1413" s="153" t="str">
        <f t="shared" si="22"/>
        <v>3421 - California Tobacco Directory Fund</v>
      </c>
    </row>
    <row r="1414" spans="1:6" ht="15">
      <c r="A1414" s="163" t="s">
        <v>2903</v>
      </c>
      <c r="B1414" t="s">
        <v>75</v>
      </c>
      <c r="C1414" s="164" t="s">
        <v>2904</v>
      </c>
      <c r="D1414" s="163" t="s">
        <v>100</v>
      </c>
      <c r="F1414" s="153" t="str">
        <f t="shared" si="22"/>
        <v>3423 - Covered Battery Recycling Penalty Account</v>
      </c>
    </row>
    <row r="1415" spans="1:6" ht="15">
      <c r="A1415" s="163" t="s">
        <v>2905</v>
      </c>
      <c r="B1415" t="s">
        <v>75</v>
      </c>
      <c r="C1415" s="164" t="s">
        <v>2906</v>
      </c>
      <c r="D1415" s="163" t="s">
        <v>100</v>
      </c>
      <c r="F1415" s="153" t="str">
        <f t="shared" si="22"/>
        <v>3424 - CARE Act Accountability Fund</v>
      </c>
    </row>
    <row r="1416" spans="1:6" ht="15">
      <c r="A1416" s="163" t="s">
        <v>2907</v>
      </c>
      <c r="B1416" t="s">
        <v>75</v>
      </c>
      <c r="C1416" s="164" t="s">
        <v>2908</v>
      </c>
      <c r="D1416" s="163" t="s">
        <v>100</v>
      </c>
      <c r="F1416" s="153" t="str">
        <f t="shared" si="22"/>
        <v>3425 - Employee Housing Regulation Fund</v>
      </c>
    </row>
    <row r="1417" spans="1:6" ht="15">
      <c r="A1417" s="163" t="s">
        <v>10979</v>
      </c>
      <c r="B1417" t="s">
        <v>75</v>
      </c>
      <c r="C1417" s="164" t="s">
        <v>10980</v>
      </c>
      <c r="D1417" s="163" t="s">
        <v>100</v>
      </c>
      <c r="F1417" s="153" t="str">
        <f t="shared" si="22"/>
        <v>3426 - Lanterman-Petris-Short Act Data and Reporting Oversight Fund</v>
      </c>
    </row>
    <row r="1418" spans="1:6" ht="15">
      <c r="A1418" s="163" t="s">
        <v>2909</v>
      </c>
      <c r="B1418" t="s">
        <v>75</v>
      </c>
      <c r="C1418" s="164" t="s">
        <v>2910</v>
      </c>
      <c r="D1418" s="163" t="s">
        <v>100</v>
      </c>
      <c r="F1418" s="153" t="str">
        <f t="shared" si="22"/>
        <v>3427 - Army Facilities Agreement Program Income Fund</v>
      </c>
    </row>
    <row r="1419" spans="1:6" ht="15">
      <c r="A1419" s="163" t="s">
        <v>2911</v>
      </c>
      <c r="B1419" t="s">
        <v>75</v>
      </c>
      <c r="C1419" s="164" t="s">
        <v>2912</v>
      </c>
      <c r="D1419" s="163" t="s">
        <v>100</v>
      </c>
      <c r="F1419" s="153" t="str">
        <f t="shared" si="22"/>
        <v>3428 - Managed Care Enrollment Fund</v>
      </c>
    </row>
    <row r="1420" spans="1:6" ht="15">
      <c r="A1420" s="163" t="s">
        <v>2913</v>
      </c>
      <c r="B1420" t="s">
        <v>75</v>
      </c>
      <c r="C1420" s="164" t="s">
        <v>2914</v>
      </c>
      <c r="D1420" s="163" t="s">
        <v>100</v>
      </c>
      <c r="F1420" s="153" t="str">
        <f t="shared" si="22"/>
        <v>3429 - Prescribed Fire Claims Fund</v>
      </c>
    </row>
    <row r="1421" spans="1:6" ht="15">
      <c r="A1421" s="163" t="s">
        <v>2915</v>
      </c>
      <c r="B1421" t="s">
        <v>75</v>
      </c>
      <c r="C1421" s="164" t="s">
        <v>2916</v>
      </c>
      <c r="D1421" s="163" t="s">
        <v>100</v>
      </c>
      <c r="F1421" s="153" t="str">
        <f t="shared" si="22"/>
        <v>3430 - Western Joshua Tree Conservation Fund</v>
      </c>
    </row>
    <row r="1422" spans="1:6" ht="15">
      <c r="A1422" s="163" t="s">
        <v>2917</v>
      </c>
      <c r="B1422" t="s">
        <v>75</v>
      </c>
      <c r="C1422" s="164" t="s">
        <v>2918</v>
      </c>
      <c r="D1422" s="163" t="s">
        <v>100</v>
      </c>
      <c r="F1422" s="153" t="str">
        <f t="shared" si="22"/>
        <v>3431 - Medi-Cal Provider Payment Reserve Fund</v>
      </c>
    </row>
    <row r="1423" spans="1:6" ht="15">
      <c r="A1423" s="163" t="s">
        <v>2919</v>
      </c>
      <c r="B1423" t="s">
        <v>75</v>
      </c>
      <c r="C1423" s="164" t="s">
        <v>2920</v>
      </c>
      <c r="D1423" s="163" t="s">
        <v>100</v>
      </c>
      <c r="F1423" s="153" t="str">
        <f t="shared" si="22"/>
        <v>3432 - Distressed Hospital Loan Program Fund</v>
      </c>
    </row>
    <row r="1424" spans="1:6" ht="15">
      <c r="A1424" s="163" t="s">
        <v>2921</v>
      </c>
      <c r="B1424" t="s">
        <v>75</v>
      </c>
      <c r="C1424" s="164" t="s">
        <v>2922</v>
      </c>
      <c r="D1424" s="163" t="s">
        <v>100</v>
      </c>
      <c r="F1424" s="153" t="str">
        <f t="shared" si="22"/>
        <v>3433 - California Student Housing Revolving Loan Fund</v>
      </c>
    </row>
    <row r="1425" spans="1:6" ht="15">
      <c r="A1425" s="163" t="s">
        <v>2923</v>
      </c>
      <c r="B1425" t="s">
        <v>75</v>
      </c>
      <c r="C1425" s="164" t="s">
        <v>2924</v>
      </c>
      <c r="D1425" s="163" t="s">
        <v>100</v>
      </c>
      <c r="F1425" s="153" t="str">
        <f t="shared" si="22"/>
        <v>3434 - California Fire Response Fund</v>
      </c>
    </row>
    <row r="1426" spans="1:6" ht="15">
      <c r="A1426" s="163" t="s">
        <v>2925</v>
      </c>
      <c r="B1426" t="s">
        <v>75</v>
      </c>
      <c r="C1426" s="164" t="s">
        <v>2926</v>
      </c>
      <c r="D1426" s="163" t="s">
        <v>100</v>
      </c>
      <c r="F1426" s="153" t="str">
        <f t="shared" si="22"/>
        <v>3435 - Special District Fire Response Fund, California Fire Response Fund</v>
      </c>
    </row>
    <row r="1427" spans="1:6" ht="15">
      <c r="A1427" s="163" t="s">
        <v>10981</v>
      </c>
      <c r="B1427" t="s">
        <v>75</v>
      </c>
      <c r="C1427" s="164" t="s">
        <v>10982</v>
      </c>
      <c r="D1427" s="163" t="s">
        <v>100</v>
      </c>
      <c r="F1427" s="153" t="str">
        <f t="shared" si="22"/>
        <v>3436 - Health Care Payments Data Fund</v>
      </c>
    </row>
    <row r="1428" spans="1:6" ht="15">
      <c r="A1428" s="163" t="s">
        <v>10983</v>
      </c>
      <c r="B1428" t="s">
        <v>75</v>
      </c>
      <c r="C1428" s="164" t="s">
        <v>10984</v>
      </c>
      <c r="D1428" s="163" t="s">
        <v>100</v>
      </c>
      <c r="F1428" s="153" t="str">
        <f t="shared" si="22"/>
        <v>3437 - Gun Violence Prevention and School Safety Fund</v>
      </c>
    </row>
    <row r="1429" spans="1:6" ht="15">
      <c r="A1429" s="163" t="s">
        <v>10985</v>
      </c>
      <c r="B1429" t="s">
        <v>75</v>
      </c>
      <c r="C1429" s="164" t="s">
        <v>10986</v>
      </c>
      <c r="D1429" s="163" t="s">
        <v>100</v>
      </c>
      <c r="F1429" s="153" t="str">
        <f t="shared" si="22"/>
        <v>3438 - Household Goods and Services Fund, Professions and Vocations Fund</v>
      </c>
    </row>
    <row r="1430" spans="1:6" ht="15">
      <c r="A1430" s="163" t="s">
        <v>10987</v>
      </c>
      <c r="B1430" t="s">
        <v>75</v>
      </c>
      <c r="C1430" s="164" t="s">
        <v>10988</v>
      </c>
      <c r="D1430" s="163" t="s">
        <v>100</v>
      </c>
      <c r="F1430" s="153" t="str">
        <f t="shared" si="22"/>
        <v>3439 - Pilot Boat Surcharge Account, Board of Pilot Commissioners’ Special Fund</v>
      </c>
    </row>
    <row r="1431" spans="1:6" ht="15">
      <c r="A1431" s="162" t="s">
        <v>11021</v>
      </c>
      <c r="B1431" t="s">
        <v>75</v>
      </c>
      <c r="C1431" s="155" t="s">
        <v>11022</v>
      </c>
      <c r="D1431" s="162" t="s">
        <v>95</v>
      </c>
      <c r="F1431" s="153" t="str">
        <f t="shared" si="22"/>
        <v>3440 - California Unflavored Tobacco List Fund</v>
      </c>
    </row>
    <row r="1432" spans="1:6" ht="15">
      <c r="A1432" s="162" t="s">
        <v>11023</v>
      </c>
      <c r="B1432" t="s">
        <v>75</v>
      </c>
      <c r="C1432" s="155" t="s">
        <v>11024</v>
      </c>
      <c r="D1432" s="162" t="s">
        <v>95</v>
      </c>
      <c r="F1432" s="153" t="str">
        <f t="shared" si="22"/>
        <v>3441 - Salton Sea Conservancy Fund</v>
      </c>
    </row>
    <row r="1433" spans="1:6" ht="15">
      <c r="A1433" s="162" t="s">
        <v>11025</v>
      </c>
      <c r="B1433" t="s">
        <v>75</v>
      </c>
      <c r="C1433" s="155" t="s">
        <v>11026</v>
      </c>
      <c r="D1433" s="162" t="s">
        <v>95</v>
      </c>
      <c r="F1433" s="153" t="str">
        <f t="shared" si="22"/>
        <v>3442 - Protect Access to Health Care Fund</v>
      </c>
    </row>
    <row r="1434" spans="1:6" ht="15">
      <c r="A1434" s="162" t="s">
        <v>11027</v>
      </c>
      <c r="B1434" t="s">
        <v>75</v>
      </c>
      <c r="C1434" s="155" t="s">
        <v>11028</v>
      </c>
      <c r="D1434" s="162" t="s">
        <v>95</v>
      </c>
      <c r="F1434" s="153" t="str">
        <f t="shared" si="22"/>
        <v>3443 - Health Care Oversight &amp; Accountability Subfund, Protect Access to Health Care Fund</v>
      </c>
    </row>
    <row r="1435" spans="1:6" ht="15">
      <c r="A1435" s="162" t="s">
        <v>11029</v>
      </c>
      <c r="B1435" t="s">
        <v>75</v>
      </c>
      <c r="C1435" s="155" t="s">
        <v>11030</v>
      </c>
      <c r="D1435" s="162" t="s">
        <v>95</v>
      </c>
      <c r="F1435" s="153" t="str">
        <f t="shared" si="22"/>
        <v>3444 - Improving Access to Health Care Subfund, Protect Access to Health Care Fund</v>
      </c>
    </row>
    <row r="1436" spans="1:6" ht="15">
      <c r="A1436" s="162" t="s">
        <v>11031</v>
      </c>
      <c r="B1436" t="s">
        <v>75</v>
      </c>
      <c r="C1436" s="155" t="s">
        <v>11032</v>
      </c>
      <c r="D1436" s="162" t="s">
        <v>95</v>
      </c>
      <c r="F1436" s="153" t="str">
        <f t="shared" si="22"/>
        <v>3445 - Historic Venue Restoration and Resiliency Fund</v>
      </c>
    </row>
    <row r="1437" spans="1:6" ht="15">
      <c r="A1437" s="162" t="s">
        <v>11033</v>
      </c>
      <c r="B1437" t="s">
        <v>75</v>
      </c>
      <c r="C1437" s="155" t="s">
        <v>11034</v>
      </c>
      <c r="D1437" s="162" t="s">
        <v>95</v>
      </c>
      <c r="F1437" s="153" t="str">
        <f t="shared" si="22"/>
        <v>3446 - Cannabis-Impacted Lands Restoration Fund</v>
      </c>
    </row>
    <row r="1438" spans="1:6" ht="15">
      <c r="A1438" s="162" t="s">
        <v>11035</v>
      </c>
      <c r="B1438" t="s">
        <v>75</v>
      </c>
      <c r="C1438" s="155" t="s">
        <v>11036</v>
      </c>
      <c r="D1438" s="162" t="s">
        <v>95</v>
      </c>
      <c r="F1438" s="153" t="str">
        <f t="shared" si="22"/>
        <v>3447 - Pharmacy Benefit Manager Fund</v>
      </c>
    </row>
    <row r="1439" spans="1:6" ht="15">
      <c r="A1439" s="162" t="s">
        <v>11037</v>
      </c>
      <c r="B1439" t="s">
        <v>75</v>
      </c>
      <c r="C1439" s="155" t="s">
        <v>11038</v>
      </c>
      <c r="D1439" s="162" t="s">
        <v>95</v>
      </c>
      <c r="F1439" s="153" t="str">
        <f t="shared" si="22"/>
        <v>3448 - California Crime Victims Fund</v>
      </c>
    </row>
    <row r="1440" spans="1:6" ht="15">
      <c r="A1440" s="162" t="s">
        <v>11039</v>
      </c>
      <c r="B1440" t="s">
        <v>75</v>
      </c>
      <c r="C1440" s="155" t="s">
        <v>11040</v>
      </c>
      <c r="D1440" s="162" t="s">
        <v>95</v>
      </c>
      <c r="F1440" s="153" t="str">
        <f t="shared" si="22"/>
        <v>3449 - Equitable Community Repair and Reinvestment Account</v>
      </c>
    </row>
    <row r="1441" spans="1:6" ht="15">
      <c r="A1441" s="162" t="s">
        <v>11041</v>
      </c>
      <c r="B1441" t="s">
        <v>75</v>
      </c>
      <c r="C1441" s="155" t="s">
        <v>11042</v>
      </c>
      <c r="D1441" s="162" t="s">
        <v>95</v>
      </c>
      <c r="F1441" s="153" t="str">
        <f t="shared" si="22"/>
        <v>3450 - Textile Stewardship Recovery Fund</v>
      </c>
    </row>
    <row r="1442" spans="1:6" ht="15">
      <c r="A1442" s="162" t="s">
        <v>11043</v>
      </c>
      <c r="B1442" t="s">
        <v>75</v>
      </c>
      <c r="C1442" s="155" t="s">
        <v>11044</v>
      </c>
      <c r="D1442" s="162" t="s">
        <v>95</v>
      </c>
      <c r="F1442" s="153" t="str">
        <f t="shared" si="22"/>
        <v>3451 - Behavioral Health Schoolsite Fee Schedule Administration Fund</v>
      </c>
    </row>
    <row r="1443" spans="1:6" ht="15">
      <c r="A1443" s="162" t="s">
        <v>11045</v>
      </c>
      <c r="B1443" t="s">
        <v>75</v>
      </c>
      <c r="C1443" s="155" t="s">
        <v>11046</v>
      </c>
      <c r="D1443" s="162" t="s">
        <v>95</v>
      </c>
      <c r="F1443" s="153" t="str">
        <f t="shared" si="22"/>
        <v>3452 - Recycling Enhancement Penalty Account</v>
      </c>
    </row>
    <row r="1444" spans="1:6" ht="15">
      <c r="A1444" s="162" t="s">
        <v>11047</v>
      </c>
      <c r="B1444" t="s">
        <v>75</v>
      </c>
      <c r="C1444" s="155" t="s">
        <v>11048</v>
      </c>
      <c r="D1444" s="162" t="s">
        <v>95</v>
      </c>
      <c r="F1444" s="153" t="str">
        <f t="shared" si="22"/>
        <v>3453 - Restoration Management Permit Program Fund</v>
      </c>
    </row>
    <row r="1445" spans="1:6" ht="15">
      <c r="A1445" s="162" t="s">
        <v>11049</v>
      </c>
      <c r="B1445" t="s">
        <v>75</v>
      </c>
      <c r="C1445" s="155" t="s">
        <v>11050</v>
      </c>
      <c r="D1445" s="162" t="s">
        <v>95</v>
      </c>
      <c r="F1445" s="153" t="str">
        <f t="shared" si="22"/>
        <v>3454 - Primary Care Account, Improving Access to Health Care Subfund</v>
      </c>
    </row>
    <row r="1446" spans="1:6" ht="15">
      <c r="A1446" s="162" t="s">
        <v>11051</v>
      </c>
      <c r="B1446" t="s">
        <v>75</v>
      </c>
      <c r="C1446" s="155" t="s">
        <v>11052</v>
      </c>
      <c r="D1446" s="162" t="s">
        <v>95</v>
      </c>
      <c r="F1446" s="153" t="str">
        <f t="shared" si="22"/>
        <v>3455 - Specialty Care Account, Improving Access to Health Care Subfund</v>
      </c>
    </row>
    <row r="1447" spans="1:6" ht="15">
      <c r="A1447" s="162" t="s">
        <v>11053</v>
      </c>
      <c r="B1447" t="s">
        <v>75</v>
      </c>
      <c r="C1447" s="155" t="s">
        <v>11054</v>
      </c>
      <c r="D1447" s="162" t="s">
        <v>95</v>
      </c>
      <c r="F1447" s="153" t="str">
        <f t="shared" si="22"/>
        <v>3456 - Emergency Department Physicians Account, Improving Access to Health Care Subfund</v>
      </c>
    </row>
    <row r="1448" spans="1:6" ht="15">
      <c r="A1448" s="162" t="s">
        <v>11055</v>
      </c>
      <c r="B1448" t="s">
        <v>75</v>
      </c>
      <c r="C1448" s="155" t="s">
        <v>11056</v>
      </c>
      <c r="D1448" s="162" t="s">
        <v>95</v>
      </c>
      <c r="F1448" s="153" t="str">
        <f t="shared" si="22"/>
        <v>3457 - Outpatient and Clinic Access Account, Improving Access to Health Care Subfund</v>
      </c>
    </row>
    <row r="1449" spans="1:6" ht="15">
      <c r="A1449" s="162" t="s">
        <v>11057</v>
      </c>
      <c r="B1449" t="s">
        <v>75</v>
      </c>
      <c r="C1449" s="155" t="s">
        <v>11058</v>
      </c>
      <c r="D1449" s="162" t="s">
        <v>95</v>
      </c>
      <c r="F1449" s="153" t="str">
        <f t="shared" si="22"/>
        <v>3458 - Family Planning Account, Improving Access to Health Care Subfund</v>
      </c>
    </row>
    <row r="1450" spans="1:6" ht="15">
      <c r="A1450" s="162" t="s">
        <v>11059</v>
      </c>
      <c r="B1450" t="s">
        <v>75</v>
      </c>
      <c r="C1450" s="155" t="s">
        <v>11060</v>
      </c>
      <c r="D1450" s="162" t="s">
        <v>95</v>
      </c>
      <c r="F1450" s="153" t="str">
        <f t="shared" si="22"/>
        <v>3459 - Reproductive Health Account, Improving Access to Health Care Subfund</v>
      </c>
    </row>
    <row r="1451" spans="1:6" ht="15">
      <c r="A1451" s="162" t="s">
        <v>11061</v>
      </c>
      <c r="B1451" t="s">
        <v>75</v>
      </c>
      <c r="C1451" s="155" t="s">
        <v>11062</v>
      </c>
      <c r="D1451" s="162" t="s">
        <v>95</v>
      </c>
      <c r="F1451" s="153" t="str">
        <f t="shared" si="22"/>
        <v>3460 - Emergency Medical Transportation Account, Improving Access to Health Care Subfund</v>
      </c>
    </row>
    <row r="1452" spans="1:6" ht="15">
      <c r="A1452" s="162" t="s">
        <v>11063</v>
      </c>
      <c r="B1452" t="s">
        <v>75</v>
      </c>
      <c r="C1452" s="155" t="s">
        <v>11064</v>
      </c>
      <c r="D1452" s="162" t="s">
        <v>95</v>
      </c>
      <c r="F1452" s="153" t="str">
        <f t="shared" si="22"/>
        <v>3461 - Ground Emergency Medical Transportation Subaccount, Emergency Medical Transportation Account</v>
      </c>
    </row>
    <row r="1453" spans="1:6" ht="15">
      <c r="A1453" s="162" t="s">
        <v>11065</v>
      </c>
      <c r="B1453" t="s">
        <v>75</v>
      </c>
      <c r="C1453" s="155" t="s">
        <v>11066</v>
      </c>
      <c r="D1453" s="162" t="s">
        <v>95</v>
      </c>
      <c r="F1453" s="153" t="str">
        <f t="shared" si="22"/>
        <v>3462 - Air Ambulance Emergency Medical Transportation Subaccount, Emergency Medical Transportation Account</v>
      </c>
    </row>
    <row r="1454" spans="1:6" ht="15">
      <c r="A1454" s="162" t="s">
        <v>11067</v>
      </c>
      <c r="B1454" t="s">
        <v>75</v>
      </c>
      <c r="C1454" s="155" t="s">
        <v>11068</v>
      </c>
      <c r="D1454" s="162" t="s">
        <v>95</v>
      </c>
      <c r="F1454" s="153" t="str">
        <f t="shared" si="22"/>
        <v>3463 - Emergency Department and Hospital Services Account, Improving Access to Health Care Subfund</v>
      </c>
    </row>
    <row r="1455" spans="1:6" ht="15">
      <c r="A1455" s="162" t="s">
        <v>11069</v>
      </c>
      <c r="B1455" t="s">
        <v>75</v>
      </c>
      <c r="C1455" s="155" t="s">
        <v>11070</v>
      </c>
      <c r="D1455" s="162" t="s">
        <v>95</v>
      </c>
      <c r="F1455" s="153" t="str">
        <f t="shared" si="22"/>
        <v>3464 - Designated Public Hospital Account, Improving Access to Health Care Subfund</v>
      </c>
    </row>
    <row r="1456" spans="1:6" ht="15">
      <c r="A1456" s="162" t="s">
        <v>11071</v>
      </c>
      <c r="B1456" t="s">
        <v>75</v>
      </c>
      <c r="C1456" s="155" t="s">
        <v>11072</v>
      </c>
      <c r="D1456" s="162" t="s">
        <v>95</v>
      </c>
      <c r="F1456" s="153" t="str">
        <f t="shared" si="22"/>
        <v>3465 - Improving Mental Health Account, Improving Access to Health Care Subfund</v>
      </c>
    </row>
    <row r="1457" spans="1:6" ht="15">
      <c r="A1457" s="162" t="s">
        <v>11073</v>
      </c>
      <c r="B1457" t="s">
        <v>75</v>
      </c>
      <c r="C1457" s="155" t="s">
        <v>11074</v>
      </c>
      <c r="D1457" s="162" t="s">
        <v>95</v>
      </c>
      <c r="F1457" s="153" t="str">
        <f t="shared" si="22"/>
        <v>3466 - Health Care Workers Account, Improving Access to Health Care Subfund</v>
      </c>
    </row>
    <row r="1458" spans="1:6" ht="15">
      <c r="A1458" s="162" t="s">
        <v>11075</v>
      </c>
      <c r="B1458" t="s">
        <v>75</v>
      </c>
      <c r="C1458" s="155" t="s">
        <v>11076</v>
      </c>
      <c r="D1458" s="162" t="s">
        <v>95</v>
      </c>
      <c r="F1458" s="153" t="str">
        <f t="shared" si="22"/>
        <v>3467 - Graduate Medical Education Subaccount, Health Care Workers Account</v>
      </c>
    </row>
    <row r="1459" spans="1:6" ht="15">
      <c r="A1459" s="162" t="s">
        <v>11077</v>
      </c>
      <c r="B1459" t="s">
        <v>75</v>
      </c>
      <c r="C1459" s="155" t="s">
        <v>11078</v>
      </c>
      <c r="D1459" s="162" t="s">
        <v>95</v>
      </c>
      <c r="F1459" s="153" t="str">
        <f t="shared" si="22"/>
        <v>3468 - Medi-Cal Workforce Subaccount, Health Care Workers Account</v>
      </c>
    </row>
    <row r="1460" spans="1:6" ht="15">
      <c r="A1460" s="162" t="s">
        <v>11079</v>
      </c>
      <c r="B1460" t="s">
        <v>75</v>
      </c>
      <c r="C1460" s="155" t="s">
        <v>11080</v>
      </c>
      <c r="D1460" s="162" t="s">
        <v>95</v>
      </c>
      <c r="F1460" s="153" t="str">
        <f t="shared" si="22"/>
        <v>3469 - Clinic Quality Account, Improving Access to Health Care Subfund</v>
      </c>
    </row>
    <row r="1461" spans="1:6" ht="15">
      <c r="A1461" s="162" t="s">
        <v>11081</v>
      </c>
      <c r="B1461" t="s">
        <v>75</v>
      </c>
      <c r="C1461" s="155" t="s">
        <v>11082</v>
      </c>
      <c r="D1461" s="162" t="s">
        <v>95</v>
      </c>
      <c r="F1461" s="153" t="str">
        <f t="shared" si="22"/>
        <v>3470 - Improved Dental Services Account, Improving Access to Health Care Subfund</v>
      </c>
    </row>
    <row r="1462" spans="1:6" ht="15">
      <c r="A1462" s="162" t="s">
        <v>11083</v>
      </c>
      <c r="B1462" t="s">
        <v>75</v>
      </c>
      <c r="C1462" s="155" t="s">
        <v>11084</v>
      </c>
      <c r="D1462" s="162" t="s">
        <v>95</v>
      </c>
      <c r="F1462" s="153" t="str">
        <f t="shared" si="22"/>
        <v>3471 - Medi-Cal Access and Support Account, Improving Access to Health Care Subfund</v>
      </c>
    </row>
    <row r="1463" spans="1:6" ht="15">
      <c r="A1463" s="162" t="s">
        <v>11085</v>
      </c>
      <c r="B1463" t="s">
        <v>75</v>
      </c>
      <c r="C1463" s="155" t="s">
        <v>11086</v>
      </c>
      <c r="D1463" s="162" t="s">
        <v>95</v>
      </c>
      <c r="F1463" s="153" t="str">
        <f t="shared" si="22"/>
        <v>3472 - Community Health Workers Account, Improving Access to Health Care Subfund</v>
      </c>
    </row>
    <row r="1464" spans="1:6" ht="15">
      <c r="A1464" s="162" t="s">
        <v>11087</v>
      </c>
      <c r="B1464" t="s">
        <v>75</v>
      </c>
      <c r="C1464" s="155" t="s">
        <v>11088</v>
      </c>
      <c r="D1464" s="162" t="s">
        <v>95</v>
      </c>
      <c r="F1464" s="153" t="str">
        <f t="shared" si="22"/>
        <v>3473 - Health Care Workforce Loan Repayment Account, Improving Access to Health Care Subfund</v>
      </c>
    </row>
    <row r="1465" spans="1:6" ht="15">
      <c r="A1465" s="162" t="s">
        <v>11089</v>
      </c>
      <c r="B1465" t="s">
        <v>75</v>
      </c>
      <c r="C1465" s="155" t="s">
        <v>11090</v>
      </c>
      <c r="D1465" s="162" t="s">
        <v>95</v>
      </c>
      <c r="F1465" s="153" t="str">
        <f t="shared" si="22"/>
        <v>3474 - Advanced Practice Clinicians and Allied Health Care Loan Repayment Subaccount, Health Care Workforce Loan Repayment Account</v>
      </c>
    </row>
    <row r="1466" spans="1:6" ht="15">
      <c r="A1466" s="162" t="s">
        <v>11091</v>
      </c>
      <c r="B1466" t="s">
        <v>75</v>
      </c>
      <c r="C1466" s="155" t="s">
        <v>11092</v>
      </c>
      <c r="D1466" s="162" t="s">
        <v>95</v>
      </c>
      <c r="F1466" s="153" t="str">
        <f t="shared" si="22"/>
        <v>3475 - CalHealthCares Subaccount, Health Care Workforce Loan Repayment Account</v>
      </c>
    </row>
    <row r="1467" spans="1:6" ht="15">
      <c r="A1467" s="162" t="s">
        <v>11093</v>
      </c>
      <c r="B1467" t="s">
        <v>75</v>
      </c>
      <c r="C1467" s="155" t="s">
        <v>11094</v>
      </c>
      <c r="D1467" s="162" t="s">
        <v>95</v>
      </c>
      <c r="F1467" s="153" t="str">
        <f t="shared" si="22"/>
        <v>3476 - Affordable Prescription Drugs Account, Improving Access to Health Care Subfund</v>
      </c>
    </row>
    <row r="1468" spans="1:6" ht="15">
      <c r="A1468" s="162" t="s">
        <v>11095</v>
      </c>
      <c r="B1468" t="s">
        <v>75</v>
      </c>
      <c r="C1468" s="155" t="s">
        <v>11096</v>
      </c>
      <c r="D1468" s="162" t="s">
        <v>95</v>
      </c>
      <c r="F1468" s="153" t="str">
        <f t="shared" si="22"/>
        <v>3477 - Internal Departmental Quality Improvement Account</v>
      </c>
    </row>
    <row r="1469" spans="1:6" ht="15">
      <c r="A1469" s="162" t="s">
        <v>11097</v>
      </c>
      <c r="B1469" t="s">
        <v>75</v>
      </c>
      <c r="C1469" s="155" t="s">
        <v>11098</v>
      </c>
      <c r="D1469" s="162" t="s">
        <v>95</v>
      </c>
      <c r="F1469" s="153" t="str">
        <f t="shared" si="22"/>
        <v>3478 - Skilled Nursing Facility Minimum Staffing Penalty Account</v>
      </c>
    </row>
    <row r="1470" spans="1:6" ht="15">
      <c r="A1470" s="162" t="s">
        <v>11099</v>
      </c>
      <c r="B1470" t="s">
        <v>75</v>
      </c>
      <c r="C1470" s="155" t="s">
        <v>11100</v>
      </c>
      <c r="D1470" s="162" t="s">
        <v>95</v>
      </c>
      <c r="F1470" s="153" t="str">
        <f t="shared" si="22"/>
        <v>3479 - State Health Facilities Citation Penalties Account</v>
      </c>
    </row>
    <row r="1471" spans="1:6" ht="15">
      <c r="A1471" s="163" t="s">
        <v>2927</v>
      </c>
      <c r="B1471" t="s">
        <v>76</v>
      </c>
      <c r="C1471" s="164" t="s">
        <v>2928</v>
      </c>
      <c r="D1471" s="163" t="s">
        <v>103</v>
      </c>
      <c r="F1471" s="153" t="str">
        <f t="shared" si="22"/>
        <v>6000 - California Public Library Construction and Renovation Fund</v>
      </c>
    </row>
    <row r="1472" spans="1:6" ht="15">
      <c r="A1472" s="163" t="s">
        <v>2929</v>
      </c>
      <c r="B1472" t="s">
        <v>76</v>
      </c>
      <c r="C1472" s="164" t="s">
        <v>2930</v>
      </c>
      <c r="D1472" s="163" t="s">
        <v>103</v>
      </c>
      <c r="F1472" s="153" t="str">
        <f t="shared" si="22"/>
        <v>6001 - Safe Drinking Water, Clean Water, Watershed Protection &amp; Flood Protection Bd Fd</v>
      </c>
    </row>
    <row r="1473" spans="1:6" ht="15">
      <c r="A1473" s="163" t="s">
        <v>2931</v>
      </c>
      <c r="B1473" t="s">
        <v>76</v>
      </c>
      <c r="C1473" s="164" t="s">
        <v>2932</v>
      </c>
      <c r="D1473" s="163" t="s">
        <v>103</v>
      </c>
      <c r="F1473" s="153" t="str">
        <f t="shared" si="22"/>
        <v>6002 - Flood Protection Account</v>
      </c>
    </row>
    <row r="1474" spans="1:6" ht="15">
      <c r="A1474" s="163" t="s">
        <v>2933</v>
      </c>
      <c r="B1474" t="s">
        <v>76</v>
      </c>
      <c r="C1474" s="164" t="s">
        <v>2934</v>
      </c>
      <c r="D1474" s="163" t="s">
        <v>103</v>
      </c>
      <c r="F1474" s="153" t="str">
        <f t="shared" si="22"/>
        <v>6003 - Floodplain Mapping Subaccount</v>
      </c>
    </row>
    <row r="1475" spans="1:6" ht="15">
      <c r="A1475" s="163" t="s">
        <v>2935</v>
      </c>
      <c r="B1475" t="s">
        <v>76</v>
      </c>
      <c r="C1475" s="164" t="s">
        <v>2936</v>
      </c>
      <c r="D1475" s="163" t="s">
        <v>103</v>
      </c>
      <c r="F1475" s="153" t="str">
        <f t="shared" ref="F1475:F1538" si="23">_xlfn.CONCAT(A1475," - ",C1475)</f>
        <v>6004 - Agriculture and Open Space Mapping Subaccount</v>
      </c>
    </row>
    <row r="1476" spans="1:6" ht="15">
      <c r="A1476" s="163" t="s">
        <v>2937</v>
      </c>
      <c r="B1476" t="s">
        <v>76</v>
      </c>
      <c r="C1476" s="164" t="s">
        <v>2938</v>
      </c>
      <c r="D1476" s="163" t="s">
        <v>103</v>
      </c>
      <c r="F1476" s="153" t="str">
        <f t="shared" si="23"/>
        <v>6005 - Flood Protection Corridor Subaccount</v>
      </c>
    </row>
    <row r="1477" spans="1:6" ht="15">
      <c r="A1477" s="163" t="s">
        <v>2939</v>
      </c>
      <c r="B1477" t="s">
        <v>76</v>
      </c>
      <c r="C1477" s="164" t="s">
        <v>2940</v>
      </c>
      <c r="D1477" s="163" t="s">
        <v>103</v>
      </c>
      <c r="F1477" s="153" t="str">
        <f t="shared" si="23"/>
        <v>6006 - Flood Control Subventions Subaccount</v>
      </c>
    </row>
    <row r="1478" spans="1:6" ht="15">
      <c r="A1478" s="163" t="s">
        <v>2941</v>
      </c>
      <c r="B1478" t="s">
        <v>76</v>
      </c>
      <c r="C1478" s="164" t="s">
        <v>2942</v>
      </c>
      <c r="D1478" s="163" t="s">
        <v>103</v>
      </c>
      <c r="F1478" s="153" t="str">
        <f t="shared" si="23"/>
        <v>6007 - Urban Stream Restoration Subaccount</v>
      </c>
    </row>
    <row r="1479" spans="1:6" ht="15">
      <c r="A1479" s="163" t="s">
        <v>2943</v>
      </c>
      <c r="B1479" t="s">
        <v>76</v>
      </c>
      <c r="C1479" s="164" t="s">
        <v>2944</v>
      </c>
      <c r="D1479" s="163" t="s">
        <v>103</v>
      </c>
      <c r="F1479" s="153" t="str">
        <f t="shared" si="23"/>
        <v>6008 - State Capital Protection Subaccount</v>
      </c>
    </row>
    <row r="1480" spans="1:6" ht="15">
      <c r="A1480" s="163" t="s">
        <v>2945</v>
      </c>
      <c r="B1480" t="s">
        <v>76</v>
      </c>
      <c r="C1480" s="164" t="s">
        <v>2946</v>
      </c>
      <c r="D1480" s="163" t="s">
        <v>103</v>
      </c>
      <c r="F1480" s="153" t="str">
        <f t="shared" si="23"/>
        <v>6009 - San Lorenzo River Flood Control Subaccount</v>
      </c>
    </row>
    <row r="1481" spans="1:6" ht="15">
      <c r="A1481" s="163" t="s">
        <v>2947</v>
      </c>
      <c r="B1481" t="s">
        <v>76</v>
      </c>
      <c r="C1481" s="164" t="s">
        <v>2948</v>
      </c>
      <c r="D1481" s="163" t="s">
        <v>103</v>
      </c>
      <c r="F1481" s="153" t="str">
        <f t="shared" si="23"/>
        <v>6010 - Yuba Feather Flood Protection Subaccount</v>
      </c>
    </row>
    <row r="1482" spans="1:6" ht="15">
      <c r="A1482" s="163" t="s">
        <v>2949</v>
      </c>
      <c r="B1482" t="s">
        <v>76</v>
      </c>
      <c r="C1482" s="164" t="s">
        <v>2950</v>
      </c>
      <c r="D1482" s="163" t="s">
        <v>103</v>
      </c>
      <c r="F1482" s="153" t="str">
        <f t="shared" si="23"/>
        <v>6011 - Arroyo Pasajero Watershed Subaccount</v>
      </c>
    </row>
    <row r="1483" spans="1:6" ht="15">
      <c r="A1483" s="163" t="s">
        <v>2951</v>
      </c>
      <c r="B1483" t="s">
        <v>76</v>
      </c>
      <c r="C1483" s="164" t="s">
        <v>2952</v>
      </c>
      <c r="D1483" s="163" t="s">
        <v>103</v>
      </c>
      <c r="F1483" s="153" t="str">
        <f t="shared" si="23"/>
        <v>6012 - Watershed Protection Account</v>
      </c>
    </row>
    <row r="1484" spans="1:6" ht="15">
      <c r="A1484" s="163" t="s">
        <v>2953</v>
      </c>
      <c r="B1484" t="s">
        <v>76</v>
      </c>
      <c r="C1484" s="164" t="s">
        <v>2954</v>
      </c>
      <c r="D1484" s="163" t="s">
        <v>103</v>
      </c>
      <c r="F1484" s="153" t="str">
        <f t="shared" si="23"/>
        <v>6013 - Watershed Protection Subaccount</v>
      </c>
    </row>
    <row r="1485" spans="1:6" ht="15">
      <c r="A1485" s="163" t="s">
        <v>2955</v>
      </c>
      <c r="B1485" t="s">
        <v>76</v>
      </c>
      <c r="C1485" s="164" t="s">
        <v>2956</v>
      </c>
      <c r="D1485" s="163" t="s">
        <v>103</v>
      </c>
      <c r="F1485" s="153" t="str">
        <f t="shared" si="23"/>
        <v>6014 - Water and Watershed Education Subaccount</v>
      </c>
    </row>
    <row r="1486" spans="1:6" ht="15">
      <c r="A1486" s="163" t="s">
        <v>2957</v>
      </c>
      <c r="B1486" t="s">
        <v>76</v>
      </c>
      <c r="C1486" s="164" t="s">
        <v>2958</v>
      </c>
      <c r="D1486" s="163" t="s">
        <v>103</v>
      </c>
      <c r="F1486" s="153" t="str">
        <f t="shared" si="23"/>
        <v>6015 - River Protection Subaccount</v>
      </c>
    </row>
    <row r="1487" spans="1:6" ht="15">
      <c r="A1487" s="163" t="s">
        <v>2959</v>
      </c>
      <c r="B1487" t="s">
        <v>76</v>
      </c>
      <c r="C1487" s="164" t="s">
        <v>2960</v>
      </c>
      <c r="D1487" s="163" t="s">
        <v>103</v>
      </c>
      <c r="F1487" s="153" t="str">
        <f t="shared" si="23"/>
        <v>6016 - Santa Ana River Watershed Subaccount</v>
      </c>
    </row>
    <row r="1488" spans="1:6" ht="15">
      <c r="A1488" s="163" t="s">
        <v>2961</v>
      </c>
      <c r="B1488" t="s">
        <v>76</v>
      </c>
      <c r="C1488" s="164" t="s">
        <v>2962</v>
      </c>
      <c r="D1488" s="163" t="s">
        <v>103</v>
      </c>
      <c r="F1488" s="153" t="str">
        <f t="shared" si="23"/>
        <v>6017 - Lake Elsinore and San Jacinto Watershed Subaccount</v>
      </c>
    </row>
    <row r="1489" spans="1:6" ht="15">
      <c r="A1489" s="163" t="s">
        <v>2963</v>
      </c>
      <c r="B1489" t="s">
        <v>76</v>
      </c>
      <c r="C1489" s="164" t="s">
        <v>2964</v>
      </c>
      <c r="D1489" s="163" t="s">
        <v>103</v>
      </c>
      <c r="F1489" s="153" t="str">
        <f t="shared" si="23"/>
        <v>6018 - Coastal Watershed Salmon Habitat Subaccount</v>
      </c>
    </row>
    <row r="1490" spans="1:6" ht="15">
      <c r="A1490" s="163" t="s">
        <v>2965</v>
      </c>
      <c r="B1490" t="s">
        <v>76</v>
      </c>
      <c r="C1490" s="164" t="s">
        <v>2966</v>
      </c>
      <c r="D1490" s="163" t="s">
        <v>103</v>
      </c>
      <c r="F1490" s="153" t="str">
        <f t="shared" si="23"/>
        <v>6019 - Nonpoint Source Pollution Control Subaccount</v>
      </c>
    </row>
    <row r="1491" spans="1:6" ht="15">
      <c r="A1491" s="163" t="s">
        <v>2967</v>
      </c>
      <c r="B1491" t="s">
        <v>76</v>
      </c>
      <c r="C1491" s="164" t="s">
        <v>914</v>
      </c>
      <c r="D1491" s="163" t="s">
        <v>103</v>
      </c>
      <c r="F1491" s="153" t="str">
        <f t="shared" si="23"/>
        <v>6020 - State Revolving Fund Loan Subaccount</v>
      </c>
    </row>
    <row r="1492" spans="1:6" ht="15">
      <c r="A1492" s="163" t="s">
        <v>2968</v>
      </c>
      <c r="B1492" t="s">
        <v>76</v>
      </c>
      <c r="C1492" s="164" t="s">
        <v>2969</v>
      </c>
      <c r="D1492" s="163" t="s">
        <v>103</v>
      </c>
      <c r="F1492" s="153" t="str">
        <f t="shared" si="23"/>
        <v>6021 - Wastewater Construction Grant Subaccount</v>
      </c>
    </row>
    <row r="1493" spans="1:6" ht="15">
      <c r="A1493" s="163" t="s">
        <v>2970</v>
      </c>
      <c r="B1493" t="s">
        <v>76</v>
      </c>
      <c r="C1493" s="164" t="s">
        <v>2971</v>
      </c>
      <c r="D1493" s="163" t="s">
        <v>103</v>
      </c>
      <c r="F1493" s="153" t="str">
        <f t="shared" si="23"/>
        <v>6022 - Coastal Nonpoint Source Control Subaccount</v>
      </c>
    </row>
    <row r="1494" spans="1:6" ht="15">
      <c r="A1494" s="163" t="s">
        <v>2972</v>
      </c>
      <c r="B1494" t="s">
        <v>76</v>
      </c>
      <c r="C1494" s="164" t="s">
        <v>2973</v>
      </c>
      <c r="D1494" s="163" t="s">
        <v>103</v>
      </c>
      <c r="F1494" s="153" t="str">
        <f t="shared" si="23"/>
        <v>6023 - Water Conservation Account</v>
      </c>
    </row>
    <row r="1495" spans="1:6" ht="15">
      <c r="A1495" s="163" t="s">
        <v>2974</v>
      </c>
      <c r="B1495" t="s">
        <v>76</v>
      </c>
      <c r="C1495" s="164" t="s">
        <v>2975</v>
      </c>
      <c r="D1495" s="163" t="s">
        <v>103</v>
      </c>
      <c r="F1495" s="153" t="str">
        <f t="shared" si="23"/>
        <v>6024 - Water Supply, Reliability and Infrastructure Account</v>
      </c>
    </row>
    <row r="1496" spans="1:6" ht="15">
      <c r="A1496" s="163" t="s">
        <v>2976</v>
      </c>
      <c r="B1496" t="s">
        <v>76</v>
      </c>
      <c r="C1496" s="164" t="s">
        <v>2977</v>
      </c>
      <c r="D1496" s="163" t="s">
        <v>103</v>
      </c>
      <c r="F1496" s="153" t="str">
        <f t="shared" si="23"/>
        <v>6025 - Conjunctive Use Subaccount</v>
      </c>
    </row>
    <row r="1497" spans="1:6" ht="15">
      <c r="A1497" s="163" t="s">
        <v>2978</v>
      </c>
      <c r="B1497" t="s">
        <v>76</v>
      </c>
      <c r="C1497" s="164" t="s">
        <v>2979</v>
      </c>
      <c r="D1497" s="163" t="s">
        <v>103</v>
      </c>
      <c r="F1497" s="153" t="str">
        <f t="shared" si="23"/>
        <v>6026 - Bay-Delta Multipurpose Water Management Subaccount</v>
      </c>
    </row>
    <row r="1498" spans="1:6" ht="15">
      <c r="A1498" s="163" t="s">
        <v>2980</v>
      </c>
      <c r="B1498" t="s">
        <v>76</v>
      </c>
      <c r="C1498" s="164" t="s">
        <v>2981</v>
      </c>
      <c r="D1498" s="163" t="s">
        <v>103</v>
      </c>
      <c r="F1498" s="153" t="str">
        <f t="shared" si="23"/>
        <v>6027 - Interim Water Supply &amp; Water Quality Infrastructure &amp; Management Subaccount</v>
      </c>
    </row>
    <row r="1499" spans="1:6" ht="15">
      <c r="A1499" s="163" t="s">
        <v>2982</v>
      </c>
      <c r="B1499" t="s">
        <v>76</v>
      </c>
      <c r="C1499" s="164" t="s">
        <v>2983</v>
      </c>
      <c r="D1499" s="163" t="s">
        <v>103</v>
      </c>
      <c r="F1499" s="153" t="str">
        <f t="shared" si="23"/>
        <v>6028 - Higher Education Capital Outlay Bond Fund of 2002</v>
      </c>
    </row>
    <row r="1500" spans="1:6" ht="15">
      <c r="A1500" s="163" t="s">
        <v>2984</v>
      </c>
      <c r="B1500" t="s">
        <v>76</v>
      </c>
      <c r="C1500" s="164" t="s">
        <v>2985</v>
      </c>
      <c r="D1500" s="163" t="s">
        <v>103</v>
      </c>
      <c r="F1500" s="153" t="str">
        <f t="shared" si="23"/>
        <v>6029 - CA Clean Water, Clean Air, Safe Neighborhood Parks, &amp; Coastal Protection Fund</v>
      </c>
    </row>
    <row r="1501" spans="1:6" ht="15">
      <c r="A1501" s="163" t="s">
        <v>2986</v>
      </c>
      <c r="B1501" t="s">
        <v>76</v>
      </c>
      <c r="C1501" s="164" t="s">
        <v>2987</v>
      </c>
      <c r="D1501" s="163" t="s">
        <v>103</v>
      </c>
      <c r="F1501" s="153" t="str">
        <f t="shared" si="23"/>
        <v>6030 - Tobacco Securitization Fund</v>
      </c>
    </row>
    <row r="1502" spans="1:6" ht="15">
      <c r="A1502" s="163" t="s">
        <v>2988</v>
      </c>
      <c r="B1502" t="s">
        <v>76</v>
      </c>
      <c r="C1502" s="164" t="s">
        <v>2989</v>
      </c>
      <c r="D1502" s="163" t="s">
        <v>103</v>
      </c>
      <c r="F1502" s="153" t="str">
        <f t="shared" si="23"/>
        <v>6031 - Water Security, Clean Drinking Water, Coastal and Beach Protection Fund of 2002</v>
      </c>
    </row>
    <row r="1503" spans="1:6" ht="15">
      <c r="A1503" s="163" t="s">
        <v>2990</v>
      </c>
      <c r="B1503" t="s">
        <v>76</v>
      </c>
      <c r="C1503" s="164" t="s">
        <v>2991</v>
      </c>
      <c r="D1503" s="163" t="s">
        <v>103</v>
      </c>
      <c r="F1503" s="153" t="str">
        <f t="shared" si="23"/>
        <v>6032 - Voting Modernization Fund</v>
      </c>
    </row>
    <row r="1504" spans="1:6" ht="15">
      <c r="A1504" s="163" t="s">
        <v>2992</v>
      </c>
      <c r="B1504" t="s">
        <v>76</v>
      </c>
      <c r="C1504" s="164" t="s">
        <v>2993</v>
      </c>
      <c r="D1504" s="163" t="s">
        <v>103</v>
      </c>
      <c r="F1504" s="153" t="str">
        <f t="shared" si="23"/>
        <v>6033 - California Youth Soccer and Recreation Development Fund</v>
      </c>
    </row>
    <row r="1505" spans="1:6" ht="15">
      <c r="A1505" s="163" t="s">
        <v>2994</v>
      </c>
      <c r="B1505" t="s">
        <v>76</v>
      </c>
      <c r="C1505" s="164" t="s">
        <v>2995</v>
      </c>
      <c r="D1505" s="163" t="s">
        <v>103</v>
      </c>
      <c r="F1505" s="153" t="str">
        <f t="shared" si="23"/>
        <v>6034 - State Urban Parks and Healthy Communities Fund</v>
      </c>
    </row>
    <row r="1506" spans="1:6" ht="15">
      <c r="A1506" s="163" t="s">
        <v>2996</v>
      </c>
      <c r="B1506" t="s">
        <v>75</v>
      </c>
      <c r="C1506" s="164" t="s">
        <v>2997</v>
      </c>
      <c r="D1506" s="163" t="s">
        <v>100</v>
      </c>
      <c r="F1506" s="153" t="str">
        <f t="shared" si="23"/>
        <v>6035 - Santa Monica Bay Restoration Account</v>
      </c>
    </row>
    <row r="1507" spans="1:6" ht="15">
      <c r="A1507" s="163" t="s">
        <v>2998</v>
      </c>
      <c r="B1507" t="s">
        <v>76</v>
      </c>
      <c r="C1507" s="164" t="s">
        <v>2999</v>
      </c>
      <c r="D1507" s="163" t="s">
        <v>103</v>
      </c>
      <c r="F1507" s="153" t="str">
        <f t="shared" si="23"/>
        <v>6036 - School Facilities Fund, 2002 State</v>
      </c>
    </row>
    <row r="1508" spans="1:6" ht="15">
      <c r="A1508" s="163" t="s">
        <v>3000</v>
      </c>
      <c r="B1508" t="s">
        <v>76</v>
      </c>
      <c r="C1508" s="164" t="s">
        <v>3001</v>
      </c>
      <c r="D1508" s="163" t="s">
        <v>103</v>
      </c>
      <c r="F1508" s="153" t="str">
        <f t="shared" si="23"/>
        <v>6037 - Housing and Emergency Shelter Trust Fund</v>
      </c>
    </row>
    <row r="1509" spans="1:6" ht="15">
      <c r="A1509" s="163" t="s">
        <v>3002</v>
      </c>
      <c r="B1509" t="s">
        <v>76</v>
      </c>
      <c r="C1509" s="164" t="s">
        <v>3003</v>
      </c>
      <c r="D1509" s="163" t="s">
        <v>103</v>
      </c>
      <c r="F1509" s="153" t="str">
        <f t="shared" si="23"/>
        <v>6038 - Building Equity and Growth in Neighborhoods (BEGIN) Fund</v>
      </c>
    </row>
    <row r="1510" spans="1:6" ht="15">
      <c r="A1510" s="163" t="s">
        <v>3004</v>
      </c>
      <c r="B1510" t="s">
        <v>76</v>
      </c>
      <c r="C1510" s="164" t="s">
        <v>3005</v>
      </c>
      <c r="D1510" s="163" t="s">
        <v>103</v>
      </c>
      <c r="F1510" s="153" t="str">
        <f t="shared" si="23"/>
        <v>6039 - Preservation Opportunity Fund</v>
      </c>
    </row>
    <row r="1511" spans="1:6" ht="15">
      <c r="A1511" s="163" t="s">
        <v>3006</v>
      </c>
      <c r="B1511" t="s">
        <v>76</v>
      </c>
      <c r="C1511" s="164" t="s">
        <v>3007</v>
      </c>
      <c r="D1511" s="163" t="s">
        <v>135</v>
      </c>
      <c r="F1511" s="153" t="str">
        <f t="shared" si="23"/>
        <v>6040 - Charter School Facilities Account, 2002 State School Facilities Fund</v>
      </c>
    </row>
    <row r="1512" spans="1:6" ht="15">
      <c r="A1512" s="163" t="s">
        <v>3008</v>
      </c>
      <c r="B1512" t="s">
        <v>76</v>
      </c>
      <c r="C1512" s="164" t="s">
        <v>3009</v>
      </c>
      <c r="D1512" s="163" t="s">
        <v>103</v>
      </c>
      <c r="F1512" s="153" t="str">
        <f t="shared" si="23"/>
        <v>6041 - Higher Education Capital Outlay Bond Fund, 2004</v>
      </c>
    </row>
    <row r="1513" spans="1:6" ht="15">
      <c r="A1513" s="163" t="s">
        <v>3010</v>
      </c>
      <c r="B1513" t="s">
        <v>76</v>
      </c>
      <c r="C1513" s="164" t="s">
        <v>3011</v>
      </c>
      <c r="D1513" s="163" t="s">
        <v>103</v>
      </c>
      <c r="F1513" s="153" t="str">
        <f t="shared" si="23"/>
        <v>6042 - Pension Obligation Bond Fund</v>
      </c>
    </row>
    <row r="1514" spans="1:6" ht="15">
      <c r="A1514" s="163" t="s">
        <v>3012</v>
      </c>
      <c r="B1514" t="s">
        <v>76</v>
      </c>
      <c r="C1514" s="164" t="s">
        <v>3013</v>
      </c>
      <c r="D1514" s="163" t="s">
        <v>103</v>
      </c>
      <c r="F1514" s="153" t="str">
        <f t="shared" si="23"/>
        <v>6043 - High-Speed Passenger Train Bond Fund</v>
      </c>
    </row>
    <row r="1515" spans="1:6" ht="15">
      <c r="A1515" s="163" t="s">
        <v>3014</v>
      </c>
      <c r="B1515" t="s">
        <v>76</v>
      </c>
      <c r="C1515" s="164" t="s">
        <v>3015</v>
      </c>
      <c r="D1515" s="163" t="s">
        <v>103</v>
      </c>
      <c r="F1515" s="153" t="str">
        <f t="shared" si="23"/>
        <v>6044 - School Facilities Fund, 2004 State</v>
      </c>
    </row>
    <row r="1516" spans="1:6" ht="15">
      <c r="A1516" s="163" t="s">
        <v>3016</v>
      </c>
      <c r="B1516" t="s">
        <v>76</v>
      </c>
      <c r="C1516" s="164" t="s">
        <v>3017</v>
      </c>
      <c r="D1516" s="163" t="s">
        <v>103</v>
      </c>
      <c r="F1516" s="153" t="str">
        <f t="shared" si="23"/>
        <v>6045 - Economic Recovery Fund</v>
      </c>
    </row>
    <row r="1517" spans="1:6" ht="15">
      <c r="A1517" s="163" t="s">
        <v>3018</v>
      </c>
      <c r="B1517" t="s">
        <v>76</v>
      </c>
      <c r="C1517" s="164" t="s">
        <v>3019</v>
      </c>
      <c r="D1517" s="163" t="s">
        <v>103</v>
      </c>
      <c r="F1517" s="153" t="str">
        <f t="shared" si="23"/>
        <v>6046 - Children's Hospital Fund</v>
      </c>
    </row>
    <row r="1518" spans="1:6" ht="15">
      <c r="A1518" s="163" t="s">
        <v>3020</v>
      </c>
      <c r="B1518" t="s">
        <v>76</v>
      </c>
      <c r="C1518" s="164" t="s">
        <v>3021</v>
      </c>
      <c r="D1518" s="163" t="s">
        <v>103</v>
      </c>
      <c r="F1518" s="153" t="str">
        <f t="shared" si="23"/>
        <v>6047 - California Stem Cell Research and Cures Fund</v>
      </c>
    </row>
    <row r="1519" spans="1:6" ht="15">
      <c r="A1519" s="163" t="s">
        <v>3022</v>
      </c>
      <c r="B1519" t="s">
        <v>76</v>
      </c>
      <c r="C1519" s="164" t="s">
        <v>3023</v>
      </c>
      <c r="D1519" s="163" t="s">
        <v>103</v>
      </c>
      <c r="F1519" s="153" t="str">
        <f t="shared" si="23"/>
        <v>6048 - 2006 University Capital Outlay Bond Fund</v>
      </c>
    </row>
    <row r="1520" spans="1:6" ht="15">
      <c r="A1520" s="163" t="s">
        <v>3024</v>
      </c>
      <c r="B1520" t="s">
        <v>76</v>
      </c>
      <c r="C1520" s="164" t="s">
        <v>3025</v>
      </c>
      <c r="D1520" s="163" t="s">
        <v>103</v>
      </c>
      <c r="F1520" s="153" t="str">
        <f t="shared" si="23"/>
        <v>6049 - 2006 California Community College Capital Outlay Bond Fund</v>
      </c>
    </row>
    <row r="1521" spans="1:6" ht="15">
      <c r="A1521" s="163" t="s">
        <v>3026</v>
      </c>
      <c r="B1521" t="s">
        <v>76</v>
      </c>
      <c r="C1521" s="164" t="s">
        <v>3027</v>
      </c>
      <c r="D1521" s="163" t="s">
        <v>92</v>
      </c>
      <c r="F1521" s="153" t="str">
        <f t="shared" si="23"/>
        <v>6050 - Tobacco Asset Sales Revenue Fund</v>
      </c>
    </row>
    <row r="1522" spans="1:6" ht="15">
      <c r="A1522" s="163" t="s">
        <v>3028</v>
      </c>
      <c r="B1522" t="s">
        <v>76</v>
      </c>
      <c r="C1522" s="164" t="s">
        <v>3029</v>
      </c>
      <c r="D1522" s="163" t="s">
        <v>103</v>
      </c>
      <c r="F1522" s="153" t="str">
        <f t="shared" si="23"/>
        <v>6051 - SafeDrkWtr WtrQuality Supply FloodControl River CoastalProtectionFd of 2006</v>
      </c>
    </row>
    <row r="1523" spans="1:6" ht="15">
      <c r="A1523" s="163" t="s">
        <v>3030</v>
      </c>
      <c r="B1523" t="s">
        <v>76</v>
      </c>
      <c r="C1523" s="164" t="s">
        <v>3031</v>
      </c>
      <c r="D1523" s="163" t="s">
        <v>103</v>
      </c>
      <c r="F1523" s="153" t="str">
        <f t="shared" si="23"/>
        <v>6052 - Disaster Preparedness and Flood Prevention Bond Fund of 2006</v>
      </c>
    </row>
    <row r="1524" spans="1:6" ht="15">
      <c r="A1524" s="163" t="s">
        <v>3032</v>
      </c>
      <c r="B1524" t="s">
        <v>76</v>
      </c>
      <c r="C1524" s="164" t="s">
        <v>3033</v>
      </c>
      <c r="D1524" s="163" t="s">
        <v>103</v>
      </c>
      <c r="F1524" s="153" t="str">
        <f t="shared" si="23"/>
        <v>6053 - Highway Safety, Traffic Reduction, Air Quality, and Port Security Fund of 2006</v>
      </c>
    </row>
    <row r="1525" spans="1:6" ht="15">
      <c r="A1525" s="163" t="s">
        <v>3034</v>
      </c>
      <c r="B1525" t="s">
        <v>76</v>
      </c>
      <c r="C1525" s="164" t="s">
        <v>3035</v>
      </c>
      <c r="D1525" s="163" t="s">
        <v>103</v>
      </c>
      <c r="F1525" s="153" t="str">
        <f t="shared" si="23"/>
        <v>6054 - CA PortsInfrastructure,Security,&amp;AirQualityImprovementAcct,HSTRAQPS Fund of 2006</v>
      </c>
    </row>
    <row r="1526" spans="1:6" ht="15">
      <c r="A1526" s="163" t="s">
        <v>3036</v>
      </c>
      <c r="B1526" t="s">
        <v>76</v>
      </c>
      <c r="C1526" s="164" t="s">
        <v>3037</v>
      </c>
      <c r="D1526" s="163" t="s">
        <v>103</v>
      </c>
      <c r="F1526" s="153" t="str">
        <f t="shared" si="23"/>
        <v>6055 - Corridor Mobility Improvement Account, HSTRAQPS Fund of 2006</v>
      </c>
    </row>
    <row r="1527" spans="1:6" ht="15">
      <c r="A1527" s="163" t="s">
        <v>3038</v>
      </c>
      <c r="B1527" t="s">
        <v>76</v>
      </c>
      <c r="C1527" s="164" t="s">
        <v>3039</v>
      </c>
      <c r="D1527" s="163" t="s">
        <v>103</v>
      </c>
      <c r="F1527" s="153" t="str">
        <f t="shared" si="23"/>
        <v>6056 - Trade Corridors Improvement Fund</v>
      </c>
    </row>
    <row r="1528" spans="1:6" ht="15">
      <c r="A1528" s="163" t="s">
        <v>3040</v>
      </c>
      <c r="B1528" t="s">
        <v>76</v>
      </c>
      <c r="C1528" s="164" t="s">
        <v>3041</v>
      </c>
      <c r="D1528" s="163" t="s">
        <v>103</v>
      </c>
      <c r="F1528" s="153" t="str">
        <f t="shared" si="23"/>
        <v>6057 - 2006 State School Facilities Fund</v>
      </c>
    </row>
    <row r="1529" spans="1:6" ht="15">
      <c r="A1529" s="163" t="s">
        <v>3042</v>
      </c>
      <c r="B1529" t="s">
        <v>76</v>
      </c>
      <c r="C1529" s="164" t="s">
        <v>3043</v>
      </c>
      <c r="D1529" s="163" t="s">
        <v>103</v>
      </c>
      <c r="F1529" s="153" t="str">
        <f t="shared" si="23"/>
        <v>6058 - TransFacilAcct,HwySafety,TrafficReduction,AirQuality,andPortSecurityFd of 2006</v>
      </c>
    </row>
    <row r="1530" spans="1:6" ht="15">
      <c r="A1530" s="163" t="s">
        <v>3044</v>
      </c>
      <c r="B1530" t="s">
        <v>76</v>
      </c>
      <c r="C1530" s="164" t="s">
        <v>3045</v>
      </c>
      <c r="D1530" s="163" t="s">
        <v>103</v>
      </c>
      <c r="F1530" s="153" t="str">
        <f t="shared" si="23"/>
        <v>6059 - PublicTransModernization,Improvement,&amp;ServiceEnhancementAcct,HSTRAQPS</v>
      </c>
    </row>
    <row r="1531" spans="1:6" ht="15">
      <c r="A1531" s="163" t="s">
        <v>3046</v>
      </c>
      <c r="B1531" t="s">
        <v>76</v>
      </c>
      <c r="C1531" s="164" t="s">
        <v>3047</v>
      </c>
      <c r="D1531" s="163" t="s">
        <v>103</v>
      </c>
      <c r="F1531" s="153" t="str">
        <f t="shared" si="23"/>
        <v>6060 - State-LoclPrtnrshpProgAcct,HwySfty,TrafficReduc,AirQualty,&amp;PrtSecurityFd of 2006</v>
      </c>
    </row>
    <row r="1532" spans="1:6" ht="15">
      <c r="A1532" s="163" t="s">
        <v>3048</v>
      </c>
      <c r="B1532" t="s">
        <v>76</v>
      </c>
      <c r="C1532" s="164" t="s">
        <v>3049</v>
      </c>
      <c r="D1532" s="163" t="s">
        <v>103</v>
      </c>
      <c r="F1532" s="153" t="str">
        <f t="shared" si="23"/>
        <v>6061 - TrnstSystSfty,Scrty&amp;DstrRespAcct,HwySfty,TrfcReduc,AirQulty&amp;PrtSecrtyFd of 2006</v>
      </c>
    </row>
    <row r="1533" spans="1:6" ht="15">
      <c r="A1533" s="163" t="s">
        <v>3050</v>
      </c>
      <c r="B1533" t="s">
        <v>76</v>
      </c>
      <c r="C1533" s="164" t="s">
        <v>3051</v>
      </c>
      <c r="D1533" s="163" t="s">
        <v>103</v>
      </c>
      <c r="F1533" s="153" t="str">
        <f t="shared" si="23"/>
        <v>6062 - LocalBridgeSeismicRetrofitAcct,HwySfty,TrafficReduc,AirQual&amp;PrtSecrtyFd of 2006</v>
      </c>
    </row>
    <row r="1534" spans="1:6" ht="15">
      <c r="A1534" s="163" t="s">
        <v>3052</v>
      </c>
      <c r="B1534" t="s">
        <v>76</v>
      </c>
      <c r="C1534" s="164" t="s">
        <v>3053</v>
      </c>
      <c r="D1534" s="163" t="s">
        <v>103</v>
      </c>
      <c r="F1534" s="153" t="str">
        <f t="shared" si="23"/>
        <v>6063 - Hwy-RailrdCrossingSftyAcct,HwySfty,TrafficReduc,AirQual&amp;PortSecurityFd of 2006</v>
      </c>
    </row>
    <row r="1535" spans="1:6" ht="15">
      <c r="A1535" s="163" t="s">
        <v>3054</v>
      </c>
      <c r="B1535" t="s">
        <v>76</v>
      </c>
      <c r="C1535" s="164" t="s">
        <v>3055</v>
      </c>
      <c r="D1535" s="163" t="s">
        <v>103</v>
      </c>
      <c r="F1535" s="153" t="str">
        <f t="shared" si="23"/>
        <v>6064 - HwySfty,Rehab,&amp;PresrvtnAcct,HwySfty,TrafficReduc,AirQual,&amp;PortSecurtyFd of 2006</v>
      </c>
    </row>
    <row r="1536" spans="1:6" ht="15">
      <c r="A1536" s="163" t="s">
        <v>3056</v>
      </c>
      <c r="B1536" t="s">
        <v>76</v>
      </c>
      <c r="C1536" s="164" t="s">
        <v>3057</v>
      </c>
      <c r="D1536" s="163" t="s">
        <v>103</v>
      </c>
      <c r="F1536" s="153" t="str">
        <f t="shared" si="23"/>
        <v>6065 - LclSts&amp;RdImprvnt,CngstnRlf,&amp;TrfcSaftyAcctOf2006,HwySfty,TrfcRdc,ArQlty,&amp;PrtScrty</v>
      </c>
    </row>
    <row r="1537" spans="1:6" ht="15">
      <c r="A1537" s="163" t="s">
        <v>3058</v>
      </c>
      <c r="B1537" t="s">
        <v>76</v>
      </c>
      <c r="C1537" s="164" t="s">
        <v>3059</v>
      </c>
      <c r="D1537" s="163" t="s">
        <v>103</v>
      </c>
      <c r="F1537" s="153" t="str">
        <f t="shared" si="23"/>
        <v>6066 - Housing and Emergency Shelter Trust Fund of 2006</v>
      </c>
    </row>
    <row r="1538" spans="1:6" ht="15">
      <c r="A1538" s="163" t="s">
        <v>3060</v>
      </c>
      <c r="B1538" t="s">
        <v>76</v>
      </c>
      <c r="C1538" s="164" t="s">
        <v>3061</v>
      </c>
      <c r="D1538" s="163" t="s">
        <v>103</v>
      </c>
      <c r="F1538" s="153" t="str">
        <f t="shared" si="23"/>
        <v>6067 - Affordable Housing Account, Housing and Emergency Shelter Trust Fund of 2006</v>
      </c>
    </row>
    <row r="1539" spans="1:6" ht="15">
      <c r="A1539" s="163" t="s">
        <v>3062</v>
      </c>
      <c r="B1539" t="s">
        <v>76</v>
      </c>
      <c r="C1539" s="164" t="s">
        <v>3063</v>
      </c>
      <c r="D1539" s="163" t="s">
        <v>103</v>
      </c>
      <c r="F1539" s="153" t="str">
        <f t="shared" ref="F1539:F1602" si="24">_xlfn.CONCAT(A1539," - ",C1539)</f>
        <v>6068 - Affordable Housing Innovation Fund</v>
      </c>
    </row>
    <row r="1540" spans="1:6" ht="15">
      <c r="A1540" s="163" t="s">
        <v>3064</v>
      </c>
      <c r="B1540" t="s">
        <v>76</v>
      </c>
      <c r="C1540" s="164" t="s">
        <v>3065</v>
      </c>
      <c r="D1540" s="163" t="s">
        <v>103</v>
      </c>
      <c r="F1540" s="153" t="str">
        <f t="shared" si="24"/>
        <v>6069 - RegionalPlanning,Hsg,&amp;InfillIncentiveAcct,Hsg&amp;EmergencyShelterTrustFd of 2006</v>
      </c>
    </row>
    <row r="1541" spans="1:6" ht="15">
      <c r="A1541" s="163" t="s">
        <v>3066</v>
      </c>
      <c r="B1541" t="s">
        <v>76</v>
      </c>
      <c r="C1541" s="164" t="s">
        <v>3067</v>
      </c>
      <c r="D1541" s="163" t="s">
        <v>103</v>
      </c>
      <c r="F1541" s="153" t="str">
        <f t="shared" si="24"/>
        <v>6070 - Transit-OrientedDevelopmentAccount,Housing&amp;EmergencyShelterTrustFd of 2006</v>
      </c>
    </row>
    <row r="1542" spans="1:6" ht="15">
      <c r="A1542" s="163" t="s">
        <v>3068</v>
      </c>
      <c r="B1542" t="s">
        <v>76</v>
      </c>
      <c r="C1542" s="164" t="s">
        <v>3069</v>
      </c>
      <c r="D1542" s="163" t="s">
        <v>103</v>
      </c>
      <c r="F1542" s="153" t="str">
        <f t="shared" si="24"/>
        <v>6071 - HsgUrbanSuburban&amp;RuralParksAcct,Housing&amp;EmergencyShelterTrust Fd of 2006</v>
      </c>
    </row>
    <row r="1543" spans="1:6" ht="15">
      <c r="A1543" s="163" t="s">
        <v>3070</v>
      </c>
      <c r="B1543" t="s">
        <v>76</v>
      </c>
      <c r="C1543" s="164" t="s">
        <v>3071</v>
      </c>
      <c r="D1543" s="163" t="s">
        <v>103</v>
      </c>
      <c r="F1543" s="153" t="str">
        <f t="shared" si="24"/>
        <v>6072 - St Rte 99 Acct,Hgwy Safety,Traffic Reduction,Air Qlity,&amp; Port Sec Fd of 2006</v>
      </c>
    </row>
    <row r="1544" spans="1:6" ht="15">
      <c r="A1544" s="163" t="s">
        <v>3072</v>
      </c>
      <c r="B1544" t="s">
        <v>76</v>
      </c>
      <c r="C1544" s="164" t="s">
        <v>3073</v>
      </c>
      <c r="D1544" s="163" t="s">
        <v>103</v>
      </c>
      <c r="F1544" s="153" t="str">
        <f t="shared" si="24"/>
        <v>6073 - Prt&amp;Maritime Sec Acct,Hwy Safety,Traffic Reduction,Air Quality,&amp;Prt Sec of 2006</v>
      </c>
    </row>
    <row r="1545" spans="1:6" ht="15">
      <c r="A1545" s="163" t="s">
        <v>3074</v>
      </c>
      <c r="B1545" t="s">
        <v>76</v>
      </c>
      <c r="C1545" s="164" t="s">
        <v>3075</v>
      </c>
      <c r="D1545" s="163" t="s">
        <v>103</v>
      </c>
      <c r="F1545" s="153" t="str">
        <f t="shared" si="24"/>
        <v>6074 - 2008 University Capital Outlay Bond Fund</v>
      </c>
    </row>
    <row r="1546" spans="1:6" ht="15">
      <c r="A1546" s="163" t="s">
        <v>3076</v>
      </c>
      <c r="B1546" t="s">
        <v>76</v>
      </c>
      <c r="C1546" s="164" t="s">
        <v>3077</v>
      </c>
      <c r="D1546" s="163" t="s">
        <v>103</v>
      </c>
      <c r="F1546" s="153" t="str">
        <f t="shared" si="24"/>
        <v>6075 - 2008 California Community College Capital Outlay Bond Fund</v>
      </c>
    </row>
    <row r="1547" spans="1:6" ht="15">
      <c r="A1547" s="163" t="s">
        <v>3078</v>
      </c>
      <c r="B1547" t="s">
        <v>76</v>
      </c>
      <c r="C1547" s="164" t="s">
        <v>3079</v>
      </c>
      <c r="D1547" s="163" t="s">
        <v>103</v>
      </c>
      <c r="F1547" s="153" t="str">
        <f t="shared" si="24"/>
        <v>6076 - California Ocean Protection Trust Fund</v>
      </c>
    </row>
    <row r="1548" spans="1:6" ht="15">
      <c r="A1548" s="163" t="s">
        <v>3080</v>
      </c>
      <c r="B1548" t="s">
        <v>76</v>
      </c>
      <c r="C1548" s="164" t="s">
        <v>3081</v>
      </c>
      <c r="D1548" s="163" t="s">
        <v>103</v>
      </c>
      <c r="F1548" s="153" t="str">
        <f t="shared" si="24"/>
        <v>6077 - 2008 Judicial Council Capital Outlay Bond Fund</v>
      </c>
    </row>
    <row r="1549" spans="1:6" ht="15">
      <c r="A1549" s="163" t="s">
        <v>3082</v>
      </c>
      <c r="B1549" t="s">
        <v>76</v>
      </c>
      <c r="C1549" s="164" t="s">
        <v>3083</v>
      </c>
      <c r="D1549" s="163" t="s">
        <v>103</v>
      </c>
      <c r="F1549" s="153" t="str">
        <f t="shared" si="24"/>
        <v>6078 - 2008 Earthquake Safety and Public Buildings Rehabilitation Fund</v>
      </c>
    </row>
    <row r="1550" spans="1:6" ht="15">
      <c r="A1550" s="163" t="s">
        <v>3084</v>
      </c>
      <c r="B1550" t="s">
        <v>76</v>
      </c>
      <c r="C1550" s="164" t="s">
        <v>3085</v>
      </c>
      <c r="D1550" s="163" t="s">
        <v>103</v>
      </c>
      <c r="F1550" s="153" t="str">
        <f t="shared" si="24"/>
        <v>6079 - Children's Hospital Bond Act Fund</v>
      </c>
    </row>
    <row r="1551" spans="1:6" ht="15">
      <c r="A1551" s="163" t="s">
        <v>3086</v>
      </c>
      <c r="B1551" t="s">
        <v>76</v>
      </c>
      <c r="C1551" s="164" t="s">
        <v>3087</v>
      </c>
      <c r="D1551" s="163" t="s">
        <v>103</v>
      </c>
      <c r="F1551" s="153" t="str">
        <f t="shared" si="24"/>
        <v>6080 - Safe, Clean, and Reliable Drinking Water Supply Fund of 2012</v>
      </c>
    </row>
    <row r="1552" spans="1:6" ht="15">
      <c r="A1552" s="163" t="s">
        <v>3088</v>
      </c>
      <c r="B1552" t="s">
        <v>76</v>
      </c>
      <c r="C1552" s="164" t="s">
        <v>3089</v>
      </c>
      <c r="D1552" s="163" t="s">
        <v>103</v>
      </c>
      <c r="F1552" s="153" t="str">
        <f t="shared" si="24"/>
        <v>6081 - Veterans Bonds Payment Fund</v>
      </c>
    </row>
    <row r="1553" spans="1:6" ht="15">
      <c r="A1553" s="163" t="s">
        <v>3090</v>
      </c>
      <c r="B1553" t="s">
        <v>76</v>
      </c>
      <c r="C1553" s="164" t="s">
        <v>3091</v>
      </c>
      <c r="D1553" s="163" t="s">
        <v>103</v>
      </c>
      <c r="F1553" s="153" t="str">
        <f t="shared" si="24"/>
        <v>6082 - Housing for Veterans Fund</v>
      </c>
    </row>
    <row r="1554" spans="1:6" ht="15">
      <c r="A1554" s="163" t="s">
        <v>3092</v>
      </c>
      <c r="B1554" t="s">
        <v>76</v>
      </c>
      <c r="C1554" s="164" t="s">
        <v>3093</v>
      </c>
      <c r="D1554" s="163" t="s">
        <v>103</v>
      </c>
      <c r="F1554" s="153" t="str">
        <f t="shared" si="24"/>
        <v>6083 - Water Quality, Supply, and Infrastructure Improvement Fund of 2014</v>
      </c>
    </row>
    <row r="1555" spans="1:6" ht="15">
      <c r="A1555" s="163" t="s">
        <v>3094</v>
      </c>
      <c r="B1555" t="s">
        <v>76</v>
      </c>
      <c r="C1555" s="164" t="s">
        <v>3095</v>
      </c>
      <c r="D1555" s="163" t="s">
        <v>103</v>
      </c>
      <c r="F1555" s="153" t="str">
        <f t="shared" si="24"/>
        <v>6084 - No Place Like Home Fund</v>
      </c>
    </row>
    <row r="1556" spans="1:6" ht="15">
      <c r="A1556" s="163" t="s">
        <v>3096</v>
      </c>
      <c r="B1556" t="s">
        <v>76</v>
      </c>
      <c r="C1556" s="164" t="s">
        <v>3097</v>
      </c>
      <c r="D1556" s="163" t="s">
        <v>103</v>
      </c>
      <c r="F1556" s="153" t="str">
        <f t="shared" si="24"/>
        <v>6085 - California Border Environmental and Public Health Protection Fund</v>
      </c>
    </row>
    <row r="1557" spans="1:6" ht="15">
      <c r="A1557" s="163" t="s">
        <v>3098</v>
      </c>
      <c r="B1557" t="s">
        <v>76</v>
      </c>
      <c r="C1557" s="164" t="s">
        <v>3099</v>
      </c>
      <c r="D1557" s="163" t="s">
        <v>103</v>
      </c>
      <c r="F1557" s="153" t="str">
        <f t="shared" si="24"/>
        <v>6086 - 2016 State School Facilities Fund</v>
      </c>
    </row>
    <row r="1558" spans="1:6" ht="15">
      <c r="A1558" s="163" t="s">
        <v>3100</v>
      </c>
      <c r="B1558" t="s">
        <v>76</v>
      </c>
      <c r="C1558" s="164" t="s">
        <v>3101</v>
      </c>
      <c r="D1558" s="163" t="s">
        <v>103</v>
      </c>
      <c r="F1558" s="153" t="str">
        <f t="shared" si="24"/>
        <v>6087 - 2016 California Community College Capital Outlay Bond Fund</v>
      </c>
    </row>
    <row r="1559" spans="1:6" ht="15">
      <c r="A1559" s="163" t="s">
        <v>3102</v>
      </c>
      <c r="B1559" t="s">
        <v>76</v>
      </c>
      <c r="C1559" s="164" t="s">
        <v>3103</v>
      </c>
      <c r="D1559" s="163" t="s">
        <v>103</v>
      </c>
      <c r="F1559" s="153" t="str">
        <f t="shared" si="24"/>
        <v>6088 - California Drought, Water, Parks, Climate, Coastal Protection, and Outdoor Acces</v>
      </c>
    </row>
    <row r="1560" spans="1:6" ht="15">
      <c r="A1560" s="163" t="s">
        <v>3104</v>
      </c>
      <c r="B1560" t="s">
        <v>76</v>
      </c>
      <c r="C1560" s="164" t="s">
        <v>3105</v>
      </c>
      <c r="D1560" s="163" t="s">
        <v>103</v>
      </c>
      <c r="F1560" s="153" t="str">
        <f t="shared" si="24"/>
        <v>6089 - Affordable Housing Bond Act Trust Fund of 2018</v>
      </c>
    </row>
    <row r="1561" spans="1:6" ht="15">
      <c r="A1561" s="163" t="s">
        <v>3106</v>
      </c>
      <c r="B1561" t="s">
        <v>76</v>
      </c>
      <c r="C1561" s="164" t="s">
        <v>3107</v>
      </c>
      <c r="D1561" s="163" t="s">
        <v>103</v>
      </c>
      <c r="F1561" s="153" t="str">
        <f t="shared" si="24"/>
        <v>6090 - Children's Hospital Bond Act Fund of 2018</v>
      </c>
    </row>
    <row r="1562" spans="1:6" ht="15">
      <c r="A1562" s="163" t="s">
        <v>3108</v>
      </c>
      <c r="B1562" t="s">
        <v>76</v>
      </c>
      <c r="C1562" s="164" t="s">
        <v>3109</v>
      </c>
      <c r="D1562" s="163" t="s">
        <v>103</v>
      </c>
      <c r="F1562" s="153" t="str">
        <f t="shared" si="24"/>
        <v>6091 - California Stem Cell Research and Cures Fund of 2020</v>
      </c>
    </row>
    <row r="1563" spans="1:6" ht="15">
      <c r="A1563" s="163" t="s">
        <v>10989</v>
      </c>
      <c r="B1563" t="s">
        <v>76</v>
      </c>
      <c r="C1563" s="164" t="s">
        <v>10990</v>
      </c>
      <c r="D1563" s="163" t="s">
        <v>103</v>
      </c>
      <c r="F1563" s="153" t="str">
        <f t="shared" si="24"/>
        <v>6092 - Behavioral Health Infrastructure Fund</v>
      </c>
    </row>
    <row r="1564" spans="1:6" ht="15">
      <c r="A1564" s="162" t="s">
        <v>11101</v>
      </c>
      <c r="B1564" t="s">
        <v>76</v>
      </c>
      <c r="C1564" s="155" t="s">
        <v>11102</v>
      </c>
      <c r="D1564" s="162" t="s">
        <v>103</v>
      </c>
      <c r="F1564" s="153" t="str">
        <f t="shared" si="24"/>
        <v>6093 - Safe Drinking Water, Wildfire Prevention, Drought Preparedness, and Clean Air Fund</v>
      </c>
    </row>
    <row r="1565" spans="1:6" ht="15">
      <c r="A1565" s="162" t="s">
        <v>11103</v>
      </c>
      <c r="B1565" t="s">
        <v>76</v>
      </c>
      <c r="C1565" s="155" t="s">
        <v>11104</v>
      </c>
      <c r="D1565" s="162" t="s">
        <v>103</v>
      </c>
      <c r="F1565" s="153" t="str">
        <f t="shared" si="24"/>
        <v>6094 - 2024 State School Facilities Fund</v>
      </c>
    </row>
    <row r="1566" spans="1:6" ht="15">
      <c r="A1566" s="162" t="s">
        <v>11105</v>
      </c>
      <c r="B1566" t="s">
        <v>76</v>
      </c>
      <c r="C1566" s="155" t="s">
        <v>11106</v>
      </c>
      <c r="D1566" s="162" t="s">
        <v>103</v>
      </c>
      <c r="F1566" s="153" t="str">
        <f t="shared" si="24"/>
        <v>6095 - 2024 California Community College Capital Outlay Bond Fund</v>
      </c>
    </row>
    <row r="1567" spans="1:6" ht="15">
      <c r="A1567" s="163" t="s">
        <v>3110</v>
      </c>
      <c r="B1567" t="s">
        <v>76</v>
      </c>
      <c r="C1567" s="164" t="s">
        <v>3111</v>
      </c>
      <c r="D1567" s="163" t="s">
        <v>135</v>
      </c>
      <c r="F1567" s="153" t="str">
        <f t="shared" si="24"/>
        <v>6801 - Transportation Financing Subaccount, SHA, STF</v>
      </c>
    </row>
    <row r="1568" spans="1:6" ht="15">
      <c r="A1568" s="163" t="s">
        <v>3112</v>
      </c>
      <c r="B1568" t="s">
        <v>76</v>
      </c>
      <c r="C1568" s="164" t="s">
        <v>3113</v>
      </c>
      <c r="D1568" s="163" t="s">
        <v>135</v>
      </c>
      <c r="F1568" s="153" t="str">
        <f t="shared" si="24"/>
        <v>6802 - California Transportation Financing Authority Fund</v>
      </c>
    </row>
    <row r="1569" spans="1:6" ht="15">
      <c r="A1569" s="163" t="s">
        <v>3114</v>
      </c>
      <c r="B1569" t="s">
        <v>76</v>
      </c>
      <c r="C1569" s="164" t="s">
        <v>3115</v>
      </c>
      <c r="D1569" s="163" t="s">
        <v>103</v>
      </c>
      <c r="F1569" s="153" t="str">
        <f t="shared" si="24"/>
        <v>7499 - Tobacco Securitization Fund/ DO NOT USE</v>
      </c>
    </row>
    <row r="1570" spans="1:6" ht="15">
      <c r="A1570" s="163" t="s">
        <v>3116</v>
      </c>
      <c r="B1570" t="s">
        <v>76</v>
      </c>
      <c r="C1570" s="164" t="s">
        <v>3117</v>
      </c>
      <c r="D1570" s="163" t="s">
        <v>494</v>
      </c>
      <c r="F1570" s="153" t="str">
        <f t="shared" si="24"/>
        <v>7500 - Public Water System, Safe Drinking Water State Revolving Fund</v>
      </c>
    </row>
    <row r="1571" spans="1:6" ht="15">
      <c r="A1571" s="163" t="s">
        <v>3118</v>
      </c>
      <c r="B1571" t="s">
        <v>76</v>
      </c>
      <c r="C1571" s="164" t="s">
        <v>3119</v>
      </c>
      <c r="D1571" s="163" t="s">
        <v>494</v>
      </c>
      <c r="F1571" s="153" t="str">
        <f t="shared" si="24"/>
        <v>7501 - Auxiliary Organizations</v>
      </c>
    </row>
    <row r="1572" spans="1:6" ht="15">
      <c r="A1572" s="163" t="s">
        <v>3120</v>
      </c>
      <c r="B1572" t="s">
        <v>76</v>
      </c>
      <c r="C1572" s="164" t="s">
        <v>3121</v>
      </c>
      <c r="D1572" s="163" t="s">
        <v>494</v>
      </c>
      <c r="F1572" s="153" t="str">
        <f t="shared" si="24"/>
        <v>7502 - Demonstration Disproportionate Share Hospital Fund</v>
      </c>
    </row>
    <row r="1573" spans="1:6" ht="15">
      <c r="A1573" s="163" t="s">
        <v>3122</v>
      </c>
      <c r="B1573" t="s">
        <v>76</v>
      </c>
      <c r="C1573" s="164" t="s">
        <v>3123</v>
      </c>
      <c r="D1573" s="163" t="s">
        <v>494</v>
      </c>
      <c r="F1573" s="153" t="str">
        <f t="shared" si="24"/>
        <v>7503 - Health Care Support Fund</v>
      </c>
    </row>
    <row r="1574" spans="1:6" ht="15">
      <c r="A1574" s="163" t="s">
        <v>3124</v>
      </c>
      <c r="B1574" t="s">
        <v>76</v>
      </c>
      <c r="C1574" s="164" t="s">
        <v>3125</v>
      </c>
      <c r="D1574" s="163" t="s">
        <v>494</v>
      </c>
      <c r="F1574" s="153" t="str">
        <f t="shared" si="24"/>
        <v>7504 - South Los Angeles Medical Services Preservation Fund</v>
      </c>
    </row>
    <row r="1575" spans="1:6" ht="15">
      <c r="A1575" s="163" t="s">
        <v>3126</v>
      </c>
      <c r="B1575" t="s">
        <v>76</v>
      </c>
      <c r="C1575" s="164" t="s">
        <v>3127</v>
      </c>
      <c r="D1575" s="163" t="s">
        <v>494</v>
      </c>
      <c r="F1575" s="153" t="str">
        <f t="shared" si="24"/>
        <v>7505 - Revolving Loans Fund</v>
      </c>
    </row>
    <row r="1576" spans="1:6" ht="15">
      <c r="A1576" s="163" t="s">
        <v>3128</v>
      </c>
      <c r="B1576" t="s">
        <v>76</v>
      </c>
      <c r="C1576" s="164" t="s">
        <v>3129</v>
      </c>
      <c r="D1576" s="163" t="s">
        <v>494</v>
      </c>
      <c r="F1576" s="153" t="str">
        <f t="shared" si="24"/>
        <v>7895 - Extramural Federal Funds - Not in State Treasury</v>
      </c>
    </row>
    <row r="1577" spans="1:6" ht="15">
      <c r="A1577" s="163" t="s">
        <v>3130</v>
      </c>
      <c r="B1577" t="s">
        <v>76</v>
      </c>
      <c r="C1577" s="164" t="s">
        <v>3119</v>
      </c>
      <c r="D1577" s="163" t="s">
        <v>494</v>
      </c>
      <c r="F1577" s="153" t="str">
        <f t="shared" si="24"/>
        <v>7896 - Auxiliary Organizations</v>
      </c>
    </row>
    <row r="1578" spans="1:6" ht="15">
      <c r="A1578" s="163" t="s">
        <v>3131</v>
      </c>
      <c r="B1578" t="s">
        <v>76</v>
      </c>
      <c r="C1578" s="164" t="s">
        <v>3132</v>
      </c>
      <c r="D1578" s="163" t="s">
        <v>92</v>
      </c>
      <c r="F1578" s="153" t="str">
        <f t="shared" si="24"/>
        <v>8000 - Charter School Security Fund</v>
      </c>
    </row>
    <row r="1579" spans="1:6" ht="15">
      <c r="A1579" s="163" t="s">
        <v>3133</v>
      </c>
      <c r="B1579" t="s">
        <v>76</v>
      </c>
      <c r="C1579" s="164" t="s">
        <v>3134</v>
      </c>
      <c r="D1579" s="163" t="s">
        <v>1669</v>
      </c>
      <c r="F1579" s="153" t="str">
        <f t="shared" si="24"/>
        <v>8001 - Teachers Health Benefits Fund</v>
      </c>
    </row>
    <row r="1580" spans="1:6" ht="15">
      <c r="A1580" s="163" t="s">
        <v>3135</v>
      </c>
      <c r="B1580" t="s">
        <v>76</v>
      </c>
      <c r="C1580" s="164" t="s">
        <v>3136</v>
      </c>
      <c r="D1580" s="163" t="s">
        <v>92</v>
      </c>
      <c r="F1580" s="153" t="str">
        <f t="shared" si="24"/>
        <v>8002 - National World War II Veterans Memorial Trust Fund</v>
      </c>
    </row>
    <row r="1581" spans="1:6" ht="15">
      <c r="A1581" s="163" t="s">
        <v>3137</v>
      </c>
      <c r="B1581" t="s">
        <v>76</v>
      </c>
      <c r="C1581" s="164" t="s">
        <v>3138</v>
      </c>
      <c r="D1581" s="163" t="s">
        <v>92</v>
      </c>
      <c r="F1581" s="153" t="str">
        <f t="shared" si="24"/>
        <v>8003 - Asthma and Lung Disease Research Fund</v>
      </c>
    </row>
    <row r="1582" spans="1:6" ht="15">
      <c r="A1582" s="163" t="s">
        <v>3139</v>
      </c>
      <c r="B1582" t="s">
        <v>76</v>
      </c>
      <c r="C1582" s="164" t="s">
        <v>3140</v>
      </c>
      <c r="D1582" s="163" t="s">
        <v>92</v>
      </c>
      <c r="F1582" s="153" t="str">
        <f t="shared" si="24"/>
        <v>8004 - Child Support Collections Recovery Fund</v>
      </c>
    </row>
    <row r="1583" spans="1:6" ht="15">
      <c r="A1583" s="163" t="s">
        <v>3141</v>
      </c>
      <c r="B1583" t="s">
        <v>76</v>
      </c>
      <c r="C1583" s="164" t="s">
        <v>3142</v>
      </c>
      <c r="D1583" s="163" t="s">
        <v>1669</v>
      </c>
      <c r="F1583" s="153" t="str">
        <f t="shared" si="24"/>
        <v>8005 - Teachers Replacement Benefits Program Fund</v>
      </c>
    </row>
    <row r="1584" spans="1:6" ht="15">
      <c r="A1584" s="163" t="s">
        <v>3143</v>
      </c>
      <c r="B1584" t="s">
        <v>76</v>
      </c>
      <c r="C1584" s="164" t="s">
        <v>3144</v>
      </c>
      <c r="D1584" s="163" t="s">
        <v>92</v>
      </c>
      <c r="F1584" s="153" t="str">
        <f t="shared" si="24"/>
        <v>8006 - Lupus Foundation of America, California Chapters Fund</v>
      </c>
    </row>
    <row r="1585" spans="1:6" ht="15">
      <c r="A1585" s="163" t="s">
        <v>3145</v>
      </c>
      <c r="B1585" t="s">
        <v>76</v>
      </c>
      <c r="C1585" s="164" t="s">
        <v>3146</v>
      </c>
      <c r="D1585" s="163" t="s">
        <v>92</v>
      </c>
      <c r="F1585" s="153" t="str">
        <f t="shared" si="24"/>
        <v>8007 - Specialty Care Fund</v>
      </c>
    </row>
    <row r="1586" spans="1:6" ht="15">
      <c r="A1586" s="163" t="s">
        <v>3147</v>
      </c>
      <c r="B1586" t="s">
        <v>76</v>
      </c>
      <c r="C1586" s="164" t="s">
        <v>3148</v>
      </c>
      <c r="D1586" s="163" t="s">
        <v>92</v>
      </c>
      <c r="F1586" s="153" t="str">
        <f t="shared" si="24"/>
        <v>8008 - State Employees Pretax Parking Fund</v>
      </c>
    </row>
    <row r="1587" spans="1:6" ht="15">
      <c r="A1587" s="163" t="s">
        <v>3149</v>
      </c>
      <c r="B1587" t="s">
        <v>76</v>
      </c>
      <c r="C1587" s="164" t="s">
        <v>3150</v>
      </c>
      <c r="D1587" s="163" t="s">
        <v>92</v>
      </c>
      <c r="F1587" s="153" t="str">
        <f t="shared" si="24"/>
        <v>8009 - Agricultural Employee Relief Fund</v>
      </c>
    </row>
    <row r="1588" spans="1:6" ht="15">
      <c r="A1588" s="163" t="s">
        <v>3151</v>
      </c>
      <c r="B1588" t="s">
        <v>76</v>
      </c>
      <c r="C1588" s="164" t="s">
        <v>3152</v>
      </c>
      <c r="D1588" s="163" t="s">
        <v>92</v>
      </c>
      <c r="F1588" s="153" t="str">
        <f t="shared" si="24"/>
        <v>8010 - Organ and Tissue Donor Registry Fund</v>
      </c>
    </row>
    <row r="1589" spans="1:6" ht="15">
      <c r="A1589" s="163" t="s">
        <v>3153</v>
      </c>
      <c r="B1589" t="s">
        <v>76</v>
      </c>
      <c r="C1589" s="164" t="s">
        <v>3154</v>
      </c>
      <c r="D1589" s="163" t="s">
        <v>92</v>
      </c>
      <c r="F1589" s="153" t="str">
        <f t="shared" si="24"/>
        <v>8011 - Oak Woodlands Conservation Fund</v>
      </c>
    </row>
    <row r="1590" spans="1:6" ht="15">
      <c r="A1590" s="163" t="s">
        <v>3155</v>
      </c>
      <c r="B1590" t="s">
        <v>76</v>
      </c>
      <c r="C1590" s="164" t="s">
        <v>3156</v>
      </c>
      <c r="D1590" s="163" t="s">
        <v>92</v>
      </c>
      <c r="F1590" s="153" t="str">
        <f t="shared" si="24"/>
        <v>8012 - San Diego River Conservancy Fund</v>
      </c>
    </row>
    <row r="1591" spans="1:6" ht="15">
      <c r="A1591" s="163" t="s">
        <v>3157</v>
      </c>
      <c r="B1591" t="s">
        <v>76</v>
      </c>
      <c r="C1591" s="164" t="s">
        <v>3158</v>
      </c>
      <c r="D1591" s="163" t="s">
        <v>92</v>
      </c>
      <c r="F1591" s="153" t="str">
        <f t="shared" si="24"/>
        <v>8013 - Environmental Enforcement and Training Account</v>
      </c>
    </row>
    <row r="1592" spans="1:6" ht="15">
      <c r="A1592" s="163" t="s">
        <v>3159</v>
      </c>
      <c r="B1592" t="s">
        <v>76</v>
      </c>
      <c r="C1592" s="164" t="s">
        <v>3160</v>
      </c>
      <c r="D1592" s="163" t="s">
        <v>92</v>
      </c>
      <c r="F1592" s="153" t="str">
        <f t="shared" si="24"/>
        <v>8014 - California Pharmacist Scholarship and Loan Repayment Program Fund</v>
      </c>
    </row>
    <row r="1593" spans="1:6" ht="15">
      <c r="A1593" s="163" t="s">
        <v>3161</v>
      </c>
      <c r="B1593" t="s">
        <v>76</v>
      </c>
      <c r="C1593" s="164" t="s">
        <v>3162</v>
      </c>
      <c r="D1593" s="163" t="s">
        <v>92</v>
      </c>
      <c r="F1593" s="153" t="str">
        <f t="shared" si="24"/>
        <v>8015 - Public Health Protection from Indoor Mold Hazards Fund</v>
      </c>
    </row>
    <row r="1594" spans="1:6" ht="15">
      <c r="A1594" s="163" t="s">
        <v>3163</v>
      </c>
      <c r="B1594" t="s">
        <v>76</v>
      </c>
      <c r="C1594" s="164" t="s">
        <v>3164</v>
      </c>
      <c r="D1594" s="163" t="s">
        <v>92</v>
      </c>
      <c r="F1594" s="153" t="str">
        <f t="shared" si="24"/>
        <v>8016 - Energy Settlement Account</v>
      </c>
    </row>
    <row r="1595" spans="1:6" ht="15">
      <c r="A1595" s="163" t="s">
        <v>3165</v>
      </c>
      <c r="B1595" t="s">
        <v>76</v>
      </c>
      <c r="C1595" s="164" t="s">
        <v>3166</v>
      </c>
      <c r="D1595" s="163" t="s">
        <v>92</v>
      </c>
      <c r="F1595" s="153" t="str">
        <f t="shared" si="24"/>
        <v>8017 - California Missions Foundation Fund</v>
      </c>
    </row>
    <row r="1596" spans="1:6" ht="15">
      <c r="A1596" s="163" t="s">
        <v>3167</v>
      </c>
      <c r="B1596" t="s">
        <v>76</v>
      </c>
      <c r="C1596" s="164" t="s">
        <v>3168</v>
      </c>
      <c r="D1596" s="163" t="s">
        <v>92</v>
      </c>
      <c r="F1596" s="153" t="str">
        <f t="shared" si="24"/>
        <v>8018 - Salton Sea Restoration Fund</v>
      </c>
    </row>
    <row r="1597" spans="1:6" ht="15">
      <c r="A1597" s="163" t="s">
        <v>3169</v>
      </c>
      <c r="B1597" t="s">
        <v>76</v>
      </c>
      <c r="C1597" s="164" t="s">
        <v>3170</v>
      </c>
      <c r="D1597" s="163" t="s">
        <v>92</v>
      </c>
      <c r="F1597" s="153" t="str">
        <f t="shared" si="24"/>
        <v>8019 - Deficit Recovery Fund</v>
      </c>
    </row>
    <row r="1598" spans="1:6" ht="15">
      <c r="A1598" s="163" t="s">
        <v>3171</v>
      </c>
      <c r="B1598" t="s">
        <v>76</v>
      </c>
      <c r="C1598" s="164" t="s">
        <v>3172</v>
      </c>
      <c r="D1598" s="163" t="s">
        <v>92</v>
      </c>
      <c r="F1598" s="153" t="str">
        <f t="shared" si="24"/>
        <v>8020 - Environmental Education Account</v>
      </c>
    </row>
    <row r="1599" spans="1:6" ht="15">
      <c r="A1599" s="163" t="s">
        <v>3173</v>
      </c>
      <c r="B1599" t="s">
        <v>76</v>
      </c>
      <c r="C1599" s="164" t="s">
        <v>3174</v>
      </c>
      <c r="D1599" s="163" t="s">
        <v>92</v>
      </c>
      <c r="F1599" s="153" t="str">
        <f t="shared" si="24"/>
        <v>8021 - Unclaimed Property Fees Account, Unclaimed Property Fund</v>
      </c>
    </row>
    <row r="1600" spans="1:6" ht="15">
      <c r="A1600" s="163" t="s">
        <v>3175</v>
      </c>
      <c r="B1600" t="s">
        <v>76</v>
      </c>
      <c r="C1600" s="164" t="s">
        <v>3176</v>
      </c>
      <c r="D1600" s="163" t="s">
        <v>92</v>
      </c>
      <c r="F1600" s="153" t="str">
        <f t="shared" si="24"/>
        <v>8022 - California Military Family Relief Fund</v>
      </c>
    </row>
    <row r="1601" spans="1:6" ht="15">
      <c r="A1601" s="163" t="s">
        <v>3177</v>
      </c>
      <c r="B1601" t="s">
        <v>76</v>
      </c>
      <c r="C1601" s="164" t="s">
        <v>3178</v>
      </c>
      <c r="D1601" s="163" t="s">
        <v>92</v>
      </c>
      <c r="F1601" s="153" t="str">
        <f t="shared" si="24"/>
        <v>8023 - Child Welfare Services Program Improvement Fund</v>
      </c>
    </row>
    <row r="1602" spans="1:6" ht="15">
      <c r="A1602" s="163" t="s">
        <v>3179</v>
      </c>
      <c r="B1602" t="s">
        <v>76</v>
      </c>
      <c r="C1602" s="164" t="s">
        <v>3180</v>
      </c>
      <c r="D1602" s="163" t="s">
        <v>92</v>
      </c>
      <c r="F1602" s="153" t="str">
        <f t="shared" si="24"/>
        <v>8024 - Worker Safety Bilingual Investigative Support, Enforcement, and Training Account</v>
      </c>
    </row>
    <row r="1603" spans="1:6" ht="15">
      <c r="A1603" s="163" t="s">
        <v>3181</v>
      </c>
      <c r="B1603" t="s">
        <v>76</v>
      </c>
      <c r="C1603" s="164" t="s">
        <v>3182</v>
      </c>
      <c r="D1603" s="163" t="s">
        <v>92</v>
      </c>
      <c r="F1603" s="153" t="str">
        <f t="shared" ref="F1603:F1666" si="25">_xlfn.CONCAT(A1603," - ",C1603)</f>
        <v>8025 - California Prostate Cancer Research Fund</v>
      </c>
    </row>
    <row r="1604" spans="1:6" ht="15">
      <c r="A1604" s="163" t="s">
        <v>3183</v>
      </c>
      <c r="B1604" t="s">
        <v>76</v>
      </c>
      <c r="C1604" s="164" t="s">
        <v>954</v>
      </c>
      <c r="D1604" s="163" t="s">
        <v>92</v>
      </c>
      <c r="F1604" s="153" t="str">
        <f t="shared" si="25"/>
        <v>8026 - Petroleum Underground Storage Tank Financing Account</v>
      </c>
    </row>
    <row r="1605" spans="1:6" ht="15">
      <c r="A1605" s="163" t="s">
        <v>3184</v>
      </c>
      <c r="B1605" t="s">
        <v>76</v>
      </c>
      <c r="C1605" s="164" t="s">
        <v>3185</v>
      </c>
      <c r="D1605" s="163" t="s">
        <v>92</v>
      </c>
      <c r="F1605" s="153" t="str">
        <f t="shared" si="25"/>
        <v>8027 - Gateway Fund</v>
      </c>
    </row>
    <row r="1606" spans="1:6" ht="15">
      <c r="A1606" s="163" t="s">
        <v>3186</v>
      </c>
      <c r="B1606" t="s">
        <v>76</v>
      </c>
      <c r="C1606" s="164" t="s">
        <v>3187</v>
      </c>
      <c r="D1606" s="163" t="s">
        <v>92</v>
      </c>
      <c r="F1606" s="153" t="str">
        <f t="shared" si="25"/>
        <v>8028 - Petroleum Financing Collection Account, California Economic Development Grant</v>
      </c>
    </row>
    <row r="1607" spans="1:6" ht="15">
      <c r="A1607" s="163" t="s">
        <v>3188</v>
      </c>
      <c r="B1607" t="s">
        <v>76</v>
      </c>
      <c r="C1607" s="164" t="s">
        <v>3189</v>
      </c>
      <c r="D1607" s="163" t="s">
        <v>92</v>
      </c>
      <c r="F1607" s="153" t="str">
        <f t="shared" si="25"/>
        <v>8029 - Coastal Trust Fund</v>
      </c>
    </row>
    <row r="1608" spans="1:6" ht="15">
      <c r="A1608" s="163" t="s">
        <v>3190</v>
      </c>
      <c r="B1608" t="s">
        <v>76</v>
      </c>
      <c r="C1608" s="164" t="s">
        <v>3191</v>
      </c>
      <c r="D1608" s="163" t="s">
        <v>92</v>
      </c>
      <c r="F1608" s="153" t="str">
        <f t="shared" si="25"/>
        <v>8031 - Child Support Payment Trust Fund</v>
      </c>
    </row>
    <row r="1609" spans="1:6" ht="15">
      <c r="A1609" s="163" t="s">
        <v>3192</v>
      </c>
      <c r="B1609" t="s">
        <v>76</v>
      </c>
      <c r="C1609" s="164" t="s">
        <v>3193</v>
      </c>
      <c r="D1609" s="163" t="s">
        <v>92</v>
      </c>
      <c r="F1609" s="153" t="str">
        <f t="shared" si="25"/>
        <v>8032 - Oil Trust Fund</v>
      </c>
    </row>
    <row r="1610" spans="1:6" ht="15">
      <c r="A1610" s="163" t="s">
        <v>3194</v>
      </c>
      <c r="B1610" t="s">
        <v>76</v>
      </c>
      <c r="C1610" s="164" t="s">
        <v>3195</v>
      </c>
      <c r="D1610" s="163" t="s">
        <v>92</v>
      </c>
      <c r="F1610" s="153" t="str">
        <f t="shared" si="25"/>
        <v>8033 - Distressed Hospital Fund</v>
      </c>
    </row>
    <row r="1611" spans="1:6" ht="15">
      <c r="A1611" s="163" t="s">
        <v>3196</v>
      </c>
      <c r="B1611" t="s">
        <v>76</v>
      </c>
      <c r="C1611" s="164" t="s">
        <v>3197</v>
      </c>
      <c r="D1611" s="163" t="s">
        <v>92</v>
      </c>
      <c r="F1611" s="153" t="str">
        <f t="shared" si="25"/>
        <v>8034 - Medically Underserved Account for Physicians, Health Professions Education Fund</v>
      </c>
    </row>
    <row r="1612" spans="1:6" ht="15">
      <c r="A1612" s="163" t="s">
        <v>3198</v>
      </c>
      <c r="B1612" t="s">
        <v>76</v>
      </c>
      <c r="C1612" s="164" t="s">
        <v>3199</v>
      </c>
      <c r="D1612" s="163" t="s">
        <v>92</v>
      </c>
      <c r="F1612" s="153" t="str">
        <f t="shared" si="25"/>
        <v>8035 - California Sexual Violence Victim Services Fund</v>
      </c>
    </row>
    <row r="1613" spans="1:6" ht="15">
      <c r="A1613" s="163" t="s">
        <v>3200</v>
      </c>
      <c r="B1613" t="s">
        <v>76</v>
      </c>
      <c r="C1613" s="164" t="s">
        <v>3201</v>
      </c>
      <c r="D1613" s="163" t="s">
        <v>92</v>
      </c>
      <c r="F1613" s="153" t="str">
        <f t="shared" si="25"/>
        <v>8036 - California Colorectal Cancer Prevention Fund</v>
      </c>
    </row>
    <row r="1614" spans="1:6" ht="15">
      <c r="A1614" s="163" t="s">
        <v>3202</v>
      </c>
      <c r="B1614" t="s">
        <v>76</v>
      </c>
      <c r="C1614" s="164" t="s">
        <v>3203</v>
      </c>
      <c r="D1614" s="163" t="s">
        <v>92</v>
      </c>
      <c r="F1614" s="153" t="str">
        <f t="shared" si="25"/>
        <v>8037 - Veterans' Quality of Life Fund</v>
      </c>
    </row>
    <row r="1615" spans="1:6" ht="15">
      <c r="A1615" s="163" t="s">
        <v>3204</v>
      </c>
      <c r="B1615" t="s">
        <v>76</v>
      </c>
      <c r="C1615" s="164" t="s">
        <v>3205</v>
      </c>
      <c r="D1615" s="163" t="s">
        <v>92</v>
      </c>
      <c r="F1615" s="153" t="str">
        <f t="shared" si="25"/>
        <v>8038 - Donate Life California Trust Subaccount</v>
      </c>
    </row>
    <row r="1616" spans="1:6" ht="15">
      <c r="A1616" s="163" t="s">
        <v>3206</v>
      </c>
      <c r="B1616" t="s">
        <v>76</v>
      </c>
      <c r="C1616" s="164" t="s">
        <v>3207</v>
      </c>
      <c r="D1616" s="163" t="s">
        <v>92</v>
      </c>
      <c r="F1616" s="153" t="str">
        <f t="shared" si="25"/>
        <v>8039 - Disaster Resistant Communities Account</v>
      </c>
    </row>
    <row r="1617" spans="1:6" ht="15">
      <c r="A1617" s="163" t="s">
        <v>3208</v>
      </c>
      <c r="B1617" t="s">
        <v>76</v>
      </c>
      <c r="C1617" s="164" t="s">
        <v>3209</v>
      </c>
      <c r="D1617" s="163" t="s">
        <v>92</v>
      </c>
      <c r="F1617" s="153" t="str">
        <f t="shared" si="25"/>
        <v>8040 - California Discount Prescription Drug Program Fund</v>
      </c>
    </row>
    <row r="1618" spans="1:6" ht="15">
      <c r="A1618" s="163" t="s">
        <v>3210</v>
      </c>
      <c r="B1618" t="s">
        <v>76</v>
      </c>
      <c r="C1618" s="164" t="s">
        <v>3211</v>
      </c>
      <c r="D1618" s="163" t="s">
        <v>92</v>
      </c>
      <c r="F1618" s="153" t="str">
        <f t="shared" si="25"/>
        <v>8041 - Teachers Deferred Compensation Fund</v>
      </c>
    </row>
    <row r="1619" spans="1:6" ht="15">
      <c r="A1619" s="163" t="s">
        <v>3212</v>
      </c>
      <c r="B1619" t="s">
        <v>76</v>
      </c>
      <c r="C1619" s="164" t="s">
        <v>3213</v>
      </c>
      <c r="D1619" s="163" t="s">
        <v>92</v>
      </c>
      <c r="F1619" s="153" t="str">
        <f t="shared" si="25"/>
        <v>8042 - 403(b) Services Operating Account, Teachers' Deferred Compensation Fd</v>
      </c>
    </row>
    <row r="1620" spans="1:6" ht="15">
      <c r="A1620" s="163" t="s">
        <v>3214</v>
      </c>
      <c r="B1620" t="s">
        <v>76</v>
      </c>
      <c r="C1620" s="164" t="s">
        <v>3215</v>
      </c>
      <c r="D1620" s="163" t="s">
        <v>92</v>
      </c>
      <c r="F1620" s="153" t="str">
        <f t="shared" si="25"/>
        <v>8043 - Deferred Comp Services Operating Account, Teachers' Deferred Comp Fd</v>
      </c>
    </row>
    <row r="1621" spans="1:6" ht="15">
      <c r="A1621" s="163" t="s">
        <v>3216</v>
      </c>
      <c r="B1621" t="s">
        <v>76</v>
      </c>
      <c r="C1621" s="164" t="s">
        <v>3217</v>
      </c>
      <c r="D1621" s="163" t="s">
        <v>92</v>
      </c>
      <c r="F1621" s="153" t="str">
        <f t="shared" si="25"/>
        <v>8044 - Deferred Comp Investment Account, Teachers' Deferred Comp Fund</v>
      </c>
    </row>
    <row r="1622" spans="1:6" ht="15">
      <c r="A1622" s="163" t="s">
        <v>3218</v>
      </c>
      <c r="B1622" t="s">
        <v>76</v>
      </c>
      <c r="C1622" s="164" t="s">
        <v>3219</v>
      </c>
      <c r="D1622" s="163" t="s">
        <v>92</v>
      </c>
      <c r="F1622" s="153" t="str">
        <f t="shared" si="25"/>
        <v>8045 - 403(b) Vendor Registry Operating Account, Teachers' Deferred Comp Fd</v>
      </c>
    </row>
    <row r="1623" spans="1:6" ht="15">
      <c r="A1623" s="163" t="s">
        <v>3220</v>
      </c>
      <c r="B1623" t="s">
        <v>76</v>
      </c>
      <c r="C1623" s="164" t="s">
        <v>3221</v>
      </c>
      <c r="D1623" s="163" t="s">
        <v>92</v>
      </c>
      <c r="F1623" s="153" t="str">
        <f t="shared" si="25"/>
        <v>8046 - Teachers Retirement Program Development Fund</v>
      </c>
    </row>
    <row r="1624" spans="1:6" ht="15">
      <c r="A1624" s="163" t="s">
        <v>3222</v>
      </c>
      <c r="B1624" t="s">
        <v>76</v>
      </c>
      <c r="C1624" s="164" t="s">
        <v>3223</v>
      </c>
      <c r="D1624" s="163" t="s">
        <v>92</v>
      </c>
      <c r="F1624" s="153" t="str">
        <f t="shared" si="25"/>
        <v>8047 - California Sea Otter Fund</v>
      </c>
    </row>
    <row r="1625" spans="1:6" ht="15">
      <c r="A1625" s="163" t="s">
        <v>3224</v>
      </c>
      <c r="B1625" t="s">
        <v>76</v>
      </c>
      <c r="C1625" s="164" t="s">
        <v>3225</v>
      </c>
      <c r="D1625" s="163" t="s">
        <v>92</v>
      </c>
      <c r="F1625" s="153" t="str">
        <f t="shared" si="25"/>
        <v>8048 - California Central Coast State Veterans Cemetery at Fort Ord Endowment Fund</v>
      </c>
    </row>
    <row r="1626" spans="1:6" ht="15">
      <c r="A1626" s="163" t="s">
        <v>3226</v>
      </c>
      <c r="B1626" t="s">
        <v>76</v>
      </c>
      <c r="C1626" s="164" t="s">
        <v>3227</v>
      </c>
      <c r="D1626" s="163" t="s">
        <v>92</v>
      </c>
      <c r="F1626" s="153" t="str">
        <f t="shared" si="25"/>
        <v>8049 - Vision Care Program for State Annuitants Fund</v>
      </c>
    </row>
    <row r="1627" spans="1:6" ht="15">
      <c r="A1627" s="163" t="s">
        <v>3228</v>
      </c>
      <c r="B1627" t="s">
        <v>76</v>
      </c>
      <c r="C1627" s="164" t="s">
        <v>3229</v>
      </c>
      <c r="D1627" s="163" t="s">
        <v>92</v>
      </c>
      <c r="F1627" s="153" t="str">
        <f t="shared" si="25"/>
        <v>8050 - California Methamphetamine Abuse Prevention Account</v>
      </c>
    </row>
    <row r="1628" spans="1:6" ht="15">
      <c r="A1628" s="163" t="s">
        <v>3230</v>
      </c>
      <c r="B1628" t="s">
        <v>76</v>
      </c>
      <c r="C1628" s="164" t="s">
        <v>3231</v>
      </c>
      <c r="D1628" s="163" t="s">
        <v>92</v>
      </c>
      <c r="F1628" s="153" t="str">
        <f t="shared" si="25"/>
        <v>8051 - Cash For College Fund</v>
      </c>
    </row>
    <row r="1629" spans="1:6" ht="15">
      <c r="A1629" s="163" t="s">
        <v>3232</v>
      </c>
      <c r="B1629" t="s">
        <v>76</v>
      </c>
      <c r="C1629" s="164" t="s">
        <v>3233</v>
      </c>
      <c r="D1629" s="163" t="s">
        <v>92</v>
      </c>
      <c r="F1629" s="153" t="str">
        <f t="shared" si="25"/>
        <v>8052 - Economic Development Fund, California</v>
      </c>
    </row>
    <row r="1630" spans="1:6" ht="15">
      <c r="A1630" s="163" t="s">
        <v>3234</v>
      </c>
      <c r="B1630" t="s">
        <v>76</v>
      </c>
      <c r="C1630" s="164" t="s">
        <v>3235</v>
      </c>
      <c r="D1630" s="163" t="s">
        <v>92</v>
      </c>
      <c r="F1630" s="153" t="str">
        <f t="shared" si="25"/>
        <v>8053 - ALS-Lou Gehrigs Disease Research Fund</v>
      </c>
    </row>
    <row r="1631" spans="1:6" ht="15">
      <c r="A1631" s="163" t="s">
        <v>3236</v>
      </c>
      <c r="B1631" t="s">
        <v>76</v>
      </c>
      <c r="C1631" s="164" t="s">
        <v>3237</v>
      </c>
      <c r="D1631" s="163" t="s">
        <v>92</v>
      </c>
      <c r="F1631" s="153" t="str">
        <f t="shared" si="25"/>
        <v>8054 - California Cancer Research Fund</v>
      </c>
    </row>
    <row r="1632" spans="1:6" ht="15">
      <c r="A1632" s="163" t="s">
        <v>3238</v>
      </c>
      <c r="B1632" t="s">
        <v>76</v>
      </c>
      <c r="C1632" s="164" t="s">
        <v>3239</v>
      </c>
      <c r="D1632" s="163" t="s">
        <v>92</v>
      </c>
      <c r="F1632" s="153" t="str">
        <f t="shared" si="25"/>
        <v>8055 - Municipal Shelter Spay-Neuter Fund</v>
      </c>
    </row>
    <row r="1633" spans="1:6" ht="15">
      <c r="A1633" s="163" t="s">
        <v>3240</v>
      </c>
      <c r="B1633" t="s">
        <v>76</v>
      </c>
      <c r="C1633" s="164" t="s">
        <v>3241</v>
      </c>
      <c r="D1633" s="163" t="s">
        <v>92</v>
      </c>
      <c r="F1633" s="153" t="str">
        <f t="shared" si="25"/>
        <v>8056 - California Ovarian Cancer Research Fund</v>
      </c>
    </row>
    <row r="1634" spans="1:6" ht="15">
      <c r="A1634" s="163" t="s">
        <v>3242</v>
      </c>
      <c r="B1634" t="s">
        <v>76</v>
      </c>
      <c r="C1634" s="164" t="s">
        <v>3243</v>
      </c>
      <c r="D1634" s="163" t="s">
        <v>92</v>
      </c>
      <c r="F1634" s="153" t="str">
        <f t="shared" si="25"/>
        <v>8058 - California Cultural and Historical Endowment Fund</v>
      </c>
    </row>
    <row r="1635" spans="1:6" ht="15">
      <c r="A1635" s="163" t="s">
        <v>3244</v>
      </c>
      <c r="B1635" t="s">
        <v>75</v>
      </c>
      <c r="C1635" s="164" t="s">
        <v>3245</v>
      </c>
      <c r="D1635" s="163" t="s">
        <v>100</v>
      </c>
      <c r="F1635" s="153" t="str">
        <f t="shared" si="25"/>
        <v>8059 - State Community Corrections Performance Incentive Fund</v>
      </c>
    </row>
    <row r="1636" spans="1:6" ht="15">
      <c r="A1636" s="163" t="s">
        <v>3246</v>
      </c>
      <c r="B1636" t="s">
        <v>76</v>
      </c>
      <c r="C1636" s="164" t="s">
        <v>3247</v>
      </c>
      <c r="D1636" s="163" t="s">
        <v>92</v>
      </c>
      <c r="F1636" s="153" t="str">
        <f t="shared" si="25"/>
        <v>8060 - Delta Investment Fund</v>
      </c>
    </row>
    <row r="1637" spans="1:6" ht="15">
      <c r="A1637" s="163" t="s">
        <v>3248</v>
      </c>
      <c r="B1637" t="s">
        <v>76</v>
      </c>
      <c r="C1637" s="164" t="s">
        <v>3249</v>
      </c>
      <c r="D1637" s="163" t="s">
        <v>92</v>
      </c>
      <c r="F1637" s="153" t="str">
        <f t="shared" si="25"/>
        <v>8061 - Sacramento-San Joaquin Delta Conservancy Fund</v>
      </c>
    </row>
    <row r="1638" spans="1:6" ht="15">
      <c r="A1638" s="163" t="s">
        <v>3250</v>
      </c>
      <c r="B1638" t="s">
        <v>76</v>
      </c>
      <c r="C1638" s="164" t="s">
        <v>3251</v>
      </c>
      <c r="D1638" s="163" t="s">
        <v>124</v>
      </c>
      <c r="F1638" s="153" t="str">
        <f t="shared" si="25"/>
        <v>8062 - Pooled Self-Insurance Fund</v>
      </c>
    </row>
    <row r="1639" spans="1:6" ht="15">
      <c r="A1639" s="163" t="s">
        <v>3252</v>
      </c>
      <c r="B1639" t="s">
        <v>76</v>
      </c>
      <c r="C1639" s="164" t="s">
        <v>3253</v>
      </c>
      <c r="D1639" s="163" t="s">
        <v>92</v>
      </c>
      <c r="F1639" s="153" t="str">
        <f t="shared" si="25"/>
        <v>8064 - Arts Council Fund</v>
      </c>
    </row>
    <row r="1640" spans="1:6" ht="15">
      <c r="A1640" s="163" t="s">
        <v>3254</v>
      </c>
      <c r="B1640" t="s">
        <v>76</v>
      </c>
      <c r="C1640" s="164" t="s">
        <v>3255</v>
      </c>
      <c r="D1640" s="163" t="s">
        <v>92</v>
      </c>
      <c r="F1640" s="153" t="str">
        <f t="shared" si="25"/>
        <v>8065 - Safely Surrendered Baby Fund</v>
      </c>
    </row>
    <row r="1641" spans="1:6" ht="15">
      <c r="A1641" s="163" t="s">
        <v>3256</v>
      </c>
      <c r="B1641" t="s">
        <v>76</v>
      </c>
      <c r="C1641" s="164" t="s">
        <v>3257</v>
      </c>
      <c r="D1641" s="163" t="s">
        <v>92</v>
      </c>
      <c r="F1641" s="153" t="str">
        <f t="shared" si="25"/>
        <v>8066 - California Police Activities League (CALPAL) Fund</v>
      </c>
    </row>
    <row r="1642" spans="1:6" ht="15">
      <c r="A1642" s="163" t="s">
        <v>3258</v>
      </c>
      <c r="B1642" t="s">
        <v>76</v>
      </c>
      <c r="C1642" s="164" t="s">
        <v>3259</v>
      </c>
      <c r="D1642" s="163" t="s">
        <v>92</v>
      </c>
      <c r="F1642" s="153" t="str">
        <f t="shared" si="25"/>
        <v>8067 - California Veterans Homes Fund</v>
      </c>
    </row>
    <row r="1643" spans="1:6" ht="15">
      <c r="A1643" s="163" t="s">
        <v>3260</v>
      </c>
      <c r="B1643" t="s">
        <v>76</v>
      </c>
      <c r="C1643" s="164" t="s">
        <v>3261</v>
      </c>
      <c r="D1643" s="163" t="s">
        <v>92</v>
      </c>
      <c r="F1643" s="153" t="str">
        <f t="shared" si="25"/>
        <v>8068 - California Financial Literacy Fund</v>
      </c>
    </row>
    <row r="1644" spans="1:6" ht="15">
      <c r="A1644" s="163" t="s">
        <v>3262</v>
      </c>
      <c r="B1644" t="s">
        <v>76</v>
      </c>
      <c r="C1644" s="164" t="s">
        <v>3263</v>
      </c>
      <c r="D1644" s="163" t="s">
        <v>92</v>
      </c>
      <c r="F1644" s="153" t="str">
        <f t="shared" si="25"/>
        <v>8069 - Child Victims of Human Trafficking Fund</v>
      </c>
    </row>
    <row r="1645" spans="1:6" ht="15">
      <c r="A1645" s="163" t="s">
        <v>3264</v>
      </c>
      <c r="B1645" t="s">
        <v>76</v>
      </c>
      <c r="C1645" s="164" t="s">
        <v>3265</v>
      </c>
      <c r="D1645" s="163" t="s">
        <v>92</v>
      </c>
      <c r="F1645" s="153" t="str">
        <f t="shared" si="25"/>
        <v>8070 - California Healthy Food Financing Initiative Fund</v>
      </c>
    </row>
    <row r="1646" spans="1:6" ht="15">
      <c r="A1646" s="163" t="s">
        <v>3266</v>
      </c>
      <c r="B1646" t="s">
        <v>76</v>
      </c>
      <c r="C1646" s="164" t="s">
        <v>3267</v>
      </c>
      <c r="D1646" s="163" t="s">
        <v>92</v>
      </c>
      <c r="F1646" s="153" t="str">
        <f t="shared" si="25"/>
        <v>8071 - National Mortgage Special Deposit Fund</v>
      </c>
    </row>
    <row r="1647" spans="1:6" ht="15">
      <c r="A1647" s="163" t="s">
        <v>3268</v>
      </c>
      <c r="B1647" t="s">
        <v>76</v>
      </c>
      <c r="C1647" s="164" t="s">
        <v>3269</v>
      </c>
      <c r="D1647" s="163" t="s">
        <v>135</v>
      </c>
      <c r="F1647" s="153" t="str">
        <f t="shared" si="25"/>
        <v>8072 - California State Park Enterprise Fund</v>
      </c>
    </row>
    <row r="1648" spans="1:6" ht="15">
      <c r="A1648" s="163" t="s">
        <v>3270</v>
      </c>
      <c r="B1648" t="s">
        <v>76</v>
      </c>
      <c r="C1648" s="164" t="s">
        <v>3271</v>
      </c>
      <c r="D1648" s="163" t="s">
        <v>92</v>
      </c>
      <c r="F1648" s="153" t="str">
        <f t="shared" si="25"/>
        <v>8073 - California Health Access Model Program Account, California Health Facilities Fi</v>
      </c>
    </row>
    <row r="1649" spans="1:6" ht="15">
      <c r="A1649" s="163" t="s">
        <v>3272</v>
      </c>
      <c r="B1649" t="s">
        <v>76</v>
      </c>
      <c r="C1649" s="164" t="s">
        <v>3273</v>
      </c>
      <c r="D1649" s="163" t="s">
        <v>92</v>
      </c>
      <c r="F1649" s="153" t="str">
        <f t="shared" si="25"/>
        <v>8074 - California Youth Leadership Fund</v>
      </c>
    </row>
    <row r="1650" spans="1:6" ht="15">
      <c r="A1650" s="163" t="s">
        <v>3274</v>
      </c>
      <c r="B1650" t="s">
        <v>76</v>
      </c>
      <c r="C1650" s="164" t="s">
        <v>3275</v>
      </c>
      <c r="D1650" s="163" t="s">
        <v>92</v>
      </c>
      <c r="F1650" s="153" t="str">
        <f t="shared" si="25"/>
        <v>8075 - School Supplies for Homeless Children Voluntary Tax Cont. Fund</v>
      </c>
    </row>
    <row r="1651" spans="1:6" ht="15">
      <c r="A1651" s="163" t="s">
        <v>3276</v>
      </c>
      <c r="B1651" t="s">
        <v>76</v>
      </c>
      <c r="C1651" s="164" t="s">
        <v>3277</v>
      </c>
      <c r="D1651" s="163" t="s">
        <v>92</v>
      </c>
      <c r="F1651" s="153" t="str">
        <f t="shared" si="25"/>
        <v>8076 - State Parks Protection Fund</v>
      </c>
    </row>
    <row r="1652" spans="1:6" ht="15">
      <c r="A1652" s="163" t="s">
        <v>3278</v>
      </c>
      <c r="B1652" t="s">
        <v>76</v>
      </c>
      <c r="C1652" s="164" t="s">
        <v>3279</v>
      </c>
      <c r="D1652" s="163" t="s">
        <v>92</v>
      </c>
      <c r="F1652" s="153" t="str">
        <f t="shared" si="25"/>
        <v>8077 - California YMCA Youth and Government Voluntary Tax Contribution Fund</v>
      </c>
    </row>
    <row r="1653" spans="1:6" ht="15">
      <c r="A1653" s="163" t="s">
        <v>3280</v>
      </c>
      <c r="B1653" t="s">
        <v>76</v>
      </c>
      <c r="C1653" s="164" t="s">
        <v>3281</v>
      </c>
      <c r="D1653" s="163" t="s">
        <v>92</v>
      </c>
      <c r="F1653" s="153" t="str">
        <f t="shared" si="25"/>
        <v>8078 - California Military Department Support Fund</v>
      </c>
    </row>
    <row r="1654" spans="1:6" ht="15">
      <c r="A1654" s="163" t="s">
        <v>3282</v>
      </c>
      <c r="B1654" t="s">
        <v>76</v>
      </c>
      <c r="C1654" s="164" t="s">
        <v>3283</v>
      </c>
      <c r="D1654" s="163" t="s">
        <v>92</v>
      </c>
      <c r="F1654" s="153" t="str">
        <f t="shared" si="25"/>
        <v>8079 - Women and Girls Fund</v>
      </c>
    </row>
    <row r="1655" spans="1:6" ht="15">
      <c r="A1655" s="163" t="s">
        <v>3284</v>
      </c>
      <c r="B1655" t="s">
        <v>75</v>
      </c>
      <c r="C1655" s="164" t="s">
        <v>3285</v>
      </c>
      <c r="D1655" s="163" t="s">
        <v>100</v>
      </c>
      <c r="F1655" s="153" t="str">
        <f t="shared" si="25"/>
        <v>8080 - Clean Energy Job Creation Fund</v>
      </c>
    </row>
    <row r="1656" spans="1:6" ht="15">
      <c r="A1656" s="163" t="s">
        <v>3286</v>
      </c>
      <c r="B1656" t="s">
        <v>76</v>
      </c>
      <c r="C1656" s="164" t="s">
        <v>3287</v>
      </c>
      <c r="D1656" s="163" t="s">
        <v>92</v>
      </c>
      <c r="F1656" s="153" t="str">
        <f t="shared" si="25"/>
        <v>8081 - CalSavers Retirement Savings Trust Program Fund</v>
      </c>
    </row>
    <row r="1657" spans="1:6" ht="15">
      <c r="A1657" s="163" t="s">
        <v>3288</v>
      </c>
      <c r="B1657" t="s">
        <v>76</v>
      </c>
      <c r="C1657" s="164" t="s">
        <v>3289</v>
      </c>
      <c r="D1657" s="163" t="s">
        <v>92</v>
      </c>
      <c r="F1657" s="153" t="str">
        <f t="shared" si="25"/>
        <v>8082 - Shingle Springs Band of Miwok Indians Trust Fund</v>
      </c>
    </row>
    <row r="1658" spans="1:6" ht="15">
      <c r="A1658" s="163" t="s">
        <v>3290</v>
      </c>
      <c r="B1658" t="s">
        <v>76</v>
      </c>
      <c r="C1658" s="164" t="s">
        <v>3291</v>
      </c>
      <c r="D1658" s="163" t="s">
        <v>92</v>
      </c>
      <c r="F1658" s="153" t="str">
        <f t="shared" si="25"/>
        <v>8083 - Stringfellow Residual Proceeds Account</v>
      </c>
    </row>
    <row r="1659" spans="1:6" ht="15">
      <c r="A1659" s="163" t="s">
        <v>3292</v>
      </c>
      <c r="B1659" t="s">
        <v>76</v>
      </c>
      <c r="C1659" s="164" t="s">
        <v>3293</v>
      </c>
      <c r="D1659" s="163" t="s">
        <v>92</v>
      </c>
      <c r="F1659" s="153" t="str">
        <f t="shared" si="25"/>
        <v>8084 - American Red Cross, California Chapters Fund</v>
      </c>
    </row>
    <row r="1660" spans="1:6" ht="15">
      <c r="A1660" s="163" t="s">
        <v>3294</v>
      </c>
      <c r="B1660" t="s">
        <v>76</v>
      </c>
      <c r="C1660" s="164" t="s">
        <v>3295</v>
      </c>
      <c r="D1660" s="163" t="s">
        <v>92</v>
      </c>
      <c r="F1660" s="153" t="str">
        <f t="shared" si="25"/>
        <v>8085 - Keep Arts in Schools Fund</v>
      </c>
    </row>
    <row r="1661" spans="1:6" ht="15">
      <c r="A1661" s="163" t="s">
        <v>3296</v>
      </c>
      <c r="B1661" t="s">
        <v>76</v>
      </c>
      <c r="C1661" s="164" t="s">
        <v>3297</v>
      </c>
      <c r="D1661" s="163" t="s">
        <v>92</v>
      </c>
      <c r="F1661" s="153" t="str">
        <f t="shared" si="25"/>
        <v>8086 - Protect Our Coast and Oceans Voluntary Tax Contribution Fund</v>
      </c>
    </row>
    <row r="1662" spans="1:6" ht="15">
      <c r="A1662" s="163" t="s">
        <v>3298</v>
      </c>
      <c r="B1662" t="s">
        <v>76</v>
      </c>
      <c r="C1662" s="164" t="s">
        <v>3299</v>
      </c>
      <c r="D1662" s="163" t="s">
        <v>92</v>
      </c>
      <c r="F1662" s="153" t="str">
        <f t="shared" si="25"/>
        <v>8087 - FI$Cal Consolidated Payment Fund</v>
      </c>
    </row>
    <row r="1663" spans="1:6" ht="15">
      <c r="A1663" s="163" t="s">
        <v>3300</v>
      </c>
      <c r="B1663" t="s">
        <v>76</v>
      </c>
      <c r="C1663" s="164" t="s">
        <v>3301</v>
      </c>
      <c r="D1663" s="163" t="s">
        <v>92</v>
      </c>
      <c r="F1663" s="153" t="str">
        <f t="shared" si="25"/>
        <v>8088 - Graton Mitigation Fund</v>
      </c>
    </row>
    <row r="1664" spans="1:6" ht="15">
      <c r="A1664" s="163" t="s">
        <v>3302</v>
      </c>
      <c r="B1664" t="s">
        <v>76</v>
      </c>
      <c r="C1664" s="164" t="s">
        <v>3303</v>
      </c>
      <c r="D1664" s="163" t="s">
        <v>92</v>
      </c>
      <c r="F1664" s="153" t="str">
        <f t="shared" si="25"/>
        <v>8089 - Tribal Nation Grant Fund</v>
      </c>
    </row>
    <row r="1665" spans="1:6" ht="15">
      <c r="A1665" s="163" t="s">
        <v>3304</v>
      </c>
      <c r="B1665" t="s">
        <v>76</v>
      </c>
      <c r="C1665" s="164" t="s">
        <v>3305</v>
      </c>
      <c r="D1665" s="163" t="s">
        <v>92</v>
      </c>
      <c r="F1665" s="153" t="str">
        <f t="shared" si="25"/>
        <v>8090 - California Arts Council Contribution and Donations Fund</v>
      </c>
    </row>
    <row r="1666" spans="1:6" ht="15">
      <c r="A1666" s="163" t="s">
        <v>3306</v>
      </c>
      <c r="B1666" t="s">
        <v>76</v>
      </c>
      <c r="C1666" s="164" t="s">
        <v>3307</v>
      </c>
      <c r="D1666" s="163" t="s">
        <v>92</v>
      </c>
      <c r="F1666" s="153" t="str">
        <f t="shared" si="25"/>
        <v>8091 - College Access Tax Credit Fd</v>
      </c>
    </row>
    <row r="1667" spans="1:6" ht="15">
      <c r="A1667" s="163" t="s">
        <v>3308</v>
      </c>
      <c r="B1667" t="s">
        <v>76</v>
      </c>
      <c r="C1667" s="164" t="s">
        <v>3309</v>
      </c>
      <c r="D1667" s="163" t="s">
        <v>92</v>
      </c>
      <c r="F1667" s="153" t="str">
        <f t="shared" ref="F1667:F1730" si="26">_xlfn.CONCAT(A1667," - ",C1667)</f>
        <v>8092 - Habitat for Humanity Voluntary Tax Contribution Fund</v>
      </c>
    </row>
    <row r="1668" spans="1:6" ht="15">
      <c r="A1668" s="163" t="s">
        <v>3310</v>
      </c>
      <c r="B1668" t="s">
        <v>76</v>
      </c>
      <c r="C1668" s="164" t="s">
        <v>3311</v>
      </c>
      <c r="D1668" s="163" t="s">
        <v>92</v>
      </c>
      <c r="F1668" s="153" t="str">
        <f t="shared" si="26"/>
        <v>8093 - CA Sexual Violence Victim Services Fund</v>
      </c>
    </row>
    <row r="1669" spans="1:6" ht="15">
      <c r="A1669" s="163" t="s">
        <v>3312</v>
      </c>
      <c r="B1669" t="s">
        <v>76</v>
      </c>
      <c r="C1669" s="164" t="s">
        <v>3313</v>
      </c>
      <c r="D1669" s="163" t="s">
        <v>92</v>
      </c>
      <c r="F1669" s="153" t="str">
        <f t="shared" si="26"/>
        <v>8094 - California Senior Legislature Fund</v>
      </c>
    </row>
    <row r="1670" spans="1:6" ht="15">
      <c r="A1670" s="163" t="s">
        <v>3314</v>
      </c>
      <c r="B1670" t="s">
        <v>76</v>
      </c>
      <c r="C1670" s="164" t="s">
        <v>3315</v>
      </c>
      <c r="D1670" s="163" t="s">
        <v>92</v>
      </c>
      <c r="F1670" s="153" t="str">
        <f t="shared" si="26"/>
        <v>8095 - Histroic State Capitol Fund</v>
      </c>
    </row>
    <row r="1671" spans="1:6" ht="15">
      <c r="A1671" s="163" t="s">
        <v>3316</v>
      </c>
      <c r="B1671" t="s">
        <v>76</v>
      </c>
      <c r="C1671" s="164" t="s">
        <v>3317</v>
      </c>
      <c r="D1671" s="163" t="s">
        <v>92</v>
      </c>
      <c r="F1671" s="153" t="str">
        <f t="shared" si="26"/>
        <v>8096 - Department of Developmental Services Trust Fund</v>
      </c>
    </row>
    <row r="1672" spans="1:6" ht="15">
      <c r="A1672" s="163" t="s">
        <v>3318</v>
      </c>
      <c r="B1672" t="s">
        <v>76</v>
      </c>
      <c r="C1672" s="164" t="s">
        <v>3319</v>
      </c>
      <c r="D1672" s="163" t="s">
        <v>92</v>
      </c>
      <c r="F1672" s="153" t="str">
        <f t="shared" si="26"/>
        <v>8097 - Prevention of Animal Homelessness and Cruelty Fund</v>
      </c>
    </row>
    <row r="1673" spans="1:6" ht="15">
      <c r="A1673" s="163" t="s">
        <v>3320</v>
      </c>
      <c r="B1673" t="s">
        <v>76</v>
      </c>
      <c r="C1673" s="164" t="s">
        <v>3321</v>
      </c>
      <c r="D1673" s="163" t="s">
        <v>92</v>
      </c>
      <c r="F1673" s="153" t="str">
        <f t="shared" si="26"/>
        <v>8098 - CA Americans with Disabilities Act Small Business Capital Access Loan Program Fd</v>
      </c>
    </row>
    <row r="1674" spans="1:6" ht="15">
      <c r="A1674" s="163" t="s">
        <v>3322</v>
      </c>
      <c r="B1674" t="s">
        <v>76</v>
      </c>
      <c r="C1674" s="164" t="s">
        <v>3323</v>
      </c>
      <c r="D1674" s="163" t="s">
        <v>92</v>
      </c>
      <c r="F1674" s="153" t="str">
        <f t="shared" si="26"/>
        <v>8099 - Public Interest Attorney Loan Repayment Account</v>
      </c>
    </row>
    <row r="1675" spans="1:6" ht="15">
      <c r="A1675" s="163" t="s">
        <v>3324</v>
      </c>
      <c r="B1675" t="s">
        <v>76</v>
      </c>
      <c r="C1675" s="164" t="s">
        <v>3325</v>
      </c>
      <c r="D1675" s="163" t="s">
        <v>92</v>
      </c>
      <c r="F1675" s="153" t="str">
        <f t="shared" si="26"/>
        <v>8100 - Renewable Energy Loan Loss Reserve Fund</v>
      </c>
    </row>
    <row r="1676" spans="1:6" ht="15">
      <c r="A1676" s="163" t="s">
        <v>3326</v>
      </c>
      <c r="B1676" t="s">
        <v>76</v>
      </c>
      <c r="C1676" s="164" t="s">
        <v>3327</v>
      </c>
      <c r="D1676" s="163" t="s">
        <v>92</v>
      </c>
      <c r="F1676" s="153" t="str">
        <f t="shared" si="26"/>
        <v>8101 - California ABLE Administrative Fund</v>
      </c>
    </row>
    <row r="1677" spans="1:6" ht="15">
      <c r="A1677" s="163" t="s">
        <v>3328</v>
      </c>
      <c r="B1677" t="s">
        <v>76</v>
      </c>
      <c r="C1677" s="164" t="s">
        <v>3329</v>
      </c>
      <c r="D1677" s="163" t="s">
        <v>92</v>
      </c>
      <c r="F1677" s="153" t="str">
        <f t="shared" si="26"/>
        <v>8102 - California Seismic Safety Capital Access Loan Program Fund</v>
      </c>
    </row>
    <row r="1678" spans="1:6" ht="15">
      <c r="A1678" s="163" t="s">
        <v>3330</v>
      </c>
      <c r="B1678" t="s">
        <v>76</v>
      </c>
      <c r="C1678" s="164" t="s">
        <v>3331</v>
      </c>
      <c r="D1678" s="163" t="s">
        <v>92</v>
      </c>
      <c r="F1678" s="153" t="str">
        <f t="shared" si="26"/>
        <v>8103 - Type 1 Diabetes Research Fund</v>
      </c>
    </row>
    <row r="1679" spans="1:6" ht="15">
      <c r="A1679" s="163" t="s">
        <v>3332</v>
      </c>
      <c r="B1679" t="s">
        <v>76</v>
      </c>
      <c r="C1679" s="164" t="s">
        <v>3333</v>
      </c>
      <c r="D1679" s="163" t="s">
        <v>92</v>
      </c>
      <c r="F1679" s="153" t="str">
        <f t="shared" si="26"/>
        <v>8104 - California Domestic Violence Victims Fund</v>
      </c>
    </row>
    <row r="1680" spans="1:6" ht="15">
      <c r="A1680" s="163" t="s">
        <v>3334</v>
      </c>
      <c r="B1680" t="s">
        <v>76</v>
      </c>
      <c r="C1680" s="164" t="s">
        <v>3335</v>
      </c>
      <c r="D1680" s="163" t="s">
        <v>92</v>
      </c>
      <c r="F1680" s="153" t="str">
        <f t="shared" si="26"/>
        <v>8105 - Revive the Salton Sea Fund</v>
      </c>
    </row>
    <row r="1681" spans="1:6" ht="15">
      <c r="A1681" s="163" t="s">
        <v>3336</v>
      </c>
      <c r="B1681" t="s">
        <v>76</v>
      </c>
      <c r="C1681" s="164" t="s">
        <v>3337</v>
      </c>
      <c r="D1681" s="163" t="s">
        <v>92</v>
      </c>
      <c r="F1681" s="153" t="str">
        <f t="shared" si="26"/>
        <v>8106 - Special Olympics Fund</v>
      </c>
    </row>
    <row r="1682" spans="1:6" ht="15">
      <c r="A1682" s="163" t="s">
        <v>3338</v>
      </c>
      <c r="B1682" t="s">
        <v>76</v>
      </c>
      <c r="C1682" s="164" t="s">
        <v>3339</v>
      </c>
      <c r="D1682" s="163" t="s">
        <v>92</v>
      </c>
      <c r="F1682" s="153" t="str">
        <f t="shared" si="26"/>
        <v>8107 - Whole Person Care Pilot Special Fund</v>
      </c>
    </row>
    <row r="1683" spans="1:6" ht="15">
      <c r="A1683" s="163" t="s">
        <v>3340</v>
      </c>
      <c r="B1683" t="s">
        <v>76</v>
      </c>
      <c r="C1683" s="164" t="s">
        <v>3341</v>
      </c>
      <c r="D1683" s="163" t="s">
        <v>92</v>
      </c>
      <c r="F1683" s="153" t="str">
        <f t="shared" si="26"/>
        <v>8108 - Global Payment Program Special Fund</v>
      </c>
    </row>
    <row r="1684" spans="1:6" ht="15">
      <c r="A1684" s="163" t="s">
        <v>3342</v>
      </c>
      <c r="B1684" t="s">
        <v>76</v>
      </c>
      <c r="C1684" s="164" t="s">
        <v>3343</v>
      </c>
      <c r="D1684" s="163" t="s">
        <v>92</v>
      </c>
      <c r="F1684" s="153" t="str">
        <f t="shared" si="26"/>
        <v>8109 - Veterans' Home Morale, Welfare, and Recreation Special Fund</v>
      </c>
    </row>
    <row r="1685" spans="1:6" ht="15">
      <c r="A1685" s="163" t="s">
        <v>3344</v>
      </c>
      <c r="B1685" t="s">
        <v>76</v>
      </c>
      <c r="C1685" s="164" t="s">
        <v>3345</v>
      </c>
      <c r="D1685" s="163" t="s">
        <v>92</v>
      </c>
      <c r="F1685" s="153" t="str">
        <f t="shared" si="26"/>
        <v>8110 - Water Data Administration Fund</v>
      </c>
    </row>
    <row r="1686" spans="1:6" ht="15">
      <c r="A1686" s="163" t="s">
        <v>3346</v>
      </c>
      <c r="B1686" t="s">
        <v>76</v>
      </c>
      <c r="C1686" s="164" t="s">
        <v>3347</v>
      </c>
      <c r="D1686" s="163" t="s">
        <v>92</v>
      </c>
      <c r="F1686" s="153" t="str">
        <f t="shared" si="26"/>
        <v>8111 - CalSavers Retirement Savings Trust Administration Fund</v>
      </c>
    </row>
    <row r="1687" spans="1:6" ht="15">
      <c r="A1687" s="163" t="s">
        <v>3348</v>
      </c>
      <c r="B1687" t="s">
        <v>76</v>
      </c>
      <c r="C1687" s="164" t="s">
        <v>3349</v>
      </c>
      <c r="D1687" s="163" t="s">
        <v>92</v>
      </c>
      <c r="F1687" s="153" t="str">
        <f t="shared" si="26"/>
        <v>8113 - Designated Public Hospital Graduate Medical Education Special Fund</v>
      </c>
    </row>
    <row r="1688" spans="1:6" ht="15">
      <c r="A1688" s="163" t="s">
        <v>3350</v>
      </c>
      <c r="B1688" t="s">
        <v>76</v>
      </c>
      <c r="C1688" s="164" t="s">
        <v>3351</v>
      </c>
      <c r="D1688" s="163" t="s">
        <v>92</v>
      </c>
      <c r="F1688" s="153" t="str">
        <f t="shared" si="26"/>
        <v>8116 - Early Psychosis and Mood Disorder Detection and Intervention Fund</v>
      </c>
    </row>
    <row r="1689" spans="1:6" ht="15">
      <c r="A1689" s="163" t="s">
        <v>3352</v>
      </c>
      <c r="B1689" t="s">
        <v>76</v>
      </c>
      <c r="C1689" s="164" t="s">
        <v>3353</v>
      </c>
      <c r="D1689" s="163" t="s">
        <v>92</v>
      </c>
      <c r="F1689" s="153" t="str">
        <f t="shared" si="26"/>
        <v>8117 - Native California Wildlife Rehabilitation Voluntary Tax Contribution Fund</v>
      </c>
    </row>
    <row r="1690" spans="1:6" ht="15">
      <c r="A1690" s="163" t="s">
        <v>3354</v>
      </c>
      <c r="B1690" t="s">
        <v>76</v>
      </c>
      <c r="C1690" s="164" t="s">
        <v>3355</v>
      </c>
      <c r="D1690" s="163" t="s">
        <v>92</v>
      </c>
      <c r="F1690" s="153" t="str">
        <f t="shared" si="26"/>
        <v>8118 - Organ and Tissue Donor Registry Voluntary Tax Contribution Fund</v>
      </c>
    </row>
    <row r="1691" spans="1:6" ht="15">
      <c r="A1691" s="163" t="s">
        <v>3356</v>
      </c>
      <c r="B1691" t="s">
        <v>76</v>
      </c>
      <c r="C1691" s="164" t="s">
        <v>3357</v>
      </c>
      <c r="D1691" s="163" t="s">
        <v>92</v>
      </c>
      <c r="F1691" s="153" t="str">
        <f t="shared" si="26"/>
        <v>8119 - CalTap Endowment Fund</v>
      </c>
    </row>
    <row r="1692" spans="1:6" ht="15">
      <c r="A1692" s="163" t="s">
        <v>3358</v>
      </c>
      <c r="B1692" t="s">
        <v>76</v>
      </c>
      <c r="C1692" s="164" t="s">
        <v>3359</v>
      </c>
      <c r="D1692" s="163" t="s">
        <v>92</v>
      </c>
      <c r="F1692" s="153" t="str">
        <f t="shared" si="26"/>
        <v>8120 - Sierra Nevada Conservancy Fund</v>
      </c>
    </row>
    <row r="1693" spans="1:6" ht="15">
      <c r="A1693" s="163" t="s">
        <v>3360</v>
      </c>
      <c r="B1693" t="s">
        <v>76</v>
      </c>
      <c r="C1693" s="164" t="s">
        <v>3361</v>
      </c>
      <c r="D1693" s="163" t="s">
        <v>92</v>
      </c>
      <c r="F1693" s="153" t="str">
        <f t="shared" si="26"/>
        <v>8121 - Schools Not Prisons Voluntary Tax Contribution Fund</v>
      </c>
    </row>
    <row r="1694" spans="1:6" ht="15">
      <c r="A1694" s="163" t="s">
        <v>3362</v>
      </c>
      <c r="B1694" t="s">
        <v>76</v>
      </c>
      <c r="C1694" s="164" t="s">
        <v>3363</v>
      </c>
      <c r="D1694" s="163" t="s">
        <v>92</v>
      </c>
      <c r="F1694" s="153" t="str">
        <f t="shared" si="26"/>
        <v>8122 - National Alliance on Mental Illness California Voluntary Tax Contribution Fund</v>
      </c>
    </row>
    <row r="1695" spans="1:6" ht="15">
      <c r="A1695" s="163" t="s">
        <v>3364</v>
      </c>
      <c r="B1695" t="s">
        <v>76</v>
      </c>
      <c r="C1695" s="164" t="s">
        <v>3365</v>
      </c>
      <c r="D1695" s="163" t="s">
        <v>92</v>
      </c>
      <c r="F1695" s="153" t="str">
        <f t="shared" si="26"/>
        <v>8123 - California ABLE Program Fund</v>
      </c>
    </row>
    <row r="1696" spans="1:6" ht="15">
      <c r="A1696" s="163" t="s">
        <v>3366</v>
      </c>
      <c r="B1696" t="s">
        <v>76</v>
      </c>
      <c r="C1696" s="164" t="s">
        <v>3367</v>
      </c>
      <c r="D1696" s="163" t="s">
        <v>92</v>
      </c>
      <c r="F1696" s="153" t="str">
        <f t="shared" si="26"/>
        <v>8124 - Suicide Prevention Voluntary Contribution Fund</v>
      </c>
    </row>
    <row r="1697" spans="1:6" ht="15">
      <c r="A1697" s="163" t="s">
        <v>3368</v>
      </c>
      <c r="B1697" t="s">
        <v>76</v>
      </c>
      <c r="C1697" s="164" t="s">
        <v>3369</v>
      </c>
      <c r="D1697" s="163" t="s">
        <v>92</v>
      </c>
      <c r="F1697" s="153" t="str">
        <f t="shared" si="26"/>
        <v>8125 - California Outdoor Equity Account, State Parks and Recreation Fund</v>
      </c>
    </row>
    <row r="1698" spans="1:6" ht="15">
      <c r="A1698" s="163" t="s">
        <v>3370</v>
      </c>
      <c r="B1698" t="s">
        <v>76</v>
      </c>
      <c r="C1698" s="164" t="s">
        <v>3371</v>
      </c>
      <c r="D1698" s="163" t="s">
        <v>92</v>
      </c>
      <c r="F1698" s="153" t="str">
        <f t="shared" si="26"/>
        <v>8126 - College Student Health Center Sexual and Reproductive Health Preparation Fund</v>
      </c>
    </row>
    <row r="1699" spans="1:6" ht="15">
      <c r="A1699" s="163" t="s">
        <v>3372</v>
      </c>
      <c r="B1699" t="s">
        <v>76</v>
      </c>
      <c r="C1699" s="164" t="s">
        <v>3373</v>
      </c>
      <c r="D1699" s="163" t="s">
        <v>92</v>
      </c>
      <c r="F1699" s="153" t="str">
        <f t="shared" si="26"/>
        <v>8127 - California Kids Investment and Development Savings Program Fund</v>
      </c>
    </row>
    <row r="1700" spans="1:6" ht="15">
      <c r="A1700" s="163" t="s">
        <v>3374</v>
      </c>
      <c r="B1700" t="s">
        <v>76</v>
      </c>
      <c r="C1700" s="164" t="s">
        <v>3375</v>
      </c>
      <c r="D1700" s="163" t="s">
        <v>92</v>
      </c>
      <c r="F1700" s="153" t="str">
        <f t="shared" si="26"/>
        <v>8128 - Good Neighbor Authority Fund</v>
      </c>
    </row>
    <row r="1701" spans="1:6" ht="15">
      <c r="A1701" s="163" t="s">
        <v>3376</v>
      </c>
      <c r="B1701" t="s">
        <v>76</v>
      </c>
      <c r="C1701" s="164" t="s">
        <v>3377</v>
      </c>
      <c r="D1701" s="163" t="s">
        <v>92</v>
      </c>
      <c r="F1701" s="153" t="str">
        <f t="shared" si="26"/>
        <v>8129 - School Energy Efficiency Program Fund</v>
      </c>
    </row>
    <row r="1702" spans="1:6" ht="15">
      <c r="A1702" s="163" t="s">
        <v>3378</v>
      </c>
      <c r="B1702" t="s">
        <v>76</v>
      </c>
      <c r="C1702" s="164" t="s">
        <v>3379</v>
      </c>
      <c r="D1702" s="163" t="s">
        <v>92</v>
      </c>
      <c r="F1702" s="153" t="str">
        <f t="shared" si="26"/>
        <v>8130 - California Community and Neighborhood Tree Voluntary Tax Contribution Fund</v>
      </c>
    </row>
    <row r="1703" spans="1:6" ht="15">
      <c r="A1703" s="163" t="s">
        <v>3380</v>
      </c>
      <c r="B1703" t="s">
        <v>76</v>
      </c>
      <c r="C1703" s="164" t="s">
        <v>3381</v>
      </c>
      <c r="D1703" s="163" t="s">
        <v>92</v>
      </c>
      <c r="F1703" s="153" t="str">
        <f t="shared" si="26"/>
        <v>8131 - Mental Health Crisis Prevention Voluntary Tax Contribution Fund</v>
      </c>
    </row>
    <row r="1704" spans="1:6" ht="15">
      <c r="A1704" s="163" t="s">
        <v>3382</v>
      </c>
      <c r="B1704" t="s">
        <v>76</v>
      </c>
      <c r="C1704" s="164" t="s">
        <v>3383</v>
      </c>
      <c r="D1704" s="163" t="s">
        <v>92</v>
      </c>
      <c r="F1704" s="153" t="str">
        <f t="shared" si="26"/>
        <v>8132 - California Investment and Innovation Fund</v>
      </c>
    </row>
    <row r="1705" spans="1:6" ht="15">
      <c r="A1705" s="163" t="s">
        <v>3384</v>
      </c>
      <c r="B1705" t="s">
        <v>76</v>
      </c>
      <c r="C1705" s="164" t="s">
        <v>3385</v>
      </c>
      <c r="D1705" s="163" t="s">
        <v>92</v>
      </c>
      <c r="F1705" s="153" t="str">
        <f t="shared" si="26"/>
        <v>8133 - Southern California Veterans Cemetery Study Donation Fund</v>
      </c>
    </row>
    <row r="1706" spans="1:6" ht="15">
      <c r="A1706" s="163" t="s">
        <v>3386</v>
      </c>
      <c r="B1706" t="s">
        <v>76</v>
      </c>
      <c r="C1706" s="164" t="s">
        <v>3387</v>
      </c>
      <c r="D1706" s="163" t="s">
        <v>92</v>
      </c>
      <c r="F1706" s="153" t="str">
        <f t="shared" si="26"/>
        <v>8134 - California Reproductive Health Equity Fund</v>
      </c>
    </row>
    <row r="1707" spans="1:6" ht="15">
      <c r="A1707" s="163" t="s">
        <v>3388</v>
      </c>
      <c r="B1707" t="s">
        <v>76</v>
      </c>
      <c r="C1707" s="164" t="s">
        <v>3389</v>
      </c>
      <c r="D1707" s="163" t="s">
        <v>92</v>
      </c>
      <c r="F1707" s="153" t="str">
        <f t="shared" si="26"/>
        <v>8135 - Private Donations Account, Voluntary Offshore Wind and Coastal Resources Prot Fd</v>
      </c>
    </row>
    <row r="1708" spans="1:6" ht="15">
      <c r="A1708" s="163" t="s">
        <v>3390</v>
      </c>
      <c r="B1708" t="s">
        <v>76</v>
      </c>
      <c r="C1708" s="164" t="s">
        <v>3391</v>
      </c>
      <c r="D1708" s="163" t="s">
        <v>92</v>
      </c>
      <c r="F1708" s="153" t="str">
        <f t="shared" si="26"/>
        <v>8136 - Abortion Practical Support Fund</v>
      </c>
    </row>
    <row r="1709" spans="1:6" ht="15">
      <c r="A1709" s="163" t="s">
        <v>3392</v>
      </c>
      <c r="B1709" t="s">
        <v>76</v>
      </c>
      <c r="C1709" s="164" t="s">
        <v>3393</v>
      </c>
      <c r="D1709" s="163" t="s">
        <v>92</v>
      </c>
      <c r="F1709" s="153" t="str">
        <f t="shared" si="26"/>
        <v>8137 - Strategic Reliability Reserve Fund</v>
      </c>
    </row>
    <row r="1710" spans="1:6" ht="15">
      <c r="A1710" s="163" t="s">
        <v>10991</v>
      </c>
      <c r="B1710" t="s">
        <v>76</v>
      </c>
      <c r="C1710" s="164" t="s">
        <v>10992</v>
      </c>
      <c r="D1710" s="163" t="s">
        <v>92</v>
      </c>
      <c r="F1710" s="153" t="str">
        <f t="shared" si="26"/>
        <v>8138 - Capitol Park Veterans Memorial Fund</v>
      </c>
    </row>
    <row r="1711" spans="1:6" ht="15">
      <c r="A1711" s="163" t="s">
        <v>10993</v>
      </c>
      <c r="B1711" t="s">
        <v>76</v>
      </c>
      <c r="C1711" s="164" t="s">
        <v>10994</v>
      </c>
      <c r="D1711" s="163" t="s">
        <v>92</v>
      </c>
      <c r="F1711" s="153" t="str">
        <f t="shared" si="26"/>
        <v>8139 - California ALS Research Network Voluntary Tax Contribution Fund</v>
      </c>
    </row>
    <row r="1712" spans="1:6" ht="15">
      <c r="A1712" s="163" t="s">
        <v>10995</v>
      </c>
      <c r="B1712" t="s">
        <v>76</v>
      </c>
      <c r="C1712" s="164" t="s">
        <v>10996</v>
      </c>
      <c r="D1712" s="163" t="s">
        <v>92</v>
      </c>
      <c r="F1712" s="153" t="str">
        <f t="shared" si="26"/>
        <v>8140 - Vision Services CHIP-HSI Special Fund</v>
      </c>
    </row>
    <row r="1713" spans="1:6" ht="15">
      <c r="A1713" s="163" t="s">
        <v>10997</v>
      </c>
      <c r="B1713" t="s">
        <v>76</v>
      </c>
      <c r="C1713" s="164" t="s">
        <v>10998</v>
      </c>
      <c r="D1713" s="163" t="s">
        <v>92</v>
      </c>
      <c r="F1713" s="153" t="str">
        <f t="shared" si="26"/>
        <v>8141 - Electronic Cigarette Settlements Fund</v>
      </c>
    </row>
    <row r="1714" spans="1:6" ht="15">
      <c r="A1714" s="163" t="s">
        <v>3394</v>
      </c>
      <c r="B1714" t="s">
        <v>76</v>
      </c>
      <c r="C1714" s="164" t="s">
        <v>3395</v>
      </c>
      <c r="D1714" s="163" t="s">
        <v>494</v>
      </c>
      <c r="F1714" s="153" t="str">
        <f t="shared" si="26"/>
        <v>8500 - Federal Temporary High Risk Health Insurance Fund</v>
      </c>
    </row>
    <row r="1715" spans="1:6" ht="15">
      <c r="A1715" s="163" t="s">
        <v>3396</v>
      </c>
      <c r="B1715" t="s">
        <v>76</v>
      </c>
      <c r="C1715" s="164" t="s">
        <v>3397</v>
      </c>
      <c r="D1715" s="163" t="s">
        <v>494</v>
      </c>
      <c r="F1715" s="153" t="str">
        <f t="shared" si="26"/>
        <v>8501 - California Capital Access Fund</v>
      </c>
    </row>
    <row r="1716" spans="1:6" ht="15">
      <c r="A1716" s="163" t="s">
        <v>3398</v>
      </c>
      <c r="B1716" t="s">
        <v>76</v>
      </c>
      <c r="C1716" s="164" t="s">
        <v>3399</v>
      </c>
      <c r="D1716" s="163" t="s">
        <v>92</v>
      </c>
      <c r="F1716" s="153" t="str">
        <f t="shared" si="26"/>
        <v>8502 - LIHP Fund</v>
      </c>
    </row>
    <row r="1717" spans="1:6" ht="15">
      <c r="A1717" s="163" t="s">
        <v>3400</v>
      </c>
      <c r="B1717" t="s">
        <v>76</v>
      </c>
      <c r="C1717" s="164" t="s">
        <v>3401</v>
      </c>
      <c r="D1717" s="163" t="s">
        <v>494</v>
      </c>
      <c r="F1717" s="153" t="str">
        <f t="shared" si="26"/>
        <v>8503 - Clean and Renewable Energy Business Financing Revolving Loan Fund DO NOT USE</v>
      </c>
    </row>
    <row r="1718" spans="1:6" ht="15">
      <c r="A1718" s="163" t="s">
        <v>3402</v>
      </c>
      <c r="B1718" t="s">
        <v>76</v>
      </c>
      <c r="C1718" s="164" t="s">
        <v>3403</v>
      </c>
      <c r="D1718" s="163" t="s">
        <v>494</v>
      </c>
      <c r="F1718" s="153" t="str">
        <f t="shared" si="26"/>
        <v>8504 - Military Department Workers' Compensation Fund</v>
      </c>
    </row>
    <row r="1719" spans="1:6" ht="15">
      <c r="A1719" s="163" t="s">
        <v>3404</v>
      </c>
      <c r="B1719" t="s">
        <v>76</v>
      </c>
      <c r="C1719" s="164" t="s">
        <v>3405</v>
      </c>
      <c r="D1719" s="163" t="s">
        <v>494</v>
      </c>
      <c r="F1719" s="153" t="str">
        <f t="shared" si="26"/>
        <v>8505 - Coronavirus Relief Fund</v>
      </c>
    </row>
    <row r="1720" spans="1:6" ht="15">
      <c r="A1720" s="163" t="s">
        <v>3406</v>
      </c>
      <c r="B1720" t="s">
        <v>76</v>
      </c>
      <c r="C1720" s="164" t="s">
        <v>3407</v>
      </c>
      <c r="D1720" s="163" t="s">
        <v>494</v>
      </c>
      <c r="F1720" s="153" t="str">
        <f t="shared" si="26"/>
        <v>8506 - Coronavirus Fiscal Recovery Fund of 2021</v>
      </c>
    </row>
    <row r="1721" spans="1:6" ht="15">
      <c r="A1721" s="163" t="s">
        <v>3408</v>
      </c>
      <c r="B1721" t="s">
        <v>75</v>
      </c>
      <c r="C1721" s="164" t="s">
        <v>3409</v>
      </c>
      <c r="D1721" s="163" t="s">
        <v>100</v>
      </c>
      <c r="F1721" s="153" t="str">
        <f t="shared" si="26"/>
        <v>8507 - Home &amp; Community-Based Services American Rescue Plan Fund</v>
      </c>
    </row>
    <row r="1722" spans="1:6" ht="15">
      <c r="A1722" s="163" t="s">
        <v>3410</v>
      </c>
      <c r="B1722" t="s">
        <v>76</v>
      </c>
      <c r="C1722" s="164" t="s">
        <v>3411</v>
      </c>
      <c r="D1722" s="163" t="s">
        <v>494</v>
      </c>
      <c r="F1722" s="153" t="str">
        <f t="shared" si="26"/>
        <v>8508 - CalFresh E&amp;T Workers’ Compensation Fund</v>
      </c>
    </row>
    <row r="1723" spans="1:6" ht="15">
      <c r="A1723" s="163" t="s">
        <v>3412</v>
      </c>
      <c r="B1723" t="s">
        <v>76</v>
      </c>
      <c r="C1723" s="164" t="s">
        <v>3413</v>
      </c>
      <c r="D1723" s="163" t="s">
        <v>494</v>
      </c>
      <c r="F1723" s="153" t="str">
        <f t="shared" si="26"/>
        <v>8509 - Voluntary Offshore Wind and Coastal Resources Protection Fund</v>
      </c>
    </row>
    <row r="1724" spans="1:6" ht="15">
      <c r="A1724" s="162" t="s">
        <v>11107</v>
      </c>
      <c r="B1724" t="s">
        <v>76</v>
      </c>
      <c r="C1724" s="155" t="s">
        <v>11108</v>
      </c>
      <c r="D1724" s="162" t="s">
        <v>494</v>
      </c>
      <c r="F1724" s="153" t="str">
        <f t="shared" si="26"/>
        <v>8510 - Federal Health Facilities Citation Penalties Account</v>
      </c>
    </row>
    <row r="1725" spans="1:6" ht="15">
      <c r="A1725" s="163" t="s">
        <v>3414</v>
      </c>
      <c r="B1725" t="s">
        <v>76</v>
      </c>
      <c r="C1725" s="164" t="s">
        <v>3415</v>
      </c>
      <c r="D1725" s="163" t="s">
        <v>92</v>
      </c>
      <c r="F1725" s="153" t="str">
        <f t="shared" si="26"/>
        <v>8814 - Rape Kit Backlog Voluntary Tax Contribution Fund</v>
      </c>
    </row>
    <row r="1726" spans="1:6" ht="15">
      <c r="A1726" s="163" t="s">
        <v>3416</v>
      </c>
      <c r="B1726" t="s">
        <v>76</v>
      </c>
      <c r="C1726" s="164" t="s">
        <v>3417</v>
      </c>
      <c r="D1726" s="163" t="s">
        <v>92</v>
      </c>
      <c r="F1726" s="153" t="str">
        <f t="shared" si="26"/>
        <v>8815 - California Senior Citizen Advocacy Voluntary Tax Contribution Fund</v>
      </c>
    </row>
    <row r="1727" spans="1:6" ht="15">
      <c r="A1727" s="163" t="s">
        <v>3418</v>
      </c>
      <c r="B1727" t="s">
        <v>76</v>
      </c>
      <c r="C1727" s="164" t="s">
        <v>3419</v>
      </c>
      <c r="D1727" s="163" t="s">
        <v>92</v>
      </c>
      <c r="F1727" s="153" t="str">
        <f t="shared" si="26"/>
        <v>8817 - Native California Wildfire Rehabilitation Voluntary Tax Contribution Fund</v>
      </c>
    </row>
    <row r="1728" spans="1:6" ht="15">
      <c r="A1728" s="163" t="s">
        <v>3420</v>
      </c>
      <c r="B1728" t="s">
        <v>76</v>
      </c>
      <c r="C1728" s="164" t="s">
        <v>3421</v>
      </c>
      <c r="D1728" s="163" t="s">
        <v>1669</v>
      </c>
      <c r="F1728" s="153" t="str">
        <f t="shared" si="26"/>
        <v>9250 - Boxers Pension Fund</v>
      </c>
    </row>
    <row r="1729" spans="1:6" ht="15">
      <c r="A1729" s="163" t="s">
        <v>3422</v>
      </c>
      <c r="B1729" t="s">
        <v>76</v>
      </c>
      <c r="C1729" s="164" t="s">
        <v>3423</v>
      </c>
      <c r="D1729" s="163" t="s">
        <v>1669</v>
      </c>
      <c r="F1729" s="153" t="str">
        <f t="shared" si="26"/>
        <v>9251 - California Employers' Pension Prefunding Trust Fund</v>
      </c>
    </row>
    <row r="1730" spans="1:6" ht="15">
      <c r="A1730" s="163" t="s">
        <v>10999</v>
      </c>
      <c r="B1730" t="s">
        <v>76</v>
      </c>
      <c r="C1730" s="164" t="s">
        <v>11000</v>
      </c>
      <c r="D1730" s="163" t="s">
        <v>1669</v>
      </c>
      <c r="F1730" s="153" t="str">
        <f t="shared" si="26"/>
        <v>9252 - Mixed Martial Arts Retirement Benefit Fund</v>
      </c>
    </row>
    <row r="1731" spans="1:6" ht="15">
      <c r="A1731" s="163" t="s">
        <v>3424</v>
      </c>
      <c r="B1731" t="s">
        <v>76</v>
      </c>
      <c r="C1731" s="164" t="s">
        <v>3425</v>
      </c>
      <c r="D1731" s="163" t="s">
        <v>124</v>
      </c>
      <c r="F1731" s="153" t="str">
        <f t="shared" ref="F1731:F1780" si="27">_xlfn.CONCAT(A1731," - ",C1731)</f>
        <v>9326 - California Consumer Power and Conservation Financing Authority Fund</v>
      </c>
    </row>
    <row r="1732" spans="1:6" ht="15">
      <c r="A1732" s="163" t="s">
        <v>3426</v>
      </c>
      <c r="B1732" t="s">
        <v>76</v>
      </c>
      <c r="C1732" s="164" t="s">
        <v>3427</v>
      </c>
      <c r="D1732" s="163" t="s">
        <v>124</v>
      </c>
      <c r="F1732" s="153" t="str">
        <f t="shared" si="27"/>
        <v>9328 - California Infrastructure Guarantee Trust Fund</v>
      </c>
    </row>
    <row r="1733" spans="1:6" ht="15">
      <c r="A1733" s="163" t="s">
        <v>3428</v>
      </c>
      <c r="B1733" t="s">
        <v>76</v>
      </c>
      <c r="C1733" s="164" t="s">
        <v>3429</v>
      </c>
      <c r="D1733" s="163" t="s">
        <v>124</v>
      </c>
      <c r="F1733" s="153" t="str">
        <f t="shared" si="27"/>
        <v>9329 - Chrome Plating Pollution Prevention Fund</v>
      </c>
    </row>
    <row r="1734" spans="1:6" ht="15">
      <c r="A1734" s="163" t="s">
        <v>3430</v>
      </c>
      <c r="B1734" t="s">
        <v>76</v>
      </c>
      <c r="C1734" s="164" t="s">
        <v>2422</v>
      </c>
      <c r="D1734" s="163" t="s">
        <v>124</v>
      </c>
      <c r="F1734" s="153" t="str">
        <f t="shared" si="27"/>
        <v>9330 - Clean and Renewable Energy Business Financing Revolving Loan Fund</v>
      </c>
    </row>
    <row r="1735" spans="1:6" ht="15">
      <c r="A1735" s="163" t="s">
        <v>3431</v>
      </c>
      <c r="B1735" t="s">
        <v>76</v>
      </c>
      <c r="C1735" s="164" t="s">
        <v>3432</v>
      </c>
      <c r="D1735" s="163" t="s">
        <v>124</v>
      </c>
      <c r="F1735" s="153" t="str">
        <f t="shared" si="27"/>
        <v>9331 - High-Speed Rail Property Fund</v>
      </c>
    </row>
    <row r="1736" spans="1:6" ht="15">
      <c r="A1736" s="163" t="s">
        <v>3433</v>
      </c>
      <c r="B1736" t="s">
        <v>76</v>
      </c>
      <c r="C1736" s="164" t="s">
        <v>1128</v>
      </c>
      <c r="D1736" s="163" t="s">
        <v>124</v>
      </c>
      <c r="F1736" s="153" t="str">
        <f t="shared" si="27"/>
        <v>9332 - California Alternative Energy Authority Fund</v>
      </c>
    </row>
    <row r="1737" spans="1:6" ht="15">
      <c r="A1737" s="163" t="s">
        <v>3434</v>
      </c>
      <c r="B1737" t="s">
        <v>76</v>
      </c>
      <c r="C1737" s="164" t="s">
        <v>3435</v>
      </c>
      <c r="D1737" s="163" t="s">
        <v>124</v>
      </c>
      <c r="F1737" s="153" t="str">
        <f t="shared" si="27"/>
        <v>9333 - Department of Water Resources Charge Fund</v>
      </c>
    </row>
    <row r="1738" spans="1:6" ht="15">
      <c r="A1738" s="163" t="s">
        <v>3436</v>
      </c>
      <c r="B1738" t="s">
        <v>76</v>
      </c>
      <c r="C1738" s="164" t="s">
        <v>3437</v>
      </c>
      <c r="D1738" s="163" t="s">
        <v>124</v>
      </c>
      <c r="F1738" s="153" t="str">
        <f t="shared" si="27"/>
        <v>9334 - Climate Catalyst Revolving Loan Fund</v>
      </c>
    </row>
    <row r="1739" spans="1:6" ht="15">
      <c r="A1739" s="163" t="s">
        <v>3438</v>
      </c>
      <c r="B1739" t="s">
        <v>76</v>
      </c>
      <c r="C1739" s="164" t="s">
        <v>3439</v>
      </c>
      <c r="D1739" s="163" t="s">
        <v>124</v>
      </c>
      <c r="F1739" s="153" t="str">
        <f t="shared" si="27"/>
        <v>9335 - Tax Revenue Anticipation Notes Program Subaccount, Cal School Finance Auth Fund</v>
      </c>
    </row>
    <row r="1740" spans="1:6" ht="15">
      <c r="A1740" s="163" t="s">
        <v>3440</v>
      </c>
      <c r="B1740" t="s">
        <v>76</v>
      </c>
      <c r="C1740" s="164" t="s">
        <v>3441</v>
      </c>
      <c r="D1740" s="163" t="s">
        <v>124</v>
      </c>
      <c r="F1740" s="153" t="str">
        <f t="shared" si="27"/>
        <v>9336 - California Dream for All Fund</v>
      </c>
    </row>
    <row r="1741" spans="1:6" ht="15">
      <c r="A1741" s="163" t="s">
        <v>3442</v>
      </c>
      <c r="B1741" t="s">
        <v>76</v>
      </c>
      <c r="C1741" s="164" t="s">
        <v>3443</v>
      </c>
      <c r="D1741" s="163" t="s">
        <v>124</v>
      </c>
      <c r="F1741" s="153" t="str">
        <f t="shared" si="27"/>
        <v>9337 - Pooled Transition Reserve Fund</v>
      </c>
    </row>
    <row r="1742" spans="1:6" ht="15">
      <c r="A1742" s="163" t="s">
        <v>3444</v>
      </c>
      <c r="B1742" t="s">
        <v>76</v>
      </c>
      <c r="C1742" s="164" t="s">
        <v>3445</v>
      </c>
      <c r="D1742" s="163" t="s">
        <v>124</v>
      </c>
      <c r="F1742" s="153" t="str">
        <f t="shared" si="27"/>
        <v>9338 - Department of Water Resources Electricity Supply Reliability Reserve Fund</v>
      </c>
    </row>
    <row r="1743" spans="1:6" ht="15">
      <c r="A1743" s="163" t="s">
        <v>3446</v>
      </c>
      <c r="B1743" t="s">
        <v>76</v>
      </c>
      <c r="C1743" s="164" t="s">
        <v>3447</v>
      </c>
      <c r="D1743" s="163" t="s">
        <v>124</v>
      </c>
      <c r="F1743" s="153" t="str">
        <f t="shared" si="27"/>
        <v>9339 - Demand Side Grid Support Account, Strategic Reliability Reserve Fund</v>
      </c>
    </row>
    <row r="1744" spans="1:6" ht="15">
      <c r="A1744" s="163" t="s">
        <v>11001</v>
      </c>
      <c r="B1744" t="s">
        <v>76</v>
      </c>
      <c r="C1744" s="164" t="s">
        <v>11002</v>
      </c>
      <c r="D1744" s="163" t="s">
        <v>124</v>
      </c>
      <c r="F1744" s="153" t="str">
        <f t="shared" si="27"/>
        <v>9340 - State Middle-Mile Broadband Enterprise Fund</v>
      </c>
    </row>
    <row r="1745" spans="1:6" ht="15">
      <c r="A1745" s="162" t="s">
        <v>11109</v>
      </c>
      <c r="B1745" t="s">
        <v>76</v>
      </c>
      <c r="C1745" s="155" t="s">
        <v>11110</v>
      </c>
      <c r="D1745" s="162" t="s">
        <v>1456</v>
      </c>
      <c r="F1745" s="153" t="str">
        <f t="shared" si="27"/>
        <v>9342 - Eligible Energy Resource Central Procurement Fund</v>
      </c>
    </row>
    <row r="1746" spans="1:6" ht="15">
      <c r="A1746" s="162" t="s">
        <v>11111</v>
      </c>
      <c r="B1746" t="s">
        <v>76</v>
      </c>
      <c r="C1746" s="155" t="s">
        <v>11112</v>
      </c>
      <c r="D1746" s="162" t="s">
        <v>1456</v>
      </c>
      <c r="F1746" s="153" t="str">
        <f t="shared" si="27"/>
        <v>9343 - Load-Serving Entity Capacity Payment Account, Department of Water Resources Electricity Supply Reliability Reserve Fund</v>
      </c>
    </row>
    <row r="1747" spans="1:6" ht="15">
      <c r="A1747" s="162" t="s">
        <v>11113</v>
      </c>
      <c r="B1747" t="s">
        <v>76</v>
      </c>
      <c r="C1747" s="155" t="s">
        <v>11114</v>
      </c>
      <c r="D1747" s="162" t="s">
        <v>1456</v>
      </c>
      <c r="F1747" s="153" t="str">
        <f t="shared" si="27"/>
        <v>9344 - Local Publicly Owned Electric Utility Capacity Payment Account, Department of Water Resources Electricity Supply Reliability Reserve Fund</v>
      </c>
    </row>
    <row r="1748" spans="1:6" ht="15">
      <c r="A1748" s="163" t="s">
        <v>3448</v>
      </c>
      <c r="B1748" t="s">
        <v>76</v>
      </c>
      <c r="C1748" s="164" t="s">
        <v>3449</v>
      </c>
      <c r="D1748" s="163" t="s">
        <v>135</v>
      </c>
      <c r="F1748" s="153" t="str">
        <f t="shared" si="27"/>
        <v>9726 - Child Support Services Advance Fund</v>
      </c>
    </row>
    <row r="1749" spans="1:6" ht="15">
      <c r="A1749" s="163" t="s">
        <v>3450</v>
      </c>
      <c r="B1749" t="s">
        <v>76</v>
      </c>
      <c r="C1749" s="164" t="s">
        <v>3451</v>
      </c>
      <c r="D1749" s="163" t="s">
        <v>135</v>
      </c>
      <c r="F1749" s="153" t="str">
        <f t="shared" si="27"/>
        <v>9727 - BEP Vendor Loan Interest Rate Buy-Down Fund</v>
      </c>
    </row>
    <row r="1750" spans="1:6" ht="15">
      <c r="A1750" s="163" t="s">
        <v>3452</v>
      </c>
      <c r="B1750" t="s">
        <v>76</v>
      </c>
      <c r="C1750" s="164" t="s">
        <v>3453</v>
      </c>
      <c r="D1750" s="163" t="s">
        <v>135</v>
      </c>
      <c r="F1750" s="153" t="str">
        <f t="shared" si="27"/>
        <v>9728 - Judicial Branch Workers Compensation Fund</v>
      </c>
    </row>
    <row r="1751" spans="1:6" ht="15">
      <c r="A1751" s="163" t="s">
        <v>3454</v>
      </c>
      <c r="B1751" t="s">
        <v>76</v>
      </c>
      <c r="C1751" s="164" t="s">
        <v>3455</v>
      </c>
      <c r="D1751" s="163" t="s">
        <v>135</v>
      </c>
      <c r="F1751" s="153" t="str">
        <f t="shared" si="27"/>
        <v>9729 - Parks Project Revolving Fund</v>
      </c>
    </row>
    <row r="1752" spans="1:6" ht="15">
      <c r="A1752" s="163" t="s">
        <v>3456</v>
      </c>
      <c r="B1752" t="s">
        <v>76</v>
      </c>
      <c r="C1752" s="164" t="s">
        <v>3457</v>
      </c>
      <c r="D1752" s="163" t="s">
        <v>135</v>
      </c>
      <c r="F1752" s="153" t="str">
        <f t="shared" si="27"/>
        <v>9730 - Technology Services Revolving Fund</v>
      </c>
    </row>
    <row r="1753" spans="1:6" ht="15">
      <c r="A1753" s="163" t="s">
        <v>3458</v>
      </c>
      <c r="B1753" t="s">
        <v>76</v>
      </c>
      <c r="C1753" s="164" t="s">
        <v>3459</v>
      </c>
      <c r="D1753" s="163" t="s">
        <v>135</v>
      </c>
      <c r="F1753" s="153" t="str">
        <f t="shared" si="27"/>
        <v>9731 - Legal Services Revolving Fund</v>
      </c>
    </row>
    <row r="1754" spans="1:6" ht="15">
      <c r="A1754" s="163" t="s">
        <v>3460</v>
      </c>
      <c r="B1754" t="s">
        <v>76</v>
      </c>
      <c r="C1754" s="164" t="s">
        <v>3461</v>
      </c>
      <c r="D1754" s="163" t="s">
        <v>135</v>
      </c>
      <c r="F1754" s="153" t="str">
        <f t="shared" si="27"/>
        <v>9732 - Office of Systems Integration Fund</v>
      </c>
    </row>
    <row r="1755" spans="1:6" ht="15">
      <c r="A1755" s="163" t="s">
        <v>3462</v>
      </c>
      <c r="B1755" t="s">
        <v>76</v>
      </c>
      <c r="C1755" s="164" t="s">
        <v>3463</v>
      </c>
      <c r="D1755" s="163" t="s">
        <v>135</v>
      </c>
      <c r="F1755" s="153" t="str">
        <f t="shared" si="27"/>
        <v>9733 - Court Facilities Architecture Revolving Fund</v>
      </c>
    </row>
    <row r="1756" spans="1:6" ht="15">
      <c r="A1756" s="163" t="s">
        <v>3464</v>
      </c>
      <c r="B1756" t="s">
        <v>76</v>
      </c>
      <c r="C1756" s="164" t="s">
        <v>3465</v>
      </c>
      <c r="D1756" s="163" t="s">
        <v>135</v>
      </c>
      <c r="F1756" s="153" t="str">
        <f t="shared" si="27"/>
        <v>9734 - 2004 Charter School Facilities Account, 2004 State School Facilities Fund</v>
      </c>
    </row>
    <row r="1757" spans="1:6" ht="15">
      <c r="A1757" s="163" t="s">
        <v>3466</v>
      </c>
      <c r="B1757" t="s">
        <v>76</v>
      </c>
      <c r="C1757" s="164" t="s">
        <v>3467</v>
      </c>
      <c r="D1757" s="163" t="s">
        <v>135</v>
      </c>
      <c r="F1757" s="153" t="str">
        <f t="shared" si="27"/>
        <v>9735 - 2006 Charter School Facilities Account, 2006 State School Facilities Fund</v>
      </c>
    </row>
    <row r="1758" spans="1:6" ht="15">
      <c r="A1758" s="163" t="s">
        <v>3468</v>
      </c>
      <c r="B1758" t="s">
        <v>76</v>
      </c>
      <c r="C1758" s="164" t="s">
        <v>3469</v>
      </c>
      <c r="D1758" s="163" t="s">
        <v>135</v>
      </c>
      <c r="F1758" s="153" t="str">
        <f t="shared" si="27"/>
        <v>9736 - Transit-Oriented Development Implementation Fund</v>
      </c>
    </row>
    <row r="1759" spans="1:6" ht="15">
      <c r="A1759" s="163" t="s">
        <v>3470</v>
      </c>
      <c r="B1759" t="s">
        <v>76</v>
      </c>
      <c r="C1759" s="164" t="s">
        <v>3471</v>
      </c>
      <c r="D1759" s="163" t="s">
        <v>135</v>
      </c>
      <c r="F1759" s="153" t="str">
        <f t="shared" si="27"/>
        <v>9737 - FISCal Internal Services Fund</v>
      </c>
    </row>
    <row r="1760" spans="1:6" ht="15">
      <c r="A1760" s="163" t="s">
        <v>3472</v>
      </c>
      <c r="B1760" t="s">
        <v>76</v>
      </c>
      <c r="C1760" s="164" t="s">
        <v>3473</v>
      </c>
      <c r="D1760" s="163" t="s">
        <v>135</v>
      </c>
      <c r="F1760" s="153" t="str">
        <f t="shared" si="27"/>
        <v>9739 - State Water Pollution Control Revolving Fund Administration Fund</v>
      </c>
    </row>
    <row r="1761" spans="1:6" ht="15">
      <c r="A1761" s="163" t="s">
        <v>3474</v>
      </c>
      <c r="B1761" t="s">
        <v>76</v>
      </c>
      <c r="C1761" s="164" t="s">
        <v>3475</v>
      </c>
      <c r="D1761" s="163" t="s">
        <v>135</v>
      </c>
      <c r="F1761" s="153" t="str">
        <f t="shared" si="27"/>
        <v>9740 - Central Service Cost Recovery Fund</v>
      </c>
    </row>
    <row r="1762" spans="1:6" ht="15">
      <c r="A1762" s="163" t="s">
        <v>3476</v>
      </c>
      <c r="B1762" t="s">
        <v>76</v>
      </c>
      <c r="C1762" s="164" t="s">
        <v>3477</v>
      </c>
      <c r="D1762" s="163" t="s">
        <v>135</v>
      </c>
      <c r="F1762" s="153" t="str">
        <f t="shared" si="27"/>
        <v>9741 - Energy Efficient State Property Revolving Fund</v>
      </c>
    </row>
    <row r="1763" spans="1:6" ht="15">
      <c r="A1763" s="163" t="s">
        <v>3478</v>
      </c>
      <c r="B1763" t="s">
        <v>76</v>
      </c>
      <c r="C1763" s="164" t="s">
        <v>3479</v>
      </c>
      <c r="D1763" s="163" t="s">
        <v>135</v>
      </c>
      <c r="F1763" s="153" t="str">
        <f t="shared" si="27"/>
        <v>9743 - State Agency Investment Fund</v>
      </c>
    </row>
    <row r="1764" spans="1:6" ht="15">
      <c r="A1764" s="163" t="s">
        <v>3480</v>
      </c>
      <c r="B1764" t="s">
        <v>76</v>
      </c>
      <c r="C1764" s="164" t="s">
        <v>3481</v>
      </c>
      <c r="D1764" s="163" t="s">
        <v>135</v>
      </c>
      <c r="F1764" s="153" t="str">
        <f t="shared" si="27"/>
        <v>9744 - Voluntary Investment Program Fund</v>
      </c>
    </row>
    <row r="1765" spans="1:6" ht="15">
      <c r="A1765" s="163" t="s">
        <v>3482</v>
      </c>
      <c r="B1765" t="s">
        <v>76</v>
      </c>
      <c r="C1765" s="164" t="s">
        <v>3483</v>
      </c>
      <c r="D1765" s="163" t="s">
        <v>135</v>
      </c>
      <c r="F1765" s="153" t="str">
        <f t="shared" si="27"/>
        <v>9745 - California Health and Human Services Automation Fund</v>
      </c>
    </row>
    <row r="1766" spans="1:6" ht="15">
      <c r="A1766" s="163" t="s">
        <v>3484</v>
      </c>
      <c r="B1766" t="s">
        <v>76</v>
      </c>
      <c r="C1766" s="164" t="s">
        <v>3485</v>
      </c>
      <c r="D1766" s="163" t="s">
        <v>135</v>
      </c>
      <c r="F1766" s="153" t="str">
        <f t="shared" si="27"/>
        <v>9746 - Natural Gas Services Program Fund</v>
      </c>
    </row>
    <row r="1767" spans="1:6" ht="15">
      <c r="A1767" s="163" t="s">
        <v>3486</v>
      </c>
      <c r="B1767" t="s">
        <v>76</v>
      </c>
      <c r="C1767" s="164" t="s">
        <v>3487</v>
      </c>
      <c r="D1767" s="163" t="s">
        <v>135</v>
      </c>
      <c r="F1767" s="153" t="str">
        <f t="shared" si="27"/>
        <v>9747 - CalRecycle Greenhouse Gas Reduction Revolving Loan Fund</v>
      </c>
    </row>
    <row r="1768" spans="1:6" ht="15">
      <c r="A1768" s="163" t="s">
        <v>3488</v>
      </c>
      <c r="B1768" t="s">
        <v>76</v>
      </c>
      <c r="C1768" s="164" t="s">
        <v>3489</v>
      </c>
      <c r="D1768" s="163" t="s">
        <v>135</v>
      </c>
      <c r="F1768" s="153" t="str">
        <f t="shared" si="27"/>
        <v>9748 - Energy Efficiency Retrofit State Revolving Fund</v>
      </c>
    </row>
    <row r="1769" spans="1:6" ht="15">
      <c r="A1769" s="163" t="s">
        <v>3490</v>
      </c>
      <c r="B1769" t="s">
        <v>76</v>
      </c>
      <c r="C1769" s="164" t="s">
        <v>3491</v>
      </c>
      <c r="D1769" s="163" t="s">
        <v>135</v>
      </c>
      <c r="F1769" s="153" t="str">
        <f t="shared" si="27"/>
        <v>9749 - CalConserve Water Use Efficiency Revolving Fund</v>
      </c>
    </row>
    <row r="1770" spans="1:6" ht="15">
      <c r="A1770" s="163" t="s">
        <v>3492</v>
      </c>
      <c r="B1770" t="s">
        <v>76</v>
      </c>
      <c r="C1770" s="164" t="s">
        <v>3493</v>
      </c>
      <c r="D1770" s="163" t="s">
        <v>135</v>
      </c>
      <c r="F1770" s="153" t="str">
        <f t="shared" si="27"/>
        <v>9750 - Immigrant Integration Fund</v>
      </c>
    </row>
    <row r="1771" spans="1:6" ht="15">
      <c r="A1771" s="163" t="s">
        <v>3494</v>
      </c>
      <c r="B1771" t="s">
        <v>76</v>
      </c>
      <c r="C1771" s="164" t="s">
        <v>3495</v>
      </c>
      <c r="D1771" s="163" t="s">
        <v>135</v>
      </c>
      <c r="F1771" s="153" t="str">
        <f t="shared" si="27"/>
        <v>9751 - Public Safety Communications Revolving Fund</v>
      </c>
    </row>
    <row r="1772" spans="1:6" ht="15">
      <c r="A1772" s="163" t="s">
        <v>3496</v>
      </c>
      <c r="B1772" t="s">
        <v>76</v>
      </c>
      <c r="C1772" s="164" t="s">
        <v>3497</v>
      </c>
      <c r="D1772" s="163" t="s">
        <v>135</v>
      </c>
      <c r="F1772" s="153" t="str">
        <f t="shared" si="27"/>
        <v>9752 - CAL-Fire Infrastructure Projects Revolving Fund</v>
      </c>
    </row>
    <row r="1773" spans="1:6" ht="15">
      <c r="A1773" s="163" t="s">
        <v>3498</v>
      </c>
      <c r="B1773" t="s">
        <v>75</v>
      </c>
      <c r="C1773" s="164" t="s">
        <v>3499</v>
      </c>
      <c r="D1773" s="163" t="s">
        <v>100</v>
      </c>
      <c r="F1773" s="153" t="str">
        <f t="shared" si="27"/>
        <v>9753 - Data and Innovation Services Revolving Fund</v>
      </c>
    </row>
    <row r="1774" spans="1:6" ht="15">
      <c r="A1774" s="162" t="s">
        <v>11115</v>
      </c>
      <c r="B1774" t="s">
        <v>76</v>
      </c>
      <c r="C1774" s="155" t="s">
        <v>11116</v>
      </c>
      <c r="D1774" s="162" t="s">
        <v>1456</v>
      </c>
      <c r="F1774" s="153" t="str">
        <f t="shared" si="27"/>
        <v>9754 - 2024 Charter School Facilities Account, 2024 State School Facilities Fund</v>
      </c>
    </row>
    <row r="1775" spans="1:6" ht="15">
      <c r="A1775" s="162" t="s">
        <v>11117</v>
      </c>
      <c r="B1775" t="s">
        <v>76</v>
      </c>
      <c r="C1775" s="155" t="s">
        <v>11118</v>
      </c>
      <c r="D1775" s="162" t="s">
        <v>1456</v>
      </c>
      <c r="F1775" s="153" t="str">
        <f t="shared" si="27"/>
        <v>9755 - Safe Drinking Water State Revolving Fund Administration Fund</v>
      </c>
    </row>
    <row r="1776" spans="1:6" ht="15">
      <c r="A1776" s="162" t="s">
        <v>11119</v>
      </c>
      <c r="B1776" t="s">
        <v>76</v>
      </c>
      <c r="C1776" s="155" t="s">
        <v>11120</v>
      </c>
      <c r="D1776" s="162" t="s">
        <v>1456</v>
      </c>
      <c r="F1776" s="153" t="str">
        <f t="shared" si="27"/>
        <v>9756 - Tribal Housing Grant Program Trust Fund</v>
      </c>
    </row>
    <row r="1777" spans="1:6" ht="15">
      <c r="A1777" s="163" t="s">
        <v>3500</v>
      </c>
      <c r="B1777" t="s">
        <v>76</v>
      </c>
      <c r="C1777" s="164" t="s">
        <v>3501</v>
      </c>
      <c r="D1777" s="163" t="s">
        <v>2016</v>
      </c>
      <c r="F1777" s="153" t="str">
        <f t="shared" si="27"/>
        <v>9986 - Extramural Nonfederal Unclassified Funds</v>
      </c>
    </row>
    <row r="1778" spans="1:6" ht="15">
      <c r="A1778" s="163" t="s">
        <v>3502</v>
      </c>
      <c r="B1778" t="s">
        <v>76</v>
      </c>
      <c r="C1778" s="164" t="s">
        <v>3503</v>
      </c>
      <c r="D1778" s="163" t="s">
        <v>2016</v>
      </c>
      <c r="F1778" s="153" t="str">
        <f t="shared" si="27"/>
        <v>9987 - Extramural Funds</v>
      </c>
    </row>
    <row r="1779" spans="1:6" ht="15">
      <c r="A1779" s="163" t="s">
        <v>3504</v>
      </c>
      <c r="B1779" t="s">
        <v>76</v>
      </c>
      <c r="C1779" s="164" t="s">
        <v>3501</v>
      </c>
      <c r="D1779" s="163" t="s">
        <v>1072</v>
      </c>
      <c r="F1779" s="153" t="str">
        <f t="shared" si="27"/>
        <v>9993 - Extramural Nonfederal Unclassified Funds</v>
      </c>
    </row>
    <row r="1780" spans="1:6" ht="15">
      <c r="A1780" s="163" t="s">
        <v>3505</v>
      </c>
      <c r="B1780" t="s">
        <v>76</v>
      </c>
      <c r="C1780" s="164" t="s">
        <v>3503</v>
      </c>
      <c r="D1780" s="163" t="s">
        <v>1072</v>
      </c>
      <c r="F1780" s="153" t="str">
        <f t="shared" si="27"/>
        <v>9994 - Extramural Funds</v>
      </c>
    </row>
  </sheetData>
  <autoFilter ref="A1:D1730" xr:uid="{00000000-0009-0000-0000-000006000000}">
    <sortState xmlns:xlrd2="http://schemas.microsoft.com/office/spreadsheetml/2017/richdata2" ref="A2:D1780">
      <sortCondition ref="A1:A1730"/>
    </sortState>
  </autoFilter>
  <phoneticPr fontId="31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6">
    <tabColor rgb="FF00B050"/>
  </sheetPr>
  <dimension ref="A1:A8"/>
  <sheetViews>
    <sheetView workbookViewId="0">
      <selection activeCell="A12" sqref="A12"/>
    </sheetView>
  </sheetViews>
  <sheetFormatPr baseColWidth="10" defaultColWidth="9.1640625" defaultRowHeight="15"/>
  <cols>
    <col min="1" max="1" width="92.5" customWidth="1"/>
  </cols>
  <sheetData>
    <row r="1" spans="1:1">
      <c r="A1" t="s">
        <v>3506</v>
      </c>
    </row>
    <row r="2" spans="1:1">
      <c r="A2" s="107" t="s">
        <v>3507</v>
      </c>
    </row>
    <row r="3" spans="1:1">
      <c r="A3" s="107" t="s">
        <v>3508</v>
      </c>
    </row>
    <row r="4" spans="1:1">
      <c r="A4" s="107" t="s">
        <v>3509</v>
      </c>
    </row>
    <row r="5" spans="1:1">
      <c r="A5" s="107" t="s">
        <v>3510</v>
      </c>
    </row>
    <row r="6" spans="1:1">
      <c r="A6" s="107" t="s">
        <v>3511</v>
      </c>
    </row>
    <row r="7" spans="1:1">
      <c r="A7" s="107" t="s">
        <v>3512</v>
      </c>
    </row>
    <row r="8" spans="1:1">
      <c r="A8" s="107" t="s">
        <v>3513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36">
    <tabColor rgb="FF000090"/>
  </sheetPr>
  <dimension ref="A1:L4590"/>
  <sheetViews>
    <sheetView topLeftCell="A67" zoomScale="80" zoomScaleNormal="80" zoomScalePageLayoutView="80" workbookViewId="0">
      <selection activeCell="G86" sqref="G86"/>
    </sheetView>
  </sheetViews>
  <sheetFormatPr baseColWidth="10" defaultColWidth="8.83203125" defaultRowHeight="15"/>
  <cols>
    <col min="1" max="1" width="46.6640625" customWidth="1"/>
    <col min="2" max="2" width="47.5" customWidth="1"/>
    <col min="3" max="3" width="17.6640625" bestFit="1" customWidth="1"/>
    <col min="4" max="4" width="60.83203125" customWidth="1"/>
    <col min="5" max="5" width="48.1640625" customWidth="1"/>
    <col min="6" max="6" width="24" customWidth="1"/>
    <col min="7" max="7" width="33.5" customWidth="1"/>
    <col min="8" max="8" width="29.5" customWidth="1"/>
    <col min="9" max="9" width="46.5" customWidth="1"/>
    <col min="10" max="10" width="45.33203125" customWidth="1"/>
    <col min="11" max="11" width="43.83203125" customWidth="1"/>
    <col min="12" max="12" width="56.5" customWidth="1"/>
  </cols>
  <sheetData>
    <row r="1" spans="1:12">
      <c r="A1" s="2" t="s">
        <v>3514</v>
      </c>
      <c r="B1" s="2" t="s">
        <v>3515</v>
      </c>
      <c r="C1" s="2" t="s">
        <v>3516</v>
      </c>
      <c r="D1" s="2" t="s">
        <v>3517</v>
      </c>
      <c r="E1" s="2" t="s">
        <v>3518</v>
      </c>
      <c r="F1" s="2" t="s">
        <v>3519</v>
      </c>
      <c r="G1" s="2" t="s">
        <v>3520</v>
      </c>
      <c r="H1" s="2" t="s">
        <v>3521</v>
      </c>
      <c r="I1" s="2" t="s">
        <v>3522</v>
      </c>
      <c r="J1" s="2" t="s">
        <v>3523</v>
      </c>
      <c r="L1" s="2" t="s">
        <v>3524</v>
      </c>
    </row>
    <row r="2" spans="1:12">
      <c r="A2" s="5" t="s">
        <v>3525</v>
      </c>
      <c r="B2" t="s">
        <v>3526</v>
      </c>
      <c r="C2" s="5" t="s">
        <v>3527</v>
      </c>
      <c r="D2" s="6" t="s">
        <v>3528</v>
      </c>
      <c r="E2" t="s">
        <v>3529</v>
      </c>
      <c r="F2" t="s">
        <v>11942</v>
      </c>
      <c r="G2" s="7" t="s">
        <v>3531</v>
      </c>
      <c r="H2" s="3" t="s">
        <v>3532</v>
      </c>
      <c r="I2" s="3" t="s">
        <v>3533</v>
      </c>
      <c r="J2" s="3" t="s">
        <v>3534</v>
      </c>
      <c r="K2" s="3" t="s">
        <v>3532</v>
      </c>
      <c r="L2" s="1" t="s">
        <v>3535</v>
      </c>
    </row>
    <row r="3" spans="1:12">
      <c r="A3" s="8" t="s">
        <v>3536</v>
      </c>
      <c r="B3" t="s">
        <v>3537</v>
      </c>
      <c r="C3" s="8" t="s">
        <v>3538</v>
      </c>
      <c r="D3" s="6" t="s">
        <v>3539</v>
      </c>
      <c r="F3" t="s">
        <v>11943</v>
      </c>
      <c r="G3" s="7" t="s">
        <v>3541</v>
      </c>
      <c r="H3" s="3" t="s">
        <v>3542</v>
      </c>
      <c r="I3" s="3" t="s">
        <v>3543</v>
      </c>
      <c r="J3" s="3" t="s">
        <v>3544</v>
      </c>
      <c r="K3" s="3" t="s">
        <v>3545</v>
      </c>
      <c r="L3" s="1" t="s">
        <v>3546</v>
      </c>
    </row>
    <row r="4" spans="1:12">
      <c r="A4" s="5" t="s">
        <v>3547</v>
      </c>
      <c r="B4" t="s">
        <v>3548</v>
      </c>
      <c r="C4" s="5" t="s">
        <v>3549</v>
      </c>
      <c r="D4" s="6" t="s">
        <v>3550</v>
      </c>
      <c r="F4" t="s">
        <v>11933</v>
      </c>
      <c r="G4" s="7" t="s">
        <v>3552</v>
      </c>
      <c r="H4" s="3" t="s">
        <v>3545</v>
      </c>
      <c r="I4" s="3" t="s">
        <v>3553</v>
      </c>
      <c r="J4" s="3" t="s">
        <v>3554</v>
      </c>
      <c r="K4" s="3" t="s">
        <v>3555</v>
      </c>
      <c r="L4" s="1" t="s">
        <v>3556</v>
      </c>
    </row>
    <row r="5" spans="1:12">
      <c r="A5" s="8" t="s">
        <v>3557</v>
      </c>
      <c r="B5" t="s">
        <v>3558</v>
      </c>
      <c r="C5" s="8" t="s">
        <v>3559</v>
      </c>
      <c r="D5" s="6" t="s">
        <v>3560</v>
      </c>
      <c r="F5" t="s">
        <v>11934</v>
      </c>
      <c r="G5" s="7" t="s">
        <v>3562</v>
      </c>
      <c r="H5" s="3" t="s">
        <v>3555</v>
      </c>
      <c r="I5" s="3" t="s">
        <v>3563</v>
      </c>
      <c r="J5" s="3" t="s">
        <v>3564</v>
      </c>
      <c r="K5" s="3" t="s">
        <v>3565</v>
      </c>
      <c r="L5" s="1" t="s">
        <v>3566</v>
      </c>
    </row>
    <row r="6" spans="1:12">
      <c r="A6" s="5" t="s">
        <v>3567</v>
      </c>
      <c r="B6" t="s">
        <v>3568</v>
      </c>
      <c r="C6" s="5" t="s">
        <v>3569</v>
      </c>
      <c r="D6" s="6" t="s">
        <v>3570</v>
      </c>
      <c r="F6" t="s">
        <v>11935</v>
      </c>
      <c r="G6" s="7" t="s">
        <v>3572</v>
      </c>
      <c r="H6" s="3" t="s">
        <v>3565</v>
      </c>
      <c r="I6" s="3" t="s">
        <v>3573</v>
      </c>
      <c r="J6" s="3" t="s">
        <v>3574</v>
      </c>
      <c r="L6" s="1" t="s">
        <v>3575</v>
      </c>
    </row>
    <row r="7" spans="1:12">
      <c r="A7" s="8" t="s">
        <v>3576</v>
      </c>
      <c r="B7" t="s">
        <v>3577</v>
      </c>
      <c r="C7" s="8" t="s">
        <v>3578</v>
      </c>
      <c r="D7" s="6" t="s">
        <v>3579</v>
      </c>
      <c r="F7" t="s">
        <v>11936</v>
      </c>
      <c r="G7" s="7" t="s">
        <v>3581</v>
      </c>
      <c r="H7" s="3" t="s">
        <v>3582</v>
      </c>
      <c r="I7" s="3" t="s">
        <v>3583</v>
      </c>
      <c r="J7" s="3" t="s">
        <v>3584</v>
      </c>
      <c r="L7" s="1" t="s">
        <v>3585</v>
      </c>
    </row>
    <row r="8" spans="1:12">
      <c r="A8" s="5" t="s">
        <v>3586</v>
      </c>
      <c r="B8" t="s">
        <v>3587</v>
      </c>
      <c r="C8" s="5" t="s">
        <v>3588</v>
      </c>
      <c r="D8" s="6" t="s">
        <v>3589</v>
      </c>
      <c r="F8" t="s">
        <v>11937</v>
      </c>
      <c r="G8" s="7" t="s">
        <v>3591</v>
      </c>
      <c r="H8" s="3" t="s">
        <v>3592</v>
      </c>
      <c r="I8" s="3" t="s">
        <v>3593</v>
      </c>
      <c r="J8" s="3"/>
      <c r="L8" s="1" t="s">
        <v>3594</v>
      </c>
    </row>
    <row r="9" spans="1:12">
      <c r="A9" s="8" t="s">
        <v>3595</v>
      </c>
      <c r="B9" t="s">
        <v>3596</v>
      </c>
      <c r="C9" s="8" t="s">
        <v>3597</v>
      </c>
      <c r="D9" s="6" t="s">
        <v>3598</v>
      </c>
      <c r="F9" t="s">
        <v>11938</v>
      </c>
      <c r="G9" s="7" t="s">
        <v>3600</v>
      </c>
      <c r="H9" s="3" t="s">
        <v>3601</v>
      </c>
      <c r="I9" s="3" t="s">
        <v>3602</v>
      </c>
      <c r="L9" s="1" t="s">
        <v>3603</v>
      </c>
    </row>
    <row r="10" spans="1:12">
      <c r="A10" s="5" t="s">
        <v>3604</v>
      </c>
      <c r="B10" t="s">
        <v>3605</v>
      </c>
      <c r="C10" s="5" t="s">
        <v>3606</v>
      </c>
      <c r="D10" s="6" t="s">
        <v>3607</v>
      </c>
      <c r="F10" t="s">
        <v>11939</v>
      </c>
      <c r="G10" s="7" t="s">
        <v>3609</v>
      </c>
      <c r="H10" s="3" t="s">
        <v>3610</v>
      </c>
      <c r="I10" s="3" t="s">
        <v>3611</v>
      </c>
      <c r="L10" s="1" t="s">
        <v>3612</v>
      </c>
    </row>
    <row r="11" spans="1:12">
      <c r="A11" s="8" t="s">
        <v>3613</v>
      </c>
      <c r="B11" t="s">
        <v>3614</v>
      </c>
      <c r="C11" s="8" t="s">
        <v>3615</v>
      </c>
      <c r="D11" s="6" t="s">
        <v>3616</v>
      </c>
      <c r="F11" t="s">
        <v>11940</v>
      </c>
      <c r="G11" s="7" t="s">
        <v>3618</v>
      </c>
      <c r="H11" s="3" t="s">
        <v>3619</v>
      </c>
      <c r="I11" s="3" t="s">
        <v>3620</v>
      </c>
      <c r="L11" s="1" t="s">
        <v>3621</v>
      </c>
    </row>
    <row r="12" spans="1:12">
      <c r="A12" s="5" t="s">
        <v>3622</v>
      </c>
      <c r="B12" t="s">
        <v>3623</v>
      </c>
      <c r="C12" s="5" t="s">
        <v>3624</v>
      </c>
      <c r="D12" s="6" t="s">
        <v>3625</v>
      </c>
      <c r="F12" t="s">
        <v>11941</v>
      </c>
      <c r="G12" s="7" t="s">
        <v>3627</v>
      </c>
      <c r="H12" s="3" t="s">
        <v>3628</v>
      </c>
      <c r="I12" s="3" t="s">
        <v>3629</v>
      </c>
      <c r="L12" s="1" t="s">
        <v>3630</v>
      </c>
    </row>
    <row r="13" spans="1:12">
      <c r="A13" s="8" t="s">
        <v>3631</v>
      </c>
      <c r="B13" t="s">
        <v>3632</v>
      </c>
      <c r="C13" s="8" t="s">
        <v>3633</v>
      </c>
      <c r="D13" s="6" t="s">
        <v>3634</v>
      </c>
      <c r="F13" t="s">
        <v>3530</v>
      </c>
      <c r="G13" s="7" t="s">
        <v>11930</v>
      </c>
      <c r="H13" s="3" t="s">
        <v>3636</v>
      </c>
      <c r="I13" s="3" t="s">
        <v>3637</v>
      </c>
      <c r="L13" s="1" t="s">
        <v>3638</v>
      </c>
    </row>
    <row r="14" spans="1:12">
      <c r="A14" s="5" t="s">
        <v>3639</v>
      </c>
      <c r="B14" t="s">
        <v>3640</v>
      </c>
      <c r="C14" s="5" t="s">
        <v>3641</v>
      </c>
      <c r="D14" s="6" t="s">
        <v>3642</v>
      </c>
      <c r="F14" t="s">
        <v>3540</v>
      </c>
      <c r="G14" s="7" t="s">
        <v>72</v>
      </c>
      <c r="H14" s="3" t="s">
        <v>3644</v>
      </c>
      <c r="I14" s="3" t="s">
        <v>3645</v>
      </c>
      <c r="L14" s="1" t="s">
        <v>3646</v>
      </c>
    </row>
    <row r="15" spans="1:12">
      <c r="A15" s="8" t="s">
        <v>3647</v>
      </c>
      <c r="B15" t="s">
        <v>3648</v>
      </c>
      <c r="C15" s="8" t="s">
        <v>3649</v>
      </c>
      <c r="D15" s="6" t="s">
        <v>3650</v>
      </c>
      <c r="F15" t="s">
        <v>3551</v>
      </c>
      <c r="G15" s="7" t="s">
        <v>73</v>
      </c>
      <c r="H15" s="3" t="s">
        <v>3652</v>
      </c>
      <c r="I15" s="3" t="s">
        <v>3653</v>
      </c>
      <c r="L15" s="1" t="s">
        <v>3654</v>
      </c>
    </row>
    <row r="16" spans="1:12">
      <c r="A16" s="5" t="s">
        <v>3655</v>
      </c>
      <c r="B16" t="s">
        <v>3656</v>
      </c>
      <c r="C16" s="5" t="s">
        <v>3657</v>
      </c>
      <c r="D16" s="6" t="s">
        <v>3658</v>
      </c>
      <c r="F16" t="s">
        <v>3561</v>
      </c>
      <c r="G16" s="7" t="s">
        <v>11931</v>
      </c>
      <c r="H16" s="3" t="s">
        <v>3660</v>
      </c>
      <c r="I16" s="3" t="s">
        <v>3661</v>
      </c>
      <c r="L16" s="1" t="s">
        <v>3662</v>
      </c>
    </row>
    <row r="17" spans="1:12">
      <c r="A17" s="8" t="s">
        <v>3663</v>
      </c>
      <c r="B17" t="s">
        <v>3664</v>
      </c>
      <c r="C17" s="8" t="s">
        <v>3665</v>
      </c>
      <c r="D17" s="6" t="s">
        <v>3666</v>
      </c>
      <c r="F17" t="s">
        <v>3571</v>
      </c>
      <c r="G17" s="7" t="s">
        <v>11932</v>
      </c>
      <c r="H17" s="3" t="s">
        <v>3668</v>
      </c>
      <c r="I17" s="3" t="s">
        <v>3669</v>
      </c>
      <c r="L17" s="1" t="s">
        <v>3670</v>
      </c>
    </row>
    <row r="18" spans="1:12">
      <c r="A18" s="5" t="s">
        <v>3671</v>
      </c>
      <c r="B18" t="s">
        <v>3672</v>
      </c>
      <c r="C18" s="5" t="s">
        <v>3673</v>
      </c>
      <c r="D18" s="6" t="s">
        <v>3674</v>
      </c>
      <c r="F18" t="s">
        <v>3580</v>
      </c>
      <c r="H18" s="3" t="s">
        <v>3676</v>
      </c>
      <c r="I18" s="3" t="s">
        <v>3677</v>
      </c>
      <c r="L18" s="1" t="s">
        <v>3678</v>
      </c>
    </row>
    <row r="19" spans="1:12">
      <c r="A19" s="8" t="s">
        <v>3679</v>
      </c>
      <c r="B19" t="s">
        <v>3680</v>
      </c>
      <c r="C19" s="8" t="s">
        <v>3681</v>
      </c>
      <c r="D19" s="6" t="s">
        <v>3682</v>
      </c>
      <c r="F19" t="s">
        <v>3590</v>
      </c>
      <c r="H19" s="3" t="s">
        <v>3684</v>
      </c>
      <c r="I19" s="3" t="s">
        <v>3685</v>
      </c>
      <c r="L19" s="1" t="s">
        <v>3686</v>
      </c>
    </row>
    <row r="20" spans="1:12">
      <c r="A20" s="5" t="s">
        <v>3687</v>
      </c>
      <c r="B20" t="s">
        <v>3688</v>
      </c>
      <c r="C20" s="5" t="s">
        <v>3689</v>
      </c>
      <c r="D20" s="6" t="s">
        <v>3690</v>
      </c>
      <c r="F20" t="s">
        <v>3599</v>
      </c>
      <c r="H20" s="3" t="s">
        <v>3692</v>
      </c>
      <c r="I20" s="3" t="s">
        <v>3693</v>
      </c>
      <c r="L20" s="1" t="s">
        <v>3694</v>
      </c>
    </row>
    <row r="21" spans="1:12">
      <c r="A21" s="8" t="s">
        <v>3695</v>
      </c>
      <c r="B21" t="s">
        <v>3696</v>
      </c>
      <c r="C21" s="8" t="s">
        <v>3697</v>
      </c>
      <c r="D21" s="6" t="s">
        <v>3698</v>
      </c>
      <c r="F21" t="s">
        <v>3608</v>
      </c>
      <c r="H21" s="3" t="s">
        <v>3700</v>
      </c>
      <c r="I21" s="3" t="s">
        <v>3701</v>
      </c>
      <c r="L21" s="1" t="s">
        <v>3702</v>
      </c>
    </row>
    <row r="22" spans="1:12">
      <c r="A22" s="5" t="s">
        <v>3703</v>
      </c>
      <c r="B22" t="s">
        <v>3704</v>
      </c>
      <c r="C22" s="5" t="s">
        <v>3705</v>
      </c>
      <c r="D22" s="6" t="s">
        <v>3706</v>
      </c>
      <c r="F22" t="s">
        <v>3617</v>
      </c>
      <c r="H22" s="3" t="s">
        <v>3708</v>
      </c>
      <c r="I22" s="3" t="s">
        <v>3709</v>
      </c>
      <c r="L22" s="1" t="s">
        <v>3710</v>
      </c>
    </row>
    <row r="23" spans="1:12">
      <c r="A23" s="8" t="s">
        <v>3711</v>
      </c>
      <c r="B23" t="s">
        <v>3712</v>
      </c>
      <c r="C23" s="8" t="s">
        <v>3713</v>
      </c>
      <c r="D23" s="6" t="s">
        <v>3714</v>
      </c>
      <c r="F23" t="s">
        <v>3626</v>
      </c>
      <c r="H23" s="3" t="s">
        <v>3716</v>
      </c>
      <c r="I23" s="3" t="s">
        <v>3717</v>
      </c>
      <c r="L23" s="1" t="s">
        <v>3718</v>
      </c>
    </row>
    <row r="24" spans="1:12">
      <c r="A24" s="5" t="s">
        <v>3719</v>
      </c>
      <c r="B24" t="s">
        <v>3720</v>
      </c>
      <c r="C24" s="5" t="s">
        <v>3721</v>
      </c>
      <c r="D24" s="6" t="s">
        <v>3722</v>
      </c>
      <c r="F24" t="s">
        <v>3635</v>
      </c>
      <c r="H24" s="3" t="s">
        <v>3724</v>
      </c>
      <c r="I24" s="3" t="s">
        <v>3725</v>
      </c>
      <c r="L24" s="1" t="s">
        <v>3726</v>
      </c>
    </row>
    <row r="25" spans="1:12">
      <c r="A25" s="8" t="s">
        <v>3727</v>
      </c>
      <c r="B25" t="s">
        <v>3728</v>
      </c>
      <c r="C25" s="8" t="s">
        <v>3729</v>
      </c>
      <c r="D25" s="6" t="s">
        <v>3730</v>
      </c>
      <c r="F25" t="s">
        <v>3643</v>
      </c>
      <c r="H25" s="3" t="s">
        <v>3732</v>
      </c>
      <c r="I25" s="3" t="s">
        <v>3733</v>
      </c>
      <c r="L25" s="1" t="s">
        <v>3734</v>
      </c>
    </row>
    <row r="26" spans="1:12">
      <c r="A26" s="5" t="s">
        <v>3735</v>
      </c>
      <c r="B26" t="s">
        <v>3736</v>
      </c>
      <c r="C26" s="5" t="s">
        <v>3737</v>
      </c>
      <c r="D26" s="6" t="s">
        <v>3738</v>
      </c>
      <c r="F26" t="s">
        <v>3651</v>
      </c>
      <c r="H26" s="3" t="s">
        <v>3740</v>
      </c>
      <c r="I26" s="3" t="s">
        <v>3741</v>
      </c>
      <c r="L26" s="1" t="s">
        <v>3742</v>
      </c>
    </row>
    <row r="27" spans="1:12">
      <c r="A27" s="8" t="s">
        <v>3743</v>
      </c>
      <c r="B27" t="s">
        <v>3744</v>
      </c>
      <c r="C27" s="8" t="s">
        <v>3745</v>
      </c>
      <c r="D27" s="6" t="s">
        <v>3746</v>
      </c>
      <c r="F27" t="s">
        <v>3659</v>
      </c>
      <c r="H27" s="3" t="s">
        <v>3748</v>
      </c>
      <c r="I27" s="3" t="s">
        <v>3749</v>
      </c>
      <c r="L27" s="1" t="s">
        <v>3750</v>
      </c>
    </row>
    <row r="28" spans="1:12">
      <c r="A28" s="5" t="s">
        <v>3751</v>
      </c>
      <c r="B28" t="s">
        <v>3752</v>
      </c>
      <c r="C28" s="5" t="s">
        <v>3753</v>
      </c>
      <c r="D28" s="6" t="s">
        <v>3754</v>
      </c>
      <c r="F28" t="s">
        <v>3667</v>
      </c>
      <c r="H28" s="3" t="s">
        <v>3756</v>
      </c>
      <c r="I28" s="3" t="s">
        <v>3757</v>
      </c>
      <c r="L28" s="1" t="s">
        <v>3758</v>
      </c>
    </row>
    <row r="29" spans="1:12">
      <c r="A29" s="8" t="s">
        <v>3759</v>
      </c>
      <c r="B29" t="s">
        <v>3760</v>
      </c>
      <c r="C29" s="8" t="s">
        <v>3761</v>
      </c>
      <c r="D29" s="6" t="s">
        <v>3762</v>
      </c>
      <c r="F29" t="s">
        <v>3675</v>
      </c>
      <c r="H29" s="3" t="s">
        <v>3764</v>
      </c>
      <c r="I29" s="3" t="s">
        <v>3765</v>
      </c>
      <c r="L29" s="1" t="s">
        <v>3766</v>
      </c>
    </row>
    <row r="30" spans="1:12">
      <c r="A30" s="5" t="s">
        <v>3767</v>
      </c>
      <c r="B30" t="s">
        <v>3768</v>
      </c>
      <c r="C30" s="5" t="s">
        <v>3769</v>
      </c>
      <c r="D30" s="6" t="s">
        <v>3770</v>
      </c>
      <c r="F30" t="s">
        <v>3683</v>
      </c>
      <c r="H30" s="3" t="s">
        <v>3772</v>
      </c>
      <c r="I30" s="3" t="s">
        <v>3773</v>
      </c>
      <c r="L30" s="1" t="s">
        <v>3774</v>
      </c>
    </row>
    <row r="31" spans="1:12">
      <c r="A31" s="8" t="s">
        <v>3775</v>
      </c>
      <c r="B31" t="s">
        <v>3776</v>
      </c>
      <c r="C31" s="8" t="s">
        <v>3777</v>
      </c>
      <c r="D31" s="6" t="s">
        <v>3778</v>
      </c>
      <c r="F31" t="s">
        <v>3691</v>
      </c>
      <c r="H31" s="3" t="s">
        <v>3780</v>
      </c>
      <c r="I31" s="3" t="s">
        <v>3781</v>
      </c>
      <c r="L31" s="1" t="s">
        <v>3782</v>
      </c>
    </row>
    <row r="32" spans="1:12">
      <c r="A32" s="5" t="s">
        <v>3783</v>
      </c>
      <c r="B32" t="s">
        <v>3784</v>
      </c>
      <c r="C32" s="5" t="s">
        <v>3785</v>
      </c>
      <c r="D32" s="6" t="s">
        <v>3786</v>
      </c>
      <c r="F32" t="s">
        <v>3699</v>
      </c>
      <c r="H32" s="3" t="s">
        <v>3788</v>
      </c>
      <c r="I32" s="3" t="s">
        <v>3789</v>
      </c>
      <c r="L32" s="1" t="s">
        <v>3790</v>
      </c>
    </row>
    <row r="33" spans="1:12">
      <c r="A33" s="8" t="s">
        <v>3791</v>
      </c>
      <c r="B33" t="s">
        <v>3792</v>
      </c>
      <c r="C33" s="8" t="s">
        <v>3793</v>
      </c>
      <c r="D33" s="6" t="s">
        <v>3794</v>
      </c>
      <c r="F33" t="s">
        <v>3707</v>
      </c>
      <c r="H33" s="3" t="s">
        <v>3796</v>
      </c>
      <c r="I33" s="3" t="s">
        <v>3797</v>
      </c>
      <c r="L33" s="1" t="s">
        <v>3798</v>
      </c>
    </row>
    <row r="34" spans="1:12">
      <c r="A34" s="5" t="s">
        <v>3799</v>
      </c>
      <c r="B34" t="s">
        <v>3800</v>
      </c>
      <c r="C34" s="5" t="s">
        <v>3801</v>
      </c>
      <c r="D34" s="6" t="s">
        <v>3802</v>
      </c>
      <c r="F34" t="s">
        <v>3715</v>
      </c>
      <c r="H34" s="3" t="s">
        <v>3804</v>
      </c>
      <c r="I34" s="3" t="s">
        <v>3805</v>
      </c>
      <c r="L34" s="1" t="s">
        <v>3806</v>
      </c>
    </row>
    <row r="35" spans="1:12">
      <c r="A35" s="8" t="s">
        <v>3807</v>
      </c>
      <c r="B35" t="s">
        <v>3808</v>
      </c>
      <c r="C35" s="8" t="s">
        <v>3809</v>
      </c>
      <c r="D35" s="6" t="s">
        <v>3810</v>
      </c>
      <c r="F35" t="s">
        <v>3723</v>
      </c>
      <c r="H35" s="3" t="s">
        <v>3812</v>
      </c>
      <c r="I35" s="3" t="s">
        <v>3813</v>
      </c>
      <c r="L35" s="1" t="s">
        <v>3814</v>
      </c>
    </row>
    <row r="36" spans="1:12">
      <c r="A36" s="5" t="s">
        <v>3815</v>
      </c>
      <c r="B36" t="s">
        <v>3816</v>
      </c>
      <c r="C36" s="5" t="s">
        <v>3817</v>
      </c>
      <c r="D36" s="6" t="s">
        <v>3818</v>
      </c>
      <c r="F36" t="s">
        <v>3731</v>
      </c>
      <c r="H36" s="3" t="s">
        <v>3820</v>
      </c>
      <c r="I36" s="3" t="s">
        <v>3821</v>
      </c>
      <c r="L36" s="1" t="s">
        <v>3822</v>
      </c>
    </row>
    <row r="37" spans="1:12">
      <c r="A37" s="8" t="s">
        <v>3823</v>
      </c>
      <c r="B37" t="s">
        <v>3824</v>
      </c>
      <c r="C37" s="8" t="s">
        <v>3825</v>
      </c>
      <c r="D37" s="6" t="s">
        <v>3826</v>
      </c>
      <c r="F37" t="s">
        <v>3739</v>
      </c>
      <c r="H37" s="3" t="s">
        <v>3828</v>
      </c>
      <c r="I37" s="3" t="s">
        <v>3829</v>
      </c>
      <c r="L37" s="1" t="s">
        <v>3830</v>
      </c>
    </row>
    <row r="38" spans="1:12">
      <c r="A38" s="5" t="s">
        <v>3831</v>
      </c>
      <c r="B38" t="s">
        <v>3832</v>
      </c>
      <c r="C38" s="5" t="s">
        <v>3833</v>
      </c>
      <c r="D38" s="6" t="s">
        <v>3834</v>
      </c>
      <c r="F38" t="s">
        <v>3747</v>
      </c>
      <c r="H38" s="3" t="s">
        <v>3836</v>
      </c>
      <c r="I38" s="3" t="s">
        <v>3837</v>
      </c>
      <c r="L38" s="1" t="s">
        <v>3838</v>
      </c>
    </row>
    <row r="39" spans="1:12">
      <c r="A39" s="8" t="s">
        <v>3839</v>
      </c>
      <c r="B39" t="s">
        <v>3840</v>
      </c>
      <c r="C39" s="8" t="s">
        <v>3841</v>
      </c>
      <c r="D39" s="6" t="s">
        <v>3842</v>
      </c>
      <c r="F39" t="s">
        <v>3755</v>
      </c>
      <c r="H39" s="3" t="s">
        <v>3844</v>
      </c>
      <c r="I39" s="3" t="s">
        <v>3845</v>
      </c>
      <c r="L39" s="1" t="s">
        <v>3846</v>
      </c>
    </row>
    <row r="40" spans="1:12">
      <c r="A40" s="5" t="s">
        <v>3847</v>
      </c>
      <c r="B40" t="s">
        <v>3848</v>
      </c>
      <c r="C40" s="5" t="s">
        <v>3849</v>
      </c>
      <c r="D40" s="6" t="s">
        <v>3850</v>
      </c>
      <c r="F40" t="s">
        <v>3763</v>
      </c>
      <c r="H40" s="3" t="s">
        <v>3852</v>
      </c>
      <c r="I40" s="3" t="s">
        <v>3853</v>
      </c>
      <c r="L40" s="1" t="s">
        <v>3854</v>
      </c>
    </row>
    <row r="41" spans="1:12">
      <c r="A41" s="8" t="s">
        <v>3855</v>
      </c>
      <c r="B41" t="s">
        <v>3856</v>
      </c>
      <c r="C41" s="8" t="s">
        <v>3857</v>
      </c>
      <c r="D41" s="6" t="s">
        <v>3858</v>
      </c>
      <c r="F41" t="s">
        <v>3771</v>
      </c>
      <c r="H41" s="3" t="s">
        <v>3860</v>
      </c>
      <c r="I41" s="3" t="s">
        <v>3861</v>
      </c>
      <c r="L41" s="1" t="s">
        <v>3862</v>
      </c>
    </row>
    <row r="42" spans="1:12">
      <c r="A42" s="5" t="s">
        <v>3863</v>
      </c>
      <c r="B42" t="s">
        <v>3864</v>
      </c>
      <c r="C42" s="5" t="s">
        <v>3865</v>
      </c>
      <c r="D42" s="6" t="s">
        <v>3866</v>
      </c>
      <c r="F42" t="s">
        <v>3779</v>
      </c>
      <c r="H42" s="3" t="s">
        <v>3868</v>
      </c>
      <c r="I42" s="3" t="s">
        <v>3869</v>
      </c>
      <c r="L42" s="1" t="s">
        <v>3870</v>
      </c>
    </row>
    <row r="43" spans="1:12">
      <c r="A43" s="8" t="s">
        <v>3871</v>
      </c>
      <c r="B43" t="s">
        <v>3872</v>
      </c>
      <c r="C43" s="8" t="s">
        <v>3873</v>
      </c>
      <c r="D43" s="6" t="s">
        <v>3874</v>
      </c>
      <c r="F43" t="s">
        <v>3787</v>
      </c>
      <c r="H43" s="3" t="s">
        <v>3876</v>
      </c>
      <c r="I43" s="3" t="s">
        <v>3877</v>
      </c>
      <c r="L43" s="1" t="s">
        <v>3878</v>
      </c>
    </row>
    <row r="44" spans="1:12">
      <c r="A44" s="5" t="s">
        <v>3879</v>
      </c>
      <c r="B44" t="s">
        <v>3880</v>
      </c>
      <c r="C44" s="5" t="s">
        <v>3881</v>
      </c>
      <c r="D44" s="6" t="s">
        <v>3882</v>
      </c>
      <c r="F44" t="s">
        <v>3795</v>
      </c>
      <c r="H44" s="3" t="s">
        <v>3884</v>
      </c>
      <c r="I44" s="3" t="s">
        <v>3885</v>
      </c>
      <c r="L44" s="1" t="s">
        <v>3886</v>
      </c>
    </row>
    <row r="45" spans="1:12">
      <c r="A45" s="8" t="s">
        <v>3887</v>
      </c>
      <c r="B45" t="s">
        <v>3888</v>
      </c>
      <c r="C45" s="8" t="s">
        <v>3889</v>
      </c>
      <c r="D45" s="6" t="s">
        <v>3890</v>
      </c>
      <c r="F45" t="s">
        <v>3803</v>
      </c>
      <c r="H45" s="3" t="s">
        <v>3892</v>
      </c>
      <c r="I45" s="3" t="s">
        <v>3893</v>
      </c>
      <c r="L45" s="1" t="s">
        <v>3894</v>
      </c>
    </row>
    <row r="46" spans="1:12">
      <c r="A46" s="5" t="s">
        <v>3895</v>
      </c>
      <c r="B46" t="s">
        <v>3896</v>
      </c>
      <c r="C46" s="5" t="s">
        <v>3897</v>
      </c>
      <c r="D46" s="6" t="s">
        <v>3898</v>
      </c>
      <c r="F46" t="s">
        <v>3811</v>
      </c>
      <c r="H46" s="3" t="s">
        <v>3900</v>
      </c>
      <c r="I46" s="3" t="s">
        <v>3901</v>
      </c>
      <c r="L46" s="1" t="s">
        <v>3902</v>
      </c>
    </row>
    <row r="47" spans="1:12">
      <c r="A47" s="8" t="s">
        <v>3903</v>
      </c>
      <c r="B47" t="s">
        <v>3904</v>
      </c>
      <c r="C47" s="8" t="s">
        <v>3905</v>
      </c>
      <c r="D47" s="6" t="s">
        <v>3906</v>
      </c>
      <c r="F47" t="s">
        <v>3819</v>
      </c>
      <c r="H47" s="3" t="s">
        <v>3908</v>
      </c>
      <c r="I47" s="3" t="s">
        <v>3909</v>
      </c>
      <c r="L47" s="1" t="s">
        <v>3910</v>
      </c>
    </row>
    <row r="48" spans="1:12">
      <c r="A48" s="5" t="s">
        <v>3911</v>
      </c>
      <c r="B48" t="s">
        <v>3912</v>
      </c>
      <c r="C48" s="5" t="s">
        <v>3913</v>
      </c>
      <c r="D48" s="6" t="s">
        <v>3914</v>
      </c>
      <c r="F48" t="s">
        <v>3827</v>
      </c>
      <c r="H48" s="3" t="s">
        <v>3916</v>
      </c>
      <c r="I48" s="3" t="s">
        <v>3917</v>
      </c>
      <c r="L48" s="1" t="s">
        <v>3918</v>
      </c>
    </row>
    <row r="49" spans="1:12">
      <c r="A49" s="8" t="s">
        <v>3919</v>
      </c>
      <c r="B49" t="s">
        <v>3920</v>
      </c>
      <c r="C49" s="8" t="s">
        <v>3921</v>
      </c>
      <c r="D49" s="6" t="s">
        <v>3922</v>
      </c>
      <c r="F49" t="s">
        <v>3835</v>
      </c>
      <c r="H49" s="3" t="s">
        <v>3924</v>
      </c>
      <c r="I49" s="3" t="s">
        <v>3925</v>
      </c>
      <c r="L49" s="1" t="s">
        <v>3926</v>
      </c>
    </row>
    <row r="50" spans="1:12">
      <c r="A50" s="5" t="s">
        <v>3927</v>
      </c>
      <c r="B50" t="s">
        <v>3928</v>
      </c>
      <c r="C50" s="5" t="s">
        <v>3929</v>
      </c>
      <c r="D50" s="6" t="s">
        <v>3930</v>
      </c>
      <c r="F50" t="s">
        <v>3843</v>
      </c>
      <c r="H50" s="3" t="s">
        <v>3932</v>
      </c>
      <c r="I50" s="3" t="s">
        <v>3933</v>
      </c>
      <c r="L50" s="1" t="s">
        <v>3934</v>
      </c>
    </row>
    <row r="51" spans="1:12">
      <c r="A51" s="8" t="s">
        <v>3935</v>
      </c>
      <c r="B51" t="s">
        <v>3936</v>
      </c>
      <c r="C51" s="8" t="s">
        <v>3937</v>
      </c>
      <c r="D51" s="6" t="s">
        <v>3938</v>
      </c>
      <c r="F51" t="s">
        <v>3851</v>
      </c>
      <c r="H51" s="3" t="s">
        <v>3940</v>
      </c>
      <c r="I51" s="3" t="s">
        <v>3941</v>
      </c>
      <c r="L51" s="1" t="s">
        <v>3942</v>
      </c>
    </row>
    <row r="52" spans="1:12">
      <c r="A52" s="5" t="s">
        <v>3943</v>
      </c>
      <c r="B52" t="s">
        <v>3944</v>
      </c>
      <c r="C52" s="5" t="s">
        <v>3945</v>
      </c>
      <c r="D52" s="6" t="s">
        <v>3946</v>
      </c>
      <c r="F52" t="s">
        <v>3859</v>
      </c>
      <c r="H52" s="3" t="s">
        <v>3948</v>
      </c>
      <c r="I52" s="3" t="s">
        <v>3949</v>
      </c>
      <c r="L52" s="1" t="s">
        <v>3950</v>
      </c>
    </row>
    <row r="53" spans="1:12">
      <c r="A53" s="8" t="s">
        <v>3951</v>
      </c>
      <c r="B53" t="s">
        <v>3952</v>
      </c>
      <c r="C53" s="8" t="s">
        <v>3953</v>
      </c>
      <c r="D53" s="6" t="s">
        <v>3954</v>
      </c>
      <c r="F53" t="s">
        <v>3867</v>
      </c>
      <c r="H53" s="3" t="s">
        <v>3956</v>
      </c>
      <c r="I53" s="3" t="s">
        <v>3957</v>
      </c>
      <c r="L53" s="1" t="s">
        <v>3958</v>
      </c>
    </row>
    <row r="54" spans="1:12">
      <c r="A54" s="5" t="s">
        <v>3959</v>
      </c>
      <c r="B54" t="s">
        <v>3960</v>
      </c>
      <c r="C54" s="5" t="s">
        <v>3961</v>
      </c>
      <c r="D54" s="6" t="s">
        <v>3962</v>
      </c>
      <c r="F54" t="s">
        <v>3875</v>
      </c>
      <c r="H54" s="3" t="s">
        <v>3964</v>
      </c>
      <c r="I54" s="3" t="s">
        <v>3965</v>
      </c>
      <c r="L54" s="1" t="s">
        <v>3966</v>
      </c>
    </row>
    <row r="55" spans="1:12">
      <c r="A55" s="8" t="s">
        <v>3967</v>
      </c>
      <c r="B55" t="s">
        <v>3968</v>
      </c>
      <c r="C55" s="8" t="s">
        <v>3969</v>
      </c>
      <c r="D55" s="6" t="s">
        <v>3970</v>
      </c>
      <c r="F55" t="s">
        <v>3883</v>
      </c>
      <c r="H55" s="3" t="s">
        <v>3972</v>
      </c>
      <c r="I55" s="3" t="s">
        <v>3973</v>
      </c>
      <c r="L55" s="1" t="s">
        <v>3974</v>
      </c>
    </row>
    <row r="56" spans="1:12">
      <c r="A56" s="5" t="s">
        <v>3975</v>
      </c>
      <c r="B56" t="s">
        <v>3976</v>
      </c>
      <c r="C56" s="5" t="s">
        <v>3977</v>
      </c>
      <c r="D56" s="6" t="s">
        <v>3978</v>
      </c>
      <c r="F56" t="s">
        <v>3891</v>
      </c>
      <c r="H56" s="3" t="s">
        <v>3980</v>
      </c>
      <c r="I56" s="3" t="s">
        <v>3981</v>
      </c>
      <c r="L56" s="1" t="s">
        <v>3982</v>
      </c>
    </row>
    <row r="57" spans="1:12">
      <c r="A57" s="8" t="s">
        <v>3983</v>
      </c>
      <c r="B57" t="s">
        <v>3984</v>
      </c>
      <c r="C57" s="8" t="s">
        <v>3985</v>
      </c>
      <c r="D57" s="6" t="s">
        <v>3986</v>
      </c>
      <c r="F57" t="s">
        <v>3899</v>
      </c>
      <c r="H57" s="3" t="s">
        <v>3988</v>
      </c>
      <c r="I57" s="3" t="s">
        <v>3989</v>
      </c>
      <c r="L57" s="1" t="s">
        <v>3990</v>
      </c>
    </row>
    <row r="58" spans="1:12">
      <c r="A58" s="5" t="s">
        <v>3991</v>
      </c>
      <c r="B58" t="s">
        <v>3992</v>
      </c>
      <c r="C58" s="5" t="s">
        <v>3993</v>
      </c>
      <c r="D58" s="6" t="s">
        <v>3994</v>
      </c>
      <c r="F58" t="s">
        <v>3907</v>
      </c>
      <c r="H58" s="3" t="s">
        <v>3996</v>
      </c>
      <c r="I58" s="3" t="s">
        <v>3997</v>
      </c>
      <c r="L58" s="1" t="s">
        <v>3998</v>
      </c>
    </row>
    <row r="59" spans="1:12">
      <c r="A59" s="8" t="s">
        <v>3999</v>
      </c>
      <c r="B59" t="s">
        <v>4000</v>
      </c>
      <c r="C59" s="8" t="s">
        <v>4001</v>
      </c>
      <c r="D59" s="6" t="s">
        <v>4002</v>
      </c>
      <c r="F59" t="s">
        <v>3915</v>
      </c>
      <c r="H59" s="3" t="s">
        <v>4004</v>
      </c>
      <c r="I59" s="3" t="s">
        <v>4005</v>
      </c>
      <c r="L59" s="1" t="s">
        <v>4006</v>
      </c>
    </row>
    <row r="60" spans="1:12">
      <c r="A60" s="5" t="s">
        <v>4007</v>
      </c>
      <c r="B60" t="s">
        <v>4008</v>
      </c>
      <c r="C60" s="5" t="s">
        <v>4009</v>
      </c>
      <c r="D60" s="6" t="s">
        <v>4010</v>
      </c>
      <c r="F60" t="s">
        <v>3923</v>
      </c>
      <c r="H60" s="3" t="s">
        <v>4012</v>
      </c>
      <c r="I60" s="3" t="s">
        <v>4013</v>
      </c>
      <c r="L60" s="1" t="s">
        <v>4014</v>
      </c>
    </row>
    <row r="61" spans="1:12">
      <c r="A61" s="8" t="s">
        <v>4015</v>
      </c>
      <c r="B61" t="s">
        <v>4016</v>
      </c>
      <c r="C61" s="8" t="s">
        <v>4017</v>
      </c>
      <c r="D61" s="6" t="s">
        <v>4018</v>
      </c>
      <c r="F61" t="s">
        <v>3931</v>
      </c>
      <c r="H61" s="3" t="s">
        <v>4020</v>
      </c>
      <c r="I61" s="3" t="s">
        <v>4021</v>
      </c>
      <c r="L61" s="1" t="s">
        <v>4022</v>
      </c>
    </row>
    <row r="62" spans="1:12">
      <c r="A62" s="5" t="s">
        <v>4023</v>
      </c>
      <c r="B62" t="s">
        <v>4024</v>
      </c>
      <c r="C62" s="5" t="s">
        <v>4025</v>
      </c>
      <c r="D62" s="6" t="s">
        <v>4026</v>
      </c>
      <c r="F62" t="s">
        <v>3939</v>
      </c>
      <c r="H62" s="3" t="s">
        <v>4028</v>
      </c>
      <c r="I62" s="3" t="s">
        <v>4029</v>
      </c>
      <c r="L62" s="1" t="s">
        <v>4030</v>
      </c>
    </row>
    <row r="63" spans="1:12">
      <c r="A63" s="8" t="s">
        <v>4031</v>
      </c>
      <c r="B63" t="s">
        <v>4032</v>
      </c>
      <c r="C63" s="8" t="s">
        <v>4033</v>
      </c>
      <c r="D63" s="6" t="s">
        <v>4034</v>
      </c>
      <c r="F63" t="s">
        <v>3947</v>
      </c>
      <c r="H63" s="3" t="s">
        <v>4036</v>
      </c>
      <c r="I63" s="3" t="s">
        <v>4037</v>
      </c>
      <c r="L63" s="1" t="s">
        <v>4038</v>
      </c>
    </row>
    <row r="64" spans="1:12">
      <c r="A64" s="5" t="s">
        <v>4039</v>
      </c>
      <c r="B64" t="s">
        <v>4040</v>
      </c>
      <c r="C64" s="5" t="s">
        <v>4041</v>
      </c>
      <c r="D64" s="6" t="s">
        <v>4042</v>
      </c>
      <c r="F64" t="s">
        <v>3955</v>
      </c>
      <c r="H64" s="3" t="s">
        <v>4044</v>
      </c>
      <c r="I64" s="3" t="s">
        <v>4045</v>
      </c>
      <c r="L64" s="1" t="s">
        <v>4046</v>
      </c>
    </row>
    <row r="65" spans="1:12">
      <c r="A65" s="8" t="s">
        <v>4047</v>
      </c>
      <c r="B65" t="s">
        <v>4048</v>
      </c>
      <c r="C65" s="8" t="s">
        <v>4049</v>
      </c>
      <c r="D65" s="6" t="s">
        <v>4050</v>
      </c>
      <c r="F65" t="s">
        <v>3963</v>
      </c>
      <c r="H65" s="3" t="s">
        <v>4052</v>
      </c>
      <c r="I65" s="3" t="s">
        <v>4053</v>
      </c>
      <c r="L65" s="1" t="s">
        <v>4054</v>
      </c>
    </row>
    <row r="66" spans="1:12">
      <c r="A66" s="5" t="s">
        <v>4055</v>
      </c>
      <c r="B66" t="s">
        <v>4056</v>
      </c>
      <c r="C66" s="5" t="s">
        <v>4057</v>
      </c>
      <c r="D66" s="6" t="s">
        <v>4058</v>
      </c>
      <c r="F66" t="s">
        <v>3971</v>
      </c>
      <c r="H66" s="3" t="s">
        <v>4060</v>
      </c>
      <c r="I66" s="3" t="s">
        <v>4061</v>
      </c>
      <c r="L66" s="1" t="s">
        <v>4062</v>
      </c>
    </row>
    <row r="67" spans="1:12">
      <c r="A67" t="s">
        <v>4063</v>
      </c>
      <c r="B67" t="s">
        <v>4064</v>
      </c>
      <c r="C67" s="8" t="s">
        <v>4065</v>
      </c>
      <c r="D67" s="6" t="s">
        <v>4066</v>
      </c>
      <c r="F67" t="s">
        <v>3979</v>
      </c>
      <c r="H67" s="3" t="s">
        <v>4068</v>
      </c>
      <c r="I67" s="3" t="s">
        <v>4069</v>
      </c>
      <c r="L67" s="1" t="s">
        <v>4070</v>
      </c>
    </row>
    <row r="68" spans="1:12">
      <c r="A68" s="5" t="s">
        <v>4071</v>
      </c>
      <c r="B68" t="s">
        <v>4072</v>
      </c>
      <c r="C68" s="5" t="s">
        <v>4073</v>
      </c>
      <c r="D68" s="6" t="s">
        <v>4074</v>
      </c>
      <c r="F68" t="s">
        <v>3987</v>
      </c>
      <c r="H68" s="3" t="s">
        <v>4076</v>
      </c>
      <c r="I68" s="3" t="s">
        <v>4077</v>
      </c>
      <c r="L68" s="1" t="s">
        <v>4078</v>
      </c>
    </row>
    <row r="69" spans="1:12">
      <c r="A69" s="8" t="s">
        <v>4079</v>
      </c>
      <c r="B69" t="s">
        <v>4080</v>
      </c>
      <c r="C69" s="8" t="s">
        <v>4081</v>
      </c>
      <c r="D69" s="6" t="s">
        <v>4082</v>
      </c>
      <c r="F69" t="s">
        <v>3995</v>
      </c>
      <c r="H69" s="3" t="s">
        <v>4084</v>
      </c>
      <c r="I69" s="3" t="s">
        <v>4085</v>
      </c>
      <c r="L69" s="1" t="s">
        <v>4086</v>
      </c>
    </row>
    <row r="70" spans="1:12">
      <c r="A70" s="5" t="s">
        <v>4087</v>
      </c>
      <c r="B70" t="s">
        <v>4088</v>
      </c>
      <c r="C70" s="5" t="s">
        <v>4089</v>
      </c>
      <c r="D70" s="6" t="s">
        <v>4090</v>
      </c>
      <c r="F70" t="s">
        <v>4003</v>
      </c>
      <c r="H70" s="3" t="s">
        <v>4092</v>
      </c>
      <c r="I70" s="3" t="s">
        <v>4093</v>
      </c>
      <c r="L70" s="1" t="s">
        <v>4094</v>
      </c>
    </row>
    <row r="71" spans="1:12">
      <c r="A71" s="8" t="s">
        <v>4095</v>
      </c>
      <c r="B71" t="s">
        <v>4096</v>
      </c>
      <c r="C71" s="8" t="s">
        <v>4097</v>
      </c>
      <c r="D71" s="6" t="s">
        <v>4098</v>
      </c>
      <c r="F71" t="s">
        <v>4011</v>
      </c>
      <c r="H71" s="3" t="s">
        <v>4100</v>
      </c>
      <c r="I71" s="3" t="s">
        <v>4101</v>
      </c>
      <c r="L71" s="1" t="s">
        <v>4102</v>
      </c>
    </row>
    <row r="72" spans="1:12">
      <c r="A72" s="5" t="s">
        <v>4103</v>
      </c>
      <c r="B72" t="s">
        <v>4104</v>
      </c>
      <c r="C72" s="5" t="s">
        <v>4105</v>
      </c>
      <c r="D72" s="6" t="s">
        <v>4106</v>
      </c>
      <c r="F72" t="s">
        <v>4019</v>
      </c>
      <c r="H72" s="3" t="s">
        <v>4108</v>
      </c>
      <c r="I72" s="3" t="s">
        <v>4109</v>
      </c>
      <c r="L72" s="1" t="s">
        <v>4110</v>
      </c>
    </row>
    <row r="73" spans="1:12">
      <c r="A73" s="8" t="s">
        <v>4111</v>
      </c>
      <c r="B73" t="s">
        <v>4112</v>
      </c>
      <c r="C73" s="8" t="s">
        <v>4113</v>
      </c>
      <c r="D73" s="6" t="s">
        <v>4114</v>
      </c>
      <c r="F73" t="s">
        <v>4027</v>
      </c>
      <c r="H73" s="3" t="s">
        <v>4116</v>
      </c>
      <c r="I73" s="3" t="s">
        <v>4117</v>
      </c>
      <c r="L73" s="1" t="s">
        <v>4118</v>
      </c>
    </row>
    <row r="74" spans="1:12">
      <c r="A74" s="5" t="s">
        <v>4119</v>
      </c>
      <c r="B74" t="s">
        <v>4120</v>
      </c>
      <c r="C74" s="5" t="s">
        <v>4121</v>
      </c>
      <c r="D74" s="6" t="s">
        <v>4122</v>
      </c>
      <c r="F74" t="s">
        <v>4035</v>
      </c>
      <c r="H74" s="3" t="s">
        <v>4123</v>
      </c>
      <c r="I74" s="3" t="s">
        <v>4124</v>
      </c>
      <c r="L74" s="1" t="s">
        <v>4125</v>
      </c>
    </row>
    <row r="75" spans="1:12">
      <c r="A75" s="8" t="s">
        <v>4126</v>
      </c>
      <c r="B75" t="s">
        <v>4127</v>
      </c>
      <c r="C75" s="8" t="s">
        <v>4128</v>
      </c>
      <c r="D75" s="6" t="s">
        <v>4129</v>
      </c>
      <c r="F75" t="s">
        <v>4043</v>
      </c>
      <c r="H75" s="3" t="s">
        <v>4130</v>
      </c>
      <c r="I75" s="3" t="s">
        <v>4131</v>
      </c>
      <c r="L75" s="1" t="s">
        <v>4132</v>
      </c>
    </row>
    <row r="76" spans="1:12">
      <c r="A76" s="5" t="s">
        <v>4133</v>
      </c>
      <c r="B76" t="s">
        <v>4134</v>
      </c>
      <c r="C76" s="5" t="s">
        <v>4135</v>
      </c>
      <c r="D76" s="6" t="s">
        <v>4136</v>
      </c>
      <c r="F76" t="s">
        <v>4051</v>
      </c>
      <c r="H76" s="3" t="s">
        <v>4137</v>
      </c>
      <c r="I76" s="3" t="s">
        <v>4138</v>
      </c>
      <c r="L76" s="1" t="s">
        <v>4139</v>
      </c>
    </row>
    <row r="77" spans="1:12">
      <c r="A77" s="8" t="s">
        <v>4140</v>
      </c>
      <c r="B77" t="s">
        <v>4141</v>
      </c>
      <c r="C77" s="8" t="s">
        <v>4142</v>
      </c>
      <c r="D77" s="6" t="s">
        <v>4143</v>
      </c>
      <c r="F77" t="s">
        <v>4059</v>
      </c>
      <c r="H77" s="3" t="s">
        <v>4144</v>
      </c>
      <c r="I77" s="3" t="s">
        <v>4145</v>
      </c>
      <c r="L77" s="1" t="s">
        <v>4146</v>
      </c>
    </row>
    <row r="78" spans="1:12">
      <c r="A78" s="5" t="s">
        <v>4147</v>
      </c>
      <c r="B78" t="s">
        <v>4148</v>
      </c>
      <c r="C78" s="5" t="s">
        <v>4149</v>
      </c>
      <c r="D78" s="6" t="s">
        <v>4150</v>
      </c>
      <c r="F78" t="s">
        <v>4067</v>
      </c>
      <c r="H78" s="3" t="s">
        <v>4151</v>
      </c>
      <c r="I78" s="3" t="s">
        <v>4152</v>
      </c>
      <c r="L78" s="1" t="s">
        <v>4153</v>
      </c>
    </row>
    <row r="79" spans="1:12">
      <c r="A79" s="8" t="s">
        <v>4154</v>
      </c>
      <c r="B79" t="s">
        <v>4155</v>
      </c>
      <c r="C79" s="8" t="s">
        <v>4156</v>
      </c>
      <c r="D79" s="6" t="s">
        <v>4157</v>
      </c>
      <c r="F79" t="s">
        <v>4075</v>
      </c>
      <c r="H79" s="3" t="s">
        <v>4158</v>
      </c>
      <c r="I79" s="3" t="s">
        <v>4159</v>
      </c>
      <c r="L79" s="1" t="s">
        <v>4160</v>
      </c>
    </row>
    <row r="80" spans="1:12">
      <c r="A80" s="5" t="s">
        <v>4161</v>
      </c>
      <c r="B80" t="s">
        <v>4162</v>
      </c>
      <c r="C80" s="5" t="s">
        <v>4163</v>
      </c>
      <c r="D80" s="6" t="s">
        <v>4164</v>
      </c>
      <c r="F80" t="s">
        <v>4083</v>
      </c>
      <c r="H80" s="3" t="s">
        <v>4165</v>
      </c>
      <c r="I80" s="3" t="s">
        <v>4166</v>
      </c>
      <c r="L80" s="1" t="s">
        <v>4167</v>
      </c>
    </row>
    <row r="81" spans="1:12">
      <c r="A81" s="8" t="s">
        <v>4168</v>
      </c>
      <c r="B81" t="s">
        <v>4169</v>
      </c>
      <c r="C81" s="8" t="s">
        <v>4170</v>
      </c>
      <c r="D81" s="6" t="s">
        <v>4171</v>
      </c>
      <c r="F81" t="s">
        <v>4091</v>
      </c>
      <c r="H81" s="3" t="s">
        <v>4172</v>
      </c>
      <c r="I81" s="3" t="s">
        <v>4173</v>
      </c>
      <c r="L81" s="1" t="s">
        <v>4174</v>
      </c>
    </row>
    <row r="82" spans="1:12">
      <c r="A82" s="5" t="s">
        <v>4175</v>
      </c>
      <c r="B82" t="s">
        <v>4176</v>
      </c>
      <c r="C82" s="5" t="s">
        <v>4177</v>
      </c>
      <c r="D82" s="6" t="s">
        <v>4178</v>
      </c>
      <c r="F82" t="s">
        <v>4099</v>
      </c>
      <c r="H82" s="3" t="s">
        <v>4179</v>
      </c>
      <c r="I82" s="3" t="s">
        <v>4180</v>
      </c>
      <c r="L82" s="1" t="s">
        <v>4181</v>
      </c>
    </row>
    <row r="83" spans="1:12">
      <c r="A83" s="8" t="s">
        <v>4182</v>
      </c>
      <c r="B83" t="s">
        <v>4183</v>
      </c>
      <c r="C83" s="8" t="s">
        <v>4184</v>
      </c>
      <c r="D83" s="6" t="s">
        <v>4185</v>
      </c>
      <c r="F83" t="s">
        <v>4107</v>
      </c>
      <c r="H83" s="3" t="s">
        <v>4186</v>
      </c>
      <c r="I83" s="3" t="s">
        <v>4187</v>
      </c>
      <c r="L83" s="1" t="s">
        <v>4188</v>
      </c>
    </row>
    <row r="84" spans="1:12">
      <c r="A84" s="5" t="s">
        <v>4189</v>
      </c>
      <c r="B84" t="s">
        <v>4190</v>
      </c>
      <c r="C84" s="5" t="s">
        <v>4191</v>
      </c>
      <c r="D84" s="6" t="s">
        <v>4192</v>
      </c>
      <c r="F84" t="s">
        <v>4115</v>
      </c>
      <c r="H84" s="3" t="s">
        <v>4193</v>
      </c>
      <c r="I84" s="3" t="s">
        <v>4194</v>
      </c>
      <c r="L84" s="1" t="s">
        <v>4195</v>
      </c>
    </row>
    <row r="85" spans="1:12">
      <c r="A85" s="8" t="s">
        <v>4196</v>
      </c>
      <c r="B85" t="s">
        <v>4197</v>
      </c>
      <c r="C85" s="8" t="s">
        <v>4198</v>
      </c>
      <c r="D85" s="6" t="s">
        <v>4199</v>
      </c>
      <c r="H85" s="3" t="s">
        <v>4200</v>
      </c>
      <c r="I85" s="3" t="s">
        <v>4201</v>
      </c>
      <c r="L85" s="1" t="s">
        <v>4202</v>
      </c>
    </row>
    <row r="86" spans="1:12">
      <c r="A86" s="5" t="s">
        <v>4203</v>
      </c>
      <c r="B86" t="s">
        <v>4204</v>
      </c>
      <c r="C86" s="5" t="s">
        <v>4205</v>
      </c>
      <c r="D86" s="6" t="s">
        <v>4206</v>
      </c>
      <c r="H86" s="3" t="s">
        <v>4207</v>
      </c>
      <c r="I86" s="3" t="s">
        <v>4208</v>
      </c>
      <c r="L86" s="1" t="s">
        <v>4209</v>
      </c>
    </row>
    <row r="87" spans="1:12">
      <c r="A87" s="8" t="s">
        <v>4210</v>
      </c>
      <c r="B87" t="s">
        <v>4211</v>
      </c>
      <c r="C87" s="8" t="s">
        <v>4212</v>
      </c>
      <c r="D87" s="6" t="s">
        <v>4213</v>
      </c>
      <c r="H87" s="3" t="s">
        <v>4214</v>
      </c>
      <c r="I87" s="3" t="s">
        <v>4215</v>
      </c>
      <c r="L87" s="1" t="s">
        <v>4216</v>
      </c>
    </row>
    <row r="88" spans="1:12">
      <c r="A88" s="5" t="s">
        <v>4217</v>
      </c>
      <c r="B88" t="s">
        <v>4218</v>
      </c>
      <c r="C88" s="5" t="s">
        <v>4219</v>
      </c>
      <c r="D88" s="6" t="s">
        <v>4220</v>
      </c>
      <c r="H88" s="3" t="s">
        <v>4221</v>
      </c>
      <c r="I88" s="3" t="s">
        <v>4222</v>
      </c>
      <c r="L88" s="1" t="s">
        <v>4223</v>
      </c>
    </row>
    <row r="89" spans="1:12">
      <c r="A89" s="8" t="s">
        <v>4224</v>
      </c>
      <c r="B89" t="s">
        <v>4225</v>
      </c>
      <c r="C89" s="8" t="s">
        <v>4226</v>
      </c>
      <c r="D89" s="6" t="s">
        <v>4227</v>
      </c>
      <c r="H89" s="3" t="s">
        <v>4228</v>
      </c>
      <c r="I89" s="3" t="s">
        <v>4229</v>
      </c>
      <c r="L89" s="1" t="s">
        <v>4230</v>
      </c>
    </row>
    <row r="90" spans="1:12">
      <c r="A90" s="5" t="s">
        <v>4231</v>
      </c>
      <c r="B90" t="s">
        <v>4232</v>
      </c>
      <c r="C90" s="5" t="s">
        <v>4233</v>
      </c>
      <c r="D90" s="6" t="s">
        <v>4234</v>
      </c>
      <c r="F90" s="186"/>
      <c r="H90" s="3" t="s">
        <v>4235</v>
      </c>
      <c r="I90" s="3" t="s">
        <v>4236</v>
      </c>
      <c r="L90" s="1" t="s">
        <v>4237</v>
      </c>
    </row>
    <row r="91" spans="1:12">
      <c r="A91" s="8" t="s">
        <v>4238</v>
      </c>
      <c r="B91" t="s">
        <v>4239</v>
      </c>
      <c r="C91" s="8" t="s">
        <v>4240</v>
      </c>
      <c r="D91" s="6" t="s">
        <v>4241</v>
      </c>
      <c r="F91" s="186"/>
      <c r="H91" s="3" t="s">
        <v>4242</v>
      </c>
      <c r="I91" s="3" t="s">
        <v>4243</v>
      </c>
      <c r="L91" s="1" t="s">
        <v>4244</v>
      </c>
    </row>
    <row r="92" spans="1:12">
      <c r="A92" s="5" t="s">
        <v>4245</v>
      </c>
      <c r="B92" t="s">
        <v>4246</v>
      </c>
      <c r="C92" s="5" t="s">
        <v>4247</v>
      </c>
      <c r="D92" s="6" t="s">
        <v>4248</v>
      </c>
      <c r="H92" s="3" t="s">
        <v>4249</v>
      </c>
      <c r="I92" s="3" t="s">
        <v>4250</v>
      </c>
      <c r="L92" s="1" t="s">
        <v>4251</v>
      </c>
    </row>
    <row r="93" spans="1:12">
      <c r="A93" s="8" t="s">
        <v>4252</v>
      </c>
      <c r="B93" t="s">
        <v>4253</v>
      </c>
      <c r="C93" s="8" t="s">
        <v>4254</v>
      </c>
      <c r="D93" s="6" t="s">
        <v>4255</v>
      </c>
      <c r="H93" s="3" t="s">
        <v>4256</v>
      </c>
      <c r="I93" s="3" t="s">
        <v>4257</v>
      </c>
      <c r="L93" s="1" t="s">
        <v>4258</v>
      </c>
    </row>
    <row r="94" spans="1:12">
      <c r="A94" s="5" t="s">
        <v>4259</v>
      </c>
      <c r="B94" t="s">
        <v>4260</v>
      </c>
      <c r="C94" s="5" t="s">
        <v>4261</v>
      </c>
      <c r="D94" s="6" t="s">
        <v>4262</v>
      </c>
      <c r="H94" s="3" t="s">
        <v>4263</v>
      </c>
      <c r="I94" s="3" t="s">
        <v>4264</v>
      </c>
      <c r="L94" s="1" t="s">
        <v>4265</v>
      </c>
    </row>
    <row r="95" spans="1:12">
      <c r="A95" s="8" t="s">
        <v>4266</v>
      </c>
      <c r="B95" t="s">
        <v>4267</v>
      </c>
      <c r="C95" s="8" t="s">
        <v>4268</v>
      </c>
      <c r="D95" s="6" t="s">
        <v>4269</v>
      </c>
      <c r="H95" s="3" t="s">
        <v>4270</v>
      </c>
      <c r="I95" s="3" t="s">
        <v>4271</v>
      </c>
      <c r="L95" s="1" t="s">
        <v>4272</v>
      </c>
    </row>
    <row r="96" spans="1:12">
      <c r="A96" s="5" t="s">
        <v>4273</v>
      </c>
      <c r="B96" t="s">
        <v>4274</v>
      </c>
      <c r="C96" s="5" t="s">
        <v>4275</v>
      </c>
      <c r="D96" s="6" t="s">
        <v>4276</v>
      </c>
      <c r="H96" s="3" t="s">
        <v>4277</v>
      </c>
      <c r="I96" s="3" t="s">
        <v>4278</v>
      </c>
      <c r="L96" s="1" t="s">
        <v>4279</v>
      </c>
    </row>
    <row r="97" spans="1:12">
      <c r="A97" s="8" t="s">
        <v>4280</v>
      </c>
      <c r="B97" t="s">
        <v>4281</v>
      </c>
      <c r="C97" s="8" t="s">
        <v>4282</v>
      </c>
      <c r="D97" s="6" t="s">
        <v>4283</v>
      </c>
      <c r="H97" s="3" t="s">
        <v>4284</v>
      </c>
      <c r="I97" s="3" t="s">
        <v>4285</v>
      </c>
      <c r="L97" s="1" t="s">
        <v>4286</v>
      </c>
    </row>
    <row r="98" spans="1:12">
      <c r="A98" s="5" t="s">
        <v>4287</v>
      </c>
      <c r="B98" t="s">
        <v>4288</v>
      </c>
      <c r="C98" s="5" t="s">
        <v>4289</v>
      </c>
      <c r="D98" s="6" t="s">
        <v>4290</v>
      </c>
      <c r="H98" s="3" t="s">
        <v>4291</v>
      </c>
      <c r="I98" s="3" t="s">
        <v>4292</v>
      </c>
      <c r="L98" s="1" t="s">
        <v>4293</v>
      </c>
    </row>
    <row r="99" spans="1:12">
      <c r="A99" s="8" t="s">
        <v>4294</v>
      </c>
      <c r="B99" t="s">
        <v>4295</v>
      </c>
      <c r="C99" s="8" t="s">
        <v>4296</v>
      </c>
      <c r="D99" s="6" t="s">
        <v>4297</v>
      </c>
      <c r="H99" s="3" t="s">
        <v>4298</v>
      </c>
      <c r="I99" s="3" t="s">
        <v>4299</v>
      </c>
      <c r="L99" s="1" t="s">
        <v>4300</v>
      </c>
    </row>
    <row r="100" spans="1:12">
      <c r="A100" s="5" t="s">
        <v>4301</v>
      </c>
      <c r="B100" t="s">
        <v>4302</v>
      </c>
      <c r="C100" s="5" t="s">
        <v>4303</v>
      </c>
      <c r="D100" s="6" t="s">
        <v>4304</v>
      </c>
      <c r="H100" s="3" t="s">
        <v>4305</v>
      </c>
      <c r="I100" s="3" t="s">
        <v>4306</v>
      </c>
      <c r="L100" s="1" t="s">
        <v>4307</v>
      </c>
    </row>
    <row r="101" spans="1:12">
      <c r="A101" s="8" t="s">
        <v>4308</v>
      </c>
      <c r="B101" t="s">
        <v>4309</v>
      </c>
      <c r="C101" s="8" t="s">
        <v>4310</v>
      </c>
      <c r="D101" s="6" t="s">
        <v>4311</v>
      </c>
      <c r="H101" s="3" t="s">
        <v>4312</v>
      </c>
      <c r="I101" s="3" t="s">
        <v>4313</v>
      </c>
      <c r="L101" s="1" t="s">
        <v>4314</v>
      </c>
    </row>
    <row r="102" spans="1:12">
      <c r="A102" s="5" t="s">
        <v>4315</v>
      </c>
      <c r="B102" t="s">
        <v>4316</v>
      </c>
      <c r="C102" s="5" t="s">
        <v>4317</v>
      </c>
      <c r="D102" s="6" t="s">
        <v>4318</v>
      </c>
      <c r="H102" s="3" t="s">
        <v>4319</v>
      </c>
      <c r="I102" s="3" t="s">
        <v>4320</v>
      </c>
    </row>
    <row r="103" spans="1:12">
      <c r="A103" s="8" t="s">
        <v>4321</v>
      </c>
      <c r="B103" t="s">
        <v>4322</v>
      </c>
      <c r="C103" s="8" t="s">
        <v>4323</v>
      </c>
      <c r="D103" s="6" t="s">
        <v>4324</v>
      </c>
      <c r="H103" s="3" t="s">
        <v>4325</v>
      </c>
      <c r="I103" s="3" t="s">
        <v>4326</v>
      </c>
    </row>
    <row r="104" spans="1:12">
      <c r="A104" s="5" t="s">
        <v>4327</v>
      </c>
      <c r="B104" t="s">
        <v>4328</v>
      </c>
      <c r="C104" s="5" t="s">
        <v>4329</v>
      </c>
      <c r="D104" s="6" t="s">
        <v>4330</v>
      </c>
      <c r="H104" s="3" t="s">
        <v>4331</v>
      </c>
      <c r="I104" s="3" t="s">
        <v>4332</v>
      </c>
    </row>
    <row r="105" spans="1:12">
      <c r="A105" s="8" t="s">
        <v>4333</v>
      </c>
      <c r="B105" t="s">
        <v>4334</v>
      </c>
      <c r="C105" s="8" t="s">
        <v>4335</v>
      </c>
      <c r="D105" s="6" t="s">
        <v>4336</v>
      </c>
      <c r="H105" s="3" t="s">
        <v>4337</v>
      </c>
      <c r="I105" s="3" t="s">
        <v>4338</v>
      </c>
    </row>
    <row r="106" spans="1:12">
      <c r="A106" s="5" t="s">
        <v>4339</v>
      </c>
      <c r="B106" t="s">
        <v>4340</v>
      </c>
      <c r="C106" s="5" t="s">
        <v>4341</v>
      </c>
      <c r="D106" s="6" t="s">
        <v>4342</v>
      </c>
      <c r="H106" s="3" t="s">
        <v>4343</v>
      </c>
      <c r="I106" s="3" t="s">
        <v>4344</v>
      </c>
    </row>
    <row r="107" spans="1:12">
      <c r="A107" s="8" t="s">
        <v>4345</v>
      </c>
      <c r="B107" t="s">
        <v>4346</v>
      </c>
      <c r="C107" s="8" t="s">
        <v>4347</v>
      </c>
      <c r="D107" s="6" t="s">
        <v>4348</v>
      </c>
      <c r="H107" s="3" t="s">
        <v>4349</v>
      </c>
      <c r="I107" s="3" t="s">
        <v>4350</v>
      </c>
    </row>
    <row r="108" spans="1:12">
      <c r="A108" s="5" t="s">
        <v>4351</v>
      </c>
      <c r="B108" t="s">
        <v>4352</v>
      </c>
      <c r="C108" s="5" t="s">
        <v>4353</v>
      </c>
      <c r="D108" s="6" t="s">
        <v>4354</v>
      </c>
      <c r="H108" s="3" t="s">
        <v>4355</v>
      </c>
      <c r="I108" s="3" t="s">
        <v>4356</v>
      </c>
    </row>
    <row r="109" spans="1:12">
      <c r="A109" s="8" t="s">
        <v>4357</v>
      </c>
      <c r="B109" t="s">
        <v>4358</v>
      </c>
      <c r="C109" s="8" t="s">
        <v>4359</v>
      </c>
      <c r="D109" s="6" t="s">
        <v>4360</v>
      </c>
      <c r="H109" s="3" t="s">
        <v>4361</v>
      </c>
      <c r="I109" s="3" t="s">
        <v>4362</v>
      </c>
    </row>
    <row r="110" spans="1:12">
      <c r="A110" s="5" t="s">
        <v>4363</v>
      </c>
      <c r="B110" t="s">
        <v>4364</v>
      </c>
      <c r="C110" s="5" t="s">
        <v>4365</v>
      </c>
      <c r="D110" s="6" t="s">
        <v>4366</v>
      </c>
      <c r="H110" s="3" t="s">
        <v>4367</v>
      </c>
      <c r="I110" s="3" t="s">
        <v>4368</v>
      </c>
    </row>
    <row r="111" spans="1:12">
      <c r="A111" s="8" t="s">
        <v>4369</v>
      </c>
      <c r="B111" t="s">
        <v>4370</v>
      </c>
      <c r="C111" s="8" t="s">
        <v>4371</v>
      </c>
      <c r="D111" s="6" t="s">
        <v>4372</v>
      </c>
      <c r="H111" s="3" t="s">
        <v>4373</v>
      </c>
      <c r="I111" s="3" t="s">
        <v>4374</v>
      </c>
    </row>
    <row r="112" spans="1:12">
      <c r="A112" s="5" t="s">
        <v>4375</v>
      </c>
      <c r="B112" t="s">
        <v>4376</v>
      </c>
      <c r="C112" s="5" t="s">
        <v>4377</v>
      </c>
      <c r="D112" s="6" t="s">
        <v>4378</v>
      </c>
      <c r="H112" s="3" t="s">
        <v>4379</v>
      </c>
      <c r="I112" s="3" t="s">
        <v>4380</v>
      </c>
    </row>
    <row r="113" spans="1:9">
      <c r="A113" s="8" t="s">
        <v>4381</v>
      </c>
      <c r="B113" t="s">
        <v>4382</v>
      </c>
      <c r="C113" s="8" t="s">
        <v>4383</v>
      </c>
      <c r="D113" s="6" t="s">
        <v>4384</v>
      </c>
      <c r="H113" s="3" t="s">
        <v>4385</v>
      </c>
      <c r="I113" s="3" t="s">
        <v>4386</v>
      </c>
    </row>
    <row r="114" spans="1:9">
      <c r="A114" s="5" t="s">
        <v>4387</v>
      </c>
      <c r="B114" t="s">
        <v>4388</v>
      </c>
      <c r="C114" s="5" t="s">
        <v>4389</v>
      </c>
      <c r="D114" s="6" t="s">
        <v>4390</v>
      </c>
      <c r="H114" s="3" t="s">
        <v>4391</v>
      </c>
      <c r="I114" s="3" t="s">
        <v>4392</v>
      </c>
    </row>
    <row r="115" spans="1:9">
      <c r="A115" s="8" t="s">
        <v>4393</v>
      </c>
      <c r="B115" t="s">
        <v>4394</v>
      </c>
      <c r="C115" s="8" t="s">
        <v>4395</v>
      </c>
      <c r="D115" s="6" t="s">
        <v>4396</v>
      </c>
      <c r="H115" s="3" t="s">
        <v>4397</v>
      </c>
      <c r="I115" s="3" t="s">
        <v>4398</v>
      </c>
    </row>
    <row r="116" spans="1:9">
      <c r="A116" s="5" t="s">
        <v>4399</v>
      </c>
      <c r="B116" t="s">
        <v>4400</v>
      </c>
      <c r="C116" s="5" t="s">
        <v>4401</v>
      </c>
      <c r="D116" s="6" t="s">
        <v>4402</v>
      </c>
      <c r="H116" s="3" t="s">
        <v>4403</v>
      </c>
      <c r="I116" s="3" t="s">
        <v>4404</v>
      </c>
    </row>
    <row r="117" spans="1:9">
      <c r="A117" s="8" t="s">
        <v>4405</v>
      </c>
      <c r="B117" t="s">
        <v>4406</v>
      </c>
      <c r="C117" s="8" t="s">
        <v>4407</v>
      </c>
      <c r="D117" s="6" t="s">
        <v>4408</v>
      </c>
      <c r="H117" s="3" t="s">
        <v>4409</v>
      </c>
      <c r="I117" s="3" t="s">
        <v>4410</v>
      </c>
    </row>
    <row r="118" spans="1:9">
      <c r="A118" s="5" t="s">
        <v>4411</v>
      </c>
      <c r="B118" t="s">
        <v>4412</v>
      </c>
      <c r="C118" s="5" t="s">
        <v>4413</v>
      </c>
      <c r="D118" s="6" t="s">
        <v>4414</v>
      </c>
      <c r="F118" s="10"/>
      <c r="H118" s="3" t="s">
        <v>4415</v>
      </c>
      <c r="I118" s="3" t="s">
        <v>4416</v>
      </c>
    </row>
    <row r="119" spans="1:9">
      <c r="A119" s="8" t="s">
        <v>4417</v>
      </c>
      <c r="B119" t="s">
        <v>4418</v>
      </c>
      <c r="C119" s="8" t="s">
        <v>4419</v>
      </c>
      <c r="D119" s="6" t="s">
        <v>4420</v>
      </c>
      <c r="F119" s="11"/>
      <c r="H119" s="3" t="s">
        <v>4421</v>
      </c>
      <c r="I119" s="3" t="s">
        <v>4422</v>
      </c>
    </row>
    <row r="120" spans="1:9">
      <c r="A120" s="5" t="s">
        <v>4423</v>
      </c>
      <c r="B120" t="s">
        <v>4424</v>
      </c>
      <c r="C120" s="5" t="s">
        <v>4425</v>
      </c>
      <c r="D120" s="6" t="s">
        <v>4426</v>
      </c>
      <c r="H120" s="3" t="s">
        <v>4427</v>
      </c>
      <c r="I120" s="3" t="s">
        <v>4428</v>
      </c>
    </row>
    <row r="121" spans="1:9">
      <c r="A121" s="8" t="s">
        <v>4429</v>
      </c>
      <c r="B121" t="s">
        <v>4430</v>
      </c>
      <c r="C121" s="8" t="s">
        <v>4431</v>
      </c>
      <c r="D121" s="6" t="s">
        <v>4432</v>
      </c>
      <c r="H121" s="3" t="s">
        <v>4433</v>
      </c>
      <c r="I121" s="3" t="s">
        <v>4434</v>
      </c>
    </row>
    <row r="122" spans="1:9">
      <c r="A122" s="5" t="s">
        <v>4435</v>
      </c>
      <c r="B122" t="s">
        <v>4436</v>
      </c>
      <c r="C122" s="5" t="s">
        <v>4437</v>
      </c>
      <c r="D122" s="6" t="s">
        <v>4438</v>
      </c>
      <c r="H122" s="3" t="s">
        <v>4439</v>
      </c>
      <c r="I122" s="3" t="s">
        <v>4440</v>
      </c>
    </row>
    <row r="123" spans="1:9">
      <c r="A123" s="8" t="s">
        <v>4441</v>
      </c>
      <c r="B123" t="s">
        <v>4442</v>
      </c>
      <c r="C123" s="8" t="s">
        <v>4443</v>
      </c>
      <c r="D123" s="6" t="s">
        <v>4444</v>
      </c>
      <c r="H123" s="3" t="s">
        <v>4445</v>
      </c>
      <c r="I123" s="3" t="s">
        <v>4446</v>
      </c>
    </row>
    <row r="124" spans="1:9">
      <c r="A124" s="5" t="s">
        <v>4447</v>
      </c>
      <c r="B124" t="s">
        <v>4448</v>
      </c>
      <c r="C124" s="5" t="s">
        <v>4449</v>
      </c>
      <c r="D124" s="6" t="s">
        <v>4450</v>
      </c>
      <c r="H124" s="3" t="s">
        <v>4451</v>
      </c>
      <c r="I124" s="3" t="s">
        <v>4452</v>
      </c>
    </row>
    <row r="125" spans="1:9">
      <c r="A125" s="8" t="s">
        <v>4453</v>
      </c>
      <c r="B125" t="s">
        <v>4454</v>
      </c>
      <c r="C125" s="8" t="s">
        <v>4455</v>
      </c>
      <c r="D125" s="6" t="s">
        <v>4456</v>
      </c>
      <c r="H125" s="3" t="s">
        <v>4457</v>
      </c>
      <c r="I125" s="3" t="s">
        <v>4458</v>
      </c>
    </row>
    <row r="126" spans="1:9">
      <c r="A126" s="5" t="s">
        <v>4459</v>
      </c>
      <c r="B126" t="s">
        <v>4460</v>
      </c>
      <c r="C126" s="5" t="s">
        <v>4461</v>
      </c>
      <c r="D126" s="6" t="s">
        <v>4462</v>
      </c>
      <c r="H126" s="3" t="s">
        <v>4463</v>
      </c>
      <c r="I126" s="3" t="s">
        <v>4464</v>
      </c>
    </row>
    <row r="127" spans="1:9">
      <c r="A127" s="8" t="s">
        <v>4465</v>
      </c>
      <c r="B127" t="s">
        <v>4466</v>
      </c>
      <c r="C127" s="8" t="s">
        <v>4467</v>
      </c>
      <c r="D127" s="6" t="s">
        <v>4468</v>
      </c>
      <c r="H127" s="3" t="s">
        <v>4469</v>
      </c>
      <c r="I127" s="3" t="s">
        <v>4470</v>
      </c>
    </row>
    <row r="128" spans="1:9">
      <c r="A128" s="5" t="s">
        <v>4471</v>
      </c>
      <c r="B128" t="s">
        <v>4472</v>
      </c>
      <c r="C128" s="5" t="s">
        <v>4473</v>
      </c>
      <c r="D128" s="6" t="s">
        <v>4474</v>
      </c>
      <c r="H128" s="3" t="s">
        <v>4475</v>
      </c>
      <c r="I128" s="3" t="s">
        <v>4476</v>
      </c>
    </row>
    <row r="129" spans="1:9">
      <c r="A129" s="8" t="s">
        <v>4477</v>
      </c>
      <c r="B129" t="s">
        <v>4478</v>
      </c>
      <c r="C129" s="8" t="s">
        <v>4479</v>
      </c>
      <c r="D129" s="6" t="s">
        <v>4480</v>
      </c>
      <c r="H129" s="3" t="s">
        <v>4481</v>
      </c>
      <c r="I129" s="3" t="s">
        <v>4482</v>
      </c>
    </row>
    <row r="130" spans="1:9">
      <c r="A130" s="5" t="s">
        <v>4483</v>
      </c>
      <c r="B130" t="s">
        <v>4484</v>
      </c>
      <c r="C130" s="5" t="s">
        <v>4485</v>
      </c>
      <c r="D130" s="6" t="s">
        <v>4486</v>
      </c>
      <c r="H130" s="3" t="s">
        <v>4487</v>
      </c>
      <c r="I130" s="3" t="s">
        <v>4488</v>
      </c>
    </row>
    <row r="131" spans="1:9">
      <c r="A131" s="8" t="s">
        <v>4489</v>
      </c>
      <c r="B131" t="s">
        <v>4490</v>
      </c>
      <c r="C131" s="8" t="s">
        <v>4491</v>
      </c>
      <c r="D131" s="6" t="s">
        <v>4492</v>
      </c>
      <c r="H131" s="3" t="s">
        <v>4493</v>
      </c>
      <c r="I131" s="3" t="s">
        <v>4494</v>
      </c>
    </row>
    <row r="132" spans="1:9">
      <c r="A132" s="5" t="s">
        <v>4495</v>
      </c>
      <c r="B132" t="s">
        <v>4496</v>
      </c>
      <c r="C132" s="5" t="s">
        <v>4497</v>
      </c>
      <c r="D132" s="6" t="s">
        <v>4498</v>
      </c>
      <c r="H132" s="3" t="s">
        <v>4499</v>
      </c>
      <c r="I132" s="3" t="s">
        <v>4500</v>
      </c>
    </row>
    <row r="133" spans="1:9">
      <c r="A133" s="8" t="s">
        <v>4501</v>
      </c>
      <c r="B133" t="s">
        <v>4502</v>
      </c>
      <c r="C133" s="8" t="s">
        <v>4503</v>
      </c>
      <c r="D133" s="6" t="s">
        <v>4504</v>
      </c>
      <c r="H133" s="3" t="s">
        <v>4505</v>
      </c>
      <c r="I133" s="3" t="s">
        <v>4506</v>
      </c>
    </row>
    <row r="134" spans="1:9">
      <c r="A134" s="5" t="s">
        <v>4507</v>
      </c>
      <c r="B134" t="s">
        <v>4508</v>
      </c>
      <c r="C134" s="5" t="s">
        <v>4509</v>
      </c>
      <c r="D134" s="6" t="s">
        <v>4510</v>
      </c>
      <c r="H134" s="3" t="s">
        <v>4511</v>
      </c>
      <c r="I134" s="3" t="s">
        <v>4512</v>
      </c>
    </row>
    <row r="135" spans="1:9">
      <c r="A135" s="8" t="s">
        <v>4513</v>
      </c>
      <c r="B135" t="s">
        <v>4514</v>
      </c>
      <c r="C135" s="8" t="s">
        <v>4515</v>
      </c>
      <c r="D135" s="6" t="s">
        <v>4516</v>
      </c>
      <c r="H135" s="3" t="s">
        <v>4517</v>
      </c>
      <c r="I135" s="3" t="s">
        <v>4518</v>
      </c>
    </row>
    <row r="136" spans="1:9">
      <c r="A136" s="5" t="s">
        <v>4519</v>
      </c>
      <c r="B136" t="s">
        <v>4520</v>
      </c>
      <c r="C136" s="5" t="s">
        <v>4521</v>
      </c>
      <c r="D136" s="6" t="s">
        <v>4522</v>
      </c>
      <c r="H136" s="3" t="s">
        <v>4523</v>
      </c>
      <c r="I136" s="3" t="s">
        <v>4524</v>
      </c>
    </row>
    <row r="137" spans="1:9">
      <c r="A137" s="8" t="s">
        <v>4525</v>
      </c>
      <c r="B137" t="s">
        <v>4526</v>
      </c>
      <c r="C137" s="8" t="s">
        <v>4527</v>
      </c>
      <c r="D137" s="6" t="s">
        <v>4528</v>
      </c>
      <c r="H137" s="3" t="s">
        <v>4529</v>
      </c>
      <c r="I137" s="3" t="s">
        <v>4530</v>
      </c>
    </row>
    <row r="138" spans="1:9">
      <c r="A138" s="5" t="s">
        <v>4531</v>
      </c>
      <c r="B138" t="s">
        <v>4532</v>
      </c>
      <c r="C138" s="5" t="s">
        <v>4533</v>
      </c>
      <c r="D138" s="6" t="s">
        <v>4534</v>
      </c>
      <c r="H138" s="3" t="s">
        <v>4535</v>
      </c>
      <c r="I138" s="3" t="s">
        <v>4536</v>
      </c>
    </row>
    <row r="139" spans="1:9">
      <c r="A139" s="8" t="s">
        <v>4537</v>
      </c>
      <c r="B139" t="s">
        <v>4538</v>
      </c>
      <c r="C139" s="8" t="s">
        <v>4539</v>
      </c>
      <c r="D139" s="6" t="s">
        <v>4540</v>
      </c>
      <c r="H139" s="3" t="s">
        <v>4541</v>
      </c>
      <c r="I139" s="3" t="s">
        <v>4542</v>
      </c>
    </row>
    <row r="140" spans="1:9">
      <c r="A140" s="5" t="s">
        <v>4543</v>
      </c>
      <c r="B140" t="s">
        <v>4544</v>
      </c>
      <c r="C140" s="5" t="s">
        <v>4545</v>
      </c>
      <c r="D140" s="6" t="s">
        <v>4546</v>
      </c>
      <c r="H140" s="3" t="s">
        <v>4547</v>
      </c>
      <c r="I140" s="3" t="s">
        <v>4548</v>
      </c>
    </row>
    <row r="141" spans="1:9">
      <c r="A141" s="8" t="s">
        <v>4549</v>
      </c>
      <c r="B141" t="s">
        <v>4550</v>
      </c>
      <c r="C141" s="8" t="s">
        <v>4551</v>
      </c>
      <c r="D141" s="6" t="s">
        <v>4552</v>
      </c>
      <c r="H141" s="3" t="s">
        <v>4553</v>
      </c>
      <c r="I141" s="3" t="s">
        <v>4554</v>
      </c>
    </row>
    <row r="142" spans="1:9">
      <c r="A142" s="5" t="s">
        <v>4555</v>
      </c>
      <c r="B142" t="s">
        <v>4556</v>
      </c>
      <c r="C142" s="5" t="s">
        <v>4557</v>
      </c>
      <c r="D142" s="6" t="s">
        <v>4558</v>
      </c>
      <c r="H142" s="3" t="s">
        <v>4559</v>
      </c>
      <c r="I142" s="3" t="s">
        <v>4560</v>
      </c>
    </row>
    <row r="143" spans="1:9">
      <c r="A143" s="8" t="s">
        <v>4561</v>
      </c>
      <c r="B143" t="s">
        <v>4562</v>
      </c>
      <c r="C143" s="8" t="s">
        <v>4563</v>
      </c>
      <c r="D143" s="6" t="s">
        <v>4564</v>
      </c>
      <c r="H143" s="3" t="s">
        <v>4565</v>
      </c>
      <c r="I143" s="3" t="s">
        <v>4566</v>
      </c>
    </row>
    <row r="144" spans="1:9">
      <c r="A144" s="5" t="s">
        <v>4567</v>
      </c>
      <c r="B144" t="s">
        <v>4568</v>
      </c>
      <c r="C144" s="5" t="s">
        <v>4569</v>
      </c>
      <c r="D144" s="6" t="s">
        <v>4570</v>
      </c>
      <c r="H144" s="3" t="s">
        <v>4571</v>
      </c>
      <c r="I144" s="3" t="s">
        <v>4572</v>
      </c>
    </row>
    <row r="145" spans="1:9">
      <c r="A145" s="8" t="s">
        <v>4573</v>
      </c>
      <c r="B145" t="s">
        <v>4574</v>
      </c>
      <c r="C145" s="8" t="s">
        <v>4575</v>
      </c>
      <c r="D145" s="6" t="s">
        <v>4576</v>
      </c>
      <c r="H145" s="3" t="s">
        <v>4577</v>
      </c>
      <c r="I145" s="3" t="s">
        <v>4578</v>
      </c>
    </row>
    <row r="146" spans="1:9">
      <c r="A146" s="5" t="s">
        <v>4579</v>
      </c>
      <c r="B146" t="s">
        <v>4580</v>
      </c>
      <c r="C146" s="5" t="s">
        <v>4581</v>
      </c>
      <c r="D146" s="6" t="s">
        <v>4582</v>
      </c>
      <c r="H146" s="3" t="s">
        <v>4583</v>
      </c>
      <c r="I146" s="3" t="s">
        <v>4584</v>
      </c>
    </row>
    <row r="147" spans="1:9">
      <c r="A147" s="8" t="s">
        <v>4585</v>
      </c>
      <c r="B147" t="s">
        <v>4586</v>
      </c>
      <c r="C147" s="8" t="s">
        <v>4587</v>
      </c>
      <c r="D147" s="6" t="s">
        <v>4588</v>
      </c>
      <c r="H147" s="3" t="s">
        <v>4589</v>
      </c>
      <c r="I147" s="3" t="s">
        <v>4590</v>
      </c>
    </row>
    <row r="148" spans="1:9">
      <c r="A148" s="5" t="s">
        <v>4591</v>
      </c>
      <c r="B148" t="s">
        <v>4592</v>
      </c>
      <c r="C148" s="5" t="s">
        <v>4593</v>
      </c>
      <c r="D148" s="6" t="s">
        <v>4594</v>
      </c>
      <c r="H148" s="3" t="s">
        <v>4595</v>
      </c>
      <c r="I148" s="3" t="s">
        <v>4596</v>
      </c>
    </row>
    <row r="149" spans="1:9">
      <c r="A149" s="8" t="s">
        <v>4597</v>
      </c>
      <c r="B149" t="s">
        <v>4598</v>
      </c>
      <c r="C149" s="8" t="s">
        <v>4599</v>
      </c>
      <c r="D149" s="6" t="s">
        <v>4600</v>
      </c>
      <c r="H149" s="3" t="s">
        <v>4601</v>
      </c>
      <c r="I149" s="3" t="s">
        <v>4602</v>
      </c>
    </row>
    <row r="150" spans="1:9">
      <c r="A150" s="5" t="s">
        <v>4603</v>
      </c>
      <c r="B150" t="s">
        <v>4604</v>
      </c>
      <c r="C150" s="5" t="s">
        <v>4605</v>
      </c>
      <c r="D150" s="6" t="s">
        <v>4606</v>
      </c>
      <c r="H150" s="3" t="s">
        <v>4607</v>
      </c>
      <c r="I150" s="3" t="s">
        <v>4608</v>
      </c>
    </row>
    <row r="151" spans="1:9">
      <c r="A151" s="8" t="s">
        <v>4609</v>
      </c>
      <c r="B151" t="s">
        <v>4610</v>
      </c>
      <c r="C151" s="8" t="s">
        <v>4611</v>
      </c>
      <c r="D151" s="6" t="s">
        <v>4612</v>
      </c>
      <c r="H151" s="3" t="s">
        <v>4613</v>
      </c>
      <c r="I151" s="3" t="s">
        <v>4614</v>
      </c>
    </row>
    <row r="152" spans="1:9">
      <c r="A152" s="5" t="s">
        <v>4615</v>
      </c>
      <c r="B152" t="s">
        <v>4616</v>
      </c>
      <c r="C152" s="5" t="s">
        <v>4617</v>
      </c>
      <c r="D152" s="6" t="s">
        <v>4618</v>
      </c>
      <c r="H152" s="3" t="s">
        <v>4619</v>
      </c>
      <c r="I152" s="3" t="s">
        <v>4620</v>
      </c>
    </row>
    <row r="153" spans="1:9">
      <c r="A153" s="8" t="s">
        <v>4621</v>
      </c>
      <c r="B153" t="s">
        <v>4622</v>
      </c>
      <c r="C153" s="8" t="s">
        <v>4623</v>
      </c>
      <c r="D153" s="6" t="s">
        <v>4624</v>
      </c>
      <c r="H153" s="3" t="s">
        <v>4625</v>
      </c>
      <c r="I153" s="3" t="s">
        <v>4626</v>
      </c>
    </row>
    <row r="154" spans="1:9">
      <c r="A154" s="5" t="s">
        <v>4627</v>
      </c>
      <c r="B154" t="s">
        <v>4628</v>
      </c>
      <c r="C154" s="5" t="s">
        <v>4629</v>
      </c>
      <c r="D154" s="6" t="s">
        <v>4630</v>
      </c>
      <c r="H154" s="3" t="s">
        <v>4631</v>
      </c>
      <c r="I154" s="3" t="s">
        <v>4632</v>
      </c>
    </row>
    <row r="155" spans="1:9">
      <c r="A155" s="8" t="s">
        <v>4633</v>
      </c>
      <c r="B155" t="s">
        <v>4634</v>
      </c>
      <c r="C155" s="8" t="s">
        <v>4635</v>
      </c>
      <c r="D155" s="6" t="s">
        <v>4636</v>
      </c>
      <c r="H155" s="3" t="s">
        <v>4637</v>
      </c>
      <c r="I155" s="3" t="s">
        <v>4638</v>
      </c>
    </row>
    <row r="156" spans="1:9">
      <c r="A156" s="5" t="s">
        <v>4639</v>
      </c>
      <c r="B156" t="s">
        <v>4640</v>
      </c>
      <c r="C156" s="5" t="s">
        <v>4641</v>
      </c>
      <c r="D156" s="6" t="s">
        <v>4642</v>
      </c>
      <c r="H156" s="3" t="s">
        <v>4643</v>
      </c>
      <c r="I156" s="3" t="s">
        <v>4644</v>
      </c>
    </row>
    <row r="157" spans="1:9">
      <c r="A157" s="8" t="s">
        <v>4645</v>
      </c>
      <c r="B157" t="s">
        <v>4646</v>
      </c>
      <c r="C157" s="8" t="s">
        <v>4647</v>
      </c>
      <c r="D157" s="6" t="s">
        <v>4648</v>
      </c>
      <c r="H157" s="3" t="s">
        <v>4649</v>
      </c>
      <c r="I157" s="3" t="s">
        <v>4650</v>
      </c>
    </row>
    <row r="158" spans="1:9">
      <c r="A158" s="5" t="s">
        <v>4651</v>
      </c>
      <c r="B158" t="s">
        <v>4652</v>
      </c>
      <c r="C158" s="5" t="s">
        <v>4653</v>
      </c>
      <c r="D158" s="6" t="s">
        <v>4654</v>
      </c>
      <c r="H158" s="3" t="s">
        <v>4655</v>
      </c>
      <c r="I158" s="3" t="s">
        <v>4656</v>
      </c>
    </row>
    <row r="159" spans="1:9">
      <c r="A159" s="8" t="s">
        <v>4657</v>
      </c>
      <c r="B159" t="s">
        <v>4658</v>
      </c>
      <c r="C159" s="8" t="s">
        <v>4659</v>
      </c>
      <c r="D159" s="6" t="s">
        <v>4660</v>
      </c>
      <c r="H159" s="3" t="s">
        <v>4661</v>
      </c>
      <c r="I159" s="3" t="s">
        <v>4662</v>
      </c>
    </row>
    <row r="160" spans="1:9">
      <c r="A160" s="5" t="s">
        <v>4663</v>
      </c>
      <c r="B160" t="s">
        <v>4664</v>
      </c>
      <c r="C160" s="5" t="s">
        <v>4665</v>
      </c>
      <c r="D160" s="6" t="s">
        <v>4666</v>
      </c>
      <c r="H160" s="3" t="s">
        <v>4667</v>
      </c>
      <c r="I160" s="3" t="s">
        <v>4668</v>
      </c>
    </row>
    <row r="161" spans="1:9">
      <c r="A161" s="8" t="s">
        <v>4669</v>
      </c>
      <c r="B161" t="s">
        <v>4670</v>
      </c>
      <c r="C161" s="8" t="s">
        <v>4671</v>
      </c>
      <c r="D161" s="6" t="s">
        <v>4672</v>
      </c>
      <c r="H161" s="3" t="s">
        <v>4673</v>
      </c>
      <c r="I161" s="3" t="s">
        <v>4674</v>
      </c>
    </row>
    <row r="162" spans="1:9">
      <c r="A162" s="5" t="s">
        <v>4675</v>
      </c>
      <c r="B162" t="s">
        <v>4676</v>
      </c>
      <c r="C162" s="5" t="s">
        <v>4677</v>
      </c>
      <c r="D162" s="6" t="s">
        <v>4678</v>
      </c>
      <c r="H162" s="3" t="s">
        <v>4679</v>
      </c>
      <c r="I162" s="3" t="s">
        <v>4680</v>
      </c>
    </row>
    <row r="163" spans="1:9">
      <c r="A163" s="8" t="s">
        <v>4681</v>
      </c>
      <c r="B163" t="s">
        <v>4682</v>
      </c>
      <c r="C163" s="8" t="s">
        <v>4683</v>
      </c>
      <c r="D163" s="6" t="s">
        <v>4684</v>
      </c>
      <c r="H163" s="3" t="s">
        <v>4685</v>
      </c>
      <c r="I163" s="3" t="s">
        <v>4686</v>
      </c>
    </row>
    <row r="164" spans="1:9">
      <c r="A164" s="5" t="s">
        <v>4687</v>
      </c>
      <c r="B164" t="s">
        <v>4688</v>
      </c>
      <c r="C164" s="5" t="s">
        <v>4689</v>
      </c>
      <c r="D164" s="6" t="s">
        <v>4690</v>
      </c>
      <c r="H164" s="3" t="s">
        <v>4691</v>
      </c>
      <c r="I164" s="3" t="s">
        <v>4692</v>
      </c>
    </row>
    <row r="165" spans="1:9">
      <c r="A165" s="8" t="s">
        <v>4693</v>
      </c>
      <c r="B165" t="s">
        <v>4694</v>
      </c>
      <c r="C165" s="8" t="s">
        <v>4695</v>
      </c>
      <c r="D165" s="6" t="s">
        <v>4696</v>
      </c>
      <c r="H165" s="3" t="s">
        <v>4697</v>
      </c>
      <c r="I165" s="3" t="s">
        <v>4698</v>
      </c>
    </row>
    <row r="166" spans="1:9">
      <c r="A166" s="5" t="s">
        <v>4699</v>
      </c>
      <c r="B166" t="s">
        <v>4700</v>
      </c>
      <c r="C166" s="5" t="s">
        <v>4701</v>
      </c>
      <c r="D166" s="6" t="s">
        <v>4702</v>
      </c>
      <c r="H166" s="3" t="s">
        <v>4703</v>
      </c>
      <c r="I166" s="3" t="s">
        <v>4704</v>
      </c>
    </row>
    <row r="167" spans="1:9">
      <c r="A167" s="8" t="s">
        <v>4705</v>
      </c>
      <c r="B167" t="s">
        <v>4706</v>
      </c>
      <c r="C167" s="8" t="s">
        <v>4707</v>
      </c>
      <c r="D167" s="6" t="s">
        <v>4708</v>
      </c>
      <c r="H167" s="3" t="s">
        <v>4709</v>
      </c>
      <c r="I167" s="3" t="s">
        <v>4710</v>
      </c>
    </row>
    <row r="168" spans="1:9">
      <c r="A168" s="5" t="s">
        <v>4711</v>
      </c>
      <c r="B168" t="s">
        <v>4712</v>
      </c>
      <c r="C168" s="5" t="s">
        <v>4713</v>
      </c>
      <c r="D168" s="6" t="s">
        <v>4714</v>
      </c>
      <c r="H168" s="3" t="s">
        <v>4715</v>
      </c>
      <c r="I168" s="3" t="s">
        <v>4716</v>
      </c>
    </row>
    <row r="169" spans="1:9">
      <c r="A169" s="8" t="s">
        <v>4717</v>
      </c>
      <c r="B169" t="s">
        <v>4718</v>
      </c>
      <c r="C169" s="8" t="s">
        <v>4719</v>
      </c>
      <c r="D169" s="6" t="s">
        <v>4720</v>
      </c>
      <c r="H169" s="3" t="s">
        <v>4721</v>
      </c>
      <c r="I169" s="3" t="s">
        <v>4722</v>
      </c>
    </row>
    <row r="170" spans="1:9">
      <c r="A170" s="5" t="s">
        <v>4723</v>
      </c>
      <c r="B170" t="s">
        <v>4724</v>
      </c>
      <c r="C170" s="5" t="s">
        <v>4725</v>
      </c>
      <c r="D170" s="6" t="s">
        <v>4726</v>
      </c>
      <c r="H170" s="3" t="s">
        <v>4727</v>
      </c>
      <c r="I170" s="3" t="s">
        <v>4728</v>
      </c>
    </row>
    <row r="171" spans="1:9">
      <c r="A171" s="8" t="s">
        <v>4729</v>
      </c>
      <c r="B171" t="s">
        <v>4730</v>
      </c>
      <c r="C171" s="8" t="s">
        <v>4731</v>
      </c>
      <c r="D171" s="6" t="s">
        <v>4732</v>
      </c>
      <c r="H171" s="3" t="s">
        <v>4733</v>
      </c>
      <c r="I171" s="3" t="s">
        <v>4734</v>
      </c>
    </row>
    <row r="172" spans="1:9">
      <c r="A172" s="5" t="s">
        <v>4735</v>
      </c>
      <c r="B172" t="s">
        <v>4736</v>
      </c>
      <c r="C172" s="5" t="s">
        <v>4737</v>
      </c>
      <c r="D172" s="6" t="s">
        <v>4738</v>
      </c>
      <c r="H172" s="3" t="s">
        <v>4739</v>
      </c>
      <c r="I172" s="3" t="s">
        <v>4740</v>
      </c>
    </row>
    <row r="173" spans="1:9">
      <c r="A173" s="8" t="s">
        <v>4741</v>
      </c>
      <c r="B173" t="s">
        <v>4742</v>
      </c>
      <c r="C173" s="8" t="s">
        <v>4743</v>
      </c>
      <c r="D173" s="6" t="s">
        <v>4744</v>
      </c>
      <c r="H173" s="3" t="s">
        <v>4745</v>
      </c>
      <c r="I173" s="3" t="s">
        <v>4746</v>
      </c>
    </row>
    <row r="174" spans="1:9">
      <c r="A174" s="5" t="s">
        <v>4747</v>
      </c>
      <c r="B174" t="s">
        <v>4748</v>
      </c>
      <c r="C174" s="5" t="s">
        <v>4749</v>
      </c>
      <c r="D174" s="6" t="s">
        <v>4750</v>
      </c>
      <c r="H174" s="3" t="s">
        <v>4751</v>
      </c>
      <c r="I174" s="3" t="s">
        <v>4752</v>
      </c>
    </row>
    <row r="175" spans="1:9">
      <c r="A175" s="8" t="s">
        <v>4753</v>
      </c>
      <c r="B175" t="s">
        <v>4754</v>
      </c>
      <c r="C175" s="8" t="s">
        <v>4755</v>
      </c>
      <c r="D175" s="6" t="s">
        <v>4756</v>
      </c>
      <c r="H175" s="3" t="s">
        <v>4757</v>
      </c>
      <c r="I175" s="3" t="s">
        <v>4758</v>
      </c>
    </row>
    <row r="176" spans="1:9">
      <c r="A176" s="5" t="s">
        <v>4759</v>
      </c>
      <c r="B176" t="s">
        <v>4760</v>
      </c>
      <c r="C176" s="5" t="s">
        <v>4761</v>
      </c>
      <c r="D176" s="6" t="s">
        <v>4762</v>
      </c>
      <c r="H176" s="3" t="s">
        <v>4763</v>
      </c>
      <c r="I176" s="3" t="s">
        <v>4764</v>
      </c>
    </row>
    <row r="177" spans="1:9">
      <c r="A177" s="8" t="s">
        <v>4765</v>
      </c>
      <c r="B177" t="s">
        <v>4766</v>
      </c>
      <c r="C177" s="8" t="s">
        <v>4767</v>
      </c>
      <c r="D177" s="6" t="s">
        <v>4768</v>
      </c>
      <c r="H177" s="3" t="s">
        <v>4769</v>
      </c>
      <c r="I177" s="3" t="s">
        <v>4770</v>
      </c>
    </row>
    <row r="178" spans="1:9">
      <c r="A178" s="5" t="s">
        <v>4771</v>
      </c>
      <c r="B178" t="s">
        <v>4772</v>
      </c>
      <c r="C178" s="5" t="s">
        <v>4773</v>
      </c>
      <c r="D178" s="6" t="s">
        <v>4774</v>
      </c>
      <c r="H178" s="3" t="s">
        <v>4775</v>
      </c>
      <c r="I178" s="3" t="s">
        <v>4776</v>
      </c>
    </row>
    <row r="179" spans="1:9">
      <c r="A179" s="8" t="s">
        <v>4777</v>
      </c>
      <c r="B179" t="s">
        <v>4778</v>
      </c>
      <c r="C179" s="8" t="s">
        <v>4779</v>
      </c>
      <c r="D179" s="6" t="s">
        <v>4780</v>
      </c>
      <c r="H179" s="3" t="s">
        <v>4781</v>
      </c>
      <c r="I179" s="3" t="s">
        <v>4782</v>
      </c>
    </row>
    <row r="180" spans="1:9">
      <c r="A180" s="5" t="s">
        <v>4783</v>
      </c>
      <c r="B180" t="s">
        <v>4784</v>
      </c>
      <c r="C180" s="5" t="s">
        <v>4785</v>
      </c>
      <c r="D180" s="6" t="s">
        <v>4786</v>
      </c>
      <c r="H180" s="3" t="s">
        <v>4787</v>
      </c>
      <c r="I180" s="3" t="s">
        <v>4788</v>
      </c>
    </row>
    <row r="181" spans="1:9">
      <c r="A181" s="8" t="s">
        <v>4789</v>
      </c>
      <c r="B181" t="s">
        <v>4790</v>
      </c>
      <c r="C181" s="8" t="s">
        <v>4791</v>
      </c>
      <c r="D181" s="6" t="s">
        <v>4792</v>
      </c>
      <c r="H181" s="3" t="s">
        <v>4793</v>
      </c>
      <c r="I181" s="3" t="s">
        <v>4794</v>
      </c>
    </row>
    <row r="182" spans="1:9">
      <c r="A182" s="5" t="s">
        <v>4795</v>
      </c>
      <c r="B182" t="s">
        <v>4796</v>
      </c>
      <c r="C182" s="5" t="s">
        <v>4797</v>
      </c>
      <c r="D182" s="6" t="s">
        <v>4798</v>
      </c>
      <c r="H182" s="3" t="s">
        <v>4799</v>
      </c>
      <c r="I182" s="3" t="s">
        <v>4800</v>
      </c>
    </row>
    <row r="183" spans="1:9">
      <c r="A183" s="8" t="s">
        <v>4801</v>
      </c>
      <c r="B183" t="s">
        <v>4802</v>
      </c>
      <c r="C183" s="8" t="s">
        <v>4803</v>
      </c>
      <c r="D183" s="6" t="s">
        <v>4804</v>
      </c>
      <c r="H183" s="3" t="s">
        <v>4805</v>
      </c>
      <c r="I183" s="3" t="s">
        <v>4806</v>
      </c>
    </row>
    <row r="184" spans="1:9">
      <c r="A184" s="5" t="s">
        <v>4807</v>
      </c>
      <c r="B184" t="s">
        <v>4808</v>
      </c>
      <c r="C184" s="5" t="s">
        <v>4809</v>
      </c>
      <c r="D184" s="6" t="s">
        <v>4810</v>
      </c>
      <c r="H184" s="3" t="s">
        <v>4811</v>
      </c>
      <c r="I184" s="3" t="s">
        <v>4812</v>
      </c>
    </row>
    <row r="185" spans="1:9">
      <c r="A185" s="8" t="s">
        <v>4813</v>
      </c>
      <c r="B185" t="s">
        <v>4814</v>
      </c>
      <c r="C185" s="8" t="s">
        <v>4815</v>
      </c>
      <c r="D185" s="6" t="s">
        <v>4816</v>
      </c>
      <c r="H185" s="3" t="s">
        <v>4817</v>
      </c>
      <c r="I185" s="3" t="s">
        <v>4818</v>
      </c>
    </row>
    <row r="186" spans="1:9">
      <c r="A186" s="5" t="s">
        <v>4819</v>
      </c>
      <c r="B186" t="s">
        <v>4820</v>
      </c>
      <c r="C186" s="5" t="s">
        <v>4821</v>
      </c>
      <c r="D186" s="6" t="s">
        <v>4822</v>
      </c>
      <c r="H186" s="3" t="s">
        <v>4823</v>
      </c>
      <c r="I186" s="3" t="s">
        <v>4824</v>
      </c>
    </row>
    <row r="187" spans="1:9">
      <c r="A187" s="8" t="s">
        <v>4825</v>
      </c>
      <c r="B187" t="s">
        <v>4826</v>
      </c>
      <c r="C187" s="8" t="s">
        <v>4827</v>
      </c>
      <c r="D187" s="6" t="s">
        <v>4828</v>
      </c>
      <c r="H187" s="3" t="s">
        <v>4829</v>
      </c>
      <c r="I187" s="3" t="s">
        <v>4830</v>
      </c>
    </row>
    <row r="188" spans="1:9">
      <c r="A188" s="5" t="s">
        <v>4831</v>
      </c>
      <c r="B188" t="s">
        <v>4832</v>
      </c>
      <c r="C188" s="5" t="s">
        <v>4833</v>
      </c>
      <c r="D188" s="6" t="s">
        <v>4834</v>
      </c>
      <c r="H188" s="3" t="s">
        <v>4835</v>
      </c>
      <c r="I188" s="3" t="s">
        <v>4836</v>
      </c>
    </row>
    <row r="189" spans="1:9">
      <c r="A189" s="8" t="s">
        <v>4837</v>
      </c>
      <c r="B189" t="s">
        <v>4838</v>
      </c>
      <c r="C189" s="8" t="s">
        <v>4839</v>
      </c>
      <c r="D189" s="6" t="s">
        <v>4840</v>
      </c>
      <c r="H189" s="3" t="s">
        <v>4841</v>
      </c>
      <c r="I189" s="3" t="s">
        <v>4842</v>
      </c>
    </row>
    <row r="190" spans="1:9">
      <c r="A190" s="5" t="s">
        <v>4843</v>
      </c>
      <c r="B190" t="s">
        <v>4844</v>
      </c>
      <c r="C190" s="5" t="s">
        <v>4845</v>
      </c>
      <c r="D190" s="6" t="s">
        <v>4846</v>
      </c>
      <c r="H190" s="3" t="s">
        <v>4847</v>
      </c>
      <c r="I190" s="3" t="s">
        <v>4848</v>
      </c>
    </row>
    <row r="191" spans="1:9">
      <c r="A191" s="8" t="s">
        <v>4849</v>
      </c>
      <c r="B191" t="s">
        <v>4850</v>
      </c>
      <c r="C191" s="8" t="s">
        <v>4851</v>
      </c>
      <c r="D191" s="6" t="s">
        <v>4852</v>
      </c>
      <c r="H191" s="3" t="s">
        <v>4853</v>
      </c>
      <c r="I191" s="3" t="s">
        <v>4854</v>
      </c>
    </row>
    <row r="192" spans="1:9">
      <c r="A192" s="5" t="s">
        <v>4855</v>
      </c>
      <c r="B192" t="s">
        <v>4856</v>
      </c>
      <c r="C192" s="5" t="s">
        <v>4857</v>
      </c>
      <c r="D192" s="6" t="s">
        <v>4858</v>
      </c>
      <c r="H192" s="3" t="s">
        <v>4859</v>
      </c>
      <c r="I192" s="3" t="s">
        <v>4860</v>
      </c>
    </row>
    <row r="193" spans="1:9">
      <c r="A193" s="8" t="s">
        <v>4861</v>
      </c>
      <c r="B193" t="s">
        <v>4862</v>
      </c>
      <c r="C193" s="8" t="s">
        <v>4863</v>
      </c>
      <c r="D193" s="6" t="s">
        <v>4864</v>
      </c>
      <c r="H193" s="3" t="s">
        <v>4865</v>
      </c>
      <c r="I193" s="3" t="s">
        <v>4866</v>
      </c>
    </row>
    <row r="194" spans="1:9">
      <c r="A194" s="5" t="s">
        <v>4867</v>
      </c>
      <c r="B194" t="s">
        <v>4868</v>
      </c>
      <c r="C194" s="5" t="s">
        <v>4869</v>
      </c>
      <c r="D194" s="6" t="s">
        <v>4870</v>
      </c>
      <c r="H194" s="3" t="s">
        <v>4871</v>
      </c>
      <c r="I194" s="3" t="s">
        <v>4872</v>
      </c>
    </row>
    <row r="195" spans="1:9">
      <c r="A195" s="8" t="s">
        <v>4873</v>
      </c>
      <c r="B195" t="s">
        <v>4874</v>
      </c>
      <c r="C195" s="8" t="s">
        <v>4875</v>
      </c>
      <c r="D195" s="6" t="s">
        <v>4876</v>
      </c>
      <c r="H195" s="3" t="s">
        <v>4877</v>
      </c>
      <c r="I195" s="3" t="s">
        <v>4878</v>
      </c>
    </row>
    <row r="196" spans="1:9">
      <c r="A196" s="5" t="s">
        <v>4879</v>
      </c>
      <c r="B196" t="s">
        <v>4880</v>
      </c>
      <c r="C196" s="5" t="s">
        <v>4881</v>
      </c>
      <c r="D196" s="6" t="s">
        <v>4882</v>
      </c>
      <c r="H196" s="3" t="s">
        <v>4883</v>
      </c>
      <c r="I196" s="3" t="s">
        <v>4884</v>
      </c>
    </row>
    <row r="197" spans="1:9">
      <c r="A197" s="8" t="s">
        <v>4885</v>
      </c>
      <c r="B197" t="s">
        <v>4886</v>
      </c>
      <c r="C197" s="8" t="s">
        <v>4887</v>
      </c>
      <c r="D197" s="6" t="s">
        <v>4888</v>
      </c>
      <c r="H197" s="3" t="s">
        <v>4889</v>
      </c>
      <c r="I197" s="3" t="s">
        <v>4890</v>
      </c>
    </row>
    <row r="198" spans="1:9">
      <c r="A198" s="5" t="s">
        <v>4891</v>
      </c>
      <c r="B198" t="s">
        <v>4892</v>
      </c>
      <c r="C198" s="5" t="s">
        <v>4893</v>
      </c>
      <c r="D198" s="6" t="s">
        <v>4894</v>
      </c>
      <c r="H198" s="3" t="s">
        <v>4895</v>
      </c>
      <c r="I198" s="3" t="s">
        <v>4896</v>
      </c>
    </row>
    <row r="199" spans="1:9">
      <c r="A199" s="8" t="s">
        <v>4897</v>
      </c>
      <c r="B199" t="s">
        <v>4898</v>
      </c>
      <c r="C199" s="8" t="s">
        <v>4899</v>
      </c>
      <c r="D199" s="6" t="s">
        <v>4900</v>
      </c>
      <c r="H199" s="3" t="s">
        <v>4901</v>
      </c>
      <c r="I199" s="3" t="s">
        <v>4902</v>
      </c>
    </row>
    <row r="200" spans="1:9">
      <c r="A200" s="5" t="s">
        <v>4903</v>
      </c>
      <c r="B200" t="s">
        <v>4904</v>
      </c>
      <c r="C200" s="5" t="s">
        <v>4905</v>
      </c>
      <c r="D200" s="6" t="s">
        <v>4906</v>
      </c>
      <c r="H200" s="3" t="s">
        <v>4907</v>
      </c>
      <c r="I200" s="3" t="s">
        <v>4908</v>
      </c>
    </row>
    <row r="201" spans="1:9">
      <c r="A201" s="8" t="s">
        <v>4909</v>
      </c>
      <c r="B201" t="s">
        <v>4910</v>
      </c>
      <c r="C201" s="8" t="s">
        <v>4911</v>
      </c>
      <c r="D201" s="6" t="s">
        <v>4912</v>
      </c>
      <c r="H201" s="3" t="s">
        <v>4913</v>
      </c>
      <c r="I201" s="3" t="s">
        <v>4914</v>
      </c>
    </row>
    <row r="202" spans="1:9">
      <c r="A202" s="5" t="s">
        <v>4915</v>
      </c>
      <c r="B202" t="s">
        <v>4916</v>
      </c>
      <c r="C202" s="5" t="s">
        <v>4917</v>
      </c>
      <c r="D202" s="6" t="s">
        <v>4918</v>
      </c>
      <c r="H202" s="3" t="s">
        <v>4919</v>
      </c>
      <c r="I202" s="3" t="s">
        <v>4920</v>
      </c>
    </row>
    <row r="203" spans="1:9">
      <c r="A203" s="8" t="s">
        <v>4921</v>
      </c>
      <c r="B203" t="s">
        <v>4922</v>
      </c>
      <c r="C203" s="8" t="s">
        <v>4923</v>
      </c>
      <c r="D203" s="6" t="s">
        <v>4924</v>
      </c>
      <c r="H203" s="3" t="s">
        <v>4925</v>
      </c>
      <c r="I203" s="3" t="s">
        <v>4926</v>
      </c>
    </row>
    <row r="204" spans="1:9">
      <c r="A204" s="5" t="s">
        <v>4927</v>
      </c>
      <c r="B204" t="s">
        <v>4928</v>
      </c>
      <c r="C204" s="5" t="s">
        <v>4929</v>
      </c>
      <c r="D204" s="6" t="s">
        <v>4930</v>
      </c>
      <c r="H204" s="3" t="s">
        <v>4931</v>
      </c>
      <c r="I204" s="3" t="s">
        <v>4932</v>
      </c>
    </row>
    <row r="205" spans="1:9">
      <c r="A205" s="8" t="s">
        <v>4933</v>
      </c>
      <c r="B205" t="s">
        <v>4934</v>
      </c>
      <c r="C205" s="8" t="s">
        <v>4935</v>
      </c>
      <c r="D205" s="6" t="s">
        <v>4936</v>
      </c>
      <c r="H205" s="3" t="s">
        <v>4937</v>
      </c>
      <c r="I205" s="3" t="s">
        <v>4938</v>
      </c>
    </row>
    <row r="206" spans="1:9">
      <c r="A206" s="5" t="s">
        <v>4939</v>
      </c>
      <c r="B206" t="s">
        <v>4940</v>
      </c>
      <c r="C206" s="5" t="s">
        <v>4941</v>
      </c>
      <c r="D206" s="6" t="s">
        <v>4942</v>
      </c>
      <c r="H206" s="3" t="s">
        <v>4943</v>
      </c>
      <c r="I206" s="3" t="s">
        <v>4944</v>
      </c>
    </row>
    <row r="207" spans="1:9">
      <c r="A207" s="8" t="s">
        <v>4945</v>
      </c>
      <c r="B207" t="s">
        <v>4946</v>
      </c>
      <c r="C207" s="8" t="s">
        <v>4947</v>
      </c>
      <c r="D207" s="6" t="s">
        <v>4948</v>
      </c>
      <c r="H207" s="3" t="s">
        <v>4949</v>
      </c>
      <c r="I207" s="3" t="s">
        <v>4950</v>
      </c>
    </row>
    <row r="208" spans="1:9">
      <c r="A208" s="5" t="s">
        <v>4951</v>
      </c>
      <c r="B208" t="s">
        <v>4952</v>
      </c>
      <c r="C208" s="5" t="s">
        <v>4953</v>
      </c>
      <c r="D208" s="6" t="s">
        <v>4954</v>
      </c>
      <c r="H208" s="3" t="s">
        <v>4955</v>
      </c>
      <c r="I208" s="3" t="s">
        <v>4956</v>
      </c>
    </row>
    <row r="209" spans="1:9">
      <c r="A209" s="8" t="s">
        <v>4957</v>
      </c>
      <c r="B209" t="s">
        <v>4958</v>
      </c>
      <c r="C209" s="8" t="s">
        <v>4959</v>
      </c>
      <c r="D209" s="6" t="s">
        <v>4960</v>
      </c>
      <c r="H209" s="3" t="s">
        <v>4961</v>
      </c>
      <c r="I209" s="3" t="s">
        <v>4962</v>
      </c>
    </row>
    <row r="210" spans="1:9">
      <c r="A210" s="5" t="s">
        <v>4963</v>
      </c>
      <c r="B210" t="s">
        <v>4964</v>
      </c>
      <c r="C210" s="5" t="s">
        <v>4965</v>
      </c>
      <c r="D210" s="6" t="s">
        <v>4966</v>
      </c>
      <c r="H210" s="3" t="s">
        <v>4967</v>
      </c>
      <c r="I210" s="3" t="s">
        <v>4968</v>
      </c>
    </row>
    <row r="211" spans="1:9">
      <c r="A211" s="8" t="s">
        <v>4969</v>
      </c>
      <c r="B211" t="s">
        <v>4970</v>
      </c>
      <c r="C211" s="8" t="s">
        <v>4971</v>
      </c>
      <c r="D211" s="6" t="s">
        <v>4972</v>
      </c>
      <c r="H211" s="3" t="s">
        <v>4973</v>
      </c>
      <c r="I211" s="3" t="s">
        <v>4974</v>
      </c>
    </row>
    <row r="212" spans="1:9">
      <c r="A212" s="5" t="s">
        <v>4975</v>
      </c>
      <c r="B212" t="s">
        <v>4976</v>
      </c>
      <c r="C212" s="5" t="s">
        <v>4977</v>
      </c>
      <c r="D212" s="6" t="s">
        <v>4978</v>
      </c>
      <c r="H212" s="3" t="s">
        <v>4979</v>
      </c>
      <c r="I212" s="3" t="s">
        <v>4980</v>
      </c>
    </row>
    <row r="213" spans="1:9">
      <c r="A213" s="8" t="s">
        <v>4981</v>
      </c>
      <c r="B213" t="s">
        <v>4982</v>
      </c>
      <c r="C213" s="8" t="s">
        <v>4983</v>
      </c>
      <c r="D213" s="6" t="s">
        <v>4984</v>
      </c>
      <c r="H213" s="3" t="s">
        <v>4985</v>
      </c>
      <c r="I213" s="3" t="s">
        <v>4986</v>
      </c>
    </row>
    <row r="214" spans="1:9">
      <c r="A214" s="5" t="s">
        <v>4987</v>
      </c>
      <c r="B214" t="s">
        <v>4988</v>
      </c>
      <c r="C214" s="5" t="s">
        <v>4989</v>
      </c>
      <c r="D214" s="6" t="s">
        <v>4990</v>
      </c>
      <c r="H214" s="3" t="s">
        <v>4991</v>
      </c>
      <c r="I214" s="3" t="s">
        <v>4992</v>
      </c>
    </row>
    <row r="215" spans="1:9">
      <c r="A215" s="8" t="s">
        <v>4993</v>
      </c>
      <c r="B215" t="s">
        <v>4994</v>
      </c>
      <c r="C215" s="8" t="s">
        <v>4995</v>
      </c>
      <c r="D215" s="6" t="s">
        <v>4996</v>
      </c>
      <c r="H215" s="3" t="s">
        <v>4997</v>
      </c>
      <c r="I215" s="3" t="s">
        <v>4998</v>
      </c>
    </row>
    <row r="216" spans="1:9">
      <c r="A216" s="5" t="s">
        <v>4999</v>
      </c>
      <c r="B216" t="s">
        <v>5000</v>
      </c>
      <c r="C216" s="5" t="s">
        <v>5001</v>
      </c>
      <c r="D216" s="6" t="s">
        <v>5002</v>
      </c>
      <c r="H216" s="3" t="s">
        <v>5003</v>
      </c>
      <c r="I216" s="3" t="s">
        <v>5004</v>
      </c>
    </row>
    <row r="217" spans="1:9">
      <c r="A217" s="8" t="s">
        <v>5005</v>
      </c>
      <c r="B217" t="s">
        <v>5006</v>
      </c>
      <c r="C217" s="8" t="s">
        <v>5007</v>
      </c>
      <c r="D217" s="6" t="s">
        <v>5008</v>
      </c>
      <c r="G217" s="12"/>
      <c r="H217" s="3" t="s">
        <v>5009</v>
      </c>
      <c r="I217" s="3" t="s">
        <v>5010</v>
      </c>
    </row>
    <row r="218" spans="1:9">
      <c r="A218" s="5" t="s">
        <v>5011</v>
      </c>
      <c r="B218" t="s">
        <v>5012</v>
      </c>
      <c r="C218" s="5" t="s">
        <v>5013</v>
      </c>
      <c r="D218" s="6" t="s">
        <v>5014</v>
      </c>
      <c r="H218" s="3" t="s">
        <v>5015</v>
      </c>
      <c r="I218" s="3" t="s">
        <v>5016</v>
      </c>
    </row>
    <row r="219" spans="1:9">
      <c r="A219" s="8" t="s">
        <v>5017</v>
      </c>
      <c r="B219" t="s">
        <v>5018</v>
      </c>
      <c r="C219" s="8" t="s">
        <v>5019</v>
      </c>
      <c r="D219" s="6" t="s">
        <v>5020</v>
      </c>
      <c r="H219" s="3" t="s">
        <v>5021</v>
      </c>
      <c r="I219" s="3" t="s">
        <v>5022</v>
      </c>
    </row>
    <row r="220" spans="1:9">
      <c r="A220" s="5" t="s">
        <v>5023</v>
      </c>
      <c r="B220" t="s">
        <v>5024</v>
      </c>
      <c r="C220" s="5" t="s">
        <v>5025</v>
      </c>
      <c r="D220" s="6" t="s">
        <v>5026</v>
      </c>
      <c r="H220" s="3" t="s">
        <v>5027</v>
      </c>
      <c r="I220" s="3" t="s">
        <v>5028</v>
      </c>
    </row>
    <row r="221" spans="1:9">
      <c r="A221" s="8" t="s">
        <v>5029</v>
      </c>
      <c r="B221" t="s">
        <v>5030</v>
      </c>
      <c r="C221" s="8" t="s">
        <v>5031</v>
      </c>
      <c r="D221" s="6" t="s">
        <v>5032</v>
      </c>
      <c r="H221" s="3" t="s">
        <v>5033</v>
      </c>
      <c r="I221" s="3" t="s">
        <v>5034</v>
      </c>
    </row>
    <row r="222" spans="1:9">
      <c r="A222" s="5" t="s">
        <v>5035</v>
      </c>
      <c r="B222" t="s">
        <v>5036</v>
      </c>
      <c r="C222" s="5" t="s">
        <v>5037</v>
      </c>
      <c r="D222" s="6" t="s">
        <v>5038</v>
      </c>
      <c r="H222" s="3" t="s">
        <v>5039</v>
      </c>
      <c r="I222" s="3" t="s">
        <v>5040</v>
      </c>
    </row>
    <row r="223" spans="1:9">
      <c r="A223" s="8" t="s">
        <v>5041</v>
      </c>
      <c r="B223" t="s">
        <v>5042</v>
      </c>
      <c r="C223" s="8" t="s">
        <v>5043</v>
      </c>
      <c r="D223" s="6" t="s">
        <v>5044</v>
      </c>
      <c r="H223" s="3" t="s">
        <v>5045</v>
      </c>
      <c r="I223" s="3" t="s">
        <v>5046</v>
      </c>
    </row>
    <row r="224" spans="1:9">
      <c r="A224" s="5" t="s">
        <v>5047</v>
      </c>
      <c r="B224" t="s">
        <v>5048</v>
      </c>
      <c r="C224" s="5" t="s">
        <v>5049</v>
      </c>
      <c r="D224" s="6" t="s">
        <v>5050</v>
      </c>
      <c r="H224" s="3" t="s">
        <v>5051</v>
      </c>
      <c r="I224" s="3" t="s">
        <v>5052</v>
      </c>
    </row>
    <row r="225" spans="1:9">
      <c r="A225" s="8" t="s">
        <v>5053</v>
      </c>
      <c r="B225" t="s">
        <v>5054</v>
      </c>
      <c r="C225" s="8" t="s">
        <v>5055</v>
      </c>
      <c r="D225" s="6" t="s">
        <v>5056</v>
      </c>
      <c r="H225" s="3" t="s">
        <v>5057</v>
      </c>
      <c r="I225" s="3" t="s">
        <v>5058</v>
      </c>
    </row>
    <row r="226" spans="1:9">
      <c r="A226" s="5" t="s">
        <v>5059</v>
      </c>
      <c r="B226" t="s">
        <v>5060</v>
      </c>
      <c r="C226" s="5" t="s">
        <v>5061</v>
      </c>
      <c r="D226" s="6" t="s">
        <v>5062</v>
      </c>
      <c r="H226" s="3" t="s">
        <v>5063</v>
      </c>
      <c r="I226" s="3" t="s">
        <v>5064</v>
      </c>
    </row>
    <row r="227" spans="1:9">
      <c r="A227" s="8" t="s">
        <v>5065</v>
      </c>
      <c r="B227" t="s">
        <v>5066</v>
      </c>
      <c r="C227" s="8" t="s">
        <v>5067</v>
      </c>
      <c r="D227" s="6" t="s">
        <v>5068</v>
      </c>
      <c r="H227" s="3" t="s">
        <v>5069</v>
      </c>
      <c r="I227" s="3" t="s">
        <v>5070</v>
      </c>
    </row>
    <row r="228" spans="1:9">
      <c r="A228" s="5" t="s">
        <v>5071</v>
      </c>
      <c r="B228" t="s">
        <v>5072</v>
      </c>
      <c r="C228" s="5" t="s">
        <v>5073</v>
      </c>
      <c r="D228" s="6" t="s">
        <v>5074</v>
      </c>
      <c r="F228" s="9"/>
      <c r="H228" s="3" t="s">
        <v>5075</v>
      </c>
      <c r="I228" s="3" t="s">
        <v>5076</v>
      </c>
    </row>
    <row r="229" spans="1:9">
      <c r="A229" s="8" t="s">
        <v>5077</v>
      </c>
      <c r="B229" t="s">
        <v>5078</v>
      </c>
      <c r="C229" s="8" t="s">
        <v>5079</v>
      </c>
      <c r="D229" s="6" t="s">
        <v>5080</v>
      </c>
      <c r="H229" s="3" t="s">
        <v>5081</v>
      </c>
      <c r="I229" s="3" t="s">
        <v>5082</v>
      </c>
    </row>
    <row r="230" spans="1:9">
      <c r="A230" s="5" t="s">
        <v>5083</v>
      </c>
      <c r="B230" t="s">
        <v>5084</v>
      </c>
      <c r="C230" s="5" t="s">
        <v>5085</v>
      </c>
      <c r="D230" s="6" t="s">
        <v>5086</v>
      </c>
      <c r="H230" s="3" t="s">
        <v>5087</v>
      </c>
      <c r="I230" s="3" t="s">
        <v>5088</v>
      </c>
    </row>
    <row r="231" spans="1:9">
      <c r="A231" s="8" t="s">
        <v>5089</v>
      </c>
      <c r="B231" t="s">
        <v>5090</v>
      </c>
      <c r="C231" s="8" t="s">
        <v>5091</v>
      </c>
      <c r="D231" s="6" t="s">
        <v>5092</v>
      </c>
      <c r="H231" s="3" t="s">
        <v>5093</v>
      </c>
      <c r="I231" s="3" t="s">
        <v>5094</v>
      </c>
    </row>
    <row r="232" spans="1:9">
      <c r="A232" s="5" t="s">
        <v>5095</v>
      </c>
      <c r="B232" t="s">
        <v>5096</v>
      </c>
      <c r="C232" s="5" t="s">
        <v>5097</v>
      </c>
      <c r="D232" s="6" t="s">
        <v>5098</v>
      </c>
      <c r="H232" s="3" t="s">
        <v>5099</v>
      </c>
      <c r="I232" s="3" t="s">
        <v>5100</v>
      </c>
    </row>
    <row r="233" spans="1:9">
      <c r="A233" s="8" t="s">
        <v>5101</v>
      </c>
      <c r="B233" t="s">
        <v>5102</v>
      </c>
      <c r="C233" s="8" t="s">
        <v>5103</v>
      </c>
      <c r="D233" s="6" t="s">
        <v>5104</v>
      </c>
      <c r="H233" s="3" t="s">
        <v>5105</v>
      </c>
      <c r="I233" s="3" t="s">
        <v>5106</v>
      </c>
    </row>
    <row r="234" spans="1:9">
      <c r="A234" s="5" t="s">
        <v>5107</v>
      </c>
      <c r="B234" t="s">
        <v>5108</v>
      </c>
      <c r="C234" s="5" t="s">
        <v>5109</v>
      </c>
      <c r="D234" s="6" t="s">
        <v>5110</v>
      </c>
      <c r="H234" s="3" t="s">
        <v>5111</v>
      </c>
      <c r="I234" s="3" t="s">
        <v>5112</v>
      </c>
    </row>
    <row r="235" spans="1:9">
      <c r="A235" s="8" t="s">
        <v>5113</v>
      </c>
      <c r="B235" t="s">
        <v>5114</v>
      </c>
      <c r="C235" s="8" t="s">
        <v>5115</v>
      </c>
      <c r="D235" s="6" t="s">
        <v>5116</v>
      </c>
      <c r="H235" s="3" t="s">
        <v>5117</v>
      </c>
    </row>
    <row r="236" spans="1:9">
      <c r="A236" s="5" t="s">
        <v>5118</v>
      </c>
      <c r="B236" t="s">
        <v>5119</v>
      </c>
      <c r="C236" s="5" t="s">
        <v>5120</v>
      </c>
      <c r="D236" s="6" t="s">
        <v>5121</v>
      </c>
      <c r="H236" s="3" t="s">
        <v>5122</v>
      </c>
    </row>
    <row r="237" spans="1:9">
      <c r="A237" s="8" t="s">
        <v>5123</v>
      </c>
      <c r="B237" t="s">
        <v>5124</v>
      </c>
      <c r="C237" s="8" t="s">
        <v>5125</v>
      </c>
      <c r="D237" s="6" t="s">
        <v>5126</v>
      </c>
      <c r="H237" s="3" t="s">
        <v>5127</v>
      </c>
    </row>
    <row r="238" spans="1:9">
      <c r="A238" s="5" t="s">
        <v>5128</v>
      </c>
      <c r="B238" t="s">
        <v>5129</v>
      </c>
      <c r="C238" s="5" t="s">
        <v>5130</v>
      </c>
      <c r="D238" s="6" t="s">
        <v>5131</v>
      </c>
      <c r="H238" s="3" t="s">
        <v>5132</v>
      </c>
    </row>
    <row r="239" spans="1:9">
      <c r="A239" s="8" t="s">
        <v>5133</v>
      </c>
      <c r="B239" t="s">
        <v>5134</v>
      </c>
      <c r="C239" s="8" t="s">
        <v>5135</v>
      </c>
      <c r="D239" s="6" t="s">
        <v>5136</v>
      </c>
      <c r="H239" s="3" t="s">
        <v>5137</v>
      </c>
    </row>
    <row r="240" spans="1:9">
      <c r="A240" s="5" t="s">
        <v>5138</v>
      </c>
      <c r="B240" t="s">
        <v>5139</v>
      </c>
      <c r="C240" s="5" t="s">
        <v>5140</v>
      </c>
      <c r="D240" s="6" t="s">
        <v>5141</v>
      </c>
      <c r="H240" s="3" t="s">
        <v>5142</v>
      </c>
    </row>
    <row r="241" spans="1:8">
      <c r="A241" s="8" t="s">
        <v>5143</v>
      </c>
      <c r="B241" t="s">
        <v>5144</v>
      </c>
      <c r="C241" s="8" t="s">
        <v>5145</v>
      </c>
      <c r="D241" s="6" t="s">
        <v>5146</v>
      </c>
      <c r="H241" s="3" t="s">
        <v>5147</v>
      </c>
    </row>
    <row r="242" spans="1:8">
      <c r="A242" s="5" t="s">
        <v>5148</v>
      </c>
      <c r="B242" t="s">
        <v>5149</v>
      </c>
      <c r="C242" s="5" t="s">
        <v>5150</v>
      </c>
      <c r="D242" s="6" t="s">
        <v>5151</v>
      </c>
      <c r="H242" s="3" t="s">
        <v>5152</v>
      </c>
    </row>
    <row r="243" spans="1:8">
      <c r="A243" s="8" t="s">
        <v>5153</v>
      </c>
      <c r="B243" t="s">
        <v>5154</v>
      </c>
      <c r="C243" s="8" t="s">
        <v>5155</v>
      </c>
      <c r="D243" s="6" t="s">
        <v>5156</v>
      </c>
      <c r="H243" s="3" t="s">
        <v>5157</v>
      </c>
    </row>
    <row r="244" spans="1:8">
      <c r="A244" s="5" t="s">
        <v>5158</v>
      </c>
      <c r="B244" t="s">
        <v>5159</v>
      </c>
      <c r="C244" s="5" t="s">
        <v>5160</v>
      </c>
      <c r="D244" s="6" t="s">
        <v>5161</v>
      </c>
      <c r="H244" s="3" t="s">
        <v>5162</v>
      </c>
    </row>
    <row r="245" spans="1:8">
      <c r="A245" s="8" t="s">
        <v>5163</v>
      </c>
      <c r="B245" t="s">
        <v>5164</v>
      </c>
      <c r="C245" s="8" t="s">
        <v>5165</v>
      </c>
      <c r="D245" s="6" t="s">
        <v>5166</v>
      </c>
      <c r="H245" s="3" t="s">
        <v>5167</v>
      </c>
    </row>
    <row r="246" spans="1:8">
      <c r="A246" s="5" t="s">
        <v>5168</v>
      </c>
      <c r="B246" t="s">
        <v>5169</v>
      </c>
      <c r="C246" s="5" t="s">
        <v>5170</v>
      </c>
      <c r="D246" s="6" t="s">
        <v>5171</v>
      </c>
      <c r="H246" s="3" t="s">
        <v>5172</v>
      </c>
    </row>
    <row r="247" spans="1:8">
      <c r="A247" s="8" t="s">
        <v>5173</v>
      </c>
      <c r="B247" t="s">
        <v>5174</v>
      </c>
      <c r="C247" s="8" t="s">
        <v>5175</v>
      </c>
      <c r="D247" s="6" t="s">
        <v>5176</v>
      </c>
      <c r="H247" s="3" t="s">
        <v>5177</v>
      </c>
    </row>
    <row r="248" spans="1:8">
      <c r="A248" s="5" t="s">
        <v>5178</v>
      </c>
      <c r="B248" t="s">
        <v>5179</v>
      </c>
      <c r="C248" s="5" t="s">
        <v>5180</v>
      </c>
      <c r="D248" s="6" t="s">
        <v>5181</v>
      </c>
      <c r="H248" s="3" t="s">
        <v>5182</v>
      </c>
    </row>
    <row r="249" spans="1:8">
      <c r="A249" s="8" t="s">
        <v>5183</v>
      </c>
      <c r="B249" t="s">
        <v>5184</v>
      </c>
      <c r="C249" s="8" t="s">
        <v>5185</v>
      </c>
      <c r="D249" s="6" t="s">
        <v>5186</v>
      </c>
      <c r="H249" s="3" t="s">
        <v>5187</v>
      </c>
    </row>
    <row r="250" spans="1:8">
      <c r="A250" s="5" t="s">
        <v>5188</v>
      </c>
      <c r="B250" t="s">
        <v>5189</v>
      </c>
      <c r="C250" s="5" t="s">
        <v>5190</v>
      </c>
      <c r="D250" s="6" t="s">
        <v>5191</v>
      </c>
      <c r="H250" s="3" t="s">
        <v>5192</v>
      </c>
    </row>
    <row r="251" spans="1:8">
      <c r="A251" s="8" t="s">
        <v>5193</v>
      </c>
      <c r="B251" t="s">
        <v>5194</v>
      </c>
      <c r="C251" s="8" t="s">
        <v>5195</v>
      </c>
      <c r="D251" s="6" t="s">
        <v>5196</v>
      </c>
      <c r="H251" s="3" t="s">
        <v>5197</v>
      </c>
    </row>
    <row r="252" spans="1:8">
      <c r="A252" s="5" t="s">
        <v>5198</v>
      </c>
      <c r="B252" t="s">
        <v>5199</v>
      </c>
      <c r="C252" s="5" t="s">
        <v>5200</v>
      </c>
      <c r="D252" s="6" t="s">
        <v>5201</v>
      </c>
      <c r="H252" s="3" t="s">
        <v>5202</v>
      </c>
    </row>
    <row r="253" spans="1:8">
      <c r="A253" s="8" t="s">
        <v>5203</v>
      </c>
      <c r="B253" t="s">
        <v>5204</v>
      </c>
      <c r="C253" s="8" t="s">
        <v>5205</v>
      </c>
      <c r="D253" s="6" t="s">
        <v>5206</v>
      </c>
      <c r="H253" s="3" t="s">
        <v>5207</v>
      </c>
    </row>
    <row r="254" spans="1:8">
      <c r="A254" s="5" t="s">
        <v>5208</v>
      </c>
      <c r="B254" t="s">
        <v>5209</v>
      </c>
      <c r="C254" s="5" t="s">
        <v>5210</v>
      </c>
      <c r="D254" s="6" t="s">
        <v>5211</v>
      </c>
      <c r="H254" s="3" t="s">
        <v>5212</v>
      </c>
    </row>
    <row r="255" spans="1:8">
      <c r="A255" s="8" t="s">
        <v>5213</v>
      </c>
      <c r="B255" t="s">
        <v>5214</v>
      </c>
      <c r="C255" s="8" t="s">
        <v>5215</v>
      </c>
      <c r="D255" s="6" t="s">
        <v>5216</v>
      </c>
      <c r="H255" s="3" t="s">
        <v>5217</v>
      </c>
    </row>
    <row r="256" spans="1:8">
      <c r="A256" s="5" t="s">
        <v>5218</v>
      </c>
      <c r="B256" t="s">
        <v>5219</v>
      </c>
      <c r="C256" s="5" t="s">
        <v>5220</v>
      </c>
      <c r="D256" s="6" t="s">
        <v>5221</v>
      </c>
      <c r="H256" s="3" t="s">
        <v>5222</v>
      </c>
    </row>
    <row r="257" spans="1:8">
      <c r="A257" s="8" t="s">
        <v>5223</v>
      </c>
      <c r="B257" t="s">
        <v>5224</v>
      </c>
      <c r="C257" s="8" t="s">
        <v>5225</v>
      </c>
      <c r="D257" s="6" t="s">
        <v>5226</v>
      </c>
      <c r="H257" s="3" t="s">
        <v>5227</v>
      </c>
    </row>
    <row r="258" spans="1:8">
      <c r="A258" s="5" t="s">
        <v>5228</v>
      </c>
      <c r="B258" t="s">
        <v>5229</v>
      </c>
      <c r="C258" s="5" t="s">
        <v>5230</v>
      </c>
      <c r="D258" s="6" t="s">
        <v>5231</v>
      </c>
      <c r="H258" s="3" t="s">
        <v>5232</v>
      </c>
    </row>
    <row r="259" spans="1:8">
      <c r="A259" s="8" t="s">
        <v>5233</v>
      </c>
      <c r="B259" t="s">
        <v>5234</v>
      </c>
      <c r="C259" s="8" t="s">
        <v>5235</v>
      </c>
      <c r="D259" s="6" t="s">
        <v>5236</v>
      </c>
      <c r="H259" s="3" t="s">
        <v>5237</v>
      </c>
    </row>
    <row r="260" spans="1:8">
      <c r="A260" s="5" t="s">
        <v>5238</v>
      </c>
      <c r="B260" t="s">
        <v>5239</v>
      </c>
      <c r="C260" s="5" t="s">
        <v>5240</v>
      </c>
      <c r="D260" s="6" t="s">
        <v>5241</v>
      </c>
      <c r="H260" s="3" t="s">
        <v>5242</v>
      </c>
    </row>
    <row r="261" spans="1:8">
      <c r="A261" s="8" t="s">
        <v>5243</v>
      </c>
      <c r="B261" t="s">
        <v>5244</v>
      </c>
      <c r="C261" s="8" t="s">
        <v>5245</v>
      </c>
      <c r="D261" s="6" t="s">
        <v>5246</v>
      </c>
      <c r="H261" s="3" t="s">
        <v>5247</v>
      </c>
    </row>
    <row r="262" spans="1:8">
      <c r="A262" s="5" t="s">
        <v>5248</v>
      </c>
      <c r="B262" t="s">
        <v>5249</v>
      </c>
      <c r="C262" s="5" t="s">
        <v>5250</v>
      </c>
      <c r="D262" s="6" t="s">
        <v>5251</v>
      </c>
      <c r="H262" s="3" t="s">
        <v>5252</v>
      </c>
    </row>
    <row r="263" spans="1:8">
      <c r="A263" s="8" t="s">
        <v>5253</v>
      </c>
      <c r="B263" t="s">
        <v>5254</v>
      </c>
      <c r="C263" s="8" t="s">
        <v>5255</v>
      </c>
      <c r="D263" s="6" t="s">
        <v>5256</v>
      </c>
      <c r="H263" s="3" t="s">
        <v>5257</v>
      </c>
    </row>
    <row r="264" spans="1:8">
      <c r="A264" s="5" t="s">
        <v>5258</v>
      </c>
      <c r="B264" t="s">
        <v>5259</v>
      </c>
      <c r="C264" s="5" t="s">
        <v>5260</v>
      </c>
      <c r="D264" s="6" t="s">
        <v>5261</v>
      </c>
      <c r="H264" s="3" t="s">
        <v>5262</v>
      </c>
    </row>
    <row r="265" spans="1:8">
      <c r="A265" s="8" t="s">
        <v>5263</v>
      </c>
      <c r="B265" t="s">
        <v>5264</v>
      </c>
      <c r="C265" s="8" t="s">
        <v>5265</v>
      </c>
      <c r="D265" s="6" t="s">
        <v>5266</v>
      </c>
      <c r="H265" s="3" t="s">
        <v>5267</v>
      </c>
    </row>
    <row r="266" spans="1:8">
      <c r="A266" s="5" t="s">
        <v>5268</v>
      </c>
      <c r="B266" t="s">
        <v>5269</v>
      </c>
      <c r="C266" s="5" t="s">
        <v>5270</v>
      </c>
      <c r="D266" s="6" t="s">
        <v>5271</v>
      </c>
      <c r="H266" s="3" t="s">
        <v>5272</v>
      </c>
    </row>
    <row r="267" spans="1:8">
      <c r="A267" s="8" t="s">
        <v>5273</v>
      </c>
      <c r="B267" t="s">
        <v>5274</v>
      </c>
      <c r="C267" s="8" t="s">
        <v>5275</v>
      </c>
      <c r="D267" s="6" t="s">
        <v>5276</v>
      </c>
      <c r="H267" s="3" t="s">
        <v>5277</v>
      </c>
    </row>
    <row r="268" spans="1:8">
      <c r="A268" s="5" t="s">
        <v>5278</v>
      </c>
      <c r="B268" t="s">
        <v>5279</v>
      </c>
      <c r="C268" s="5" t="s">
        <v>5280</v>
      </c>
      <c r="D268" s="6" t="s">
        <v>5281</v>
      </c>
      <c r="H268" s="3" t="s">
        <v>5282</v>
      </c>
    </row>
    <row r="269" spans="1:8">
      <c r="A269" s="8" t="s">
        <v>5283</v>
      </c>
      <c r="B269" t="s">
        <v>5284</v>
      </c>
      <c r="C269" s="8" t="s">
        <v>5285</v>
      </c>
      <c r="D269" s="6" t="s">
        <v>5286</v>
      </c>
      <c r="H269" s="3" t="s">
        <v>5287</v>
      </c>
    </row>
    <row r="270" spans="1:8">
      <c r="A270" s="5" t="s">
        <v>5288</v>
      </c>
      <c r="B270" t="s">
        <v>5289</v>
      </c>
      <c r="C270" s="5" t="s">
        <v>5290</v>
      </c>
      <c r="D270" s="6" t="s">
        <v>5291</v>
      </c>
      <c r="H270" s="3" t="s">
        <v>5292</v>
      </c>
    </row>
    <row r="271" spans="1:8">
      <c r="A271" s="8" t="s">
        <v>5293</v>
      </c>
      <c r="B271" t="s">
        <v>5294</v>
      </c>
      <c r="C271" s="8" t="s">
        <v>5295</v>
      </c>
      <c r="D271" s="6" t="s">
        <v>5296</v>
      </c>
      <c r="H271" s="3" t="s">
        <v>5297</v>
      </c>
    </row>
    <row r="272" spans="1:8">
      <c r="A272" s="5" t="s">
        <v>5298</v>
      </c>
      <c r="B272" t="s">
        <v>5299</v>
      </c>
      <c r="C272" s="5" t="s">
        <v>5300</v>
      </c>
      <c r="D272" s="6" t="s">
        <v>5301</v>
      </c>
      <c r="H272" s="3" t="s">
        <v>5302</v>
      </c>
    </row>
    <row r="273" spans="1:8">
      <c r="A273" s="8" t="s">
        <v>5303</v>
      </c>
      <c r="B273" t="s">
        <v>5304</v>
      </c>
      <c r="C273" s="8" t="s">
        <v>5305</v>
      </c>
      <c r="D273" s="6" t="s">
        <v>5306</v>
      </c>
      <c r="H273" s="3" t="s">
        <v>5307</v>
      </c>
    </row>
    <row r="274" spans="1:8">
      <c r="A274" s="5" t="s">
        <v>5308</v>
      </c>
      <c r="B274" t="s">
        <v>5309</v>
      </c>
      <c r="C274" s="5" t="s">
        <v>5310</v>
      </c>
      <c r="D274" s="6" t="s">
        <v>5311</v>
      </c>
      <c r="H274" s="3" t="s">
        <v>5312</v>
      </c>
    </row>
    <row r="275" spans="1:8">
      <c r="A275" s="8" t="s">
        <v>5313</v>
      </c>
      <c r="B275" t="s">
        <v>5314</v>
      </c>
      <c r="C275" s="8" t="s">
        <v>5315</v>
      </c>
      <c r="D275" s="6" t="s">
        <v>5316</v>
      </c>
      <c r="H275" s="3" t="s">
        <v>5317</v>
      </c>
    </row>
    <row r="276" spans="1:8">
      <c r="A276" s="5" t="s">
        <v>5318</v>
      </c>
      <c r="B276" t="s">
        <v>5319</v>
      </c>
      <c r="C276" s="5" t="s">
        <v>5320</v>
      </c>
      <c r="D276" s="6" t="s">
        <v>5321</v>
      </c>
      <c r="H276" s="3" t="s">
        <v>5322</v>
      </c>
    </row>
    <row r="277" spans="1:8">
      <c r="A277" s="8" t="s">
        <v>5323</v>
      </c>
      <c r="B277" t="s">
        <v>5324</v>
      </c>
      <c r="C277" s="8" t="s">
        <v>5325</v>
      </c>
      <c r="D277" s="6" t="s">
        <v>5326</v>
      </c>
      <c r="H277" s="3" t="s">
        <v>5327</v>
      </c>
    </row>
    <row r="278" spans="1:8">
      <c r="A278" s="5" t="s">
        <v>5328</v>
      </c>
      <c r="B278" t="s">
        <v>5329</v>
      </c>
      <c r="C278" s="5" t="s">
        <v>5330</v>
      </c>
      <c r="D278" s="6" t="s">
        <v>5331</v>
      </c>
      <c r="H278" s="3" t="s">
        <v>5332</v>
      </c>
    </row>
    <row r="279" spans="1:8">
      <c r="A279" s="8" t="s">
        <v>5333</v>
      </c>
      <c r="B279" t="s">
        <v>5334</v>
      </c>
      <c r="C279" s="8" t="s">
        <v>5335</v>
      </c>
      <c r="D279" s="6" t="s">
        <v>5336</v>
      </c>
      <c r="H279" s="3" t="s">
        <v>5337</v>
      </c>
    </row>
    <row r="280" spans="1:8">
      <c r="A280" s="5" t="s">
        <v>5338</v>
      </c>
      <c r="B280" t="s">
        <v>5339</v>
      </c>
      <c r="C280" s="5" t="s">
        <v>5340</v>
      </c>
      <c r="D280" s="6" t="s">
        <v>5341</v>
      </c>
      <c r="H280" s="3" t="s">
        <v>5342</v>
      </c>
    </row>
    <row r="281" spans="1:8">
      <c r="A281" s="8" t="s">
        <v>5343</v>
      </c>
      <c r="B281" t="s">
        <v>5344</v>
      </c>
      <c r="C281" s="8" t="s">
        <v>5345</v>
      </c>
      <c r="D281" s="6" t="s">
        <v>5346</v>
      </c>
      <c r="H281" s="3" t="s">
        <v>5347</v>
      </c>
    </row>
    <row r="282" spans="1:8">
      <c r="A282" s="5" t="s">
        <v>5348</v>
      </c>
      <c r="B282" t="s">
        <v>5349</v>
      </c>
      <c r="C282" s="5" t="s">
        <v>5350</v>
      </c>
      <c r="D282" s="6" t="s">
        <v>5351</v>
      </c>
      <c r="H282" s="3" t="s">
        <v>5352</v>
      </c>
    </row>
    <row r="283" spans="1:8">
      <c r="A283" s="8" t="s">
        <v>5353</v>
      </c>
      <c r="B283" t="s">
        <v>5354</v>
      </c>
      <c r="C283" s="8" t="s">
        <v>5355</v>
      </c>
      <c r="D283" s="6" t="s">
        <v>5356</v>
      </c>
      <c r="H283" s="3" t="s">
        <v>5357</v>
      </c>
    </row>
    <row r="284" spans="1:8">
      <c r="A284" s="5" t="s">
        <v>5358</v>
      </c>
      <c r="B284" t="s">
        <v>5359</v>
      </c>
      <c r="C284" s="5" t="s">
        <v>5360</v>
      </c>
      <c r="D284" s="6" t="s">
        <v>5361</v>
      </c>
      <c r="H284" s="3" t="s">
        <v>5362</v>
      </c>
    </row>
    <row r="285" spans="1:8">
      <c r="A285" s="8" t="s">
        <v>5363</v>
      </c>
      <c r="B285" t="s">
        <v>5364</v>
      </c>
      <c r="C285" s="8" t="s">
        <v>5365</v>
      </c>
      <c r="D285" s="6" t="s">
        <v>5366</v>
      </c>
      <c r="H285" s="3" t="s">
        <v>5367</v>
      </c>
    </row>
    <row r="286" spans="1:8">
      <c r="A286" s="5" t="s">
        <v>5368</v>
      </c>
      <c r="B286" t="s">
        <v>5369</v>
      </c>
      <c r="C286" s="5" t="s">
        <v>5370</v>
      </c>
      <c r="D286" s="6" t="s">
        <v>5371</v>
      </c>
      <c r="H286" s="3" t="s">
        <v>5372</v>
      </c>
    </row>
    <row r="287" spans="1:8">
      <c r="A287" s="8" t="s">
        <v>5373</v>
      </c>
      <c r="B287" t="s">
        <v>5374</v>
      </c>
      <c r="C287" s="8" t="s">
        <v>5375</v>
      </c>
      <c r="D287" s="6" t="s">
        <v>5376</v>
      </c>
      <c r="H287" s="3" t="s">
        <v>5377</v>
      </c>
    </row>
    <row r="288" spans="1:8">
      <c r="A288" s="5" t="s">
        <v>5378</v>
      </c>
      <c r="B288" t="s">
        <v>5379</v>
      </c>
      <c r="C288" s="5" t="s">
        <v>5380</v>
      </c>
      <c r="D288" s="6" t="s">
        <v>5381</v>
      </c>
      <c r="H288" s="3" t="s">
        <v>5382</v>
      </c>
    </row>
    <row r="289" spans="1:8">
      <c r="A289" s="8" t="s">
        <v>5383</v>
      </c>
      <c r="B289" t="s">
        <v>5384</v>
      </c>
      <c r="C289" s="8" t="s">
        <v>5385</v>
      </c>
      <c r="D289" s="6" t="s">
        <v>5386</v>
      </c>
      <c r="H289" s="3" t="s">
        <v>5387</v>
      </c>
    </row>
    <row r="290" spans="1:8">
      <c r="A290" s="5" t="s">
        <v>5388</v>
      </c>
      <c r="B290" t="s">
        <v>5389</v>
      </c>
      <c r="C290" s="5" t="s">
        <v>5390</v>
      </c>
      <c r="D290" s="6" t="s">
        <v>5391</v>
      </c>
      <c r="H290" s="3" t="s">
        <v>5392</v>
      </c>
    </row>
    <row r="291" spans="1:8">
      <c r="A291" s="8" t="s">
        <v>5393</v>
      </c>
      <c r="B291" t="s">
        <v>5394</v>
      </c>
      <c r="C291" s="8" t="s">
        <v>5395</v>
      </c>
      <c r="D291" s="6" t="s">
        <v>5396</v>
      </c>
      <c r="H291" s="3" t="s">
        <v>5397</v>
      </c>
    </row>
    <row r="292" spans="1:8">
      <c r="A292" s="5" t="s">
        <v>5398</v>
      </c>
      <c r="B292" t="s">
        <v>5399</v>
      </c>
      <c r="C292" s="5" t="s">
        <v>5400</v>
      </c>
      <c r="D292" s="6" t="s">
        <v>5401</v>
      </c>
      <c r="H292" s="3" t="s">
        <v>5402</v>
      </c>
    </row>
    <row r="293" spans="1:8">
      <c r="A293" s="8" t="s">
        <v>5403</v>
      </c>
      <c r="B293" t="s">
        <v>5404</v>
      </c>
      <c r="C293" s="8" t="s">
        <v>5405</v>
      </c>
      <c r="D293" s="6" t="s">
        <v>5406</v>
      </c>
      <c r="H293" s="3" t="s">
        <v>5407</v>
      </c>
    </row>
    <row r="294" spans="1:8">
      <c r="A294" s="5" t="s">
        <v>5408</v>
      </c>
      <c r="B294" t="s">
        <v>5409</v>
      </c>
      <c r="C294" s="5" t="s">
        <v>5410</v>
      </c>
      <c r="D294" s="6" t="s">
        <v>5411</v>
      </c>
      <c r="H294" s="3" t="s">
        <v>5412</v>
      </c>
    </row>
    <row r="295" spans="1:8">
      <c r="A295" s="8" t="s">
        <v>5413</v>
      </c>
      <c r="B295" t="s">
        <v>5414</v>
      </c>
      <c r="C295" s="8" t="s">
        <v>5415</v>
      </c>
      <c r="D295" s="6" t="s">
        <v>5416</v>
      </c>
      <c r="H295" s="3" t="s">
        <v>5417</v>
      </c>
    </row>
    <row r="296" spans="1:8">
      <c r="A296" s="5" t="s">
        <v>5418</v>
      </c>
      <c r="B296" t="s">
        <v>5419</v>
      </c>
      <c r="C296" s="5" t="s">
        <v>5420</v>
      </c>
      <c r="D296" s="6" t="s">
        <v>5421</v>
      </c>
      <c r="H296" s="3" t="s">
        <v>5422</v>
      </c>
    </row>
    <row r="297" spans="1:8">
      <c r="A297" s="8" t="s">
        <v>5423</v>
      </c>
      <c r="B297" t="s">
        <v>5424</v>
      </c>
      <c r="C297" s="8" t="s">
        <v>5425</v>
      </c>
      <c r="D297" s="6" t="s">
        <v>5426</v>
      </c>
      <c r="H297" s="3" t="s">
        <v>5427</v>
      </c>
    </row>
    <row r="298" spans="1:8">
      <c r="A298" s="5" t="s">
        <v>5428</v>
      </c>
      <c r="B298" t="s">
        <v>5429</v>
      </c>
      <c r="C298" s="5" t="s">
        <v>5430</v>
      </c>
      <c r="D298" s="6" t="s">
        <v>5431</v>
      </c>
      <c r="H298" s="3" t="s">
        <v>5432</v>
      </c>
    </row>
    <row r="299" spans="1:8">
      <c r="A299" s="8" t="s">
        <v>5433</v>
      </c>
      <c r="B299" t="s">
        <v>5434</v>
      </c>
      <c r="C299" s="8" t="s">
        <v>5435</v>
      </c>
      <c r="D299" s="6" t="s">
        <v>5436</v>
      </c>
      <c r="H299" s="3" t="s">
        <v>5437</v>
      </c>
    </row>
    <row r="300" spans="1:8">
      <c r="A300" s="5" t="s">
        <v>5438</v>
      </c>
      <c r="B300" t="s">
        <v>5439</v>
      </c>
      <c r="C300" s="5" t="s">
        <v>5440</v>
      </c>
      <c r="D300" s="6" t="s">
        <v>5441</v>
      </c>
      <c r="H300" s="3" t="s">
        <v>5442</v>
      </c>
    </row>
    <row r="301" spans="1:8">
      <c r="A301" s="8" t="s">
        <v>5443</v>
      </c>
      <c r="B301" t="s">
        <v>5444</v>
      </c>
      <c r="C301" s="8" t="s">
        <v>5445</v>
      </c>
      <c r="D301" s="6" t="s">
        <v>5446</v>
      </c>
      <c r="H301" s="3" t="s">
        <v>5447</v>
      </c>
    </row>
    <row r="302" spans="1:8">
      <c r="A302" s="5" t="s">
        <v>5448</v>
      </c>
      <c r="B302" t="s">
        <v>5449</v>
      </c>
      <c r="C302" s="5" t="s">
        <v>5450</v>
      </c>
      <c r="D302" s="6" t="s">
        <v>5451</v>
      </c>
      <c r="H302" s="3" t="s">
        <v>5452</v>
      </c>
    </row>
    <row r="303" spans="1:8">
      <c r="A303" s="8" t="s">
        <v>5453</v>
      </c>
      <c r="B303" t="s">
        <v>5454</v>
      </c>
      <c r="C303" s="8" t="s">
        <v>5455</v>
      </c>
      <c r="D303" s="6" t="s">
        <v>5456</v>
      </c>
      <c r="H303" s="3" t="s">
        <v>5457</v>
      </c>
    </row>
    <row r="304" spans="1:8">
      <c r="A304" s="5" t="s">
        <v>5458</v>
      </c>
      <c r="B304" t="s">
        <v>5459</v>
      </c>
      <c r="C304" s="5" t="s">
        <v>5460</v>
      </c>
      <c r="D304" s="6" t="s">
        <v>5461</v>
      </c>
      <c r="H304" s="3" t="s">
        <v>5462</v>
      </c>
    </row>
    <row r="305" spans="1:8">
      <c r="A305" s="8" t="s">
        <v>5463</v>
      </c>
      <c r="B305" t="s">
        <v>5464</v>
      </c>
      <c r="C305" s="8" t="s">
        <v>5465</v>
      </c>
      <c r="D305" s="6" t="s">
        <v>5466</v>
      </c>
      <c r="H305" s="3" t="s">
        <v>5467</v>
      </c>
    </row>
    <row r="306" spans="1:8">
      <c r="A306" s="5" t="s">
        <v>5468</v>
      </c>
      <c r="B306" t="s">
        <v>5469</v>
      </c>
      <c r="C306" s="5" t="s">
        <v>5470</v>
      </c>
      <c r="D306" s="6" t="s">
        <v>5471</v>
      </c>
      <c r="H306" s="3" t="s">
        <v>5472</v>
      </c>
    </row>
    <row r="307" spans="1:8">
      <c r="A307" s="8" t="s">
        <v>5473</v>
      </c>
      <c r="B307" t="s">
        <v>5474</v>
      </c>
      <c r="C307" s="8" t="s">
        <v>5475</v>
      </c>
      <c r="D307" s="6" t="s">
        <v>5476</v>
      </c>
      <c r="H307" s="3" t="s">
        <v>5477</v>
      </c>
    </row>
    <row r="308" spans="1:8">
      <c r="A308" s="5" t="s">
        <v>5478</v>
      </c>
      <c r="B308" t="s">
        <v>5479</v>
      </c>
      <c r="C308" s="5" t="s">
        <v>5480</v>
      </c>
      <c r="D308" s="6" t="s">
        <v>5481</v>
      </c>
      <c r="H308" s="3" t="s">
        <v>5482</v>
      </c>
    </row>
    <row r="309" spans="1:8">
      <c r="A309" s="8" t="s">
        <v>5483</v>
      </c>
      <c r="B309" t="s">
        <v>5484</v>
      </c>
      <c r="C309" s="8" t="s">
        <v>5485</v>
      </c>
      <c r="D309" s="6" t="s">
        <v>5486</v>
      </c>
      <c r="H309" s="3" t="s">
        <v>5487</v>
      </c>
    </row>
    <row r="310" spans="1:8">
      <c r="A310" s="5" t="s">
        <v>5488</v>
      </c>
      <c r="B310" t="s">
        <v>5489</v>
      </c>
      <c r="C310" s="5" t="s">
        <v>5490</v>
      </c>
      <c r="D310" s="6" t="s">
        <v>5491</v>
      </c>
      <c r="H310" s="3" t="s">
        <v>5492</v>
      </c>
    </row>
    <row r="311" spans="1:8">
      <c r="A311" s="8" t="s">
        <v>5493</v>
      </c>
      <c r="B311" t="s">
        <v>5494</v>
      </c>
      <c r="C311" s="8" t="s">
        <v>5495</v>
      </c>
      <c r="D311" s="6" t="s">
        <v>5496</v>
      </c>
      <c r="H311" s="3" t="s">
        <v>5497</v>
      </c>
    </row>
    <row r="312" spans="1:8">
      <c r="A312" s="5" t="s">
        <v>5498</v>
      </c>
      <c r="B312" t="s">
        <v>5499</v>
      </c>
      <c r="C312" s="5" t="s">
        <v>5500</v>
      </c>
      <c r="D312" s="6" t="s">
        <v>5501</v>
      </c>
      <c r="H312" s="3" t="s">
        <v>5502</v>
      </c>
    </row>
    <row r="313" spans="1:8">
      <c r="A313" s="8" t="s">
        <v>5503</v>
      </c>
      <c r="B313" t="s">
        <v>5504</v>
      </c>
      <c r="C313" s="8" t="s">
        <v>5505</v>
      </c>
      <c r="D313" s="6" t="s">
        <v>5506</v>
      </c>
      <c r="H313" s="3" t="s">
        <v>5507</v>
      </c>
    </row>
    <row r="314" spans="1:8">
      <c r="A314" s="5" t="s">
        <v>5508</v>
      </c>
      <c r="B314" t="s">
        <v>5509</v>
      </c>
      <c r="C314" s="5" t="s">
        <v>5510</v>
      </c>
      <c r="D314" s="6" t="s">
        <v>5511</v>
      </c>
      <c r="H314" s="3" t="s">
        <v>5512</v>
      </c>
    </row>
    <row r="315" spans="1:8">
      <c r="A315" s="8" t="s">
        <v>5513</v>
      </c>
      <c r="B315" t="s">
        <v>5514</v>
      </c>
      <c r="C315" s="8" t="s">
        <v>5515</v>
      </c>
      <c r="D315" s="6" t="s">
        <v>5516</v>
      </c>
      <c r="H315" s="3" t="s">
        <v>5517</v>
      </c>
    </row>
    <row r="316" spans="1:8">
      <c r="A316" s="5" t="s">
        <v>5518</v>
      </c>
      <c r="B316" t="s">
        <v>5519</v>
      </c>
      <c r="C316" s="5" t="s">
        <v>5520</v>
      </c>
      <c r="D316" s="6" t="s">
        <v>5521</v>
      </c>
      <c r="H316" s="3" t="s">
        <v>5522</v>
      </c>
    </row>
    <row r="317" spans="1:8">
      <c r="A317" s="8" t="s">
        <v>5523</v>
      </c>
      <c r="B317" t="s">
        <v>5524</v>
      </c>
      <c r="C317" s="8" t="s">
        <v>5525</v>
      </c>
      <c r="D317" s="6" t="s">
        <v>5526</v>
      </c>
      <c r="H317" s="3" t="s">
        <v>5527</v>
      </c>
    </row>
    <row r="318" spans="1:8">
      <c r="A318" s="5" t="s">
        <v>5528</v>
      </c>
      <c r="B318" t="s">
        <v>5529</v>
      </c>
      <c r="C318" s="5" t="s">
        <v>5530</v>
      </c>
      <c r="D318" s="6" t="s">
        <v>5531</v>
      </c>
      <c r="H318" s="3" t="s">
        <v>5532</v>
      </c>
    </row>
    <row r="319" spans="1:8">
      <c r="A319" s="8" t="s">
        <v>5533</v>
      </c>
      <c r="B319" t="s">
        <v>5534</v>
      </c>
      <c r="C319" s="8" t="s">
        <v>5535</v>
      </c>
      <c r="D319" s="6" t="s">
        <v>5536</v>
      </c>
      <c r="H319" s="3" t="s">
        <v>5537</v>
      </c>
    </row>
    <row r="320" spans="1:8">
      <c r="A320" s="5" t="s">
        <v>5538</v>
      </c>
      <c r="B320" t="s">
        <v>5539</v>
      </c>
      <c r="C320" s="5" t="s">
        <v>5540</v>
      </c>
      <c r="D320" s="6" t="s">
        <v>5541</v>
      </c>
      <c r="H320" s="3" t="s">
        <v>5542</v>
      </c>
    </row>
    <row r="321" spans="1:8">
      <c r="A321" s="8" t="s">
        <v>5543</v>
      </c>
      <c r="B321" t="s">
        <v>5544</v>
      </c>
      <c r="C321" s="8" t="s">
        <v>5545</v>
      </c>
      <c r="D321" s="6" t="s">
        <v>5546</v>
      </c>
      <c r="H321" s="3" t="s">
        <v>5547</v>
      </c>
    </row>
    <row r="322" spans="1:8">
      <c r="A322" s="5" t="s">
        <v>5548</v>
      </c>
      <c r="B322" t="s">
        <v>5549</v>
      </c>
      <c r="C322" s="5" t="s">
        <v>5550</v>
      </c>
      <c r="D322" s="6" t="s">
        <v>5551</v>
      </c>
      <c r="H322" s="3" t="s">
        <v>5552</v>
      </c>
    </row>
    <row r="323" spans="1:8">
      <c r="A323" s="8" t="s">
        <v>5553</v>
      </c>
      <c r="B323" t="s">
        <v>5554</v>
      </c>
      <c r="C323" s="8" t="s">
        <v>5555</v>
      </c>
      <c r="D323" s="6" t="s">
        <v>5556</v>
      </c>
      <c r="H323" s="3" t="s">
        <v>5557</v>
      </c>
    </row>
    <row r="324" spans="1:8">
      <c r="A324" s="5" t="s">
        <v>5558</v>
      </c>
      <c r="B324" t="s">
        <v>5559</v>
      </c>
      <c r="C324" s="5" t="s">
        <v>5560</v>
      </c>
      <c r="D324" s="6" t="s">
        <v>5561</v>
      </c>
      <c r="H324" s="3" t="s">
        <v>5562</v>
      </c>
    </row>
    <row r="325" spans="1:8">
      <c r="A325" s="8" t="s">
        <v>5563</v>
      </c>
      <c r="B325" t="s">
        <v>5564</v>
      </c>
      <c r="C325" s="8" t="s">
        <v>5565</v>
      </c>
      <c r="D325" s="6" t="s">
        <v>5566</v>
      </c>
      <c r="H325" s="3" t="s">
        <v>5567</v>
      </c>
    </row>
    <row r="326" spans="1:8">
      <c r="A326" s="5" t="s">
        <v>5568</v>
      </c>
      <c r="B326" t="s">
        <v>5569</v>
      </c>
      <c r="C326" s="5" t="s">
        <v>5570</v>
      </c>
      <c r="D326" s="6" t="s">
        <v>5571</v>
      </c>
      <c r="H326" s="3" t="s">
        <v>5572</v>
      </c>
    </row>
    <row r="327" spans="1:8">
      <c r="A327" s="8" t="s">
        <v>5573</v>
      </c>
      <c r="B327" t="s">
        <v>5574</v>
      </c>
      <c r="C327" s="8" t="s">
        <v>5575</v>
      </c>
      <c r="D327" s="6" t="s">
        <v>5576</v>
      </c>
      <c r="H327" s="3" t="s">
        <v>5577</v>
      </c>
    </row>
    <row r="328" spans="1:8">
      <c r="A328" s="5" t="s">
        <v>5578</v>
      </c>
      <c r="B328" t="s">
        <v>5579</v>
      </c>
      <c r="C328" s="5" t="s">
        <v>5580</v>
      </c>
      <c r="D328" s="6" t="s">
        <v>5581</v>
      </c>
      <c r="H328" s="3" t="s">
        <v>5582</v>
      </c>
    </row>
    <row r="329" spans="1:8">
      <c r="A329" s="8" t="s">
        <v>5583</v>
      </c>
      <c r="B329" t="s">
        <v>5584</v>
      </c>
      <c r="C329" s="8" t="s">
        <v>5585</v>
      </c>
      <c r="D329" s="6" t="s">
        <v>5586</v>
      </c>
      <c r="H329" s="3" t="s">
        <v>5587</v>
      </c>
    </row>
    <row r="330" spans="1:8">
      <c r="A330" s="5" t="s">
        <v>5588</v>
      </c>
      <c r="B330" t="s">
        <v>5589</v>
      </c>
      <c r="C330" s="5" t="s">
        <v>5590</v>
      </c>
      <c r="D330" s="6" t="s">
        <v>5591</v>
      </c>
      <c r="H330" s="3" t="s">
        <v>5592</v>
      </c>
    </row>
    <row r="331" spans="1:8">
      <c r="A331" s="8" t="s">
        <v>5593</v>
      </c>
      <c r="B331" t="s">
        <v>5594</v>
      </c>
      <c r="C331" s="8" t="s">
        <v>5595</v>
      </c>
      <c r="D331" s="6" t="s">
        <v>5596</v>
      </c>
      <c r="H331" s="3" t="s">
        <v>5597</v>
      </c>
    </row>
    <row r="332" spans="1:8">
      <c r="A332" s="5" t="s">
        <v>5598</v>
      </c>
      <c r="B332" t="s">
        <v>5599</v>
      </c>
      <c r="C332" s="5" t="s">
        <v>5600</v>
      </c>
      <c r="D332" s="6" t="s">
        <v>5601</v>
      </c>
      <c r="H332" s="3" t="s">
        <v>5602</v>
      </c>
    </row>
    <row r="333" spans="1:8">
      <c r="A333" s="8" t="s">
        <v>5603</v>
      </c>
      <c r="B333" t="s">
        <v>5604</v>
      </c>
      <c r="C333" s="8" t="s">
        <v>5605</v>
      </c>
      <c r="D333" s="6" t="s">
        <v>5606</v>
      </c>
      <c r="H333" s="3" t="s">
        <v>5607</v>
      </c>
    </row>
    <row r="334" spans="1:8">
      <c r="A334" s="5" t="s">
        <v>5608</v>
      </c>
      <c r="B334" t="s">
        <v>5609</v>
      </c>
      <c r="C334" s="5" t="s">
        <v>5610</v>
      </c>
      <c r="D334" s="6" t="s">
        <v>5611</v>
      </c>
      <c r="H334" s="3" t="s">
        <v>5612</v>
      </c>
    </row>
    <row r="335" spans="1:8">
      <c r="A335" s="8" t="s">
        <v>5613</v>
      </c>
      <c r="B335" t="s">
        <v>5614</v>
      </c>
      <c r="C335" s="8" t="s">
        <v>5615</v>
      </c>
      <c r="D335" s="6" t="s">
        <v>5616</v>
      </c>
      <c r="H335" s="3" t="s">
        <v>5617</v>
      </c>
    </row>
    <row r="336" spans="1:8">
      <c r="A336" s="5" t="s">
        <v>5618</v>
      </c>
      <c r="B336" t="s">
        <v>5619</v>
      </c>
      <c r="C336" s="5" t="s">
        <v>5620</v>
      </c>
      <c r="D336" s="6" t="s">
        <v>5621</v>
      </c>
      <c r="H336" s="3" t="s">
        <v>5622</v>
      </c>
    </row>
    <row r="337" spans="1:8">
      <c r="A337" s="8" t="s">
        <v>5623</v>
      </c>
      <c r="B337" t="s">
        <v>5624</v>
      </c>
      <c r="C337" s="8" t="s">
        <v>5625</v>
      </c>
      <c r="D337" s="6" t="s">
        <v>5626</v>
      </c>
      <c r="H337" s="3" t="s">
        <v>5627</v>
      </c>
    </row>
    <row r="338" spans="1:8">
      <c r="A338" s="5" t="s">
        <v>5628</v>
      </c>
      <c r="B338" t="s">
        <v>5629</v>
      </c>
      <c r="C338" s="5" t="s">
        <v>5630</v>
      </c>
      <c r="D338" s="6" t="s">
        <v>5631</v>
      </c>
      <c r="H338" s="3" t="s">
        <v>5632</v>
      </c>
    </row>
    <row r="339" spans="1:8">
      <c r="A339" s="8"/>
      <c r="B339" t="s">
        <v>5633</v>
      </c>
      <c r="C339" s="8" t="s">
        <v>5634</v>
      </c>
      <c r="D339" s="6" t="s">
        <v>5635</v>
      </c>
      <c r="H339" s="3" t="s">
        <v>5636</v>
      </c>
    </row>
    <row r="340" spans="1:8">
      <c r="A340" s="5"/>
      <c r="B340" t="s">
        <v>5637</v>
      </c>
      <c r="C340" s="5" t="s">
        <v>5638</v>
      </c>
      <c r="D340" s="6" t="s">
        <v>5639</v>
      </c>
      <c r="H340" s="3" t="s">
        <v>5640</v>
      </c>
    </row>
    <row r="341" spans="1:8">
      <c r="A341" s="8"/>
      <c r="B341" t="s">
        <v>5641</v>
      </c>
      <c r="C341" s="8" t="s">
        <v>5642</v>
      </c>
      <c r="D341" s="6" t="s">
        <v>5643</v>
      </c>
      <c r="H341" s="3" t="s">
        <v>5644</v>
      </c>
    </row>
    <row r="342" spans="1:8">
      <c r="A342" s="13"/>
      <c r="B342" t="s">
        <v>5645</v>
      </c>
      <c r="C342" s="5" t="s">
        <v>5646</v>
      </c>
      <c r="D342" s="6" t="s">
        <v>5647</v>
      </c>
      <c r="H342" s="3" t="s">
        <v>5648</v>
      </c>
    </row>
    <row r="343" spans="1:8">
      <c r="A343" s="6"/>
      <c r="B343" t="s">
        <v>5649</v>
      </c>
      <c r="C343" s="8" t="s">
        <v>5650</v>
      </c>
      <c r="D343" s="6" t="s">
        <v>5651</v>
      </c>
      <c r="H343" s="3" t="s">
        <v>5652</v>
      </c>
    </row>
    <row r="344" spans="1:8">
      <c r="A344" s="6"/>
      <c r="B344" t="s">
        <v>5653</v>
      </c>
      <c r="C344" s="5" t="s">
        <v>5654</v>
      </c>
      <c r="D344" s="6" t="s">
        <v>5655</v>
      </c>
      <c r="H344" s="3" t="s">
        <v>5656</v>
      </c>
    </row>
    <row r="345" spans="1:8">
      <c r="A345" s="6"/>
      <c r="B345" t="s">
        <v>5657</v>
      </c>
      <c r="C345" s="8" t="s">
        <v>5658</v>
      </c>
      <c r="D345" s="6" t="s">
        <v>5659</v>
      </c>
      <c r="H345" s="3" t="s">
        <v>5660</v>
      </c>
    </row>
    <row r="346" spans="1:8">
      <c r="A346" s="6"/>
      <c r="B346" t="s">
        <v>5661</v>
      </c>
      <c r="C346" s="5" t="s">
        <v>5662</v>
      </c>
      <c r="D346" s="6" t="s">
        <v>5663</v>
      </c>
      <c r="H346" s="3" t="s">
        <v>5664</v>
      </c>
    </row>
    <row r="347" spans="1:8">
      <c r="A347" s="6"/>
      <c r="B347" t="s">
        <v>5665</v>
      </c>
      <c r="C347" s="8" t="s">
        <v>5666</v>
      </c>
      <c r="D347" s="6" t="s">
        <v>5667</v>
      </c>
      <c r="H347" s="3" t="s">
        <v>5668</v>
      </c>
    </row>
    <row r="348" spans="1:8">
      <c r="A348" s="6"/>
      <c r="B348" t="s">
        <v>5669</v>
      </c>
      <c r="C348" s="5" t="s">
        <v>5670</v>
      </c>
      <c r="D348" s="6" t="s">
        <v>5671</v>
      </c>
      <c r="H348" s="3" t="s">
        <v>5672</v>
      </c>
    </row>
    <row r="349" spans="1:8">
      <c r="A349" s="6"/>
      <c r="B349" t="s">
        <v>5673</v>
      </c>
      <c r="C349" s="8" t="s">
        <v>5674</v>
      </c>
      <c r="D349" s="6" t="s">
        <v>5675</v>
      </c>
      <c r="H349" s="3" t="s">
        <v>5676</v>
      </c>
    </row>
    <row r="350" spans="1:8">
      <c r="A350" s="6"/>
      <c r="B350" t="s">
        <v>5677</v>
      </c>
      <c r="C350" s="5" t="s">
        <v>5678</v>
      </c>
      <c r="D350" s="6" t="s">
        <v>5679</v>
      </c>
      <c r="H350" s="3" t="s">
        <v>5680</v>
      </c>
    </row>
    <row r="351" spans="1:8">
      <c r="A351" s="6"/>
      <c r="B351" t="s">
        <v>5681</v>
      </c>
      <c r="C351" s="8" t="s">
        <v>5682</v>
      </c>
      <c r="D351" s="6" t="s">
        <v>5683</v>
      </c>
      <c r="H351" s="3" t="s">
        <v>5684</v>
      </c>
    </row>
    <row r="352" spans="1:8">
      <c r="A352" s="6"/>
      <c r="B352" t="s">
        <v>5685</v>
      </c>
      <c r="C352" s="5" t="s">
        <v>5686</v>
      </c>
      <c r="D352" s="6" t="s">
        <v>5687</v>
      </c>
      <c r="H352" s="3" t="s">
        <v>5688</v>
      </c>
    </row>
    <row r="353" spans="1:8">
      <c r="A353" s="6"/>
      <c r="B353" t="s">
        <v>5689</v>
      </c>
      <c r="C353" s="8" t="s">
        <v>5690</v>
      </c>
      <c r="D353" s="6" t="s">
        <v>5691</v>
      </c>
      <c r="H353" s="3" t="s">
        <v>5692</v>
      </c>
    </row>
    <row r="354" spans="1:8">
      <c r="A354" s="6"/>
      <c r="B354" t="s">
        <v>5693</v>
      </c>
      <c r="C354" s="5" t="s">
        <v>5694</v>
      </c>
      <c r="D354" s="6" t="s">
        <v>5695</v>
      </c>
      <c r="H354" s="3" t="s">
        <v>5696</v>
      </c>
    </row>
    <row r="355" spans="1:8">
      <c r="A355" s="6"/>
      <c r="B355" t="s">
        <v>5697</v>
      </c>
      <c r="C355" s="8" t="s">
        <v>5698</v>
      </c>
      <c r="D355" s="6" t="s">
        <v>5699</v>
      </c>
      <c r="H355" s="3" t="s">
        <v>5700</v>
      </c>
    </row>
    <row r="356" spans="1:8">
      <c r="A356" s="6"/>
      <c r="B356" t="s">
        <v>5701</v>
      </c>
      <c r="C356" s="5" t="s">
        <v>5702</v>
      </c>
      <c r="D356" s="6" t="s">
        <v>5703</v>
      </c>
      <c r="H356" s="3" t="s">
        <v>5704</v>
      </c>
    </row>
    <row r="357" spans="1:8">
      <c r="A357" s="6"/>
      <c r="B357" t="s">
        <v>5705</v>
      </c>
      <c r="C357" s="8" t="s">
        <v>5706</v>
      </c>
      <c r="D357" s="6" t="s">
        <v>5707</v>
      </c>
      <c r="H357" s="3" t="s">
        <v>5708</v>
      </c>
    </row>
    <row r="358" spans="1:8">
      <c r="A358" s="6"/>
      <c r="B358" t="s">
        <v>5709</v>
      </c>
      <c r="C358" s="5" t="s">
        <v>5710</v>
      </c>
      <c r="D358" s="6" t="s">
        <v>5711</v>
      </c>
      <c r="H358" s="3" t="s">
        <v>5712</v>
      </c>
    </row>
    <row r="359" spans="1:8">
      <c r="A359" s="6"/>
      <c r="B359" t="s">
        <v>5713</v>
      </c>
      <c r="C359" s="8" t="s">
        <v>5714</v>
      </c>
      <c r="D359" s="6" t="s">
        <v>5715</v>
      </c>
      <c r="H359" s="3" t="s">
        <v>5716</v>
      </c>
    </row>
    <row r="360" spans="1:8">
      <c r="A360" s="6"/>
      <c r="B360" t="s">
        <v>5717</v>
      </c>
      <c r="C360" s="5" t="s">
        <v>5718</v>
      </c>
      <c r="D360" s="6" t="s">
        <v>5719</v>
      </c>
      <c r="H360" s="3" t="s">
        <v>5720</v>
      </c>
    </row>
    <row r="361" spans="1:8">
      <c r="A361" s="6"/>
      <c r="B361" t="s">
        <v>5721</v>
      </c>
      <c r="C361" s="8" t="s">
        <v>5722</v>
      </c>
      <c r="D361" s="6" t="s">
        <v>5723</v>
      </c>
      <c r="H361" s="3" t="s">
        <v>5724</v>
      </c>
    </row>
    <row r="362" spans="1:8">
      <c r="A362" s="6"/>
      <c r="B362" t="s">
        <v>5725</v>
      </c>
      <c r="C362" s="5" t="s">
        <v>5726</v>
      </c>
      <c r="D362" s="6" t="s">
        <v>5727</v>
      </c>
      <c r="H362" s="3" t="s">
        <v>5728</v>
      </c>
    </row>
    <row r="363" spans="1:8" ht="16">
      <c r="A363" s="6"/>
      <c r="B363" t="s">
        <v>5729</v>
      </c>
      <c r="C363" s="8" t="s">
        <v>5730</v>
      </c>
      <c r="D363" s="6" t="s">
        <v>5731</v>
      </c>
      <c r="H363" s="4" t="s">
        <v>5732</v>
      </c>
    </row>
    <row r="364" spans="1:8" ht="16">
      <c r="A364" s="6"/>
      <c r="B364" t="s">
        <v>5733</v>
      </c>
      <c r="C364" s="5" t="s">
        <v>5734</v>
      </c>
      <c r="D364" s="6" t="s">
        <v>5735</v>
      </c>
      <c r="H364" s="4" t="s">
        <v>5736</v>
      </c>
    </row>
    <row r="365" spans="1:8">
      <c r="A365" s="6"/>
      <c r="B365" t="s">
        <v>5737</v>
      </c>
      <c r="C365" s="8" t="s">
        <v>5738</v>
      </c>
      <c r="D365" s="6" t="s">
        <v>5739</v>
      </c>
    </row>
    <row r="366" spans="1:8">
      <c r="A366" s="6"/>
      <c r="B366" t="s">
        <v>5740</v>
      </c>
      <c r="C366" s="5" t="s">
        <v>5741</v>
      </c>
      <c r="D366" s="6" t="s">
        <v>5742</v>
      </c>
      <c r="H366" s="14"/>
    </row>
    <row r="367" spans="1:8">
      <c r="A367" s="6"/>
      <c r="B367" t="s">
        <v>5743</v>
      </c>
      <c r="C367" s="8" t="s">
        <v>5744</v>
      </c>
      <c r="D367" s="6" t="s">
        <v>5745</v>
      </c>
      <c r="H367" s="14"/>
    </row>
    <row r="368" spans="1:8">
      <c r="A368" s="6"/>
      <c r="B368" t="s">
        <v>5746</v>
      </c>
      <c r="C368" s="5" t="s">
        <v>5747</v>
      </c>
      <c r="D368" s="6" t="s">
        <v>5748</v>
      </c>
      <c r="H368" s="14"/>
    </row>
    <row r="369" spans="1:8">
      <c r="A369" s="6"/>
      <c r="B369" t="s">
        <v>5749</v>
      </c>
      <c r="C369" s="8" t="s">
        <v>5750</v>
      </c>
      <c r="D369" s="6" t="s">
        <v>5751</v>
      </c>
      <c r="H369" s="14"/>
    </row>
    <row r="370" spans="1:8">
      <c r="A370" s="6"/>
      <c r="B370" t="s">
        <v>5752</v>
      </c>
      <c r="C370" s="5" t="s">
        <v>5753</v>
      </c>
      <c r="D370" s="6" t="s">
        <v>5754</v>
      </c>
      <c r="H370" s="14"/>
    </row>
    <row r="371" spans="1:8">
      <c r="A371" s="6"/>
      <c r="B371" t="s">
        <v>5755</v>
      </c>
      <c r="C371" s="8" t="s">
        <v>5756</v>
      </c>
      <c r="D371" s="6" t="s">
        <v>5757</v>
      </c>
      <c r="H371" s="14"/>
    </row>
    <row r="372" spans="1:8">
      <c r="A372" s="6"/>
      <c r="B372" t="s">
        <v>5758</v>
      </c>
      <c r="C372" s="5" t="s">
        <v>5759</v>
      </c>
      <c r="D372" s="6" t="s">
        <v>5760</v>
      </c>
      <c r="H372" s="14"/>
    </row>
    <row r="373" spans="1:8">
      <c r="A373" s="6"/>
      <c r="B373" t="s">
        <v>5761</v>
      </c>
      <c r="C373" s="8" t="s">
        <v>5762</v>
      </c>
      <c r="D373" s="6" t="s">
        <v>5763</v>
      </c>
      <c r="H373" s="14"/>
    </row>
    <row r="374" spans="1:8">
      <c r="A374" s="6"/>
      <c r="B374" t="s">
        <v>5764</v>
      </c>
      <c r="C374" s="5" t="s">
        <v>5765</v>
      </c>
      <c r="D374" s="6" t="s">
        <v>5766</v>
      </c>
      <c r="H374" s="14"/>
    </row>
    <row r="375" spans="1:8">
      <c r="A375" s="6"/>
      <c r="B375" t="s">
        <v>5767</v>
      </c>
      <c r="C375" s="8" t="s">
        <v>5768</v>
      </c>
      <c r="D375" s="6" t="s">
        <v>5769</v>
      </c>
      <c r="H375" s="14"/>
    </row>
    <row r="376" spans="1:8">
      <c r="A376" s="6"/>
      <c r="B376" t="s">
        <v>5770</v>
      </c>
      <c r="C376" s="5" t="s">
        <v>5771</v>
      </c>
      <c r="D376" s="6" t="s">
        <v>5772</v>
      </c>
      <c r="H376" s="14"/>
    </row>
    <row r="377" spans="1:8">
      <c r="A377" s="6"/>
      <c r="B377" t="s">
        <v>5773</v>
      </c>
      <c r="C377" s="8" t="s">
        <v>5774</v>
      </c>
      <c r="D377" s="6" t="s">
        <v>5775</v>
      </c>
      <c r="H377" s="14"/>
    </row>
    <row r="378" spans="1:8">
      <c r="A378" s="6"/>
      <c r="B378" t="s">
        <v>5776</v>
      </c>
      <c r="C378" s="5" t="s">
        <v>5777</v>
      </c>
      <c r="D378" s="6" t="s">
        <v>5778</v>
      </c>
      <c r="H378" s="14"/>
    </row>
    <row r="379" spans="1:8">
      <c r="A379" s="6"/>
      <c r="B379" t="s">
        <v>5779</v>
      </c>
      <c r="C379" s="8" t="s">
        <v>5780</v>
      </c>
      <c r="D379" s="6" t="s">
        <v>5781</v>
      </c>
      <c r="H379" s="14"/>
    </row>
    <row r="380" spans="1:8">
      <c r="A380" s="6"/>
      <c r="B380" t="s">
        <v>5782</v>
      </c>
      <c r="C380" s="5" t="s">
        <v>5783</v>
      </c>
      <c r="D380" s="6" t="s">
        <v>5784</v>
      </c>
      <c r="H380" s="14"/>
    </row>
    <row r="381" spans="1:8">
      <c r="A381" s="6"/>
      <c r="B381" t="s">
        <v>5785</v>
      </c>
      <c r="C381" s="8" t="s">
        <v>5786</v>
      </c>
      <c r="D381" s="6" t="s">
        <v>5787</v>
      </c>
      <c r="H381" s="14"/>
    </row>
    <row r="382" spans="1:8">
      <c r="A382" s="6"/>
      <c r="B382" t="s">
        <v>5788</v>
      </c>
      <c r="C382" s="5" t="s">
        <v>5789</v>
      </c>
      <c r="D382" s="6" t="s">
        <v>5790</v>
      </c>
      <c r="H382" s="14"/>
    </row>
    <row r="383" spans="1:8">
      <c r="A383" s="6"/>
      <c r="B383" t="s">
        <v>5791</v>
      </c>
      <c r="C383" s="8" t="s">
        <v>5792</v>
      </c>
      <c r="D383" s="6" t="s">
        <v>5793</v>
      </c>
      <c r="H383" s="14"/>
    </row>
    <row r="384" spans="1:8">
      <c r="A384" s="6"/>
      <c r="B384" t="s">
        <v>5794</v>
      </c>
      <c r="C384" s="5" t="s">
        <v>5795</v>
      </c>
      <c r="D384" s="6" t="s">
        <v>5796</v>
      </c>
      <c r="H384" s="14"/>
    </row>
    <row r="385" spans="1:8">
      <c r="A385" s="6"/>
      <c r="B385" t="s">
        <v>5797</v>
      </c>
      <c r="C385" s="8" t="s">
        <v>5798</v>
      </c>
      <c r="D385" s="6" t="s">
        <v>5799</v>
      </c>
      <c r="H385" s="14"/>
    </row>
    <row r="386" spans="1:8">
      <c r="A386" s="6"/>
      <c r="B386" t="s">
        <v>5800</v>
      </c>
      <c r="C386" s="5" t="s">
        <v>5801</v>
      </c>
      <c r="D386" s="6" t="s">
        <v>5802</v>
      </c>
      <c r="H386" s="14"/>
    </row>
    <row r="387" spans="1:8">
      <c r="A387" s="6"/>
      <c r="B387" t="s">
        <v>5803</v>
      </c>
      <c r="C387" s="8" t="s">
        <v>5804</v>
      </c>
      <c r="D387" s="6" t="s">
        <v>5805</v>
      </c>
      <c r="H387" s="14"/>
    </row>
    <row r="388" spans="1:8">
      <c r="A388" s="6"/>
      <c r="B388" t="s">
        <v>5806</v>
      </c>
      <c r="C388" s="5" t="s">
        <v>5807</v>
      </c>
      <c r="D388" s="6" t="s">
        <v>5808</v>
      </c>
      <c r="H388" s="14"/>
    </row>
    <row r="389" spans="1:8">
      <c r="A389" s="6"/>
      <c r="B389" t="s">
        <v>5809</v>
      </c>
      <c r="C389" s="8" t="s">
        <v>5810</v>
      </c>
      <c r="D389" s="6" t="s">
        <v>5811</v>
      </c>
      <c r="H389" s="14"/>
    </row>
    <row r="390" spans="1:8">
      <c r="A390" s="6"/>
      <c r="B390" t="s">
        <v>5812</v>
      </c>
      <c r="C390" s="5" t="s">
        <v>5813</v>
      </c>
      <c r="D390" s="6" t="s">
        <v>5814</v>
      </c>
      <c r="H390" s="14"/>
    </row>
    <row r="391" spans="1:8">
      <c r="A391" s="6"/>
      <c r="B391" t="s">
        <v>5815</v>
      </c>
      <c r="C391" s="8" t="s">
        <v>5816</v>
      </c>
      <c r="D391" s="6" t="s">
        <v>5817</v>
      </c>
      <c r="H391" s="14"/>
    </row>
    <row r="392" spans="1:8">
      <c r="A392" s="6"/>
      <c r="B392" t="s">
        <v>5818</v>
      </c>
      <c r="C392" s="5" t="s">
        <v>5819</v>
      </c>
      <c r="D392" s="6" t="s">
        <v>5820</v>
      </c>
      <c r="H392" s="14"/>
    </row>
    <row r="393" spans="1:8">
      <c r="A393" s="6"/>
      <c r="B393" t="s">
        <v>5821</v>
      </c>
      <c r="C393" s="8" t="s">
        <v>5822</v>
      </c>
      <c r="D393" s="6" t="s">
        <v>5823</v>
      </c>
      <c r="H393" s="14"/>
    </row>
    <row r="394" spans="1:8">
      <c r="A394" s="6"/>
      <c r="B394" t="s">
        <v>5824</v>
      </c>
      <c r="C394" s="5" t="s">
        <v>5825</v>
      </c>
      <c r="D394" s="6" t="s">
        <v>5826</v>
      </c>
      <c r="H394" s="14"/>
    </row>
    <row r="395" spans="1:8">
      <c r="A395" s="6"/>
      <c r="B395" t="s">
        <v>5827</v>
      </c>
      <c r="C395" s="8" t="s">
        <v>5828</v>
      </c>
      <c r="D395" s="6" t="s">
        <v>5829</v>
      </c>
      <c r="H395" s="14"/>
    </row>
    <row r="396" spans="1:8">
      <c r="A396" s="6"/>
      <c r="B396" t="s">
        <v>5830</v>
      </c>
      <c r="C396" s="5" t="s">
        <v>5831</v>
      </c>
      <c r="D396" s="6" t="s">
        <v>5832</v>
      </c>
      <c r="H396" s="14"/>
    </row>
    <row r="397" spans="1:8">
      <c r="A397" s="6"/>
      <c r="B397" t="s">
        <v>5833</v>
      </c>
      <c r="C397" s="8" t="s">
        <v>5834</v>
      </c>
      <c r="D397" s="6" t="s">
        <v>5835</v>
      </c>
      <c r="H397" s="14"/>
    </row>
    <row r="398" spans="1:8">
      <c r="A398" s="6"/>
      <c r="B398" t="s">
        <v>5836</v>
      </c>
      <c r="C398" s="5" t="s">
        <v>5837</v>
      </c>
      <c r="D398" s="6" t="s">
        <v>5838</v>
      </c>
      <c r="H398" s="14"/>
    </row>
    <row r="399" spans="1:8">
      <c r="A399" s="6"/>
      <c r="B399" t="s">
        <v>5839</v>
      </c>
      <c r="C399" s="8" t="s">
        <v>5840</v>
      </c>
      <c r="D399" s="6" t="s">
        <v>5841</v>
      </c>
      <c r="H399" s="14"/>
    </row>
    <row r="400" spans="1:8">
      <c r="A400" s="6"/>
      <c r="B400" t="s">
        <v>5842</v>
      </c>
      <c r="C400" s="5" t="s">
        <v>5843</v>
      </c>
      <c r="D400" s="6" t="s">
        <v>5844</v>
      </c>
      <c r="H400" s="14"/>
    </row>
    <row r="401" spans="1:8">
      <c r="A401" s="6"/>
      <c r="B401" t="s">
        <v>5845</v>
      </c>
      <c r="C401" s="8" t="s">
        <v>5846</v>
      </c>
      <c r="D401" s="6" t="s">
        <v>5847</v>
      </c>
      <c r="H401" s="14"/>
    </row>
    <row r="402" spans="1:8">
      <c r="A402" s="6"/>
      <c r="B402" t="s">
        <v>5848</v>
      </c>
      <c r="C402" s="5" t="s">
        <v>5849</v>
      </c>
      <c r="D402" s="6" t="s">
        <v>5850</v>
      </c>
      <c r="H402" s="14"/>
    </row>
    <row r="403" spans="1:8">
      <c r="A403" s="6"/>
      <c r="B403" t="s">
        <v>5851</v>
      </c>
      <c r="C403" s="8" t="s">
        <v>5852</v>
      </c>
      <c r="D403" s="6" t="s">
        <v>5853</v>
      </c>
      <c r="H403" s="14"/>
    </row>
    <row r="404" spans="1:8">
      <c r="A404" s="6"/>
      <c r="B404" t="s">
        <v>5854</v>
      </c>
      <c r="C404" s="5" t="s">
        <v>5855</v>
      </c>
      <c r="D404" s="6" t="s">
        <v>5856</v>
      </c>
      <c r="H404" s="14"/>
    </row>
    <row r="405" spans="1:8">
      <c r="A405" s="6"/>
      <c r="B405" t="s">
        <v>5857</v>
      </c>
      <c r="C405" s="8" t="s">
        <v>5858</v>
      </c>
      <c r="D405" s="6" t="s">
        <v>5859</v>
      </c>
      <c r="H405" s="14"/>
    </row>
    <row r="406" spans="1:8">
      <c r="A406" s="6"/>
      <c r="B406" t="s">
        <v>5860</v>
      </c>
      <c r="C406" s="5" t="s">
        <v>5861</v>
      </c>
      <c r="D406" s="6" t="s">
        <v>5862</v>
      </c>
      <c r="H406" s="14"/>
    </row>
    <row r="407" spans="1:8">
      <c r="A407" s="6"/>
      <c r="B407" t="s">
        <v>5863</v>
      </c>
      <c r="C407" s="8" t="s">
        <v>5864</v>
      </c>
      <c r="D407" s="6" t="s">
        <v>5865</v>
      </c>
      <c r="H407" s="14"/>
    </row>
    <row r="408" spans="1:8">
      <c r="A408" s="6"/>
      <c r="B408" t="s">
        <v>5866</v>
      </c>
      <c r="C408" s="5" t="s">
        <v>5867</v>
      </c>
      <c r="D408" s="6" t="s">
        <v>5868</v>
      </c>
      <c r="H408" s="14"/>
    </row>
    <row r="409" spans="1:8">
      <c r="A409" s="6"/>
      <c r="B409" t="s">
        <v>5869</v>
      </c>
      <c r="C409" s="8" t="s">
        <v>5870</v>
      </c>
      <c r="D409" s="6" t="s">
        <v>5871</v>
      </c>
      <c r="H409" s="14"/>
    </row>
    <row r="410" spans="1:8">
      <c r="A410" s="15"/>
      <c r="B410" t="s">
        <v>5872</v>
      </c>
      <c r="C410" s="5" t="s">
        <v>5873</v>
      </c>
      <c r="D410" s="6" t="s">
        <v>5874</v>
      </c>
      <c r="H410" s="14"/>
    </row>
    <row r="411" spans="1:8">
      <c r="B411" t="s">
        <v>5875</v>
      </c>
      <c r="C411" s="8" t="s">
        <v>5876</v>
      </c>
      <c r="D411" s="6" t="s">
        <v>5877</v>
      </c>
      <c r="H411" s="14"/>
    </row>
    <row r="412" spans="1:8">
      <c r="B412" t="s">
        <v>5878</v>
      </c>
      <c r="C412" s="5" t="s">
        <v>5879</v>
      </c>
      <c r="D412" s="6" t="s">
        <v>5880</v>
      </c>
      <c r="H412" s="14"/>
    </row>
    <row r="413" spans="1:8">
      <c r="B413" t="s">
        <v>5881</v>
      </c>
      <c r="C413" s="8" t="s">
        <v>5882</v>
      </c>
      <c r="D413" s="6" t="s">
        <v>5883</v>
      </c>
      <c r="H413" s="14"/>
    </row>
    <row r="414" spans="1:8">
      <c r="B414" t="s">
        <v>5884</v>
      </c>
      <c r="C414" s="5" t="s">
        <v>5885</v>
      </c>
      <c r="D414" s="6" t="s">
        <v>5886</v>
      </c>
      <c r="H414" s="14"/>
    </row>
    <row r="415" spans="1:8">
      <c r="B415" t="s">
        <v>5887</v>
      </c>
      <c r="C415" s="8" t="s">
        <v>5888</v>
      </c>
      <c r="D415" s="6" t="s">
        <v>5889</v>
      </c>
      <c r="H415" s="14"/>
    </row>
    <row r="416" spans="1:8">
      <c r="B416" t="s">
        <v>5890</v>
      </c>
      <c r="C416" s="5" t="s">
        <v>5891</v>
      </c>
      <c r="D416" s="6" t="s">
        <v>5892</v>
      </c>
      <c r="H416" s="14"/>
    </row>
    <row r="417" spans="2:8">
      <c r="B417" t="s">
        <v>5893</v>
      </c>
      <c r="C417" s="8" t="s">
        <v>5894</v>
      </c>
      <c r="D417" s="6" t="s">
        <v>5895</v>
      </c>
      <c r="H417" s="14"/>
    </row>
    <row r="418" spans="2:8">
      <c r="B418" t="s">
        <v>5896</v>
      </c>
      <c r="C418" s="5" t="s">
        <v>5897</v>
      </c>
      <c r="D418" s="6" t="s">
        <v>5898</v>
      </c>
      <c r="H418" s="14"/>
    </row>
    <row r="419" spans="2:8">
      <c r="B419" t="s">
        <v>5899</v>
      </c>
      <c r="C419" s="8" t="s">
        <v>5900</v>
      </c>
      <c r="D419" s="6" t="s">
        <v>5901</v>
      </c>
    </row>
    <row r="420" spans="2:8">
      <c r="B420" t="s">
        <v>5902</v>
      </c>
      <c r="C420" s="5" t="s">
        <v>5903</v>
      </c>
      <c r="D420" s="6" t="s">
        <v>5904</v>
      </c>
    </row>
    <row r="421" spans="2:8" ht="16">
      <c r="B421" t="s">
        <v>5905</v>
      </c>
      <c r="C421" s="8" t="s">
        <v>5906</v>
      </c>
      <c r="D421" s="6" t="s">
        <v>5907</v>
      </c>
      <c r="H421" s="16"/>
    </row>
    <row r="422" spans="2:8">
      <c r="B422" t="s">
        <v>5908</v>
      </c>
      <c r="C422" s="5" t="s">
        <v>5909</v>
      </c>
      <c r="D422" s="6" t="s">
        <v>5910</v>
      </c>
    </row>
    <row r="423" spans="2:8">
      <c r="B423" t="s">
        <v>5911</v>
      </c>
      <c r="C423" s="8" t="s">
        <v>5912</v>
      </c>
      <c r="D423" s="6" t="s">
        <v>5913</v>
      </c>
    </row>
    <row r="424" spans="2:8">
      <c r="B424" t="s">
        <v>5914</v>
      </c>
      <c r="C424" s="5" t="s">
        <v>5915</v>
      </c>
      <c r="D424" s="6" t="s">
        <v>5916</v>
      </c>
    </row>
    <row r="425" spans="2:8">
      <c r="B425" t="s">
        <v>5917</v>
      </c>
      <c r="C425" s="8" t="s">
        <v>5918</v>
      </c>
      <c r="D425" s="6" t="s">
        <v>5919</v>
      </c>
    </row>
    <row r="426" spans="2:8">
      <c r="B426" t="s">
        <v>5920</v>
      </c>
      <c r="C426" s="5" t="s">
        <v>5921</v>
      </c>
      <c r="D426" s="6" t="s">
        <v>5922</v>
      </c>
    </row>
    <row r="427" spans="2:8">
      <c r="B427" t="s">
        <v>5923</v>
      </c>
      <c r="C427" s="8" t="s">
        <v>5924</v>
      </c>
      <c r="D427" s="6" t="s">
        <v>5925</v>
      </c>
    </row>
    <row r="428" spans="2:8">
      <c r="B428" t="s">
        <v>5926</v>
      </c>
      <c r="C428" s="5" t="s">
        <v>5927</v>
      </c>
      <c r="D428" s="6" t="s">
        <v>5928</v>
      </c>
    </row>
    <row r="429" spans="2:8">
      <c r="B429" t="s">
        <v>5929</v>
      </c>
      <c r="C429" s="8" t="s">
        <v>5930</v>
      </c>
      <c r="D429" s="6" t="s">
        <v>5931</v>
      </c>
    </row>
    <row r="430" spans="2:8">
      <c r="B430" t="s">
        <v>5932</v>
      </c>
      <c r="C430" s="5" t="s">
        <v>5933</v>
      </c>
      <c r="D430" s="6" t="s">
        <v>5934</v>
      </c>
    </row>
    <row r="431" spans="2:8">
      <c r="B431" t="s">
        <v>5935</v>
      </c>
      <c r="C431" s="8" t="s">
        <v>5936</v>
      </c>
      <c r="D431" s="6" t="s">
        <v>5937</v>
      </c>
    </row>
    <row r="432" spans="2:8">
      <c r="B432" t="s">
        <v>5938</v>
      </c>
      <c r="C432" s="5" t="s">
        <v>5939</v>
      </c>
      <c r="D432" s="6" t="s">
        <v>5940</v>
      </c>
    </row>
    <row r="433" spans="2:4">
      <c r="B433" t="s">
        <v>5941</v>
      </c>
      <c r="C433" s="8" t="s">
        <v>5942</v>
      </c>
      <c r="D433" s="6" t="s">
        <v>5943</v>
      </c>
    </row>
    <row r="434" spans="2:4">
      <c r="B434" t="s">
        <v>5944</v>
      </c>
      <c r="C434" s="5" t="s">
        <v>5945</v>
      </c>
      <c r="D434" s="6" t="s">
        <v>5946</v>
      </c>
    </row>
    <row r="435" spans="2:4">
      <c r="B435" t="s">
        <v>5947</v>
      </c>
      <c r="C435" s="8" t="s">
        <v>5948</v>
      </c>
      <c r="D435" s="6" t="s">
        <v>5949</v>
      </c>
    </row>
    <row r="436" spans="2:4">
      <c r="B436" t="s">
        <v>5950</v>
      </c>
      <c r="C436" s="5" t="s">
        <v>5951</v>
      </c>
      <c r="D436" s="6" t="s">
        <v>5952</v>
      </c>
    </row>
    <row r="437" spans="2:4">
      <c r="B437" t="s">
        <v>5953</v>
      </c>
      <c r="C437" s="8" t="s">
        <v>5954</v>
      </c>
      <c r="D437" s="6" t="s">
        <v>5955</v>
      </c>
    </row>
    <row r="438" spans="2:4">
      <c r="B438" t="s">
        <v>5956</v>
      </c>
      <c r="C438" s="5" t="s">
        <v>5957</v>
      </c>
      <c r="D438" s="6" t="s">
        <v>5958</v>
      </c>
    </row>
    <row r="439" spans="2:4">
      <c r="B439" t="s">
        <v>5959</v>
      </c>
      <c r="C439" s="8" t="s">
        <v>5960</v>
      </c>
      <c r="D439" s="6" t="s">
        <v>5961</v>
      </c>
    </row>
    <row r="440" spans="2:4">
      <c r="B440" t="s">
        <v>5962</v>
      </c>
      <c r="C440" s="5" t="s">
        <v>5963</v>
      </c>
      <c r="D440" s="6" t="s">
        <v>5964</v>
      </c>
    </row>
    <row r="441" spans="2:4">
      <c r="B441" t="s">
        <v>5965</v>
      </c>
      <c r="C441" s="8" t="s">
        <v>5966</v>
      </c>
      <c r="D441" s="6" t="s">
        <v>5967</v>
      </c>
    </row>
    <row r="442" spans="2:4">
      <c r="B442" t="s">
        <v>5968</v>
      </c>
      <c r="C442" s="5" t="s">
        <v>5969</v>
      </c>
      <c r="D442" s="6" t="s">
        <v>5970</v>
      </c>
    </row>
    <row r="443" spans="2:4">
      <c r="B443" t="s">
        <v>5971</v>
      </c>
      <c r="C443" s="8" t="s">
        <v>5972</v>
      </c>
      <c r="D443" s="6" t="s">
        <v>5973</v>
      </c>
    </row>
    <row r="444" spans="2:4">
      <c r="B444" t="s">
        <v>5974</v>
      </c>
      <c r="C444" s="5" t="s">
        <v>5975</v>
      </c>
      <c r="D444" s="6" t="s">
        <v>5976</v>
      </c>
    </row>
    <row r="445" spans="2:4">
      <c r="B445" t="s">
        <v>5977</v>
      </c>
      <c r="C445" s="8" t="s">
        <v>5978</v>
      </c>
      <c r="D445" s="6" t="s">
        <v>5979</v>
      </c>
    </row>
    <row r="446" spans="2:4">
      <c r="B446" t="s">
        <v>5980</v>
      </c>
      <c r="C446" s="5" t="s">
        <v>5981</v>
      </c>
      <c r="D446" s="6" t="s">
        <v>5982</v>
      </c>
    </row>
    <row r="447" spans="2:4">
      <c r="B447" t="s">
        <v>5983</v>
      </c>
      <c r="C447" s="8" t="s">
        <v>5984</v>
      </c>
      <c r="D447" s="6" t="s">
        <v>5985</v>
      </c>
    </row>
    <row r="448" spans="2:4">
      <c r="B448" t="s">
        <v>5986</v>
      </c>
      <c r="C448" s="5" t="s">
        <v>5987</v>
      </c>
      <c r="D448" s="6" t="s">
        <v>5988</v>
      </c>
    </row>
    <row r="449" spans="2:4">
      <c r="B449" t="s">
        <v>5989</v>
      </c>
      <c r="C449" s="8" t="s">
        <v>5990</v>
      </c>
      <c r="D449" s="6" t="s">
        <v>5991</v>
      </c>
    </row>
    <row r="450" spans="2:4">
      <c r="B450" t="s">
        <v>5992</v>
      </c>
      <c r="C450" s="5" t="s">
        <v>5993</v>
      </c>
      <c r="D450" s="6" t="s">
        <v>5994</v>
      </c>
    </row>
    <row r="451" spans="2:4">
      <c r="B451" t="s">
        <v>5995</v>
      </c>
      <c r="C451" s="8" t="s">
        <v>5996</v>
      </c>
      <c r="D451" s="6" t="s">
        <v>5997</v>
      </c>
    </row>
    <row r="452" spans="2:4">
      <c r="B452" t="s">
        <v>5998</v>
      </c>
      <c r="C452" s="5" t="s">
        <v>5999</v>
      </c>
      <c r="D452" s="6" t="s">
        <v>6000</v>
      </c>
    </row>
    <row r="453" spans="2:4">
      <c r="B453" t="s">
        <v>6001</v>
      </c>
      <c r="C453" s="8" t="s">
        <v>6002</v>
      </c>
      <c r="D453" s="6" t="s">
        <v>6003</v>
      </c>
    </row>
    <row r="454" spans="2:4">
      <c r="B454" t="s">
        <v>6004</v>
      </c>
      <c r="C454" s="5" t="s">
        <v>6005</v>
      </c>
      <c r="D454" s="6" t="s">
        <v>6006</v>
      </c>
    </row>
    <row r="455" spans="2:4">
      <c r="B455" t="s">
        <v>6007</v>
      </c>
      <c r="C455" s="8" t="s">
        <v>6008</v>
      </c>
      <c r="D455" s="6" t="s">
        <v>6009</v>
      </c>
    </row>
    <row r="456" spans="2:4">
      <c r="B456" t="s">
        <v>6010</v>
      </c>
      <c r="C456" s="5" t="s">
        <v>6011</v>
      </c>
      <c r="D456" s="6" t="s">
        <v>6012</v>
      </c>
    </row>
    <row r="457" spans="2:4">
      <c r="B457" t="s">
        <v>6013</v>
      </c>
      <c r="C457" s="8" t="s">
        <v>6014</v>
      </c>
      <c r="D457" s="6" t="s">
        <v>6015</v>
      </c>
    </row>
    <row r="458" spans="2:4">
      <c r="B458" t="s">
        <v>6016</v>
      </c>
      <c r="C458" s="5" t="s">
        <v>6017</v>
      </c>
      <c r="D458" s="6" t="s">
        <v>6018</v>
      </c>
    </row>
    <row r="459" spans="2:4">
      <c r="B459" t="s">
        <v>6019</v>
      </c>
      <c r="C459" s="8" t="s">
        <v>6020</v>
      </c>
      <c r="D459" s="6" t="s">
        <v>6021</v>
      </c>
    </row>
    <row r="460" spans="2:4">
      <c r="B460" t="s">
        <v>6022</v>
      </c>
      <c r="C460" s="5" t="s">
        <v>6023</v>
      </c>
      <c r="D460" s="6" t="s">
        <v>6024</v>
      </c>
    </row>
    <row r="461" spans="2:4">
      <c r="B461" t="s">
        <v>6025</v>
      </c>
      <c r="C461" s="8" t="s">
        <v>6026</v>
      </c>
      <c r="D461" s="6" t="s">
        <v>6027</v>
      </c>
    </row>
    <row r="462" spans="2:4">
      <c r="B462" t="s">
        <v>6028</v>
      </c>
      <c r="C462" s="5" t="s">
        <v>6029</v>
      </c>
      <c r="D462" s="6" t="s">
        <v>6030</v>
      </c>
    </row>
    <row r="463" spans="2:4">
      <c r="B463" t="s">
        <v>6031</v>
      </c>
      <c r="C463" s="8" t="s">
        <v>6032</v>
      </c>
      <c r="D463" s="6" t="s">
        <v>6033</v>
      </c>
    </row>
    <row r="464" spans="2:4">
      <c r="B464" t="s">
        <v>6034</v>
      </c>
      <c r="C464" s="5" t="s">
        <v>6035</v>
      </c>
      <c r="D464" s="6" t="s">
        <v>6036</v>
      </c>
    </row>
    <row r="465" spans="2:4">
      <c r="B465" t="s">
        <v>6037</v>
      </c>
      <c r="C465" s="8" t="s">
        <v>6038</v>
      </c>
      <c r="D465" s="6" t="s">
        <v>6039</v>
      </c>
    </row>
    <row r="466" spans="2:4">
      <c r="B466" t="s">
        <v>6040</v>
      </c>
      <c r="C466" s="5" t="s">
        <v>6041</v>
      </c>
      <c r="D466" s="6" t="s">
        <v>6042</v>
      </c>
    </row>
    <row r="467" spans="2:4">
      <c r="B467" t="s">
        <v>6043</v>
      </c>
      <c r="C467" s="8" t="s">
        <v>6044</v>
      </c>
      <c r="D467" s="6" t="s">
        <v>6045</v>
      </c>
    </row>
    <row r="468" spans="2:4">
      <c r="B468" t="s">
        <v>6046</v>
      </c>
      <c r="C468" s="5" t="s">
        <v>6047</v>
      </c>
      <c r="D468" s="6" t="s">
        <v>6048</v>
      </c>
    </row>
    <row r="469" spans="2:4">
      <c r="B469" t="s">
        <v>6049</v>
      </c>
      <c r="C469" s="8" t="s">
        <v>6050</v>
      </c>
      <c r="D469" s="6" t="s">
        <v>6051</v>
      </c>
    </row>
    <row r="470" spans="2:4">
      <c r="B470" t="s">
        <v>6052</v>
      </c>
      <c r="C470" s="5" t="s">
        <v>6053</v>
      </c>
      <c r="D470" s="6" t="s">
        <v>6054</v>
      </c>
    </row>
    <row r="471" spans="2:4">
      <c r="B471" t="s">
        <v>6055</v>
      </c>
      <c r="C471" s="8" t="s">
        <v>6056</v>
      </c>
      <c r="D471" s="6" t="s">
        <v>6057</v>
      </c>
    </row>
    <row r="472" spans="2:4">
      <c r="B472" t="s">
        <v>6058</v>
      </c>
      <c r="C472" s="5" t="s">
        <v>6059</v>
      </c>
      <c r="D472" s="6" t="s">
        <v>6060</v>
      </c>
    </row>
    <row r="473" spans="2:4">
      <c r="B473" t="s">
        <v>6061</v>
      </c>
      <c r="C473" s="8" t="s">
        <v>6062</v>
      </c>
      <c r="D473" s="6" t="s">
        <v>6063</v>
      </c>
    </row>
    <row r="474" spans="2:4">
      <c r="B474" t="s">
        <v>6064</v>
      </c>
      <c r="C474" s="5" t="s">
        <v>6065</v>
      </c>
      <c r="D474" s="6" t="s">
        <v>6066</v>
      </c>
    </row>
    <row r="475" spans="2:4">
      <c r="B475" t="s">
        <v>6067</v>
      </c>
      <c r="C475" s="8" t="s">
        <v>6068</v>
      </c>
      <c r="D475" s="6" t="s">
        <v>6069</v>
      </c>
    </row>
    <row r="476" spans="2:4">
      <c r="B476" t="s">
        <v>6070</v>
      </c>
      <c r="C476" s="5" t="s">
        <v>6071</v>
      </c>
      <c r="D476" s="6" t="s">
        <v>6072</v>
      </c>
    </row>
    <row r="477" spans="2:4">
      <c r="B477" t="s">
        <v>6073</v>
      </c>
      <c r="C477" s="8" t="s">
        <v>6074</v>
      </c>
      <c r="D477" s="6" t="s">
        <v>6075</v>
      </c>
    </row>
    <row r="478" spans="2:4">
      <c r="B478" t="s">
        <v>6076</v>
      </c>
      <c r="C478" s="5" t="s">
        <v>6077</v>
      </c>
      <c r="D478" s="6" t="s">
        <v>6078</v>
      </c>
    </row>
    <row r="479" spans="2:4">
      <c r="B479" t="s">
        <v>6079</v>
      </c>
      <c r="C479" s="8" t="s">
        <v>6080</v>
      </c>
      <c r="D479" s="6" t="s">
        <v>6081</v>
      </c>
    </row>
    <row r="480" spans="2:4">
      <c r="B480" t="s">
        <v>6082</v>
      </c>
      <c r="C480" s="5" t="s">
        <v>6083</v>
      </c>
      <c r="D480" s="6" t="s">
        <v>6084</v>
      </c>
    </row>
    <row r="481" spans="2:4">
      <c r="B481" t="s">
        <v>6085</v>
      </c>
      <c r="C481" s="8" t="s">
        <v>6086</v>
      </c>
      <c r="D481" s="6" t="s">
        <v>6087</v>
      </c>
    </row>
    <row r="482" spans="2:4">
      <c r="B482" t="s">
        <v>6088</v>
      </c>
      <c r="C482" s="5" t="s">
        <v>6089</v>
      </c>
      <c r="D482" s="6" t="s">
        <v>6090</v>
      </c>
    </row>
    <row r="483" spans="2:4">
      <c r="B483" t="s">
        <v>6091</v>
      </c>
      <c r="C483" s="8" t="s">
        <v>6092</v>
      </c>
      <c r="D483" s="6" t="s">
        <v>6093</v>
      </c>
    </row>
    <row r="484" spans="2:4">
      <c r="B484" t="s">
        <v>6094</v>
      </c>
      <c r="C484" s="5" t="s">
        <v>6095</v>
      </c>
      <c r="D484" s="6" t="s">
        <v>6096</v>
      </c>
    </row>
    <row r="485" spans="2:4">
      <c r="B485" t="s">
        <v>6097</v>
      </c>
      <c r="C485" s="8" t="s">
        <v>6098</v>
      </c>
      <c r="D485" s="6" t="s">
        <v>6099</v>
      </c>
    </row>
    <row r="486" spans="2:4">
      <c r="B486" t="s">
        <v>6100</v>
      </c>
      <c r="C486" s="5" t="s">
        <v>6101</v>
      </c>
      <c r="D486" s="6" t="s">
        <v>6102</v>
      </c>
    </row>
    <row r="487" spans="2:4">
      <c r="B487" t="s">
        <v>6103</v>
      </c>
      <c r="C487" s="8" t="s">
        <v>6104</v>
      </c>
      <c r="D487" s="6" t="s">
        <v>6105</v>
      </c>
    </row>
    <row r="488" spans="2:4">
      <c r="B488" t="s">
        <v>6106</v>
      </c>
      <c r="C488" s="5" t="s">
        <v>6107</v>
      </c>
      <c r="D488" s="6" t="s">
        <v>6108</v>
      </c>
    </row>
    <row r="489" spans="2:4">
      <c r="B489" t="s">
        <v>6109</v>
      </c>
      <c r="C489" s="8" t="s">
        <v>6110</v>
      </c>
      <c r="D489" s="6" t="s">
        <v>6111</v>
      </c>
    </row>
    <row r="490" spans="2:4">
      <c r="B490" t="s">
        <v>6112</v>
      </c>
      <c r="C490" s="5" t="s">
        <v>6113</v>
      </c>
      <c r="D490" s="6" t="s">
        <v>6114</v>
      </c>
    </row>
    <row r="491" spans="2:4">
      <c r="B491" t="s">
        <v>6115</v>
      </c>
      <c r="C491" s="8" t="s">
        <v>6116</v>
      </c>
      <c r="D491" s="6" t="s">
        <v>6117</v>
      </c>
    </row>
    <row r="492" spans="2:4">
      <c r="B492" t="s">
        <v>6118</v>
      </c>
      <c r="C492" s="5" t="s">
        <v>6119</v>
      </c>
      <c r="D492" s="6" t="s">
        <v>6120</v>
      </c>
    </row>
    <row r="493" spans="2:4">
      <c r="B493" t="s">
        <v>6121</v>
      </c>
      <c r="C493" s="8" t="s">
        <v>6122</v>
      </c>
      <c r="D493" s="6" t="s">
        <v>6123</v>
      </c>
    </row>
    <row r="494" spans="2:4">
      <c r="B494" t="s">
        <v>6124</v>
      </c>
      <c r="C494" s="5" t="s">
        <v>6125</v>
      </c>
      <c r="D494" s="6" t="s">
        <v>6126</v>
      </c>
    </row>
    <row r="495" spans="2:4">
      <c r="B495" t="s">
        <v>6127</v>
      </c>
      <c r="C495" s="8" t="s">
        <v>6128</v>
      </c>
      <c r="D495" s="6" t="s">
        <v>6129</v>
      </c>
    </row>
    <row r="496" spans="2:4">
      <c r="B496" t="s">
        <v>6130</v>
      </c>
      <c r="C496" s="5" t="s">
        <v>6131</v>
      </c>
      <c r="D496" s="6" t="s">
        <v>6132</v>
      </c>
    </row>
    <row r="497" spans="2:4">
      <c r="B497" t="s">
        <v>6133</v>
      </c>
      <c r="C497" s="8" t="s">
        <v>6134</v>
      </c>
      <c r="D497" s="6" t="s">
        <v>6135</v>
      </c>
    </row>
    <row r="498" spans="2:4">
      <c r="B498" t="s">
        <v>6136</v>
      </c>
      <c r="C498" s="5" t="s">
        <v>6137</v>
      </c>
      <c r="D498" s="6" t="s">
        <v>6138</v>
      </c>
    </row>
    <row r="499" spans="2:4">
      <c r="B499" t="s">
        <v>6139</v>
      </c>
      <c r="C499" s="8" t="s">
        <v>6140</v>
      </c>
      <c r="D499" s="6" t="s">
        <v>6141</v>
      </c>
    </row>
    <row r="500" spans="2:4">
      <c r="B500" t="s">
        <v>6142</v>
      </c>
      <c r="C500" s="5" t="s">
        <v>6143</v>
      </c>
      <c r="D500" s="6" t="s">
        <v>6144</v>
      </c>
    </row>
    <row r="501" spans="2:4">
      <c r="B501" t="s">
        <v>6145</v>
      </c>
      <c r="C501" s="8" t="s">
        <v>6146</v>
      </c>
      <c r="D501" s="6" t="s">
        <v>6147</v>
      </c>
    </row>
    <row r="502" spans="2:4">
      <c r="B502" t="s">
        <v>6148</v>
      </c>
      <c r="C502" s="5" t="s">
        <v>6149</v>
      </c>
      <c r="D502" s="6" t="s">
        <v>6150</v>
      </c>
    </row>
    <row r="503" spans="2:4">
      <c r="B503" t="s">
        <v>6151</v>
      </c>
      <c r="C503" s="8" t="s">
        <v>6152</v>
      </c>
      <c r="D503" s="6" t="s">
        <v>6153</v>
      </c>
    </row>
    <row r="504" spans="2:4">
      <c r="B504" t="s">
        <v>6154</v>
      </c>
      <c r="C504" s="5" t="s">
        <v>6155</v>
      </c>
      <c r="D504" s="6" t="s">
        <v>6156</v>
      </c>
    </row>
    <row r="505" spans="2:4">
      <c r="B505" t="s">
        <v>6157</v>
      </c>
      <c r="C505" s="8" t="s">
        <v>6158</v>
      </c>
      <c r="D505" s="6" t="s">
        <v>6159</v>
      </c>
    </row>
    <row r="506" spans="2:4">
      <c r="B506" t="s">
        <v>6160</v>
      </c>
      <c r="C506" s="5" t="s">
        <v>6161</v>
      </c>
      <c r="D506" s="6" t="s">
        <v>6162</v>
      </c>
    </row>
    <row r="507" spans="2:4">
      <c r="B507" t="s">
        <v>6163</v>
      </c>
      <c r="C507" s="8" t="s">
        <v>6164</v>
      </c>
      <c r="D507" s="6" t="s">
        <v>6165</v>
      </c>
    </row>
    <row r="508" spans="2:4">
      <c r="B508" t="s">
        <v>6166</v>
      </c>
      <c r="C508" s="5" t="s">
        <v>6167</v>
      </c>
      <c r="D508" s="6" t="s">
        <v>6168</v>
      </c>
    </row>
    <row r="509" spans="2:4">
      <c r="B509" t="s">
        <v>6169</v>
      </c>
      <c r="C509" s="8" t="s">
        <v>6170</v>
      </c>
      <c r="D509" s="6" t="s">
        <v>6171</v>
      </c>
    </row>
    <row r="510" spans="2:4">
      <c r="B510" t="s">
        <v>6172</v>
      </c>
      <c r="C510" s="5" t="s">
        <v>6173</v>
      </c>
      <c r="D510" s="6" t="s">
        <v>6174</v>
      </c>
    </row>
    <row r="511" spans="2:4">
      <c r="B511" t="s">
        <v>6175</v>
      </c>
      <c r="C511" s="8" t="s">
        <v>6176</v>
      </c>
      <c r="D511" s="6" t="s">
        <v>6177</v>
      </c>
    </row>
    <row r="512" spans="2:4">
      <c r="B512" t="s">
        <v>6178</v>
      </c>
      <c r="C512" s="5" t="s">
        <v>6179</v>
      </c>
      <c r="D512" s="6" t="s">
        <v>6180</v>
      </c>
    </row>
    <row r="513" spans="2:4">
      <c r="B513" t="s">
        <v>6181</v>
      </c>
      <c r="C513" s="8" t="s">
        <v>6182</v>
      </c>
      <c r="D513" s="6" t="s">
        <v>6183</v>
      </c>
    </row>
    <row r="514" spans="2:4">
      <c r="B514" t="s">
        <v>6184</v>
      </c>
      <c r="C514" s="5" t="s">
        <v>6185</v>
      </c>
      <c r="D514" s="6" t="s">
        <v>6186</v>
      </c>
    </row>
    <row r="515" spans="2:4">
      <c r="B515" t="s">
        <v>6187</v>
      </c>
      <c r="C515" s="8" t="s">
        <v>6188</v>
      </c>
      <c r="D515" s="6" t="s">
        <v>6189</v>
      </c>
    </row>
    <row r="516" spans="2:4">
      <c r="B516" t="s">
        <v>6190</v>
      </c>
      <c r="C516" s="5" t="s">
        <v>6191</v>
      </c>
      <c r="D516" s="6" t="s">
        <v>6192</v>
      </c>
    </row>
    <row r="517" spans="2:4">
      <c r="B517" t="s">
        <v>6193</v>
      </c>
      <c r="C517" s="8" t="s">
        <v>6194</v>
      </c>
      <c r="D517" s="6" t="s">
        <v>6195</v>
      </c>
    </row>
    <row r="518" spans="2:4">
      <c r="B518" t="s">
        <v>6196</v>
      </c>
      <c r="C518" s="5" t="s">
        <v>6197</v>
      </c>
      <c r="D518" s="6" t="s">
        <v>6198</v>
      </c>
    </row>
    <row r="519" spans="2:4">
      <c r="B519" t="s">
        <v>6199</v>
      </c>
      <c r="C519" s="8" t="s">
        <v>6200</v>
      </c>
      <c r="D519" s="6" t="s">
        <v>6201</v>
      </c>
    </row>
    <row r="520" spans="2:4">
      <c r="B520" t="s">
        <v>6202</v>
      </c>
      <c r="C520" s="5" t="s">
        <v>6203</v>
      </c>
      <c r="D520" s="6" t="s">
        <v>6204</v>
      </c>
    </row>
    <row r="521" spans="2:4">
      <c r="B521" t="s">
        <v>6205</v>
      </c>
      <c r="C521" s="8" t="s">
        <v>6206</v>
      </c>
      <c r="D521" s="6" t="s">
        <v>6207</v>
      </c>
    </row>
    <row r="522" spans="2:4">
      <c r="B522" t="s">
        <v>6208</v>
      </c>
      <c r="C522" s="5" t="s">
        <v>6209</v>
      </c>
      <c r="D522" s="6" t="s">
        <v>6210</v>
      </c>
    </row>
    <row r="523" spans="2:4">
      <c r="B523" t="s">
        <v>6211</v>
      </c>
      <c r="C523" s="8" t="s">
        <v>6212</v>
      </c>
      <c r="D523" s="6" t="s">
        <v>6213</v>
      </c>
    </row>
    <row r="524" spans="2:4">
      <c r="B524" t="s">
        <v>6214</v>
      </c>
      <c r="C524" s="5" t="s">
        <v>6215</v>
      </c>
      <c r="D524" s="6" t="s">
        <v>6216</v>
      </c>
    </row>
    <row r="525" spans="2:4">
      <c r="B525" t="s">
        <v>6217</v>
      </c>
      <c r="C525" s="8" t="s">
        <v>6218</v>
      </c>
      <c r="D525" s="6" t="s">
        <v>6219</v>
      </c>
    </row>
    <row r="526" spans="2:4">
      <c r="B526" t="s">
        <v>6220</v>
      </c>
      <c r="C526" s="5" t="s">
        <v>6221</v>
      </c>
      <c r="D526" s="6" t="s">
        <v>6222</v>
      </c>
    </row>
    <row r="527" spans="2:4">
      <c r="B527" t="s">
        <v>6223</v>
      </c>
      <c r="C527" s="8" t="s">
        <v>6224</v>
      </c>
      <c r="D527" s="6" t="s">
        <v>6225</v>
      </c>
    </row>
    <row r="528" spans="2:4">
      <c r="B528" t="s">
        <v>6226</v>
      </c>
      <c r="C528" s="5" t="s">
        <v>6227</v>
      </c>
      <c r="D528" s="6" t="s">
        <v>6228</v>
      </c>
    </row>
    <row r="529" spans="2:4">
      <c r="B529" t="s">
        <v>6229</v>
      </c>
      <c r="C529" s="8" t="s">
        <v>6230</v>
      </c>
      <c r="D529" s="6" t="s">
        <v>6231</v>
      </c>
    </row>
    <row r="530" spans="2:4">
      <c r="B530" t="s">
        <v>6232</v>
      </c>
      <c r="C530" s="5" t="s">
        <v>6233</v>
      </c>
      <c r="D530" s="6" t="s">
        <v>6234</v>
      </c>
    </row>
    <row r="531" spans="2:4">
      <c r="B531" t="s">
        <v>6235</v>
      </c>
      <c r="C531" s="8" t="s">
        <v>6236</v>
      </c>
      <c r="D531" s="6" t="s">
        <v>6237</v>
      </c>
    </row>
    <row r="532" spans="2:4">
      <c r="B532" t="s">
        <v>6238</v>
      </c>
      <c r="C532" s="5" t="s">
        <v>6239</v>
      </c>
      <c r="D532" s="6" t="s">
        <v>6240</v>
      </c>
    </row>
    <row r="533" spans="2:4">
      <c r="B533" t="s">
        <v>6241</v>
      </c>
      <c r="C533" s="8" t="s">
        <v>6242</v>
      </c>
      <c r="D533" s="6" t="s">
        <v>6243</v>
      </c>
    </row>
    <row r="534" spans="2:4">
      <c r="B534" t="s">
        <v>6244</v>
      </c>
      <c r="C534" s="5" t="s">
        <v>6245</v>
      </c>
      <c r="D534" s="6" t="s">
        <v>6246</v>
      </c>
    </row>
    <row r="535" spans="2:4">
      <c r="B535" t="s">
        <v>6247</v>
      </c>
      <c r="C535" s="8" t="s">
        <v>6248</v>
      </c>
      <c r="D535" s="6" t="s">
        <v>6249</v>
      </c>
    </row>
    <row r="536" spans="2:4">
      <c r="B536" t="s">
        <v>6250</v>
      </c>
      <c r="C536" s="5" t="s">
        <v>6251</v>
      </c>
      <c r="D536" s="6" t="s">
        <v>6252</v>
      </c>
    </row>
    <row r="537" spans="2:4">
      <c r="B537" t="s">
        <v>6253</v>
      </c>
      <c r="C537" s="8" t="s">
        <v>6254</v>
      </c>
      <c r="D537" s="6" t="s">
        <v>6255</v>
      </c>
    </row>
    <row r="538" spans="2:4">
      <c r="B538" t="s">
        <v>6256</v>
      </c>
      <c r="C538" s="5" t="s">
        <v>6257</v>
      </c>
      <c r="D538" s="6" t="s">
        <v>6258</v>
      </c>
    </row>
    <row r="539" spans="2:4">
      <c r="B539" t="s">
        <v>6259</v>
      </c>
      <c r="C539" s="8" t="s">
        <v>6260</v>
      </c>
      <c r="D539" s="6" t="s">
        <v>6261</v>
      </c>
    </row>
    <row r="540" spans="2:4">
      <c r="B540" t="s">
        <v>6262</v>
      </c>
      <c r="C540" s="5" t="s">
        <v>6263</v>
      </c>
      <c r="D540" s="6" t="s">
        <v>6264</v>
      </c>
    </row>
    <row r="541" spans="2:4">
      <c r="B541" t="s">
        <v>6265</v>
      </c>
      <c r="C541" s="8" t="s">
        <v>6266</v>
      </c>
      <c r="D541" s="6" t="s">
        <v>6267</v>
      </c>
    </row>
    <row r="542" spans="2:4">
      <c r="B542" t="s">
        <v>6268</v>
      </c>
      <c r="C542" s="5" t="s">
        <v>6269</v>
      </c>
      <c r="D542" s="6" t="s">
        <v>6270</v>
      </c>
    </row>
    <row r="543" spans="2:4">
      <c r="B543" t="s">
        <v>6271</v>
      </c>
      <c r="C543" s="8" t="s">
        <v>6272</v>
      </c>
      <c r="D543" s="6" t="s">
        <v>6273</v>
      </c>
    </row>
    <row r="544" spans="2:4">
      <c r="B544" t="s">
        <v>6274</v>
      </c>
      <c r="C544" s="5" t="s">
        <v>6275</v>
      </c>
      <c r="D544" s="6" t="s">
        <v>6276</v>
      </c>
    </row>
    <row r="545" spans="2:4">
      <c r="B545" t="s">
        <v>6277</v>
      </c>
      <c r="C545" s="8" t="s">
        <v>6278</v>
      </c>
      <c r="D545" s="6" t="s">
        <v>6279</v>
      </c>
    </row>
    <row r="546" spans="2:4">
      <c r="B546" t="s">
        <v>6280</v>
      </c>
      <c r="C546" s="5" t="s">
        <v>6281</v>
      </c>
      <c r="D546" s="6" t="s">
        <v>6282</v>
      </c>
    </row>
    <row r="547" spans="2:4">
      <c r="B547" t="s">
        <v>6283</v>
      </c>
      <c r="C547" s="8" t="s">
        <v>6284</v>
      </c>
      <c r="D547" s="6" t="s">
        <v>6285</v>
      </c>
    </row>
    <row r="548" spans="2:4">
      <c r="B548" t="s">
        <v>6286</v>
      </c>
      <c r="C548" s="5" t="s">
        <v>6287</v>
      </c>
      <c r="D548" s="6" t="s">
        <v>6288</v>
      </c>
    </row>
    <row r="549" spans="2:4">
      <c r="B549" t="s">
        <v>6289</v>
      </c>
      <c r="C549" s="8" t="s">
        <v>6290</v>
      </c>
      <c r="D549" s="6" t="s">
        <v>6291</v>
      </c>
    </row>
    <row r="550" spans="2:4">
      <c r="B550" t="s">
        <v>6292</v>
      </c>
      <c r="C550" s="5" t="s">
        <v>6293</v>
      </c>
      <c r="D550" s="6" t="s">
        <v>6294</v>
      </c>
    </row>
    <row r="551" spans="2:4">
      <c r="B551" t="s">
        <v>6295</v>
      </c>
      <c r="C551" s="8" t="s">
        <v>6296</v>
      </c>
      <c r="D551" s="6" t="s">
        <v>6297</v>
      </c>
    </row>
    <row r="552" spans="2:4">
      <c r="B552" t="s">
        <v>6298</v>
      </c>
      <c r="C552" s="5" t="s">
        <v>6299</v>
      </c>
      <c r="D552" s="6" t="s">
        <v>6300</v>
      </c>
    </row>
    <row r="553" spans="2:4">
      <c r="B553" t="s">
        <v>6301</v>
      </c>
      <c r="C553" s="8" t="s">
        <v>6302</v>
      </c>
      <c r="D553" s="6" t="s">
        <v>6303</v>
      </c>
    </row>
    <row r="554" spans="2:4">
      <c r="B554" t="s">
        <v>6304</v>
      </c>
      <c r="C554" s="5" t="s">
        <v>6305</v>
      </c>
      <c r="D554" s="6" t="s">
        <v>6306</v>
      </c>
    </row>
    <row r="555" spans="2:4">
      <c r="B555" t="s">
        <v>6307</v>
      </c>
      <c r="C555" s="8" t="s">
        <v>6308</v>
      </c>
      <c r="D555" s="6" t="s">
        <v>6309</v>
      </c>
    </row>
    <row r="556" spans="2:4">
      <c r="B556" t="s">
        <v>6310</v>
      </c>
      <c r="C556" s="5" t="s">
        <v>6311</v>
      </c>
      <c r="D556" s="6" t="s">
        <v>6312</v>
      </c>
    </row>
    <row r="557" spans="2:4">
      <c r="B557" t="s">
        <v>6313</v>
      </c>
      <c r="C557" s="8" t="s">
        <v>6314</v>
      </c>
      <c r="D557" s="6" t="s">
        <v>6315</v>
      </c>
    </row>
    <row r="558" spans="2:4">
      <c r="B558" t="s">
        <v>6316</v>
      </c>
      <c r="C558" s="5" t="s">
        <v>6317</v>
      </c>
      <c r="D558" s="6" t="s">
        <v>6318</v>
      </c>
    </row>
    <row r="559" spans="2:4">
      <c r="B559" t="s">
        <v>6319</v>
      </c>
      <c r="C559" s="8" t="s">
        <v>6320</v>
      </c>
      <c r="D559" s="6" t="s">
        <v>6321</v>
      </c>
    </row>
    <row r="560" spans="2:4">
      <c r="B560" t="s">
        <v>6322</v>
      </c>
      <c r="C560" s="5" t="s">
        <v>6323</v>
      </c>
      <c r="D560" s="6" t="s">
        <v>6324</v>
      </c>
    </row>
    <row r="561" spans="2:4">
      <c r="B561" t="s">
        <v>6325</v>
      </c>
      <c r="C561" s="8" t="s">
        <v>6326</v>
      </c>
      <c r="D561" s="6" t="s">
        <v>6327</v>
      </c>
    </row>
    <row r="562" spans="2:4">
      <c r="B562" t="s">
        <v>6328</v>
      </c>
      <c r="C562" s="5" t="s">
        <v>6329</v>
      </c>
      <c r="D562" s="6" t="s">
        <v>6330</v>
      </c>
    </row>
    <row r="563" spans="2:4">
      <c r="B563" t="s">
        <v>6331</v>
      </c>
      <c r="C563" s="8" t="s">
        <v>6332</v>
      </c>
      <c r="D563" s="6" t="s">
        <v>6333</v>
      </c>
    </row>
    <row r="564" spans="2:4">
      <c r="B564" t="s">
        <v>6334</v>
      </c>
      <c r="C564" s="5" t="s">
        <v>6335</v>
      </c>
      <c r="D564" s="6" t="s">
        <v>6336</v>
      </c>
    </row>
    <row r="565" spans="2:4">
      <c r="B565" t="s">
        <v>6337</v>
      </c>
      <c r="C565" s="8" t="s">
        <v>6338</v>
      </c>
      <c r="D565" s="6" t="s">
        <v>6339</v>
      </c>
    </row>
    <row r="566" spans="2:4">
      <c r="B566" t="s">
        <v>6340</v>
      </c>
      <c r="C566" s="5" t="s">
        <v>6341</v>
      </c>
      <c r="D566" s="6" t="s">
        <v>6342</v>
      </c>
    </row>
    <row r="567" spans="2:4">
      <c r="B567" t="s">
        <v>6343</v>
      </c>
      <c r="C567" s="8" t="s">
        <v>6344</v>
      </c>
      <c r="D567" s="6" t="s">
        <v>6345</v>
      </c>
    </row>
    <row r="568" spans="2:4">
      <c r="B568" t="s">
        <v>6346</v>
      </c>
      <c r="C568" s="5" t="s">
        <v>6347</v>
      </c>
      <c r="D568" s="6" t="s">
        <v>6348</v>
      </c>
    </row>
    <row r="569" spans="2:4">
      <c r="B569" t="s">
        <v>6349</v>
      </c>
      <c r="C569" s="8" t="s">
        <v>6350</v>
      </c>
      <c r="D569" s="6" t="s">
        <v>6351</v>
      </c>
    </row>
    <row r="570" spans="2:4">
      <c r="B570" t="s">
        <v>6352</v>
      </c>
      <c r="C570" s="5" t="s">
        <v>6353</v>
      </c>
      <c r="D570" s="6" t="s">
        <v>6354</v>
      </c>
    </row>
    <row r="571" spans="2:4">
      <c r="B571" t="s">
        <v>6355</v>
      </c>
      <c r="C571" s="8" t="s">
        <v>6356</v>
      </c>
      <c r="D571" s="6" t="s">
        <v>6357</v>
      </c>
    </row>
    <row r="572" spans="2:4">
      <c r="B572" t="s">
        <v>6358</v>
      </c>
      <c r="C572" s="5" t="s">
        <v>6359</v>
      </c>
      <c r="D572" s="6" t="s">
        <v>6360</v>
      </c>
    </row>
    <row r="573" spans="2:4">
      <c r="B573" t="s">
        <v>6361</v>
      </c>
      <c r="C573" s="8" t="s">
        <v>6362</v>
      </c>
      <c r="D573" s="6" t="s">
        <v>6363</v>
      </c>
    </row>
    <row r="574" spans="2:4">
      <c r="B574" t="s">
        <v>6364</v>
      </c>
      <c r="C574" s="5" t="s">
        <v>6365</v>
      </c>
      <c r="D574" s="6" t="s">
        <v>6366</v>
      </c>
    </row>
    <row r="575" spans="2:4">
      <c r="B575" t="s">
        <v>6367</v>
      </c>
      <c r="C575" s="8" t="s">
        <v>6368</v>
      </c>
      <c r="D575" s="6" t="s">
        <v>6369</v>
      </c>
    </row>
    <row r="576" spans="2:4">
      <c r="B576" t="s">
        <v>6370</v>
      </c>
      <c r="C576" s="5" t="s">
        <v>6371</v>
      </c>
      <c r="D576" s="6" t="s">
        <v>6372</v>
      </c>
    </row>
    <row r="577" spans="2:4">
      <c r="B577" t="s">
        <v>6373</v>
      </c>
      <c r="C577" s="8" t="s">
        <v>6374</v>
      </c>
      <c r="D577" s="6" t="s">
        <v>6375</v>
      </c>
    </row>
    <row r="578" spans="2:4">
      <c r="B578" t="s">
        <v>6376</v>
      </c>
      <c r="C578" s="5" t="s">
        <v>6377</v>
      </c>
      <c r="D578" s="6" t="s">
        <v>6378</v>
      </c>
    </row>
    <row r="579" spans="2:4">
      <c r="B579" t="s">
        <v>6379</v>
      </c>
      <c r="C579" s="8" t="s">
        <v>6380</v>
      </c>
      <c r="D579" s="6" t="s">
        <v>6381</v>
      </c>
    </row>
    <row r="580" spans="2:4">
      <c r="B580" t="s">
        <v>6382</v>
      </c>
      <c r="C580" s="5" t="s">
        <v>6383</v>
      </c>
      <c r="D580" s="6" t="s">
        <v>6384</v>
      </c>
    </row>
    <row r="581" spans="2:4">
      <c r="B581" t="s">
        <v>6385</v>
      </c>
      <c r="C581" s="8" t="s">
        <v>6386</v>
      </c>
      <c r="D581" s="6" t="s">
        <v>6387</v>
      </c>
    </row>
    <row r="582" spans="2:4">
      <c r="B582" t="s">
        <v>6388</v>
      </c>
      <c r="C582" s="5" t="s">
        <v>6389</v>
      </c>
      <c r="D582" s="6" t="s">
        <v>6390</v>
      </c>
    </row>
    <row r="583" spans="2:4">
      <c r="B583" t="s">
        <v>6391</v>
      </c>
      <c r="C583" s="8" t="s">
        <v>6392</v>
      </c>
      <c r="D583" s="6" t="s">
        <v>6393</v>
      </c>
    </row>
    <row r="584" spans="2:4">
      <c r="B584" t="s">
        <v>6394</v>
      </c>
      <c r="C584" s="5" t="s">
        <v>6395</v>
      </c>
      <c r="D584" s="6" t="s">
        <v>6396</v>
      </c>
    </row>
    <row r="585" spans="2:4">
      <c r="B585" t="s">
        <v>6397</v>
      </c>
      <c r="C585" s="8" t="s">
        <v>6398</v>
      </c>
      <c r="D585" s="6" t="s">
        <v>6399</v>
      </c>
    </row>
    <row r="586" spans="2:4">
      <c r="B586" t="s">
        <v>6400</v>
      </c>
      <c r="C586" s="5" t="s">
        <v>6401</v>
      </c>
      <c r="D586" s="6" t="s">
        <v>6402</v>
      </c>
    </row>
    <row r="587" spans="2:4">
      <c r="B587" t="s">
        <v>6403</v>
      </c>
      <c r="C587" s="8" t="s">
        <v>6404</v>
      </c>
      <c r="D587" s="6" t="s">
        <v>6405</v>
      </c>
    </row>
    <row r="588" spans="2:4">
      <c r="B588" t="s">
        <v>6406</v>
      </c>
      <c r="C588" s="5" t="s">
        <v>6407</v>
      </c>
      <c r="D588" s="6" t="s">
        <v>6408</v>
      </c>
    </row>
    <row r="589" spans="2:4">
      <c r="B589" t="s">
        <v>6409</v>
      </c>
      <c r="C589" s="8" t="s">
        <v>6410</v>
      </c>
      <c r="D589" s="6" t="s">
        <v>6411</v>
      </c>
    </row>
    <row r="590" spans="2:4">
      <c r="B590" t="s">
        <v>6412</v>
      </c>
      <c r="C590" s="5" t="s">
        <v>6413</v>
      </c>
      <c r="D590" s="6" t="s">
        <v>6414</v>
      </c>
    </row>
    <row r="591" spans="2:4">
      <c r="B591" t="s">
        <v>6415</v>
      </c>
      <c r="C591" s="8" t="s">
        <v>6416</v>
      </c>
      <c r="D591" s="6" t="s">
        <v>6417</v>
      </c>
    </row>
    <row r="592" spans="2:4">
      <c r="B592" t="s">
        <v>6418</v>
      </c>
      <c r="C592" s="5" t="s">
        <v>6419</v>
      </c>
      <c r="D592" s="6" t="s">
        <v>6420</v>
      </c>
    </row>
    <row r="593" spans="2:4">
      <c r="B593" t="s">
        <v>6421</v>
      </c>
      <c r="C593" s="8" t="s">
        <v>6422</v>
      </c>
      <c r="D593" s="6" t="s">
        <v>6423</v>
      </c>
    </row>
    <row r="594" spans="2:4">
      <c r="B594" t="s">
        <v>6424</v>
      </c>
      <c r="C594" s="5" t="s">
        <v>6425</v>
      </c>
      <c r="D594" s="6" t="s">
        <v>6426</v>
      </c>
    </row>
    <row r="595" spans="2:4">
      <c r="B595" t="s">
        <v>6427</v>
      </c>
      <c r="C595" s="8" t="s">
        <v>6428</v>
      </c>
      <c r="D595" s="6" t="s">
        <v>6429</v>
      </c>
    </row>
    <row r="596" spans="2:4">
      <c r="B596" t="s">
        <v>6430</v>
      </c>
      <c r="C596" s="5" t="s">
        <v>6431</v>
      </c>
      <c r="D596" s="6" t="s">
        <v>6432</v>
      </c>
    </row>
    <row r="597" spans="2:4">
      <c r="B597" t="s">
        <v>6433</v>
      </c>
      <c r="C597" s="8" t="s">
        <v>6434</v>
      </c>
      <c r="D597" s="6" t="s">
        <v>6435</v>
      </c>
    </row>
    <row r="598" spans="2:4">
      <c r="B598" t="s">
        <v>6436</v>
      </c>
      <c r="C598" s="5" t="s">
        <v>6437</v>
      </c>
      <c r="D598" s="6" t="s">
        <v>6438</v>
      </c>
    </row>
    <row r="599" spans="2:4">
      <c r="B599" t="s">
        <v>6439</v>
      </c>
      <c r="C599" s="8" t="s">
        <v>6440</v>
      </c>
      <c r="D599" s="6" t="s">
        <v>6441</v>
      </c>
    </row>
    <row r="600" spans="2:4">
      <c r="B600" t="s">
        <v>6442</v>
      </c>
      <c r="C600" s="5" t="s">
        <v>6443</v>
      </c>
      <c r="D600" s="6" t="s">
        <v>6444</v>
      </c>
    </row>
    <row r="601" spans="2:4">
      <c r="B601" t="s">
        <v>6445</v>
      </c>
      <c r="C601" s="8" t="s">
        <v>6446</v>
      </c>
      <c r="D601" s="6" t="s">
        <v>6447</v>
      </c>
    </row>
    <row r="602" spans="2:4">
      <c r="B602" t="s">
        <v>6448</v>
      </c>
      <c r="C602" s="5" t="s">
        <v>6449</v>
      </c>
      <c r="D602" s="6" t="s">
        <v>6450</v>
      </c>
    </row>
    <row r="603" spans="2:4">
      <c r="B603" t="s">
        <v>6451</v>
      </c>
      <c r="C603" s="8" t="s">
        <v>6452</v>
      </c>
      <c r="D603" s="6" t="s">
        <v>6453</v>
      </c>
    </row>
    <row r="604" spans="2:4">
      <c r="B604" t="s">
        <v>6454</v>
      </c>
      <c r="C604" s="5" t="s">
        <v>6455</v>
      </c>
      <c r="D604" s="6" t="s">
        <v>6456</v>
      </c>
    </row>
    <row r="605" spans="2:4">
      <c r="B605" t="s">
        <v>6457</v>
      </c>
      <c r="C605" s="8" t="s">
        <v>6458</v>
      </c>
      <c r="D605" s="6" t="s">
        <v>6459</v>
      </c>
    </row>
    <row r="606" spans="2:4">
      <c r="B606" t="s">
        <v>6460</v>
      </c>
      <c r="C606" s="5" t="s">
        <v>6461</v>
      </c>
      <c r="D606" s="6" t="s">
        <v>6462</v>
      </c>
    </row>
    <row r="607" spans="2:4">
      <c r="B607" t="s">
        <v>6463</v>
      </c>
      <c r="C607" s="8" t="s">
        <v>6464</v>
      </c>
      <c r="D607" s="6" t="s">
        <v>6465</v>
      </c>
    </row>
    <row r="608" spans="2:4">
      <c r="B608" t="s">
        <v>6466</v>
      </c>
      <c r="C608" s="5" t="s">
        <v>6467</v>
      </c>
      <c r="D608" s="6" t="s">
        <v>6468</v>
      </c>
    </row>
    <row r="609" spans="2:4">
      <c r="B609" t="s">
        <v>6469</v>
      </c>
      <c r="C609" s="8" t="s">
        <v>6470</v>
      </c>
      <c r="D609" s="6" t="s">
        <v>6471</v>
      </c>
    </row>
    <row r="610" spans="2:4">
      <c r="B610" t="s">
        <v>6472</v>
      </c>
      <c r="C610" s="5" t="s">
        <v>6473</v>
      </c>
      <c r="D610" s="6" t="s">
        <v>6474</v>
      </c>
    </row>
    <row r="611" spans="2:4">
      <c r="B611" t="s">
        <v>6475</v>
      </c>
      <c r="C611" s="8" t="s">
        <v>6476</v>
      </c>
      <c r="D611" s="6" t="s">
        <v>6477</v>
      </c>
    </row>
    <row r="612" spans="2:4">
      <c r="B612" t="s">
        <v>6478</v>
      </c>
      <c r="C612" s="5" t="s">
        <v>6479</v>
      </c>
      <c r="D612" s="6" t="s">
        <v>6480</v>
      </c>
    </row>
    <row r="613" spans="2:4">
      <c r="B613" t="s">
        <v>6481</v>
      </c>
      <c r="C613" s="8" t="s">
        <v>6482</v>
      </c>
      <c r="D613" s="6" t="s">
        <v>6483</v>
      </c>
    </row>
    <row r="614" spans="2:4">
      <c r="B614" t="s">
        <v>6484</v>
      </c>
      <c r="C614" s="5" t="s">
        <v>6485</v>
      </c>
      <c r="D614" s="6" t="s">
        <v>6486</v>
      </c>
    </row>
    <row r="615" spans="2:4">
      <c r="B615" t="s">
        <v>6487</v>
      </c>
      <c r="C615" s="8" t="s">
        <v>6488</v>
      </c>
      <c r="D615" s="6" t="s">
        <v>6489</v>
      </c>
    </row>
    <row r="616" spans="2:4">
      <c r="B616" t="s">
        <v>6490</v>
      </c>
      <c r="C616" s="5" t="s">
        <v>6491</v>
      </c>
      <c r="D616" s="6" t="s">
        <v>6492</v>
      </c>
    </row>
    <row r="617" spans="2:4">
      <c r="B617" t="s">
        <v>6493</v>
      </c>
      <c r="C617" s="8" t="s">
        <v>6494</v>
      </c>
      <c r="D617" s="6" t="s">
        <v>6495</v>
      </c>
    </row>
    <row r="618" spans="2:4">
      <c r="B618" t="s">
        <v>6496</v>
      </c>
      <c r="C618" s="5" t="s">
        <v>6497</v>
      </c>
      <c r="D618" s="6" t="s">
        <v>6498</v>
      </c>
    </row>
    <row r="619" spans="2:4">
      <c r="B619" t="s">
        <v>6499</v>
      </c>
      <c r="C619" s="8" t="s">
        <v>6500</v>
      </c>
      <c r="D619" s="6" t="s">
        <v>6501</v>
      </c>
    </row>
    <row r="620" spans="2:4">
      <c r="B620" t="s">
        <v>6502</v>
      </c>
      <c r="C620" s="5" t="s">
        <v>6503</v>
      </c>
      <c r="D620" s="6" t="s">
        <v>6504</v>
      </c>
    </row>
    <row r="621" spans="2:4">
      <c r="B621" t="s">
        <v>6505</v>
      </c>
      <c r="C621" s="8" t="s">
        <v>6506</v>
      </c>
      <c r="D621" s="6" t="s">
        <v>6507</v>
      </c>
    </row>
    <row r="622" spans="2:4">
      <c r="B622" t="s">
        <v>6508</v>
      </c>
      <c r="C622" s="5" t="s">
        <v>6509</v>
      </c>
      <c r="D622" s="6" t="s">
        <v>6510</v>
      </c>
    </row>
    <row r="623" spans="2:4">
      <c r="B623" t="s">
        <v>6511</v>
      </c>
      <c r="C623" s="8" t="s">
        <v>6512</v>
      </c>
      <c r="D623" s="6" t="s">
        <v>6513</v>
      </c>
    </row>
    <row r="624" spans="2:4">
      <c r="B624" t="s">
        <v>6514</v>
      </c>
      <c r="C624" s="5" t="s">
        <v>6515</v>
      </c>
      <c r="D624" s="6" t="s">
        <v>6516</v>
      </c>
    </row>
    <row r="625" spans="2:4">
      <c r="B625" t="s">
        <v>6517</v>
      </c>
      <c r="C625" s="8" t="s">
        <v>6518</v>
      </c>
      <c r="D625" s="6" t="s">
        <v>6519</v>
      </c>
    </row>
    <row r="626" spans="2:4">
      <c r="B626" t="s">
        <v>6520</v>
      </c>
      <c r="C626" s="5" t="s">
        <v>6521</v>
      </c>
      <c r="D626" s="6" t="s">
        <v>6522</v>
      </c>
    </row>
    <row r="627" spans="2:4">
      <c r="B627" t="s">
        <v>6523</v>
      </c>
      <c r="C627" s="8" t="s">
        <v>6524</v>
      </c>
      <c r="D627" s="6" t="s">
        <v>6525</v>
      </c>
    </row>
    <row r="628" spans="2:4">
      <c r="B628" t="s">
        <v>6526</v>
      </c>
      <c r="C628" s="5" t="s">
        <v>6527</v>
      </c>
      <c r="D628" s="6" t="s">
        <v>6528</v>
      </c>
    </row>
    <row r="629" spans="2:4">
      <c r="B629" t="s">
        <v>6529</v>
      </c>
      <c r="C629" s="8" t="s">
        <v>6530</v>
      </c>
      <c r="D629" s="6" t="s">
        <v>6531</v>
      </c>
    </row>
    <row r="630" spans="2:4">
      <c r="B630" t="s">
        <v>6532</v>
      </c>
      <c r="C630" s="5" t="s">
        <v>6533</v>
      </c>
      <c r="D630" s="6" t="s">
        <v>6534</v>
      </c>
    </row>
    <row r="631" spans="2:4">
      <c r="B631" t="s">
        <v>6535</v>
      </c>
      <c r="C631" s="8" t="s">
        <v>6536</v>
      </c>
      <c r="D631" s="6" t="s">
        <v>6537</v>
      </c>
    </row>
    <row r="632" spans="2:4">
      <c r="B632" t="s">
        <v>6538</v>
      </c>
      <c r="C632" s="5" t="s">
        <v>6539</v>
      </c>
      <c r="D632" s="6" t="s">
        <v>6540</v>
      </c>
    </row>
    <row r="633" spans="2:4">
      <c r="B633" t="s">
        <v>6541</v>
      </c>
      <c r="C633" s="8" t="s">
        <v>6542</v>
      </c>
      <c r="D633" s="6" t="s">
        <v>6543</v>
      </c>
    </row>
    <row r="634" spans="2:4">
      <c r="B634" t="s">
        <v>6544</v>
      </c>
      <c r="C634" s="5" t="s">
        <v>6545</v>
      </c>
      <c r="D634" s="6" t="s">
        <v>6546</v>
      </c>
    </row>
    <row r="635" spans="2:4">
      <c r="B635" t="s">
        <v>6547</v>
      </c>
      <c r="C635" s="8" t="s">
        <v>6548</v>
      </c>
      <c r="D635" s="6" t="s">
        <v>6549</v>
      </c>
    </row>
    <row r="636" spans="2:4">
      <c r="B636" t="s">
        <v>6550</v>
      </c>
      <c r="C636" s="5" t="s">
        <v>6551</v>
      </c>
      <c r="D636" s="6" t="s">
        <v>6552</v>
      </c>
    </row>
    <row r="637" spans="2:4">
      <c r="B637" t="s">
        <v>6553</v>
      </c>
      <c r="C637" s="8" t="s">
        <v>6554</v>
      </c>
      <c r="D637" s="6" t="s">
        <v>6555</v>
      </c>
    </row>
    <row r="638" spans="2:4">
      <c r="B638" t="s">
        <v>6556</v>
      </c>
      <c r="C638" s="5" t="s">
        <v>6557</v>
      </c>
      <c r="D638" s="6" t="s">
        <v>6558</v>
      </c>
    </row>
    <row r="639" spans="2:4">
      <c r="B639" t="s">
        <v>6559</v>
      </c>
      <c r="C639" s="8" t="s">
        <v>6560</v>
      </c>
      <c r="D639" s="6" t="s">
        <v>6561</v>
      </c>
    </row>
    <row r="640" spans="2:4">
      <c r="B640" t="s">
        <v>6562</v>
      </c>
      <c r="C640" s="5" t="s">
        <v>6563</v>
      </c>
      <c r="D640" s="6" t="s">
        <v>6564</v>
      </c>
    </row>
    <row r="641" spans="2:4">
      <c r="B641" t="s">
        <v>6565</v>
      </c>
      <c r="C641" s="8" t="s">
        <v>6566</v>
      </c>
      <c r="D641" s="6" t="s">
        <v>6567</v>
      </c>
    </row>
    <row r="642" spans="2:4">
      <c r="B642" t="s">
        <v>6568</v>
      </c>
      <c r="C642" s="5" t="s">
        <v>6569</v>
      </c>
      <c r="D642" s="6" t="s">
        <v>6570</v>
      </c>
    </row>
    <row r="643" spans="2:4">
      <c r="B643" t="s">
        <v>6571</v>
      </c>
      <c r="C643" s="8" t="s">
        <v>6572</v>
      </c>
      <c r="D643" s="6" t="s">
        <v>6573</v>
      </c>
    </row>
    <row r="644" spans="2:4">
      <c r="B644" t="s">
        <v>6574</v>
      </c>
      <c r="C644" s="5" t="s">
        <v>6575</v>
      </c>
      <c r="D644" s="6" t="s">
        <v>6576</v>
      </c>
    </row>
    <row r="645" spans="2:4">
      <c r="B645" t="s">
        <v>6577</v>
      </c>
      <c r="C645" s="8" t="s">
        <v>6578</v>
      </c>
      <c r="D645" s="6" t="s">
        <v>6579</v>
      </c>
    </row>
    <row r="646" spans="2:4">
      <c r="B646" t="s">
        <v>6580</v>
      </c>
      <c r="C646" s="5" t="s">
        <v>6581</v>
      </c>
      <c r="D646" s="6" t="s">
        <v>6582</v>
      </c>
    </row>
    <row r="647" spans="2:4">
      <c r="B647" t="s">
        <v>6583</v>
      </c>
      <c r="C647" s="8" t="s">
        <v>6584</v>
      </c>
      <c r="D647" s="6" t="s">
        <v>6585</v>
      </c>
    </row>
    <row r="648" spans="2:4">
      <c r="B648" t="s">
        <v>6586</v>
      </c>
      <c r="C648" s="5" t="s">
        <v>6587</v>
      </c>
      <c r="D648" s="6" t="s">
        <v>6588</v>
      </c>
    </row>
    <row r="649" spans="2:4">
      <c r="B649" t="s">
        <v>6589</v>
      </c>
      <c r="C649" s="8" t="s">
        <v>6590</v>
      </c>
      <c r="D649" s="6" t="s">
        <v>6591</v>
      </c>
    </row>
    <row r="650" spans="2:4">
      <c r="B650" t="s">
        <v>6592</v>
      </c>
      <c r="C650" s="5" t="s">
        <v>6593</v>
      </c>
      <c r="D650" s="6" t="s">
        <v>6594</v>
      </c>
    </row>
    <row r="651" spans="2:4">
      <c r="B651" t="s">
        <v>6595</v>
      </c>
      <c r="C651" s="8" t="s">
        <v>6596</v>
      </c>
      <c r="D651" s="6" t="s">
        <v>6597</v>
      </c>
    </row>
    <row r="652" spans="2:4">
      <c r="B652" t="s">
        <v>6598</v>
      </c>
      <c r="C652" s="5" t="s">
        <v>6599</v>
      </c>
      <c r="D652" s="6" t="s">
        <v>6600</v>
      </c>
    </row>
    <row r="653" spans="2:4">
      <c r="B653" t="s">
        <v>6601</v>
      </c>
      <c r="C653" s="8" t="s">
        <v>6602</v>
      </c>
      <c r="D653" s="6" t="s">
        <v>6603</v>
      </c>
    </row>
    <row r="654" spans="2:4">
      <c r="B654" t="s">
        <v>6604</v>
      </c>
      <c r="C654" s="5" t="s">
        <v>6605</v>
      </c>
      <c r="D654" s="6" t="s">
        <v>6606</v>
      </c>
    </row>
    <row r="655" spans="2:4">
      <c r="B655" t="s">
        <v>6607</v>
      </c>
      <c r="C655" s="8" t="s">
        <v>6608</v>
      </c>
      <c r="D655" s="6" t="s">
        <v>6609</v>
      </c>
    </row>
    <row r="656" spans="2:4">
      <c r="B656" t="s">
        <v>6610</v>
      </c>
      <c r="C656" s="5" t="s">
        <v>6611</v>
      </c>
      <c r="D656" s="6" t="s">
        <v>6612</v>
      </c>
    </row>
    <row r="657" spans="2:4">
      <c r="B657" t="s">
        <v>6613</v>
      </c>
      <c r="C657" s="8" t="s">
        <v>6614</v>
      </c>
      <c r="D657" s="6" t="s">
        <v>6615</v>
      </c>
    </row>
    <row r="658" spans="2:4">
      <c r="B658" t="s">
        <v>6616</v>
      </c>
      <c r="C658" s="5" t="s">
        <v>6617</v>
      </c>
      <c r="D658" s="6" t="s">
        <v>6618</v>
      </c>
    </row>
    <row r="659" spans="2:4">
      <c r="B659" t="s">
        <v>6619</v>
      </c>
      <c r="C659" s="8" t="s">
        <v>6620</v>
      </c>
      <c r="D659" s="6" t="s">
        <v>6621</v>
      </c>
    </row>
    <row r="660" spans="2:4">
      <c r="B660" t="s">
        <v>6622</v>
      </c>
      <c r="C660" s="5" t="s">
        <v>6623</v>
      </c>
      <c r="D660" s="6" t="s">
        <v>6624</v>
      </c>
    </row>
    <row r="661" spans="2:4">
      <c r="B661" t="s">
        <v>6625</v>
      </c>
      <c r="C661" s="8" t="s">
        <v>6626</v>
      </c>
      <c r="D661" s="6" t="s">
        <v>6627</v>
      </c>
    </row>
    <row r="662" spans="2:4">
      <c r="B662" t="s">
        <v>6628</v>
      </c>
      <c r="C662" s="5" t="s">
        <v>6629</v>
      </c>
      <c r="D662" s="6" t="s">
        <v>6630</v>
      </c>
    </row>
    <row r="663" spans="2:4">
      <c r="B663" t="s">
        <v>6631</v>
      </c>
      <c r="C663" s="8" t="s">
        <v>6632</v>
      </c>
      <c r="D663" s="6" t="s">
        <v>6633</v>
      </c>
    </row>
    <row r="664" spans="2:4">
      <c r="B664" t="s">
        <v>6634</v>
      </c>
      <c r="C664" s="5" t="s">
        <v>6635</v>
      </c>
      <c r="D664" s="6" t="s">
        <v>6636</v>
      </c>
    </row>
    <row r="665" spans="2:4">
      <c r="B665" t="s">
        <v>6637</v>
      </c>
      <c r="C665" s="8" t="s">
        <v>6638</v>
      </c>
      <c r="D665" s="6" t="s">
        <v>6639</v>
      </c>
    </row>
    <row r="666" spans="2:4">
      <c r="B666" t="s">
        <v>6640</v>
      </c>
      <c r="C666" s="5" t="s">
        <v>6641</v>
      </c>
      <c r="D666" s="6" t="s">
        <v>6642</v>
      </c>
    </row>
    <row r="667" spans="2:4">
      <c r="B667" t="s">
        <v>6643</v>
      </c>
      <c r="C667" s="8" t="s">
        <v>6644</v>
      </c>
      <c r="D667" s="6" t="s">
        <v>6645</v>
      </c>
    </row>
    <row r="668" spans="2:4">
      <c r="B668" t="s">
        <v>6646</v>
      </c>
      <c r="C668" s="5" t="s">
        <v>6647</v>
      </c>
      <c r="D668" s="6" t="s">
        <v>6648</v>
      </c>
    </row>
    <row r="669" spans="2:4">
      <c r="B669" t="s">
        <v>6649</v>
      </c>
      <c r="C669" s="8" t="s">
        <v>6650</v>
      </c>
      <c r="D669" s="6" t="s">
        <v>6651</v>
      </c>
    </row>
    <row r="670" spans="2:4">
      <c r="B670" t="s">
        <v>6652</v>
      </c>
      <c r="C670" s="5" t="s">
        <v>6653</v>
      </c>
      <c r="D670" s="6" t="s">
        <v>6654</v>
      </c>
    </row>
    <row r="671" spans="2:4">
      <c r="B671" t="s">
        <v>6655</v>
      </c>
      <c r="C671" s="8" t="s">
        <v>6656</v>
      </c>
      <c r="D671" s="6" t="s">
        <v>6657</v>
      </c>
    </row>
    <row r="672" spans="2:4">
      <c r="B672" t="s">
        <v>6658</v>
      </c>
      <c r="C672" s="5" t="s">
        <v>6659</v>
      </c>
      <c r="D672" s="6" t="s">
        <v>6660</v>
      </c>
    </row>
    <row r="673" spans="2:4">
      <c r="B673" t="s">
        <v>6661</v>
      </c>
      <c r="C673" s="8" t="s">
        <v>6662</v>
      </c>
      <c r="D673" s="6" t="s">
        <v>6663</v>
      </c>
    </row>
    <row r="674" spans="2:4">
      <c r="B674" t="s">
        <v>6664</v>
      </c>
      <c r="C674" s="5" t="s">
        <v>6665</v>
      </c>
      <c r="D674" s="6" t="s">
        <v>6666</v>
      </c>
    </row>
    <row r="675" spans="2:4">
      <c r="B675" t="s">
        <v>6667</v>
      </c>
      <c r="C675" s="8" t="s">
        <v>6668</v>
      </c>
      <c r="D675" s="6" t="s">
        <v>6669</v>
      </c>
    </row>
    <row r="676" spans="2:4">
      <c r="B676" t="s">
        <v>6670</v>
      </c>
      <c r="C676" s="5" t="s">
        <v>6671</v>
      </c>
      <c r="D676" s="6" t="s">
        <v>6672</v>
      </c>
    </row>
    <row r="677" spans="2:4">
      <c r="B677" t="s">
        <v>6673</v>
      </c>
      <c r="C677" s="8" t="s">
        <v>6674</v>
      </c>
      <c r="D677" s="6" t="s">
        <v>6675</v>
      </c>
    </row>
    <row r="678" spans="2:4">
      <c r="B678" t="s">
        <v>6676</v>
      </c>
      <c r="C678" s="5" t="s">
        <v>6677</v>
      </c>
      <c r="D678" s="6" t="s">
        <v>6678</v>
      </c>
    </row>
    <row r="679" spans="2:4">
      <c r="B679" t="s">
        <v>6679</v>
      </c>
      <c r="C679" s="8" t="s">
        <v>6680</v>
      </c>
      <c r="D679" s="6" t="s">
        <v>6681</v>
      </c>
    </row>
    <row r="680" spans="2:4">
      <c r="B680" t="s">
        <v>6682</v>
      </c>
      <c r="C680" s="5" t="s">
        <v>6683</v>
      </c>
      <c r="D680" s="6" t="s">
        <v>6684</v>
      </c>
    </row>
    <row r="681" spans="2:4">
      <c r="B681" t="s">
        <v>6685</v>
      </c>
      <c r="C681" s="8" t="s">
        <v>6686</v>
      </c>
      <c r="D681" s="6" t="s">
        <v>6687</v>
      </c>
    </row>
    <row r="682" spans="2:4">
      <c r="B682" t="s">
        <v>6688</v>
      </c>
      <c r="C682" s="5" t="s">
        <v>6689</v>
      </c>
      <c r="D682" s="6" t="s">
        <v>6690</v>
      </c>
    </row>
    <row r="683" spans="2:4">
      <c r="B683" t="s">
        <v>6691</v>
      </c>
      <c r="C683" s="8" t="s">
        <v>6692</v>
      </c>
      <c r="D683" s="6" t="s">
        <v>6693</v>
      </c>
    </row>
    <row r="684" spans="2:4">
      <c r="B684" t="s">
        <v>6694</v>
      </c>
      <c r="C684" s="5" t="s">
        <v>6695</v>
      </c>
      <c r="D684" s="6" t="s">
        <v>6696</v>
      </c>
    </row>
    <row r="685" spans="2:4">
      <c r="B685" t="s">
        <v>6697</v>
      </c>
      <c r="C685" s="8" t="s">
        <v>6698</v>
      </c>
      <c r="D685" s="6" t="s">
        <v>6699</v>
      </c>
    </row>
    <row r="686" spans="2:4">
      <c r="B686" t="s">
        <v>6700</v>
      </c>
      <c r="C686" s="5" t="s">
        <v>6701</v>
      </c>
      <c r="D686" s="6" t="s">
        <v>6702</v>
      </c>
    </row>
    <row r="687" spans="2:4">
      <c r="B687" t="s">
        <v>6703</v>
      </c>
      <c r="C687" s="8" t="s">
        <v>6704</v>
      </c>
      <c r="D687" s="6" t="s">
        <v>6705</v>
      </c>
    </row>
    <row r="688" spans="2:4">
      <c r="B688" t="s">
        <v>6706</v>
      </c>
      <c r="C688" s="5" t="s">
        <v>6707</v>
      </c>
      <c r="D688" s="6" t="s">
        <v>6708</v>
      </c>
    </row>
    <row r="689" spans="2:4">
      <c r="B689" t="s">
        <v>6709</v>
      </c>
      <c r="C689" s="8" t="s">
        <v>6710</v>
      </c>
      <c r="D689" s="6" t="s">
        <v>6711</v>
      </c>
    </row>
    <row r="690" spans="2:4">
      <c r="B690" t="s">
        <v>6712</v>
      </c>
      <c r="C690" s="5" t="s">
        <v>6713</v>
      </c>
      <c r="D690" s="6" t="s">
        <v>6714</v>
      </c>
    </row>
    <row r="691" spans="2:4">
      <c r="B691" t="s">
        <v>6715</v>
      </c>
      <c r="C691" s="8" t="s">
        <v>6716</v>
      </c>
      <c r="D691" s="6" t="s">
        <v>6717</v>
      </c>
    </row>
    <row r="692" spans="2:4">
      <c r="B692" t="s">
        <v>6718</v>
      </c>
      <c r="C692" s="5" t="s">
        <v>6719</v>
      </c>
      <c r="D692" s="6" t="s">
        <v>6720</v>
      </c>
    </row>
    <row r="693" spans="2:4">
      <c r="B693" t="s">
        <v>6721</v>
      </c>
      <c r="C693" s="8" t="s">
        <v>6722</v>
      </c>
      <c r="D693" s="6" t="s">
        <v>6723</v>
      </c>
    </row>
    <row r="694" spans="2:4">
      <c r="B694" t="s">
        <v>6724</v>
      </c>
      <c r="C694" s="5" t="s">
        <v>6725</v>
      </c>
      <c r="D694" s="6" t="s">
        <v>6726</v>
      </c>
    </row>
    <row r="695" spans="2:4">
      <c r="B695" t="s">
        <v>6727</v>
      </c>
      <c r="C695" s="8" t="s">
        <v>6728</v>
      </c>
      <c r="D695" s="6" t="s">
        <v>6729</v>
      </c>
    </row>
    <row r="696" spans="2:4">
      <c r="B696" t="s">
        <v>6730</v>
      </c>
      <c r="C696" s="5" t="s">
        <v>6731</v>
      </c>
      <c r="D696" s="6" t="s">
        <v>6732</v>
      </c>
    </row>
    <row r="697" spans="2:4">
      <c r="B697" t="s">
        <v>6733</v>
      </c>
      <c r="C697" s="8" t="s">
        <v>6734</v>
      </c>
      <c r="D697" s="6" t="s">
        <v>6735</v>
      </c>
    </row>
    <row r="698" spans="2:4">
      <c r="B698" t="s">
        <v>6736</v>
      </c>
      <c r="C698" s="5" t="s">
        <v>6737</v>
      </c>
      <c r="D698" s="6" t="s">
        <v>6738</v>
      </c>
    </row>
    <row r="699" spans="2:4">
      <c r="B699" t="s">
        <v>6739</v>
      </c>
      <c r="C699" s="8" t="s">
        <v>6740</v>
      </c>
      <c r="D699" s="6" t="s">
        <v>6741</v>
      </c>
    </row>
    <row r="700" spans="2:4">
      <c r="B700" t="s">
        <v>6742</v>
      </c>
      <c r="C700" s="5" t="s">
        <v>6743</v>
      </c>
      <c r="D700" s="6" t="s">
        <v>6744</v>
      </c>
    </row>
    <row r="701" spans="2:4">
      <c r="B701" t="s">
        <v>6745</v>
      </c>
      <c r="C701" s="8" t="s">
        <v>6746</v>
      </c>
      <c r="D701" s="6" t="s">
        <v>6747</v>
      </c>
    </row>
    <row r="702" spans="2:4">
      <c r="B702" t="s">
        <v>6748</v>
      </c>
      <c r="C702" s="5" t="s">
        <v>6749</v>
      </c>
      <c r="D702" s="6" t="s">
        <v>6750</v>
      </c>
    </row>
    <row r="703" spans="2:4">
      <c r="B703" t="s">
        <v>6751</v>
      </c>
      <c r="C703" s="8" t="s">
        <v>6752</v>
      </c>
      <c r="D703" s="6" t="s">
        <v>6753</v>
      </c>
    </row>
    <row r="704" spans="2:4">
      <c r="B704" t="s">
        <v>6754</v>
      </c>
      <c r="C704" s="5" t="s">
        <v>6755</v>
      </c>
      <c r="D704" s="6" t="s">
        <v>6756</v>
      </c>
    </row>
    <row r="705" spans="2:4">
      <c r="B705" t="s">
        <v>6757</v>
      </c>
      <c r="C705" s="8" t="s">
        <v>6758</v>
      </c>
      <c r="D705" s="6" t="s">
        <v>6759</v>
      </c>
    </row>
    <row r="706" spans="2:4">
      <c r="B706" t="s">
        <v>6760</v>
      </c>
      <c r="C706" s="5" t="s">
        <v>6761</v>
      </c>
      <c r="D706" s="6" t="s">
        <v>6762</v>
      </c>
    </row>
    <row r="707" spans="2:4">
      <c r="B707" t="s">
        <v>6763</v>
      </c>
      <c r="C707" s="8" t="s">
        <v>6764</v>
      </c>
      <c r="D707" s="6" t="s">
        <v>6765</v>
      </c>
    </row>
    <row r="708" spans="2:4">
      <c r="B708" t="s">
        <v>6766</v>
      </c>
      <c r="C708" s="5" t="s">
        <v>6767</v>
      </c>
      <c r="D708" s="6" t="s">
        <v>6768</v>
      </c>
    </row>
    <row r="709" spans="2:4">
      <c r="B709" t="s">
        <v>6769</v>
      </c>
      <c r="C709" s="8" t="s">
        <v>6770</v>
      </c>
      <c r="D709" s="6" t="s">
        <v>6771</v>
      </c>
    </row>
    <row r="710" spans="2:4">
      <c r="B710" t="s">
        <v>6772</v>
      </c>
      <c r="C710" s="5" t="s">
        <v>6773</v>
      </c>
      <c r="D710" s="6" t="s">
        <v>6774</v>
      </c>
    </row>
    <row r="711" spans="2:4">
      <c r="B711" t="s">
        <v>6775</v>
      </c>
      <c r="C711" s="8" t="s">
        <v>6776</v>
      </c>
      <c r="D711" s="6" t="s">
        <v>6777</v>
      </c>
    </row>
    <row r="712" spans="2:4">
      <c r="B712" t="s">
        <v>6778</v>
      </c>
      <c r="C712" s="5" t="s">
        <v>6779</v>
      </c>
      <c r="D712" s="6" t="s">
        <v>6780</v>
      </c>
    </row>
    <row r="713" spans="2:4">
      <c r="B713" t="s">
        <v>6781</v>
      </c>
      <c r="C713" s="8" t="s">
        <v>6782</v>
      </c>
      <c r="D713" s="6" t="s">
        <v>6783</v>
      </c>
    </row>
    <row r="714" spans="2:4">
      <c r="B714" t="s">
        <v>6784</v>
      </c>
      <c r="C714" s="5" t="s">
        <v>6785</v>
      </c>
      <c r="D714" s="6" t="s">
        <v>6786</v>
      </c>
    </row>
    <row r="715" spans="2:4">
      <c r="B715" t="s">
        <v>6787</v>
      </c>
      <c r="C715" s="8" t="s">
        <v>6788</v>
      </c>
      <c r="D715" s="6" t="s">
        <v>6789</v>
      </c>
    </row>
    <row r="716" spans="2:4">
      <c r="B716" t="s">
        <v>6790</v>
      </c>
      <c r="C716" s="5" t="s">
        <v>6791</v>
      </c>
      <c r="D716" s="6" t="s">
        <v>6792</v>
      </c>
    </row>
    <row r="717" spans="2:4">
      <c r="B717" t="s">
        <v>6793</v>
      </c>
      <c r="C717" s="8" t="s">
        <v>6794</v>
      </c>
      <c r="D717" s="6" t="s">
        <v>6795</v>
      </c>
    </row>
    <row r="718" spans="2:4">
      <c r="B718" t="s">
        <v>6796</v>
      </c>
      <c r="C718" s="5" t="s">
        <v>6797</v>
      </c>
      <c r="D718" s="6" t="s">
        <v>6798</v>
      </c>
    </row>
    <row r="719" spans="2:4">
      <c r="B719" t="s">
        <v>6799</v>
      </c>
      <c r="C719" s="8" t="s">
        <v>6800</v>
      </c>
      <c r="D719" s="6" t="s">
        <v>6801</v>
      </c>
    </row>
    <row r="720" spans="2:4">
      <c r="B720" t="s">
        <v>6802</v>
      </c>
      <c r="C720" s="5" t="s">
        <v>6803</v>
      </c>
      <c r="D720" s="6" t="s">
        <v>6804</v>
      </c>
    </row>
    <row r="721" spans="2:4">
      <c r="B721" t="s">
        <v>6805</v>
      </c>
      <c r="C721" s="8" t="s">
        <v>6806</v>
      </c>
      <c r="D721" s="6" t="s">
        <v>6807</v>
      </c>
    </row>
    <row r="722" spans="2:4">
      <c r="B722" t="s">
        <v>6808</v>
      </c>
      <c r="C722" s="5" t="s">
        <v>6809</v>
      </c>
      <c r="D722" s="6" t="s">
        <v>6810</v>
      </c>
    </row>
    <row r="723" spans="2:4">
      <c r="B723" t="s">
        <v>6811</v>
      </c>
      <c r="C723" s="8" t="s">
        <v>6812</v>
      </c>
      <c r="D723" s="6" t="s">
        <v>6813</v>
      </c>
    </row>
    <row r="724" spans="2:4">
      <c r="B724" t="s">
        <v>6814</v>
      </c>
      <c r="C724" s="5" t="s">
        <v>6815</v>
      </c>
      <c r="D724" s="6" t="s">
        <v>6816</v>
      </c>
    </row>
    <row r="725" spans="2:4">
      <c r="B725" t="s">
        <v>6817</v>
      </c>
      <c r="C725" s="8" t="s">
        <v>6818</v>
      </c>
      <c r="D725" s="6" t="s">
        <v>6819</v>
      </c>
    </row>
    <row r="726" spans="2:4">
      <c r="B726" t="s">
        <v>6820</v>
      </c>
      <c r="C726" s="5" t="s">
        <v>6821</v>
      </c>
      <c r="D726" s="6" t="s">
        <v>6822</v>
      </c>
    </row>
    <row r="727" spans="2:4">
      <c r="B727" t="s">
        <v>6823</v>
      </c>
      <c r="C727" s="8" t="s">
        <v>6824</v>
      </c>
      <c r="D727" s="6" t="s">
        <v>6825</v>
      </c>
    </row>
    <row r="728" spans="2:4">
      <c r="B728" t="s">
        <v>6826</v>
      </c>
      <c r="C728" s="5" t="s">
        <v>6827</v>
      </c>
      <c r="D728" s="6" t="s">
        <v>6828</v>
      </c>
    </row>
    <row r="729" spans="2:4">
      <c r="B729" t="s">
        <v>6829</v>
      </c>
      <c r="C729" s="8" t="s">
        <v>6830</v>
      </c>
      <c r="D729" s="6" t="s">
        <v>6831</v>
      </c>
    </row>
    <row r="730" spans="2:4">
      <c r="B730" t="s">
        <v>6832</v>
      </c>
      <c r="C730" s="5" t="s">
        <v>6833</v>
      </c>
      <c r="D730" s="6" t="s">
        <v>6834</v>
      </c>
    </row>
    <row r="731" spans="2:4">
      <c r="B731" t="s">
        <v>6835</v>
      </c>
      <c r="C731" s="8" t="s">
        <v>6836</v>
      </c>
      <c r="D731" s="6" t="s">
        <v>6837</v>
      </c>
    </row>
    <row r="732" spans="2:4">
      <c r="B732" t="s">
        <v>6838</v>
      </c>
      <c r="C732" s="5" t="s">
        <v>6839</v>
      </c>
      <c r="D732" s="6" t="s">
        <v>6840</v>
      </c>
    </row>
    <row r="733" spans="2:4">
      <c r="B733" t="s">
        <v>6841</v>
      </c>
      <c r="C733" s="8" t="s">
        <v>6842</v>
      </c>
      <c r="D733" s="6" t="s">
        <v>6843</v>
      </c>
    </row>
    <row r="734" spans="2:4">
      <c r="B734" t="s">
        <v>6844</v>
      </c>
      <c r="C734" s="5" t="s">
        <v>6845</v>
      </c>
      <c r="D734" s="6" t="s">
        <v>6846</v>
      </c>
    </row>
    <row r="735" spans="2:4">
      <c r="B735" t="s">
        <v>6847</v>
      </c>
      <c r="C735" s="8" t="s">
        <v>6848</v>
      </c>
      <c r="D735" s="6" t="s">
        <v>6849</v>
      </c>
    </row>
    <row r="736" spans="2:4">
      <c r="B736" t="s">
        <v>6850</v>
      </c>
      <c r="C736" s="5" t="s">
        <v>6851</v>
      </c>
      <c r="D736" s="6" t="s">
        <v>6852</v>
      </c>
    </row>
    <row r="737" spans="2:4">
      <c r="B737" t="s">
        <v>6853</v>
      </c>
      <c r="C737" s="8" t="s">
        <v>6854</v>
      </c>
      <c r="D737" s="6" t="s">
        <v>6855</v>
      </c>
    </row>
    <row r="738" spans="2:4">
      <c r="B738" t="s">
        <v>6856</v>
      </c>
      <c r="C738" s="5" t="s">
        <v>6857</v>
      </c>
      <c r="D738" s="6" t="s">
        <v>6858</v>
      </c>
    </row>
    <row r="739" spans="2:4">
      <c r="B739" t="s">
        <v>6859</v>
      </c>
      <c r="C739" s="8" t="s">
        <v>6860</v>
      </c>
      <c r="D739" s="6" t="s">
        <v>6861</v>
      </c>
    </row>
    <row r="740" spans="2:4">
      <c r="B740" t="s">
        <v>6862</v>
      </c>
      <c r="C740" s="5" t="s">
        <v>6863</v>
      </c>
      <c r="D740" s="6" t="s">
        <v>6864</v>
      </c>
    </row>
    <row r="741" spans="2:4">
      <c r="B741" t="s">
        <v>6865</v>
      </c>
      <c r="C741" s="8" t="s">
        <v>6866</v>
      </c>
      <c r="D741" s="6" t="s">
        <v>6867</v>
      </c>
    </row>
    <row r="742" spans="2:4">
      <c r="B742" t="s">
        <v>6868</v>
      </c>
      <c r="C742" s="5" t="s">
        <v>6869</v>
      </c>
      <c r="D742" s="6" t="s">
        <v>6870</v>
      </c>
    </row>
    <row r="743" spans="2:4">
      <c r="B743" t="s">
        <v>6871</v>
      </c>
      <c r="C743" s="8" t="s">
        <v>6872</v>
      </c>
      <c r="D743" s="6" t="s">
        <v>6873</v>
      </c>
    </row>
    <row r="744" spans="2:4">
      <c r="B744" t="s">
        <v>6874</v>
      </c>
      <c r="C744" s="5" t="s">
        <v>6875</v>
      </c>
      <c r="D744" s="6" t="s">
        <v>6876</v>
      </c>
    </row>
    <row r="745" spans="2:4">
      <c r="B745" t="s">
        <v>6877</v>
      </c>
      <c r="C745" s="8" t="s">
        <v>6878</v>
      </c>
      <c r="D745" s="6" t="s">
        <v>6879</v>
      </c>
    </row>
    <row r="746" spans="2:4">
      <c r="B746" t="s">
        <v>6880</v>
      </c>
      <c r="C746" s="5" t="s">
        <v>6881</v>
      </c>
      <c r="D746" s="6" t="s">
        <v>6882</v>
      </c>
    </row>
    <row r="747" spans="2:4">
      <c r="B747" t="s">
        <v>6883</v>
      </c>
      <c r="C747" s="8" t="s">
        <v>6884</v>
      </c>
      <c r="D747" s="6" t="s">
        <v>6885</v>
      </c>
    </row>
    <row r="748" spans="2:4">
      <c r="B748" t="s">
        <v>6886</v>
      </c>
      <c r="C748" s="5" t="s">
        <v>6887</v>
      </c>
      <c r="D748" s="6" t="s">
        <v>6888</v>
      </c>
    </row>
    <row r="749" spans="2:4">
      <c r="B749" t="s">
        <v>6889</v>
      </c>
      <c r="C749" s="8" t="s">
        <v>6890</v>
      </c>
      <c r="D749" s="6" t="s">
        <v>6891</v>
      </c>
    </row>
    <row r="750" spans="2:4">
      <c r="B750" t="s">
        <v>6892</v>
      </c>
      <c r="C750" s="5" t="s">
        <v>6893</v>
      </c>
      <c r="D750" s="6" t="s">
        <v>6894</v>
      </c>
    </row>
    <row r="751" spans="2:4">
      <c r="B751" t="s">
        <v>6895</v>
      </c>
      <c r="C751" s="8" t="s">
        <v>6896</v>
      </c>
      <c r="D751" s="6" t="s">
        <v>6897</v>
      </c>
    </row>
    <row r="752" spans="2:4">
      <c r="B752" t="s">
        <v>6898</v>
      </c>
      <c r="C752" s="5" t="s">
        <v>6899</v>
      </c>
      <c r="D752" s="6" t="s">
        <v>6900</v>
      </c>
    </row>
    <row r="753" spans="2:4">
      <c r="B753" t="s">
        <v>6901</v>
      </c>
      <c r="C753" s="8" t="s">
        <v>6902</v>
      </c>
      <c r="D753" s="6" t="s">
        <v>6903</v>
      </c>
    </row>
    <row r="754" spans="2:4">
      <c r="B754" t="s">
        <v>6904</v>
      </c>
      <c r="C754" s="5" t="s">
        <v>6905</v>
      </c>
      <c r="D754" s="6" t="s">
        <v>6906</v>
      </c>
    </row>
    <row r="755" spans="2:4">
      <c r="B755" t="s">
        <v>6907</v>
      </c>
      <c r="C755" s="8" t="s">
        <v>6908</v>
      </c>
      <c r="D755" s="6" t="s">
        <v>6909</v>
      </c>
    </row>
    <row r="756" spans="2:4">
      <c r="B756" t="s">
        <v>6910</v>
      </c>
      <c r="C756" s="5" t="s">
        <v>6911</v>
      </c>
      <c r="D756" s="6" t="s">
        <v>6912</v>
      </c>
    </row>
    <row r="757" spans="2:4">
      <c r="B757" t="s">
        <v>6913</v>
      </c>
      <c r="C757" s="8" t="s">
        <v>6914</v>
      </c>
      <c r="D757" s="6" t="s">
        <v>6915</v>
      </c>
    </row>
    <row r="758" spans="2:4">
      <c r="B758" t="s">
        <v>6916</v>
      </c>
      <c r="C758" s="5" t="s">
        <v>6917</v>
      </c>
      <c r="D758" s="6" t="s">
        <v>6918</v>
      </c>
    </row>
    <row r="759" spans="2:4">
      <c r="B759" t="s">
        <v>6919</v>
      </c>
      <c r="C759" s="8" t="s">
        <v>6920</v>
      </c>
      <c r="D759" s="6" t="s">
        <v>6921</v>
      </c>
    </row>
    <row r="760" spans="2:4">
      <c r="B760" t="s">
        <v>6922</v>
      </c>
      <c r="C760" s="5" t="s">
        <v>6923</v>
      </c>
      <c r="D760" s="6" t="s">
        <v>6924</v>
      </c>
    </row>
    <row r="761" spans="2:4">
      <c r="B761" t="s">
        <v>6925</v>
      </c>
      <c r="C761" s="8" t="s">
        <v>6926</v>
      </c>
      <c r="D761" s="6" t="s">
        <v>6927</v>
      </c>
    </row>
    <row r="762" spans="2:4">
      <c r="B762" t="s">
        <v>6928</v>
      </c>
      <c r="C762" s="5" t="s">
        <v>6929</v>
      </c>
      <c r="D762" s="6" t="s">
        <v>6930</v>
      </c>
    </row>
    <row r="763" spans="2:4">
      <c r="B763" t="s">
        <v>6931</v>
      </c>
      <c r="C763" s="8" t="s">
        <v>6932</v>
      </c>
      <c r="D763" s="6" t="s">
        <v>6933</v>
      </c>
    </row>
    <row r="764" spans="2:4">
      <c r="B764" t="s">
        <v>6934</v>
      </c>
      <c r="C764" s="5" t="s">
        <v>6935</v>
      </c>
      <c r="D764" s="6" t="s">
        <v>6936</v>
      </c>
    </row>
    <row r="765" spans="2:4">
      <c r="B765" t="s">
        <v>6937</v>
      </c>
      <c r="C765" s="8" t="s">
        <v>6938</v>
      </c>
      <c r="D765" s="6" t="s">
        <v>6939</v>
      </c>
    </row>
    <row r="766" spans="2:4">
      <c r="B766" t="s">
        <v>6940</v>
      </c>
      <c r="C766" s="5" t="s">
        <v>6941</v>
      </c>
      <c r="D766" s="6" t="s">
        <v>6942</v>
      </c>
    </row>
    <row r="767" spans="2:4">
      <c r="B767" t="s">
        <v>6943</v>
      </c>
      <c r="C767" s="8" t="s">
        <v>6944</v>
      </c>
      <c r="D767" s="6" t="s">
        <v>6945</v>
      </c>
    </row>
    <row r="768" spans="2:4">
      <c r="B768" t="s">
        <v>6946</v>
      </c>
      <c r="C768" s="5" t="s">
        <v>6947</v>
      </c>
      <c r="D768" s="6" t="s">
        <v>6948</v>
      </c>
    </row>
    <row r="769" spans="2:4">
      <c r="B769" t="s">
        <v>6949</v>
      </c>
      <c r="C769" s="8" t="s">
        <v>6950</v>
      </c>
      <c r="D769" s="6" t="s">
        <v>6951</v>
      </c>
    </row>
    <row r="770" spans="2:4">
      <c r="B770" t="s">
        <v>6952</v>
      </c>
      <c r="C770" s="5" t="s">
        <v>6953</v>
      </c>
      <c r="D770" s="6" t="s">
        <v>6954</v>
      </c>
    </row>
    <row r="771" spans="2:4">
      <c r="B771" t="s">
        <v>6955</v>
      </c>
      <c r="C771" s="8" t="s">
        <v>6956</v>
      </c>
      <c r="D771" s="6" t="s">
        <v>6957</v>
      </c>
    </row>
    <row r="772" spans="2:4">
      <c r="B772" t="s">
        <v>6958</v>
      </c>
      <c r="C772" s="5" t="s">
        <v>6959</v>
      </c>
      <c r="D772" s="6" t="s">
        <v>6960</v>
      </c>
    </row>
    <row r="773" spans="2:4">
      <c r="B773" t="s">
        <v>6961</v>
      </c>
      <c r="C773" s="8" t="s">
        <v>6962</v>
      </c>
      <c r="D773" s="6" t="s">
        <v>6963</v>
      </c>
    </row>
    <row r="774" spans="2:4">
      <c r="B774" t="s">
        <v>6964</v>
      </c>
      <c r="C774" s="5" t="s">
        <v>6965</v>
      </c>
      <c r="D774" s="6" t="s">
        <v>6966</v>
      </c>
    </row>
    <row r="775" spans="2:4">
      <c r="B775" t="s">
        <v>6967</v>
      </c>
      <c r="C775" s="8" t="s">
        <v>6968</v>
      </c>
      <c r="D775" s="6" t="s">
        <v>6969</v>
      </c>
    </row>
    <row r="776" spans="2:4">
      <c r="B776" t="s">
        <v>6970</v>
      </c>
      <c r="C776" s="5" t="s">
        <v>6971</v>
      </c>
      <c r="D776" s="6" t="s">
        <v>6972</v>
      </c>
    </row>
    <row r="777" spans="2:4">
      <c r="B777" t="s">
        <v>6973</v>
      </c>
      <c r="C777" s="8" t="s">
        <v>6974</v>
      </c>
      <c r="D777" s="6" t="s">
        <v>6975</v>
      </c>
    </row>
    <row r="778" spans="2:4">
      <c r="B778" t="s">
        <v>6976</v>
      </c>
      <c r="C778" s="5" t="s">
        <v>6977</v>
      </c>
      <c r="D778" s="6" t="s">
        <v>6978</v>
      </c>
    </row>
    <row r="779" spans="2:4">
      <c r="B779" t="s">
        <v>6979</v>
      </c>
      <c r="C779" s="8" t="s">
        <v>6980</v>
      </c>
      <c r="D779" s="6" t="s">
        <v>6981</v>
      </c>
    </row>
    <row r="780" spans="2:4">
      <c r="B780" t="s">
        <v>6982</v>
      </c>
      <c r="C780" s="5" t="s">
        <v>6983</v>
      </c>
      <c r="D780" s="6" t="s">
        <v>6984</v>
      </c>
    </row>
    <row r="781" spans="2:4">
      <c r="B781" t="s">
        <v>6985</v>
      </c>
      <c r="C781" s="8" t="s">
        <v>6986</v>
      </c>
      <c r="D781" s="6" t="s">
        <v>6987</v>
      </c>
    </row>
    <row r="782" spans="2:4">
      <c r="B782" t="s">
        <v>6988</v>
      </c>
      <c r="C782" s="5" t="s">
        <v>6989</v>
      </c>
      <c r="D782" s="6" t="s">
        <v>6990</v>
      </c>
    </row>
    <row r="783" spans="2:4">
      <c r="B783" t="s">
        <v>6991</v>
      </c>
      <c r="C783" s="8" t="s">
        <v>6992</v>
      </c>
      <c r="D783" s="6" t="s">
        <v>6993</v>
      </c>
    </row>
    <row r="784" spans="2:4">
      <c r="B784" t="s">
        <v>6994</v>
      </c>
      <c r="C784" s="5" t="s">
        <v>6995</v>
      </c>
      <c r="D784" s="6" t="s">
        <v>6996</v>
      </c>
    </row>
    <row r="785" spans="2:4">
      <c r="B785" t="s">
        <v>6997</v>
      </c>
      <c r="C785" s="8" t="s">
        <v>6998</v>
      </c>
      <c r="D785" s="6" t="s">
        <v>6999</v>
      </c>
    </row>
    <row r="786" spans="2:4">
      <c r="B786" t="s">
        <v>7000</v>
      </c>
      <c r="C786" s="5" t="s">
        <v>7001</v>
      </c>
      <c r="D786" s="6" t="s">
        <v>7002</v>
      </c>
    </row>
    <row r="787" spans="2:4">
      <c r="B787" t="s">
        <v>7003</v>
      </c>
      <c r="C787" s="8" t="s">
        <v>7004</v>
      </c>
      <c r="D787" s="6" t="s">
        <v>7005</v>
      </c>
    </row>
    <row r="788" spans="2:4">
      <c r="B788" t="s">
        <v>7006</v>
      </c>
      <c r="C788" s="5" t="s">
        <v>7007</v>
      </c>
      <c r="D788" s="6" t="s">
        <v>7008</v>
      </c>
    </row>
    <row r="789" spans="2:4">
      <c r="B789" t="s">
        <v>7009</v>
      </c>
      <c r="C789" s="8" t="s">
        <v>7010</v>
      </c>
      <c r="D789" s="6" t="s">
        <v>7011</v>
      </c>
    </row>
    <row r="790" spans="2:4">
      <c r="B790" t="s">
        <v>7012</v>
      </c>
      <c r="C790" s="5" t="s">
        <v>7013</v>
      </c>
      <c r="D790" s="6" t="s">
        <v>7014</v>
      </c>
    </row>
    <row r="791" spans="2:4">
      <c r="B791" t="s">
        <v>7015</v>
      </c>
      <c r="C791" s="8" t="s">
        <v>7016</v>
      </c>
      <c r="D791" s="6" t="s">
        <v>7017</v>
      </c>
    </row>
    <row r="792" spans="2:4">
      <c r="B792" t="s">
        <v>7018</v>
      </c>
      <c r="C792" s="5" t="s">
        <v>7019</v>
      </c>
      <c r="D792" s="6" t="s">
        <v>7020</v>
      </c>
    </row>
    <row r="793" spans="2:4">
      <c r="B793" t="s">
        <v>7021</v>
      </c>
      <c r="C793" s="8" t="s">
        <v>7022</v>
      </c>
      <c r="D793" s="6" t="s">
        <v>7023</v>
      </c>
    </row>
    <row r="794" spans="2:4">
      <c r="B794" t="s">
        <v>7024</v>
      </c>
      <c r="C794" s="5" t="s">
        <v>7025</v>
      </c>
      <c r="D794" s="6" t="s">
        <v>7026</v>
      </c>
    </row>
    <row r="795" spans="2:4">
      <c r="B795" t="s">
        <v>7027</v>
      </c>
      <c r="C795" s="8" t="s">
        <v>7028</v>
      </c>
      <c r="D795" s="6" t="s">
        <v>7029</v>
      </c>
    </row>
    <row r="796" spans="2:4">
      <c r="B796" t="s">
        <v>7030</v>
      </c>
      <c r="C796" s="5" t="s">
        <v>7031</v>
      </c>
      <c r="D796" s="6" t="s">
        <v>7032</v>
      </c>
    </row>
    <row r="797" spans="2:4">
      <c r="B797" t="s">
        <v>7033</v>
      </c>
      <c r="C797" s="8" t="s">
        <v>7034</v>
      </c>
      <c r="D797" s="6" t="s">
        <v>7035</v>
      </c>
    </row>
    <row r="798" spans="2:4">
      <c r="B798" t="s">
        <v>7036</v>
      </c>
      <c r="C798" s="5" t="s">
        <v>7037</v>
      </c>
      <c r="D798" s="6" t="s">
        <v>7038</v>
      </c>
    </row>
    <row r="799" spans="2:4">
      <c r="B799" t="s">
        <v>7039</v>
      </c>
      <c r="C799" s="8" t="s">
        <v>7040</v>
      </c>
      <c r="D799" s="6" t="s">
        <v>7041</v>
      </c>
    </row>
    <row r="800" spans="2:4">
      <c r="B800" t="s">
        <v>7042</v>
      </c>
      <c r="C800" s="5" t="s">
        <v>7043</v>
      </c>
      <c r="D800" s="6" t="s">
        <v>7044</v>
      </c>
    </row>
    <row r="801" spans="2:4">
      <c r="B801" t="s">
        <v>7045</v>
      </c>
      <c r="C801" s="8" t="s">
        <v>7046</v>
      </c>
      <c r="D801" s="6" t="s">
        <v>7047</v>
      </c>
    </row>
    <row r="802" spans="2:4">
      <c r="B802" t="s">
        <v>7048</v>
      </c>
      <c r="C802" s="5" t="s">
        <v>7049</v>
      </c>
      <c r="D802" s="6" t="s">
        <v>7050</v>
      </c>
    </row>
    <row r="803" spans="2:4">
      <c r="B803" t="s">
        <v>7051</v>
      </c>
      <c r="C803" s="8" t="s">
        <v>7052</v>
      </c>
      <c r="D803" s="6" t="s">
        <v>7053</v>
      </c>
    </row>
    <row r="804" spans="2:4">
      <c r="B804" t="s">
        <v>7054</v>
      </c>
      <c r="C804" s="5" t="s">
        <v>7055</v>
      </c>
      <c r="D804" s="6" t="s">
        <v>7056</v>
      </c>
    </row>
    <row r="805" spans="2:4">
      <c r="B805" t="s">
        <v>7057</v>
      </c>
      <c r="C805" s="8" t="s">
        <v>7058</v>
      </c>
      <c r="D805" s="6" t="s">
        <v>7059</v>
      </c>
    </row>
    <row r="806" spans="2:4">
      <c r="B806" t="s">
        <v>7060</v>
      </c>
      <c r="C806" s="5" t="s">
        <v>7061</v>
      </c>
      <c r="D806" s="6" t="s">
        <v>7062</v>
      </c>
    </row>
    <row r="807" spans="2:4">
      <c r="B807" t="s">
        <v>7063</v>
      </c>
      <c r="C807" s="8" t="s">
        <v>7064</v>
      </c>
      <c r="D807" s="6" t="s">
        <v>7065</v>
      </c>
    </row>
    <row r="808" spans="2:4">
      <c r="B808" t="s">
        <v>7066</v>
      </c>
      <c r="C808" s="5" t="s">
        <v>7067</v>
      </c>
      <c r="D808" s="6" t="s">
        <v>7068</v>
      </c>
    </row>
    <row r="809" spans="2:4">
      <c r="B809" t="s">
        <v>7069</v>
      </c>
      <c r="C809" s="8" t="s">
        <v>7070</v>
      </c>
      <c r="D809" s="6" t="s">
        <v>7071</v>
      </c>
    </row>
    <row r="810" spans="2:4">
      <c r="B810" t="s">
        <v>7072</v>
      </c>
      <c r="C810" s="5" t="s">
        <v>7073</v>
      </c>
      <c r="D810" s="6" t="s">
        <v>7074</v>
      </c>
    </row>
    <row r="811" spans="2:4">
      <c r="B811" t="s">
        <v>7075</v>
      </c>
      <c r="C811" s="8" t="s">
        <v>7076</v>
      </c>
      <c r="D811" s="6" t="s">
        <v>7077</v>
      </c>
    </row>
    <row r="812" spans="2:4">
      <c r="B812" t="s">
        <v>7078</v>
      </c>
      <c r="C812" s="5" t="s">
        <v>7079</v>
      </c>
      <c r="D812" s="6" t="s">
        <v>7080</v>
      </c>
    </row>
    <row r="813" spans="2:4">
      <c r="B813" t="s">
        <v>7081</v>
      </c>
      <c r="C813" s="8" t="s">
        <v>7082</v>
      </c>
      <c r="D813" s="6" t="s">
        <v>7083</v>
      </c>
    </row>
    <row r="814" spans="2:4">
      <c r="B814" t="s">
        <v>7084</v>
      </c>
      <c r="C814" s="5" t="s">
        <v>7085</v>
      </c>
      <c r="D814" s="6" t="s">
        <v>7086</v>
      </c>
    </row>
    <row r="815" spans="2:4">
      <c r="B815" t="s">
        <v>7087</v>
      </c>
      <c r="C815" s="8" t="s">
        <v>7088</v>
      </c>
      <c r="D815" s="6" t="s">
        <v>7089</v>
      </c>
    </row>
    <row r="816" spans="2:4">
      <c r="B816" t="s">
        <v>7090</v>
      </c>
      <c r="C816" s="5" t="s">
        <v>7091</v>
      </c>
      <c r="D816" s="6" t="s">
        <v>7092</v>
      </c>
    </row>
    <row r="817" spans="2:4">
      <c r="B817" t="s">
        <v>7093</v>
      </c>
      <c r="C817" s="8" t="s">
        <v>7094</v>
      </c>
      <c r="D817" s="6" t="s">
        <v>7095</v>
      </c>
    </row>
    <row r="818" spans="2:4">
      <c r="B818" t="s">
        <v>7096</v>
      </c>
      <c r="C818" s="5" t="s">
        <v>7097</v>
      </c>
      <c r="D818" s="6" t="s">
        <v>7098</v>
      </c>
    </row>
    <row r="819" spans="2:4">
      <c r="B819" t="s">
        <v>7099</v>
      </c>
      <c r="C819" s="8" t="s">
        <v>7100</v>
      </c>
      <c r="D819" s="6" t="s">
        <v>7101</v>
      </c>
    </row>
    <row r="820" spans="2:4">
      <c r="B820" t="s">
        <v>7102</v>
      </c>
      <c r="C820" s="5" t="s">
        <v>7103</v>
      </c>
      <c r="D820" s="6" t="s">
        <v>7104</v>
      </c>
    </row>
    <row r="821" spans="2:4">
      <c r="B821" t="s">
        <v>7105</v>
      </c>
      <c r="C821" s="8" t="s">
        <v>7106</v>
      </c>
      <c r="D821" s="6" t="s">
        <v>7107</v>
      </c>
    </row>
    <row r="822" spans="2:4">
      <c r="B822" t="s">
        <v>7108</v>
      </c>
      <c r="C822" s="5" t="s">
        <v>7109</v>
      </c>
      <c r="D822" s="6" t="s">
        <v>7110</v>
      </c>
    </row>
    <row r="823" spans="2:4">
      <c r="B823" t="s">
        <v>7111</v>
      </c>
      <c r="C823" s="8" t="s">
        <v>7112</v>
      </c>
      <c r="D823" s="6" t="s">
        <v>7113</v>
      </c>
    </row>
    <row r="824" spans="2:4">
      <c r="B824" t="s">
        <v>7114</v>
      </c>
      <c r="C824" s="5" t="s">
        <v>7115</v>
      </c>
      <c r="D824" s="6" t="s">
        <v>7116</v>
      </c>
    </row>
    <row r="825" spans="2:4">
      <c r="B825" t="s">
        <v>7117</v>
      </c>
      <c r="C825" s="8" t="s">
        <v>7118</v>
      </c>
      <c r="D825" s="6" t="s">
        <v>7119</v>
      </c>
    </row>
    <row r="826" spans="2:4">
      <c r="B826" t="s">
        <v>7120</v>
      </c>
      <c r="C826" s="5" t="s">
        <v>7121</v>
      </c>
      <c r="D826" s="6" t="s">
        <v>7122</v>
      </c>
    </row>
    <row r="827" spans="2:4">
      <c r="B827" t="s">
        <v>7123</v>
      </c>
      <c r="C827" s="8" t="s">
        <v>7124</v>
      </c>
      <c r="D827" s="6" t="s">
        <v>7125</v>
      </c>
    </row>
    <row r="828" spans="2:4">
      <c r="B828" t="s">
        <v>7126</v>
      </c>
      <c r="C828" s="5" t="s">
        <v>7127</v>
      </c>
      <c r="D828" s="6" t="s">
        <v>7128</v>
      </c>
    </row>
    <row r="829" spans="2:4">
      <c r="B829" t="s">
        <v>7129</v>
      </c>
      <c r="C829" s="8" t="s">
        <v>7130</v>
      </c>
      <c r="D829" s="6" t="s">
        <v>7131</v>
      </c>
    </row>
    <row r="830" spans="2:4">
      <c r="B830" t="s">
        <v>7132</v>
      </c>
      <c r="C830" s="5" t="s">
        <v>7133</v>
      </c>
      <c r="D830" s="6" t="s">
        <v>7134</v>
      </c>
    </row>
    <row r="831" spans="2:4">
      <c r="B831" t="s">
        <v>7135</v>
      </c>
      <c r="C831" s="8" t="s">
        <v>7136</v>
      </c>
      <c r="D831" s="6" t="s">
        <v>7137</v>
      </c>
    </row>
    <row r="832" spans="2:4">
      <c r="B832" t="s">
        <v>7138</v>
      </c>
      <c r="C832" s="5" t="s">
        <v>7139</v>
      </c>
      <c r="D832" s="6" t="s">
        <v>7140</v>
      </c>
    </row>
    <row r="833" spans="2:4">
      <c r="B833" t="s">
        <v>7141</v>
      </c>
      <c r="C833" s="8" t="s">
        <v>7142</v>
      </c>
      <c r="D833" s="6" t="s">
        <v>7143</v>
      </c>
    </row>
    <row r="834" spans="2:4">
      <c r="B834" t="s">
        <v>7144</v>
      </c>
      <c r="C834" s="5" t="s">
        <v>7145</v>
      </c>
      <c r="D834" s="6" t="s">
        <v>7146</v>
      </c>
    </row>
    <row r="835" spans="2:4">
      <c r="B835" t="s">
        <v>7147</v>
      </c>
      <c r="C835" s="8" t="s">
        <v>7148</v>
      </c>
      <c r="D835" s="6" t="s">
        <v>7149</v>
      </c>
    </row>
    <row r="836" spans="2:4">
      <c r="B836" t="s">
        <v>7150</v>
      </c>
      <c r="C836" s="5" t="s">
        <v>7151</v>
      </c>
      <c r="D836" s="6" t="s">
        <v>7152</v>
      </c>
    </row>
    <row r="837" spans="2:4">
      <c r="B837" t="s">
        <v>7153</v>
      </c>
      <c r="C837" s="8" t="s">
        <v>7154</v>
      </c>
      <c r="D837" s="6" t="s">
        <v>7155</v>
      </c>
    </row>
    <row r="838" spans="2:4">
      <c r="B838" t="s">
        <v>7156</v>
      </c>
      <c r="C838" s="5" t="s">
        <v>7157</v>
      </c>
      <c r="D838" s="6" t="s">
        <v>7158</v>
      </c>
    </row>
    <row r="839" spans="2:4">
      <c r="B839" t="s">
        <v>7159</v>
      </c>
      <c r="C839" s="8" t="s">
        <v>7160</v>
      </c>
      <c r="D839" s="6" t="s">
        <v>7161</v>
      </c>
    </row>
    <row r="840" spans="2:4">
      <c r="B840" t="s">
        <v>7162</v>
      </c>
      <c r="C840" s="5" t="s">
        <v>7163</v>
      </c>
      <c r="D840" s="6" t="s">
        <v>7164</v>
      </c>
    </row>
    <row r="841" spans="2:4">
      <c r="B841" t="s">
        <v>7165</v>
      </c>
      <c r="C841" s="8" t="s">
        <v>7166</v>
      </c>
      <c r="D841" s="6" t="s">
        <v>7167</v>
      </c>
    </row>
    <row r="842" spans="2:4">
      <c r="B842" t="s">
        <v>7168</v>
      </c>
      <c r="C842" s="5" t="s">
        <v>7169</v>
      </c>
      <c r="D842" s="6" t="s">
        <v>7170</v>
      </c>
    </row>
    <row r="843" spans="2:4">
      <c r="B843" t="s">
        <v>7171</v>
      </c>
      <c r="C843" s="8" t="s">
        <v>7172</v>
      </c>
      <c r="D843" s="6" t="s">
        <v>7173</v>
      </c>
    </row>
    <row r="844" spans="2:4">
      <c r="B844" t="s">
        <v>7174</v>
      </c>
      <c r="C844" s="5" t="s">
        <v>7175</v>
      </c>
      <c r="D844" s="6" t="s">
        <v>7176</v>
      </c>
    </row>
    <row r="845" spans="2:4">
      <c r="B845" t="s">
        <v>7177</v>
      </c>
      <c r="C845" s="8" t="s">
        <v>7178</v>
      </c>
      <c r="D845" s="6" t="s">
        <v>7179</v>
      </c>
    </row>
    <row r="846" spans="2:4">
      <c r="B846" t="s">
        <v>7180</v>
      </c>
      <c r="C846" s="5" t="s">
        <v>7181</v>
      </c>
      <c r="D846" s="6" t="s">
        <v>7182</v>
      </c>
    </row>
    <row r="847" spans="2:4">
      <c r="B847" t="s">
        <v>7183</v>
      </c>
      <c r="C847" s="8" t="s">
        <v>7184</v>
      </c>
      <c r="D847" s="6" t="s">
        <v>7185</v>
      </c>
    </row>
    <row r="848" spans="2:4">
      <c r="B848" t="s">
        <v>7186</v>
      </c>
      <c r="C848" s="5" t="s">
        <v>7187</v>
      </c>
      <c r="D848" s="6" t="s">
        <v>7188</v>
      </c>
    </row>
    <row r="849" spans="2:4">
      <c r="B849" t="s">
        <v>7189</v>
      </c>
      <c r="C849" s="8" t="s">
        <v>7190</v>
      </c>
      <c r="D849" s="6" t="s">
        <v>7191</v>
      </c>
    </row>
    <row r="850" spans="2:4">
      <c r="B850" t="s">
        <v>7192</v>
      </c>
      <c r="C850" s="5" t="s">
        <v>7193</v>
      </c>
      <c r="D850" s="6" t="s">
        <v>7194</v>
      </c>
    </row>
    <row r="851" spans="2:4">
      <c r="B851" t="s">
        <v>7195</v>
      </c>
      <c r="C851" s="8" t="s">
        <v>7196</v>
      </c>
      <c r="D851" s="6" t="s">
        <v>7197</v>
      </c>
    </row>
    <row r="852" spans="2:4">
      <c r="B852" t="s">
        <v>7198</v>
      </c>
      <c r="C852" s="5" t="s">
        <v>7199</v>
      </c>
      <c r="D852" s="6" t="s">
        <v>7200</v>
      </c>
    </row>
    <row r="853" spans="2:4">
      <c r="B853" t="s">
        <v>7201</v>
      </c>
      <c r="C853" s="8" t="s">
        <v>7202</v>
      </c>
      <c r="D853" s="6" t="s">
        <v>7203</v>
      </c>
    </row>
    <row r="854" spans="2:4">
      <c r="B854" t="s">
        <v>7204</v>
      </c>
      <c r="C854" s="5" t="s">
        <v>7205</v>
      </c>
      <c r="D854" s="6" t="s">
        <v>7206</v>
      </c>
    </row>
    <row r="855" spans="2:4">
      <c r="B855" t="s">
        <v>7207</v>
      </c>
      <c r="C855" s="8" t="s">
        <v>7208</v>
      </c>
      <c r="D855" s="6" t="s">
        <v>7209</v>
      </c>
    </row>
    <row r="856" spans="2:4">
      <c r="B856" t="s">
        <v>7210</v>
      </c>
      <c r="C856" s="5" t="s">
        <v>7211</v>
      </c>
      <c r="D856" s="6" t="s">
        <v>7212</v>
      </c>
    </row>
    <row r="857" spans="2:4">
      <c r="B857" t="s">
        <v>7213</v>
      </c>
      <c r="C857" s="8" t="s">
        <v>7214</v>
      </c>
      <c r="D857" s="6" t="s">
        <v>7215</v>
      </c>
    </row>
    <row r="858" spans="2:4">
      <c r="B858" t="s">
        <v>7216</v>
      </c>
      <c r="C858" s="5" t="s">
        <v>7217</v>
      </c>
      <c r="D858" s="6" t="s">
        <v>7218</v>
      </c>
    </row>
    <row r="859" spans="2:4">
      <c r="B859" t="s">
        <v>7219</v>
      </c>
      <c r="C859" s="8" t="s">
        <v>7220</v>
      </c>
      <c r="D859" s="6" t="s">
        <v>7221</v>
      </c>
    </row>
    <row r="860" spans="2:4">
      <c r="B860" t="s">
        <v>7222</v>
      </c>
      <c r="C860" s="5" t="s">
        <v>7223</v>
      </c>
      <c r="D860" s="6" t="s">
        <v>7224</v>
      </c>
    </row>
    <row r="861" spans="2:4">
      <c r="B861" t="s">
        <v>7225</v>
      </c>
      <c r="C861" s="8" t="s">
        <v>7226</v>
      </c>
      <c r="D861" s="6" t="s">
        <v>7227</v>
      </c>
    </row>
    <row r="862" spans="2:4">
      <c r="B862" t="s">
        <v>7228</v>
      </c>
      <c r="C862" s="5" t="s">
        <v>7229</v>
      </c>
      <c r="D862" s="6" t="s">
        <v>7230</v>
      </c>
    </row>
    <row r="863" spans="2:4">
      <c r="B863" t="s">
        <v>7231</v>
      </c>
      <c r="C863" s="8" t="s">
        <v>7232</v>
      </c>
      <c r="D863" s="6" t="s">
        <v>7233</v>
      </c>
    </row>
    <row r="864" spans="2:4">
      <c r="B864" t="s">
        <v>7234</v>
      </c>
      <c r="C864" s="5" t="s">
        <v>7235</v>
      </c>
      <c r="D864" s="6" t="s">
        <v>7236</v>
      </c>
    </row>
    <row r="865" spans="2:4">
      <c r="B865" t="s">
        <v>7237</v>
      </c>
      <c r="C865" s="8" t="s">
        <v>7238</v>
      </c>
      <c r="D865" s="6" t="s">
        <v>7239</v>
      </c>
    </row>
    <row r="866" spans="2:4">
      <c r="B866" t="s">
        <v>7240</v>
      </c>
      <c r="C866" s="5" t="s">
        <v>7241</v>
      </c>
      <c r="D866" s="6" t="s">
        <v>7242</v>
      </c>
    </row>
    <row r="867" spans="2:4">
      <c r="B867" t="s">
        <v>7243</v>
      </c>
      <c r="C867" s="8" t="s">
        <v>7244</v>
      </c>
      <c r="D867" s="6" t="s">
        <v>7245</v>
      </c>
    </row>
    <row r="868" spans="2:4">
      <c r="B868" t="s">
        <v>7246</v>
      </c>
      <c r="C868" s="5" t="s">
        <v>7247</v>
      </c>
      <c r="D868" s="6" t="s">
        <v>7248</v>
      </c>
    </row>
    <row r="869" spans="2:4">
      <c r="B869" t="s">
        <v>7249</v>
      </c>
      <c r="C869" s="8" t="s">
        <v>7250</v>
      </c>
      <c r="D869" s="6" t="s">
        <v>7251</v>
      </c>
    </row>
    <row r="870" spans="2:4">
      <c r="B870" t="s">
        <v>7252</v>
      </c>
      <c r="C870" s="5" t="s">
        <v>7253</v>
      </c>
      <c r="D870" s="6" t="s">
        <v>7254</v>
      </c>
    </row>
    <row r="871" spans="2:4">
      <c r="B871" t="s">
        <v>7255</v>
      </c>
      <c r="C871" s="8" t="s">
        <v>7256</v>
      </c>
      <c r="D871" s="6" t="s">
        <v>7257</v>
      </c>
    </row>
    <row r="872" spans="2:4">
      <c r="B872" t="s">
        <v>7258</v>
      </c>
      <c r="C872" s="5" t="s">
        <v>7259</v>
      </c>
      <c r="D872" s="6" t="s">
        <v>7260</v>
      </c>
    </row>
    <row r="873" spans="2:4">
      <c r="B873" t="s">
        <v>7261</v>
      </c>
      <c r="C873" s="8" t="s">
        <v>7262</v>
      </c>
      <c r="D873" s="6" t="s">
        <v>7263</v>
      </c>
    </row>
    <row r="874" spans="2:4">
      <c r="B874" t="s">
        <v>7264</v>
      </c>
      <c r="C874" s="5" t="s">
        <v>7265</v>
      </c>
      <c r="D874" s="6" t="s">
        <v>7266</v>
      </c>
    </row>
    <row r="875" spans="2:4">
      <c r="B875" t="s">
        <v>7267</v>
      </c>
      <c r="C875" s="8" t="s">
        <v>7268</v>
      </c>
      <c r="D875" s="6" t="s">
        <v>7269</v>
      </c>
    </row>
    <row r="876" spans="2:4">
      <c r="B876" t="s">
        <v>7270</v>
      </c>
      <c r="C876" s="5" t="s">
        <v>7271</v>
      </c>
      <c r="D876" s="6" t="s">
        <v>7272</v>
      </c>
    </row>
    <row r="877" spans="2:4">
      <c r="B877" t="s">
        <v>7273</v>
      </c>
      <c r="C877" s="8" t="s">
        <v>7274</v>
      </c>
      <c r="D877" s="6" t="s">
        <v>7275</v>
      </c>
    </row>
    <row r="878" spans="2:4">
      <c r="B878" t="s">
        <v>7276</v>
      </c>
      <c r="C878" s="5" t="s">
        <v>7277</v>
      </c>
      <c r="D878" s="6" t="s">
        <v>7278</v>
      </c>
    </row>
    <row r="879" spans="2:4">
      <c r="B879" t="s">
        <v>7279</v>
      </c>
      <c r="C879" s="8" t="s">
        <v>7280</v>
      </c>
      <c r="D879" s="6" t="s">
        <v>7281</v>
      </c>
    </row>
    <row r="880" spans="2:4">
      <c r="B880" t="s">
        <v>7282</v>
      </c>
      <c r="C880" s="5" t="s">
        <v>7283</v>
      </c>
      <c r="D880" s="6" t="s">
        <v>7284</v>
      </c>
    </row>
    <row r="881" spans="2:4">
      <c r="B881" t="s">
        <v>7285</v>
      </c>
      <c r="C881" s="8" t="s">
        <v>7286</v>
      </c>
      <c r="D881" s="6" t="s">
        <v>7287</v>
      </c>
    </row>
    <row r="882" spans="2:4">
      <c r="B882" t="s">
        <v>7288</v>
      </c>
      <c r="C882" s="5" t="s">
        <v>7289</v>
      </c>
      <c r="D882" s="6" t="s">
        <v>7290</v>
      </c>
    </row>
    <row r="883" spans="2:4">
      <c r="B883" t="s">
        <v>7291</v>
      </c>
      <c r="C883" s="8" t="s">
        <v>7292</v>
      </c>
      <c r="D883" s="6" t="s">
        <v>7293</v>
      </c>
    </row>
    <row r="884" spans="2:4">
      <c r="B884" t="s">
        <v>7294</v>
      </c>
      <c r="C884" s="5" t="s">
        <v>7295</v>
      </c>
      <c r="D884" s="6" t="s">
        <v>7296</v>
      </c>
    </row>
    <row r="885" spans="2:4">
      <c r="B885" t="s">
        <v>7297</v>
      </c>
      <c r="C885" s="8" t="s">
        <v>7298</v>
      </c>
      <c r="D885" s="6" t="s">
        <v>7299</v>
      </c>
    </row>
    <row r="886" spans="2:4">
      <c r="B886" t="s">
        <v>7300</v>
      </c>
      <c r="C886" s="5" t="s">
        <v>7301</v>
      </c>
      <c r="D886" s="6" t="s">
        <v>7302</v>
      </c>
    </row>
    <row r="887" spans="2:4">
      <c r="B887" t="s">
        <v>7303</v>
      </c>
      <c r="C887" s="8" t="s">
        <v>7304</v>
      </c>
      <c r="D887" s="6" t="s">
        <v>7305</v>
      </c>
    </row>
    <row r="888" spans="2:4">
      <c r="B888" t="s">
        <v>7306</v>
      </c>
      <c r="C888" s="5" t="s">
        <v>7307</v>
      </c>
      <c r="D888" s="6" t="s">
        <v>7308</v>
      </c>
    </row>
    <row r="889" spans="2:4">
      <c r="B889" t="s">
        <v>7309</v>
      </c>
      <c r="C889" s="8" t="s">
        <v>7310</v>
      </c>
      <c r="D889" s="6" t="s">
        <v>7311</v>
      </c>
    </row>
    <row r="890" spans="2:4">
      <c r="B890" t="s">
        <v>7312</v>
      </c>
      <c r="C890" s="5" t="s">
        <v>7313</v>
      </c>
      <c r="D890" s="6" t="s">
        <v>7314</v>
      </c>
    </row>
    <row r="891" spans="2:4">
      <c r="B891" t="s">
        <v>7315</v>
      </c>
      <c r="C891" s="8" t="s">
        <v>7316</v>
      </c>
      <c r="D891" s="6" t="s">
        <v>7317</v>
      </c>
    </row>
    <row r="892" spans="2:4">
      <c r="B892" t="s">
        <v>7318</v>
      </c>
      <c r="C892" s="5" t="s">
        <v>7319</v>
      </c>
      <c r="D892" s="6" t="s">
        <v>7320</v>
      </c>
    </row>
    <row r="893" spans="2:4">
      <c r="B893" t="s">
        <v>7321</v>
      </c>
      <c r="C893" s="8" t="s">
        <v>7322</v>
      </c>
      <c r="D893" s="6" t="s">
        <v>7323</v>
      </c>
    </row>
    <row r="894" spans="2:4">
      <c r="B894" t="s">
        <v>7324</v>
      </c>
      <c r="C894" s="5" t="s">
        <v>7325</v>
      </c>
      <c r="D894" s="6" t="s">
        <v>7326</v>
      </c>
    </row>
    <row r="895" spans="2:4">
      <c r="B895" t="s">
        <v>7327</v>
      </c>
      <c r="C895" s="8" t="s">
        <v>7328</v>
      </c>
      <c r="D895" s="6" t="s">
        <v>7329</v>
      </c>
    </row>
    <row r="896" spans="2:4">
      <c r="B896" t="s">
        <v>7330</v>
      </c>
      <c r="C896" s="5" t="s">
        <v>7331</v>
      </c>
      <c r="D896" s="6" t="s">
        <v>7332</v>
      </c>
    </row>
    <row r="897" spans="2:4">
      <c r="B897" t="s">
        <v>7333</v>
      </c>
      <c r="C897" s="8" t="s">
        <v>7334</v>
      </c>
      <c r="D897" s="6" t="s">
        <v>7335</v>
      </c>
    </row>
    <row r="898" spans="2:4">
      <c r="B898" t="s">
        <v>7336</v>
      </c>
      <c r="C898" s="5" t="s">
        <v>7337</v>
      </c>
      <c r="D898" s="6" t="s">
        <v>7338</v>
      </c>
    </row>
    <row r="899" spans="2:4">
      <c r="B899" t="s">
        <v>7339</v>
      </c>
      <c r="C899" s="8" t="s">
        <v>7340</v>
      </c>
      <c r="D899" s="6" t="s">
        <v>7341</v>
      </c>
    </row>
    <row r="900" spans="2:4">
      <c r="B900" t="s">
        <v>7342</v>
      </c>
      <c r="C900" s="5" t="s">
        <v>7343</v>
      </c>
      <c r="D900" s="6" t="s">
        <v>7344</v>
      </c>
    </row>
    <row r="901" spans="2:4">
      <c r="B901" t="s">
        <v>7345</v>
      </c>
      <c r="C901" s="8" t="s">
        <v>7346</v>
      </c>
      <c r="D901" s="6" t="s">
        <v>7347</v>
      </c>
    </row>
    <row r="902" spans="2:4">
      <c r="B902" t="s">
        <v>7348</v>
      </c>
      <c r="C902" s="5" t="s">
        <v>7349</v>
      </c>
      <c r="D902" s="6" t="s">
        <v>7350</v>
      </c>
    </row>
    <row r="903" spans="2:4">
      <c r="B903" t="s">
        <v>7351</v>
      </c>
      <c r="C903" s="8" t="s">
        <v>7352</v>
      </c>
      <c r="D903" s="6" t="s">
        <v>7353</v>
      </c>
    </row>
    <row r="904" spans="2:4">
      <c r="B904" t="s">
        <v>7354</v>
      </c>
      <c r="C904" s="5" t="s">
        <v>7355</v>
      </c>
      <c r="D904" s="6" t="s">
        <v>7356</v>
      </c>
    </row>
    <row r="905" spans="2:4">
      <c r="B905" t="s">
        <v>7357</v>
      </c>
      <c r="C905" s="8" t="s">
        <v>7358</v>
      </c>
      <c r="D905" s="6" t="s">
        <v>7359</v>
      </c>
    </row>
    <row r="906" spans="2:4">
      <c r="B906" t="s">
        <v>7360</v>
      </c>
      <c r="C906" s="5" t="s">
        <v>7361</v>
      </c>
      <c r="D906" s="6" t="s">
        <v>7362</v>
      </c>
    </row>
    <row r="907" spans="2:4">
      <c r="B907" t="s">
        <v>7363</v>
      </c>
      <c r="C907" s="8" t="s">
        <v>7364</v>
      </c>
      <c r="D907" s="6" t="s">
        <v>7365</v>
      </c>
    </row>
    <row r="908" spans="2:4">
      <c r="B908" t="s">
        <v>7366</v>
      </c>
      <c r="C908" s="5" t="s">
        <v>7367</v>
      </c>
      <c r="D908" s="6" t="s">
        <v>7368</v>
      </c>
    </row>
    <row r="909" spans="2:4">
      <c r="B909" t="s">
        <v>7369</v>
      </c>
      <c r="C909" s="8" t="s">
        <v>7370</v>
      </c>
      <c r="D909" s="6" t="s">
        <v>7371</v>
      </c>
    </row>
    <row r="910" spans="2:4">
      <c r="B910" t="s">
        <v>7372</v>
      </c>
      <c r="C910" s="5" t="s">
        <v>7373</v>
      </c>
      <c r="D910" s="6" t="s">
        <v>7374</v>
      </c>
    </row>
    <row r="911" spans="2:4">
      <c r="B911" t="s">
        <v>7375</v>
      </c>
      <c r="C911" s="8" t="s">
        <v>7376</v>
      </c>
      <c r="D911" s="6" t="s">
        <v>7377</v>
      </c>
    </row>
    <row r="912" spans="2:4">
      <c r="B912" t="s">
        <v>7378</v>
      </c>
      <c r="C912" s="5" t="s">
        <v>7379</v>
      </c>
      <c r="D912" s="6" t="s">
        <v>7380</v>
      </c>
    </row>
    <row r="913" spans="2:4">
      <c r="B913" t="s">
        <v>7381</v>
      </c>
      <c r="C913" s="8" t="s">
        <v>7382</v>
      </c>
      <c r="D913" s="6" t="s">
        <v>7383</v>
      </c>
    </row>
    <row r="914" spans="2:4">
      <c r="B914" t="s">
        <v>7384</v>
      </c>
      <c r="C914" s="5" t="s">
        <v>7385</v>
      </c>
      <c r="D914" s="6" t="s">
        <v>7386</v>
      </c>
    </row>
    <row r="915" spans="2:4">
      <c r="B915" t="s">
        <v>7387</v>
      </c>
      <c r="C915" s="8" t="s">
        <v>7388</v>
      </c>
      <c r="D915" s="6" t="s">
        <v>7389</v>
      </c>
    </row>
    <row r="916" spans="2:4">
      <c r="B916" t="s">
        <v>7390</v>
      </c>
      <c r="C916" s="5" t="s">
        <v>7391</v>
      </c>
      <c r="D916" s="6" t="s">
        <v>7392</v>
      </c>
    </row>
    <row r="917" spans="2:4">
      <c r="B917" t="s">
        <v>7393</v>
      </c>
      <c r="C917" s="8" t="s">
        <v>7394</v>
      </c>
      <c r="D917" s="6" t="s">
        <v>7395</v>
      </c>
    </row>
    <row r="918" spans="2:4">
      <c r="B918" t="s">
        <v>7396</v>
      </c>
      <c r="C918" s="5" t="s">
        <v>7397</v>
      </c>
      <c r="D918" s="6" t="s">
        <v>7398</v>
      </c>
    </row>
    <row r="919" spans="2:4">
      <c r="B919" t="s">
        <v>7399</v>
      </c>
      <c r="C919" s="8" t="s">
        <v>7400</v>
      </c>
      <c r="D919" s="6" t="s">
        <v>7401</v>
      </c>
    </row>
    <row r="920" spans="2:4">
      <c r="B920" t="s">
        <v>7402</v>
      </c>
      <c r="C920" s="5" t="s">
        <v>7403</v>
      </c>
      <c r="D920" s="6" t="s">
        <v>7404</v>
      </c>
    </row>
    <row r="921" spans="2:4">
      <c r="B921" t="s">
        <v>7405</v>
      </c>
      <c r="C921" s="8" t="s">
        <v>7406</v>
      </c>
      <c r="D921" s="6" t="s">
        <v>7407</v>
      </c>
    </row>
    <row r="922" spans="2:4">
      <c r="B922" t="s">
        <v>7408</v>
      </c>
      <c r="C922" s="5" t="s">
        <v>7409</v>
      </c>
      <c r="D922" s="6" t="s">
        <v>7410</v>
      </c>
    </row>
    <row r="923" spans="2:4">
      <c r="B923" t="s">
        <v>7411</v>
      </c>
      <c r="C923" s="8" t="s">
        <v>7412</v>
      </c>
      <c r="D923" s="6" t="s">
        <v>7413</v>
      </c>
    </row>
    <row r="924" spans="2:4">
      <c r="B924" t="s">
        <v>7414</v>
      </c>
      <c r="C924" s="5" t="s">
        <v>7415</v>
      </c>
      <c r="D924" s="6" t="s">
        <v>7416</v>
      </c>
    </row>
    <row r="925" spans="2:4">
      <c r="B925" t="s">
        <v>7417</v>
      </c>
      <c r="C925" s="8" t="s">
        <v>7418</v>
      </c>
      <c r="D925" s="6" t="s">
        <v>7419</v>
      </c>
    </row>
    <row r="926" spans="2:4">
      <c r="B926" t="s">
        <v>7420</v>
      </c>
      <c r="C926" s="5" t="s">
        <v>7421</v>
      </c>
      <c r="D926" s="6" t="s">
        <v>7422</v>
      </c>
    </row>
    <row r="927" spans="2:4">
      <c r="B927" t="s">
        <v>7423</v>
      </c>
      <c r="C927" s="8" t="s">
        <v>7424</v>
      </c>
      <c r="D927" s="6" t="s">
        <v>7425</v>
      </c>
    </row>
    <row r="928" spans="2:4">
      <c r="B928" t="s">
        <v>7426</v>
      </c>
      <c r="C928" s="5" t="s">
        <v>7427</v>
      </c>
      <c r="D928" s="6" t="s">
        <v>7428</v>
      </c>
    </row>
    <row r="929" spans="2:4">
      <c r="B929" t="s">
        <v>7429</v>
      </c>
      <c r="C929" s="8" t="s">
        <v>7430</v>
      </c>
      <c r="D929" s="6" t="s">
        <v>7431</v>
      </c>
    </row>
    <row r="930" spans="2:4">
      <c r="B930" t="s">
        <v>7432</v>
      </c>
      <c r="C930" s="5" t="s">
        <v>7433</v>
      </c>
      <c r="D930" s="6" t="s">
        <v>7434</v>
      </c>
    </row>
    <row r="931" spans="2:4">
      <c r="B931" t="s">
        <v>7435</v>
      </c>
      <c r="C931" s="8" t="s">
        <v>7436</v>
      </c>
      <c r="D931" s="6" t="s">
        <v>7437</v>
      </c>
    </row>
    <row r="932" spans="2:4">
      <c r="B932" t="s">
        <v>7438</v>
      </c>
      <c r="C932" s="5" t="s">
        <v>7439</v>
      </c>
      <c r="D932" s="6" t="s">
        <v>7440</v>
      </c>
    </row>
    <row r="933" spans="2:4">
      <c r="B933" t="s">
        <v>7441</v>
      </c>
      <c r="C933" s="8" t="s">
        <v>7442</v>
      </c>
      <c r="D933" s="6" t="s">
        <v>7443</v>
      </c>
    </row>
    <row r="934" spans="2:4">
      <c r="B934" t="s">
        <v>7444</v>
      </c>
      <c r="C934" s="5" t="s">
        <v>7445</v>
      </c>
      <c r="D934" s="6" t="s">
        <v>7446</v>
      </c>
    </row>
    <row r="935" spans="2:4">
      <c r="B935" t="s">
        <v>7447</v>
      </c>
      <c r="C935" s="8" t="s">
        <v>7448</v>
      </c>
      <c r="D935" s="6" t="s">
        <v>7449</v>
      </c>
    </row>
    <row r="936" spans="2:4">
      <c r="B936" t="s">
        <v>7450</v>
      </c>
      <c r="C936" s="5" t="s">
        <v>7451</v>
      </c>
      <c r="D936" s="6" t="s">
        <v>7452</v>
      </c>
    </row>
    <row r="937" spans="2:4">
      <c r="B937" t="s">
        <v>7453</v>
      </c>
      <c r="C937" s="8" t="s">
        <v>7454</v>
      </c>
      <c r="D937" s="6" t="s">
        <v>7455</v>
      </c>
    </row>
    <row r="938" spans="2:4">
      <c r="B938" t="s">
        <v>7456</v>
      </c>
      <c r="C938" s="5" t="s">
        <v>7457</v>
      </c>
      <c r="D938" s="6" t="s">
        <v>7458</v>
      </c>
    </row>
    <row r="939" spans="2:4">
      <c r="B939" t="s">
        <v>7459</v>
      </c>
      <c r="C939" s="8" t="s">
        <v>7460</v>
      </c>
      <c r="D939" s="6" t="s">
        <v>7461</v>
      </c>
    </row>
    <row r="940" spans="2:4">
      <c r="B940" t="s">
        <v>7462</v>
      </c>
      <c r="C940" s="5" t="s">
        <v>7463</v>
      </c>
      <c r="D940" s="6" t="s">
        <v>7464</v>
      </c>
    </row>
    <row r="941" spans="2:4">
      <c r="B941" t="s">
        <v>7465</v>
      </c>
      <c r="C941" s="8" t="s">
        <v>7466</v>
      </c>
      <c r="D941" s="6" t="s">
        <v>7467</v>
      </c>
    </row>
    <row r="942" spans="2:4">
      <c r="B942" t="s">
        <v>7468</v>
      </c>
      <c r="C942" s="5" t="s">
        <v>7469</v>
      </c>
      <c r="D942" s="6" t="s">
        <v>7470</v>
      </c>
    </row>
    <row r="943" spans="2:4">
      <c r="B943" t="s">
        <v>7471</v>
      </c>
      <c r="C943" s="8" t="s">
        <v>7472</v>
      </c>
      <c r="D943" s="6" t="s">
        <v>7473</v>
      </c>
    </row>
    <row r="944" spans="2:4">
      <c r="B944" t="s">
        <v>7474</v>
      </c>
      <c r="C944" s="5" t="s">
        <v>7475</v>
      </c>
      <c r="D944" s="6" t="s">
        <v>7476</v>
      </c>
    </row>
    <row r="945" spans="2:4">
      <c r="B945" t="s">
        <v>7477</v>
      </c>
      <c r="C945" s="8" t="s">
        <v>7478</v>
      </c>
      <c r="D945" s="6" t="s">
        <v>7479</v>
      </c>
    </row>
    <row r="946" spans="2:4">
      <c r="B946" t="s">
        <v>7480</v>
      </c>
      <c r="C946" s="5" t="s">
        <v>7481</v>
      </c>
      <c r="D946" s="6" t="s">
        <v>7482</v>
      </c>
    </row>
    <row r="947" spans="2:4">
      <c r="B947" t="s">
        <v>7483</v>
      </c>
      <c r="C947" s="8" t="s">
        <v>7484</v>
      </c>
      <c r="D947" s="6" t="s">
        <v>7485</v>
      </c>
    </row>
    <row r="948" spans="2:4">
      <c r="B948" t="s">
        <v>7486</v>
      </c>
      <c r="C948" s="5" t="s">
        <v>7487</v>
      </c>
      <c r="D948" s="6" t="s">
        <v>7488</v>
      </c>
    </row>
    <row r="949" spans="2:4">
      <c r="B949" t="s">
        <v>7489</v>
      </c>
      <c r="C949" s="8" t="s">
        <v>7490</v>
      </c>
      <c r="D949" s="6" t="s">
        <v>7491</v>
      </c>
    </row>
    <row r="950" spans="2:4">
      <c r="B950" t="s">
        <v>7492</v>
      </c>
      <c r="C950" s="5" t="s">
        <v>7493</v>
      </c>
      <c r="D950" s="6" t="s">
        <v>7494</v>
      </c>
    </row>
    <row r="951" spans="2:4">
      <c r="B951" t="s">
        <v>7495</v>
      </c>
      <c r="C951" s="8" t="s">
        <v>7496</v>
      </c>
      <c r="D951" s="6" t="s">
        <v>7497</v>
      </c>
    </row>
    <row r="952" spans="2:4">
      <c r="B952" t="s">
        <v>7498</v>
      </c>
      <c r="C952" s="5" t="s">
        <v>7499</v>
      </c>
      <c r="D952" s="6" t="s">
        <v>7500</v>
      </c>
    </row>
    <row r="953" spans="2:4">
      <c r="B953" t="s">
        <v>7501</v>
      </c>
      <c r="C953" s="8" t="s">
        <v>7502</v>
      </c>
      <c r="D953" s="6" t="s">
        <v>7503</v>
      </c>
    </row>
    <row r="954" spans="2:4">
      <c r="B954" t="s">
        <v>7504</v>
      </c>
      <c r="C954" s="5" t="s">
        <v>7505</v>
      </c>
      <c r="D954" s="6" t="s">
        <v>7506</v>
      </c>
    </row>
    <row r="955" spans="2:4">
      <c r="B955" t="s">
        <v>7507</v>
      </c>
      <c r="C955" s="8" t="s">
        <v>7508</v>
      </c>
      <c r="D955" s="6" t="s">
        <v>7509</v>
      </c>
    </row>
    <row r="956" spans="2:4">
      <c r="B956" t="s">
        <v>7510</v>
      </c>
      <c r="C956" s="5" t="s">
        <v>7511</v>
      </c>
      <c r="D956" s="6" t="s">
        <v>7512</v>
      </c>
    </row>
    <row r="957" spans="2:4">
      <c r="B957" t="s">
        <v>7513</v>
      </c>
      <c r="C957" s="8" t="s">
        <v>7514</v>
      </c>
      <c r="D957" s="6" t="s">
        <v>7515</v>
      </c>
    </row>
    <row r="958" spans="2:4">
      <c r="B958" t="s">
        <v>7516</v>
      </c>
      <c r="C958" s="5" t="s">
        <v>7517</v>
      </c>
      <c r="D958" s="6" t="s">
        <v>7518</v>
      </c>
    </row>
    <row r="959" spans="2:4">
      <c r="B959" t="s">
        <v>7519</v>
      </c>
      <c r="C959" s="8" t="s">
        <v>7520</v>
      </c>
      <c r="D959" s="6" t="s">
        <v>7521</v>
      </c>
    </row>
    <row r="960" spans="2:4">
      <c r="B960" t="s">
        <v>7522</v>
      </c>
      <c r="C960" s="5" t="s">
        <v>7523</v>
      </c>
      <c r="D960" s="6" t="s">
        <v>7524</v>
      </c>
    </row>
    <row r="961" spans="2:4">
      <c r="B961" t="s">
        <v>7525</v>
      </c>
      <c r="C961" s="8" t="s">
        <v>7526</v>
      </c>
      <c r="D961" s="6" t="s">
        <v>7527</v>
      </c>
    </row>
    <row r="962" spans="2:4">
      <c r="B962" t="s">
        <v>7528</v>
      </c>
      <c r="C962" s="5" t="s">
        <v>7529</v>
      </c>
      <c r="D962" s="6" t="s">
        <v>7530</v>
      </c>
    </row>
    <row r="963" spans="2:4">
      <c r="B963" t="s">
        <v>7531</v>
      </c>
      <c r="C963" s="8" t="s">
        <v>7532</v>
      </c>
      <c r="D963" s="6" t="s">
        <v>7533</v>
      </c>
    </row>
    <row r="964" spans="2:4">
      <c r="B964" t="s">
        <v>7534</v>
      </c>
      <c r="C964" s="5" t="s">
        <v>7535</v>
      </c>
      <c r="D964" s="6" t="s">
        <v>7536</v>
      </c>
    </row>
    <row r="965" spans="2:4">
      <c r="B965" t="s">
        <v>7537</v>
      </c>
      <c r="C965" s="8" t="s">
        <v>7538</v>
      </c>
      <c r="D965" s="6" t="s">
        <v>7539</v>
      </c>
    </row>
    <row r="966" spans="2:4">
      <c r="B966" t="s">
        <v>7540</v>
      </c>
      <c r="C966" s="5" t="s">
        <v>7541</v>
      </c>
      <c r="D966" s="6" t="s">
        <v>7542</v>
      </c>
    </row>
    <row r="967" spans="2:4">
      <c r="B967" t="s">
        <v>7543</v>
      </c>
      <c r="C967" s="8" t="s">
        <v>7544</v>
      </c>
      <c r="D967" s="6" t="s">
        <v>7545</v>
      </c>
    </row>
    <row r="968" spans="2:4">
      <c r="B968" t="s">
        <v>7546</v>
      </c>
      <c r="C968" s="5" t="s">
        <v>7547</v>
      </c>
      <c r="D968" s="6" t="s">
        <v>7548</v>
      </c>
    </row>
    <row r="969" spans="2:4">
      <c r="B969" t="s">
        <v>7549</v>
      </c>
      <c r="C969" s="8" t="s">
        <v>7550</v>
      </c>
      <c r="D969" s="6" t="s">
        <v>7551</v>
      </c>
    </row>
    <row r="970" spans="2:4">
      <c r="B970" t="s">
        <v>7552</v>
      </c>
      <c r="C970" s="5" t="s">
        <v>7553</v>
      </c>
      <c r="D970" s="6" t="s">
        <v>7554</v>
      </c>
    </row>
    <row r="971" spans="2:4">
      <c r="B971" t="s">
        <v>7555</v>
      </c>
      <c r="C971" s="8" t="s">
        <v>7556</v>
      </c>
      <c r="D971" s="6" t="s">
        <v>7557</v>
      </c>
    </row>
    <row r="972" spans="2:4">
      <c r="B972" t="s">
        <v>7558</v>
      </c>
      <c r="C972" s="5" t="s">
        <v>7559</v>
      </c>
      <c r="D972" s="6" t="s">
        <v>7560</v>
      </c>
    </row>
    <row r="973" spans="2:4">
      <c r="B973" t="s">
        <v>7561</v>
      </c>
      <c r="C973" s="8" t="s">
        <v>7562</v>
      </c>
      <c r="D973" s="6" t="s">
        <v>7563</v>
      </c>
    </row>
    <row r="974" spans="2:4">
      <c r="B974" t="s">
        <v>7564</v>
      </c>
      <c r="C974" s="5" t="s">
        <v>7565</v>
      </c>
      <c r="D974" s="6" t="s">
        <v>7566</v>
      </c>
    </row>
    <row r="975" spans="2:4">
      <c r="B975" t="s">
        <v>7567</v>
      </c>
      <c r="C975" s="8" t="s">
        <v>7568</v>
      </c>
      <c r="D975" s="6" t="s">
        <v>7569</v>
      </c>
    </row>
    <row r="976" spans="2:4">
      <c r="B976" t="s">
        <v>7570</v>
      </c>
      <c r="C976" s="5" t="s">
        <v>7571</v>
      </c>
      <c r="D976" s="6" t="s">
        <v>7572</v>
      </c>
    </row>
    <row r="977" spans="2:4">
      <c r="B977" t="s">
        <v>7573</v>
      </c>
      <c r="C977" s="8" t="s">
        <v>7574</v>
      </c>
      <c r="D977" s="6" t="s">
        <v>7575</v>
      </c>
    </row>
    <row r="978" spans="2:4">
      <c r="B978" t="s">
        <v>7576</v>
      </c>
      <c r="C978" s="5" t="s">
        <v>7577</v>
      </c>
      <c r="D978" s="6" t="s">
        <v>7578</v>
      </c>
    </row>
    <row r="979" spans="2:4">
      <c r="B979" t="s">
        <v>7579</v>
      </c>
      <c r="C979" s="8" t="s">
        <v>7580</v>
      </c>
      <c r="D979" s="6" t="s">
        <v>7581</v>
      </c>
    </row>
    <row r="980" spans="2:4">
      <c r="B980" t="s">
        <v>7582</v>
      </c>
      <c r="C980" s="5" t="s">
        <v>7583</v>
      </c>
      <c r="D980" s="6" t="s">
        <v>7584</v>
      </c>
    </row>
    <row r="981" spans="2:4">
      <c r="B981" t="s">
        <v>7585</v>
      </c>
      <c r="C981" s="8" t="s">
        <v>7586</v>
      </c>
      <c r="D981" s="6" t="s">
        <v>7587</v>
      </c>
    </row>
    <row r="982" spans="2:4">
      <c r="B982" t="s">
        <v>7588</v>
      </c>
      <c r="C982" s="5" t="s">
        <v>7589</v>
      </c>
      <c r="D982" s="6" t="s">
        <v>7590</v>
      </c>
    </row>
    <row r="983" spans="2:4">
      <c r="B983" t="s">
        <v>7591</v>
      </c>
      <c r="C983" s="8" t="s">
        <v>7592</v>
      </c>
      <c r="D983" s="6" t="s">
        <v>7593</v>
      </c>
    </row>
    <row r="984" spans="2:4">
      <c r="B984" t="s">
        <v>7594</v>
      </c>
      <c r="C984" s="5" t="s">
        <v>7595</v>
      </c>
      <c r="D984" s="6" t="s">
        <v>7596</v>
      </c>
    </row>
    <row r="985" spans="2:4">
      <c r="B985" t="s">
        <v>7597</v>
      </c>
      <c r="C985" s="8" t="s">
        <v>7598</v>
      </c>
      <c r="D985" s="6" t="s">
        <v>7599</v>
      </c>
    </row>
    <row r="986" spans="2:4">
      <c r="B986" t="s">
        <v>7600</v>
      </c>
      <c r="C986" s="5" t="s">
        <v>7601</v>
      </c>
      <c r="D986" s="6" t="s">
        <v>7602</v>
      </c>
    </row>
    <row r="987" spans="2:4">
      <c r="B987" t="s">
        <v>7603</v>
      </c>
      <c r="C987" s="8" t="s">
        <v>7604</v>
      </c>
      <c r="D987" s="6" t="s">
        <v>7605</v>
      </c>
    </row>
    <row r="988" spans="2:4">
      <c r="B988" t="s">
        <v>7606</v>
      </c>
      <c r="C988" s="5" t="s">
        <v>7607</v>
      </c>
      <c r="D988" s="6" t="s">
        <v>7608</v>
      </c>
    </row>
    <row r="989" spans="2:4">
      <c r="B989" t="s">
        <v>7609</v>
      </c>
      <c r="C989" s="8" t="s">
        <v>7610</v>
      </c>
      <c r="D989" s="6" t="s">
        <v>7611</v>
      </c>
    </row>
    <row r="990" spans="2:4">
      <c r="B990" t="s">
        <v>7612</v>
      </c>
      <c r="C990" s="5" t="s">
        <v>7613</v>
      </c>
      <c r="D990" s="6" t="s">
        <v>7614</v>
      </c>
    </row>
    <row r="991" spans="2:4">
      <c r="B991" t="s">
        <v>7615</v>
      </c>
      <c r="C991" s="8" t="s">
        <v>7616</v>
      </c>
      <c r="D991" s="6" t="s">
        <v>7617</v>
      </c>
    </row>
    <row r="992" spans="2:4">
      <c r="B992" t="s">
        <v>7618</v>
      </c>
      <c r="C992" s="5" t="s">
        <v>7619</v>
      </c>
      <c r="D992" s="6" t="s">
        <v>7620</v>
      </c>
    </row>
    <row r="993" spans="2:4">
      <c r="B993" t="s">
        <v>7621</v>
      </c>
      <c r="C993" s="8" t="s">
        <v>7622</v>
      </c>
      <c r="D993" s="6" t="s">
        <v>7623</v>
      </c>
    </row>
    <row r="994" spans="2:4">
      <c r="B994" t="s">
        <v>7624</v>
      </c>
      <c r="C994" s="5" t="s">
        <v>7625</v>
      </c>
      <c r="D994" s="6" t="s">
        <v>7626</v>
      </c>
    </row>
    <row r="995" spans="2:4">
      <c r="B995" t="s">
        <v>7627</v>
      </c>
      <c r="C995" s="8" t="s">
        <v>7628</v>
      </c>
      <c r="D995" s="6" t="s">
        <v>7629</v>
      </c>
    </row>
    <row r="996" spans="2:4">
      <c r="B996" t="s">
        <v>7630</v>
      </c>
      <c r="C996" s="5" t="s">
        <v>7631</v>
      </c>
      <c r="D996" s="6" t="s">
        <v>7632</v>
      </c>
    </row>
    <row r="997" spans="2:4">
      <c r="B997" t="s">
        <v>7633</v>
      </c>
      <c r="C997" s="8" t="s">
        <v>7634</v>
      </c>
      <c r="D997" s="6" t="s">
        <v>7635</v>
      </c>
    </row>
    <row r="998" spans="2:4">
      <c r="B998" t="s">
        <v>7636</v>
      </c>
      <c r="C998" s="5" t="s">
        <v>7637</v>
      </c>
      <c r="D998" s="6" t="s">
        <v>7638</v>
      </c>
    </row>
    <row r="999" spans="2:4">
      <c r="B999" t="s">
        <v>7639</v>
      </c>
      <c r="C999" s="8" t="s">
        <v>7640</v>
      </c>
      <c r="D999" s="6" t="s">
        <v>7641</v>
      </c>
    </row>
    <row r="1000" spans="2:4">
      <c r="B1000" t="s">
        <v>7642</v>
      </c>
      <c r="C1000" s="5" t="s">
        <v>7643</v>
      </c>
      <c r="D1000" s="6" t="s">
        <v>7644</v>
      </c>
    </row>
    <row r="1001" spans="2:4">
      <c r="B1001" t="s">
        <v>7645</v>
      </c>
      <c r="C1001" s="5" t="s">
        <v>7646</v>
      </c>
      <c r="D1001" s="6" t="s">
        <v>7647</v>
      </c>
    </row>
    <row r="1002" spans="2:4">
      <c r="B1002" t="s">
        <v>7648</v>
      </c>
      <c r="C1002" s="5"/>
      <c r="D1002" s="6" t="s">
        <v>7649</v>
      </c>
    </row>
    <row r="1003" spans="2:4">
      <c r="B1003" t="s">
        <v>7650</v>
      </c>
      <c r="C1003" s="8"/>
      <c r="D1003" s="6" t="s">
        <v>7651</v>
      </c>
    </row>
    <row r="1004" spans="2:4">
      <c r="B1004" t="s">
        <v>7652</v>
      </c>
      <c r="D1004" s="6" t="s">
        <v>7653</v>
      </c>
    </row>
    <row r="1005" spans="2:4">
      <c r="B1005" t="s">
        <v>7654</v>
      </c>
      <c r="C1005" s="17"/>
      <c r="D1005" s="6" t="s">
        <v>7655</v>
      </c>
    </row>
    <row r="1006" spans="2:4">
      <c r="B1006" t="s">
        <v>7656</v>
      </c>
      <c r="C1006" s="17"/>
      <c r="D1006" s="6" t="s">
        <v>7657</v>
      </c>
    </row>
    <row r="1007" spans="2:4">
      <c r="B1007" t="s">
        <v>7658</v>
      </c>
      <c r="C1007" s="17"/>
      <c r="D1007" s="6" t="s">
        <v>7659</v>
      </c>
    </row>
    <row r="1008" spans="2:4">
      <c r="B1008" t="s">
        <v>7660</v>
      </c>
      <c r="C1008" s="17"/>
      <c r="D1008" s="6" t="s">
        <v>7661</v>
      </c>
    </row>
    <row r="1009" spans="2:4">
      <c r="B1009" t="s">
        <v>7662</v>
      </c>
      <c r="C1009" s="17"/>
      <c r="D1009" s="6" t="s">
        <v>7663</v>
      </c>
    </row>
    <row r="1010" spans="2:4">
      <c r="B1010" t="s">
        <v>7664</v>
      </c>
      <c r="C1010" s="17"/>
      <c r="D1010" s="6" t="s">
        <v>7665</v>
      </c>
    </row>
    <row r="1011" spans="2:4">
      <c r="B1011" t="s">
        <v>7666</v>
      </c>
      <c r="C1011" s="17"/>
      <c r="D1011" s="6" t="s">
        <v>7667</v>
      </c>
    </row>
    <row r="1012" spans="2:4">
      <c r="B1012" t="s">
        <v>7668</v>
      </c>
      <c r="C1012" s="17"/>
      <c r="D1012" s="6" t="s">
        <v>7669</v>
      </c>
    </row>
    <row r="1013" spans="2:4">
      <c r="B1013" t="s">
        <v>7670</v>
      </c>
      <c r="C1013" s="17"/>
      <c r="D1013" s="6" t="s">
        <v>7671</v>
      </c>
    </row>
    <row r="1014" spans="2:4">
      <c r="B1014" t="s">
        <v>7672</v>
      </c>
      <c r="C1014" s="17"/>
      <c r="D1014" s="6" t="s">
        <v>7673</v>
      </c>
    </row>
    <row r="1015" spans="2:4">
      <c r="B1015" t="s">
        <v>7674</v>
      </c>
      <c r="C1015" s="17"/>
      <c r="D1015" s="6" t="s">
        <v>7675</v>
      </c>
    </row>
    <row r="1016" spans="2:4">
      <c r="B1016" t="s">
        <v>7676</v>
      </c>
      <c r="C1016" s="17"/>
      <c r="D1016" s="6" t="s">
        <v>7677</v>
      </c>
    </row>
    <row r="1017" spans="2:4">
      <c r="B1017" t="s">
        <v>7678</v>
      </c>
      <c r="C1017" s="17"/>
      <c r="D1017" s="6" t="s">
        <v>7679</v>
      </c>
    </row>
    <row r="1018" spans="2:4">
      <c r="B1018" t="s">
        <v>7680</v>
      </c>
      <c r="C1018" s="17"/>
      <c r="D1018" s="6" t="s">
        <v>7681</v>
      </c>
    </row>
    <row r="1019" spans="2:4">
      <c r="B1019" t="s">
        <v>7682</v>
      </c>
      <c r="C1019" s="17"/>
      <c r="D1019" s="6" t="s">
        <v>7683</v>
      </c>
    </row>
    <row r="1020" spans="2:4">
      <c r="B1020" t="s">
        <v>7684</v>
      </c>
      <c r="C1020" s="17"/>
      <c r="D1020" s="6" t="s">
        <v>7685</v>
      </c>
    </row>
    <row r="1021" spans="2:4">
      <c r="B1021" t="s">
        <v>7686</v>
      </c>
      <c r="C1021" s="17"/>
      <c r="D1021" s="6" t="s">
        <v>7687</v>
      </c>
    </row>
    <row r="1022" spans="2:4">
      <c r="B1022" t="s">
        <v>7688</v>
      </c>
      <c r="C1022" s="17"/>
      <c r="D1022" s="6" t="s">
        <v>7689</v>
      </c>
    </row>
    <row r="1023" spans="2:4">
      <c r="B1023" t="s">
        <v>7690</v>
      </c>
      <c r="C1023" s="17"/>
      <c r="D1023" s="6" t="s">
        <v>7691</v>
      </c>
    </row>
    <row r="1024" spans="2:4">
      <c r="B1024" t="s">
        <v>7692</v>
      </c>
      <c r="C1024" s="18"/>
      <c r="D1024" s="6" t="s">
        <v>7693</v>
      </c>
    </row>
    <row r="1025" spans="2:4">
      <c r="B1025" t="s">
        <v>7694</v>
      </c>
      <c r="D1025" s="6" t="s">
        <v>7695</v>
      </c>
    </row>
    <row r="1026" spans="2:4">
      <c r="B1026" t="s">
        <v>7696</v>
      </c>
      <c r="D1026" s="6" t="s">
        <v>7697</v>
      </c>
    </row>
    <row r="1027" spans="2:4">
      <c r="B1027" t="s">
        <v>7698</v>
      </c>
      <c r="D1027" s="6" t="s">
        <v>7699</v>
      </c>
    </row>
    <row r="1028" spans="2:4">
      <c r="B1028" t="s">
        <v>7700</v>
      </c>
      <c r="D1028" s="6" t="s">
        <v>7701</v>
      </c>
    </row>
    <row r="1029" spans="2:4">
      <c r="B1029" t="s">
        <v>7702</v>
      </c>
      <c r="D1029" s="6" t="s">
        <v>7703</v>
      </c>
    </row>
    <row r="1030" spans="2:4">
      <c r="B1030" t="s">
        <v>7704</v>
      </c>
      <c r="D1030" s="6" t="s">
        <v>7705</v>
      </c>
    </row>
    <row r="1031" spans="2:4">
      <c r="B1031" t="s">
        <v>7706</v>
      </c>
      <c r="D1031" s="6" t="s">
        <v>7707</v>
      </c>
    </row>
    <row r="1032" spans="2:4">
      <c r="B1032" t="s">
        <v>7708</v>
      </c>
      <c r="D1032" s="6" t="s">
        <v>7709</v>
      </c>
    </row>
    <row r="1033" spans="2:4">
      <c r="B1033" t="s">
        <v>7710</v>
      </c>
      <c r="D1033" s="6" t="s">
        <v>7711</v>
      </c>
    </row>
    <row r="1034" spans="2:4">
      <c r="B1034" t="s">
        <v>7712</v>
      </c>
      <c r="D1034" s="6" t="s">
        <v>7713</v>
      </c>
    </row>
    <row r="1035" spans="2:4">
      <c r="B1035" t="s">
        <v>7714</v>
      </c>
      <c r="D1035" s="6" t="s">
        <v>7715</v>
      </c>
    </row>
    <row r="1036" spans="2:4">
      <c r="B1036" t="s">
        <v>7716</v>
      </c>
      <c r="D1036" s="6" t="s">
        <v>7717</v>
      </c>
    </row>
    <row r="1037" spans="2:4">
      <c r="B1037" t="s">
        <v>7718</v>
      </c>
      <c r="D1037" s="6" t="s">
        <v>7719</v>
      </c>
    </row>
    <row r="1038" spans="2:4">
      <c r="B1038" t="s">
        <v>7720</v>
      </c>
      <c r="D1038" s="6" t="s">
        <v>7721</v>
      </c>
    </row>
    <row r="1039" spans="2:4">
      <c r="B1039" t="s">
        <v>7722</v>
      </c>
      <c r="D1039" s="6" t="s">
        <v>7723</v>
      </c>
    </row>
    <row r="1040" spans="2:4">
      <c r="B1040" t="s">
        <v>7724</v>
      </c>
      <c r="D1040" s="6" t="s">
        <v>7725</v>
      </c>
    </row>
    <row r="1041" spans="2:4">
      <c r="B1041" t="s">
        <v>7726</v>
      </c>
      <c r="D1041" s="6" t="s">
        <v>7727</v>
      </c>
    </row>
    <row r="1042" spans="2:4">
      <c r="B1042" t="s">
        <v>7728</v>
      </c>
      <c r="D1042" s="6" t="s">
        <v>7729</v>
      </c>
    </row>
    <row r="1043" spans="2:4">
      <c r="B1043" t="s">
        <v>7730</v>
      </c>
      <c r="D1043" s="6" t="s">
        <v>7731</v>
      </c>
    </row>
    <row r="1044" spans="2:4">
      <c r="B1044" t="s">
        <v>7732</v>
      </c>
      <c r="D1044" s="6" t="s">
        <v>7733</v>
      </c>
    </row>
    <row r="1045" spans="2:4">
      <c r="B1045" t="s">
        <v>7734</v>
      </c>
      <c r="D1045" s="6" t="s">
        <v>7735</v>
      </c>
    </row>
    <row r="1046" spans="2:4">
      <c r="B1046" t="s">
        <v>7736</v>
      </c>
      <c r="D1046" s="6" t="s">
        <v>7737</v>
      </c>
    </row>
    <row r="1047" spans="2:4">
      <c r="B1047" t="s">
        <v>7738</v>
      </c>
      <c r="D1047" s="6" t="s">
        <v>7739</v>
      </c>
    </row>
    <row r="1048" spans="2:4">
      <c r="B1048" t="s">
        <v>7740</v>
      </c>
      <c r="D1048" s="6" t="s">
        <v>7741</v>
      </c>
    </row>
    <row r="1049" spans="2:4">
      <c r="B1049" t="s">
        <v>7742</v>
      </c>
      <c r="D1049" s="6" t="s">
        <v>7743</v>
      </c>
    </row>
    <row r="1050" spans="2:4">
      <c r="B1050" t="s">
        <v>7744</v>
      </c>
      <c r="D1050" s="6" t="s">
        <v>7745</v>
      </c>
    </row>
    <row r="1051" spans="2:4">
      <c r="B1051" t="s">
        <v>7746</v>
      </c>
      <c r="D1051" s="6" t="s">
        <v>7747</v>
      </c>
    </row>
    <row r="1052" spans="2:4">
      <c r="B1052" t="s">
        <v>7748</v>
      </c>
      <c r="D1052" s="6" t="s">
        <v>7749</v>
      </c>
    </row>
    <row r="1053" spans="2:4">
      <c r="B1053" t="s">
        <v>7750</v>
      </c>
      <c r="D1053" s="6" t="s">
        <v>7751</v>
      </c>
    </row>
    <row r="1054" spans="2:4">
      <c r="B1054" t="s">
        <v>7752</v>
      </c>
      <c r="D1054" s="6" t="s">
        <v>7753</v>
      </c>
    </row>
    <row r="1055" spans="2:4">
      <c r="B1055" t="s">
        <v>7754</v>
      </c>
      <c r="D1055" s="6" t="s">
        <v>7755</v>
      </c>
    </row>
    <row r="1056" spans="2:4">
      <c r="B1056" t="s">
        <v>7756</v>
      </c>
      <c r="D1056" s="6" t="s">
        <v>7757</v>
      </c>
    </row>
    <row r="1057" spans="2:4">
      <c r="B1057" t="s">
        <v>7758</v>
      </c>
      <c r="D1057" s="6" t="s">
        <v>7759</v>
      </c>
    </row>
    <row r="1058" spans="2:4">
      <c r="B1058" t="s">
        <v>7760</v>
      </c>
      <c r="D1058" s="6" t="s">
        <v>7761</v>
      </c>
    </row>
    <row r="1059" spans="2:4">
      <c r="B1059" t="s">
        <v>7762</v>
      </c>
      <c r="D1059" s="6" t="s">
        <v>7763</v>
      </c>
    </row>
    <row r="1060" spans="2:4">
      <c r="B1060" t="s">
        <v>7764</v>
      </c>
      <c r="D1060" s="6" t="s">
        <v>7765</v>
      </c>
    </row>
    <row r="1061" spans="2:4">
      <c r="B1061" t="s">
        <v>7766</v>
      </c>
      <c r="D1061" s="6" t="s">
        <v>7767</v>
      </c>
    </row>
    <row r="1062" spans="2:4">
      <c r="B1062" t="s">
        <v>7768</v>
      </c>
      <c r="D1062" s="6" t="s">
        <v>7769</v>
      </c>
    </row>
    <row r="1063" spans="2:4">
      <c r="B1063" t="s">
        <v>7770</v>
      </c>
      <c r="D1063" s="6" t="s">
        <v>7771</v>
      </c>
    </row>
    <row r="1064" spans="2:4">
      <c r="B1064" t="s">
        <v>7772</v>
      </c>
      <c r="D1064" s="6" t="s">
        <v>7773</v>
      </c>
    </row>
    <row r="1065" spans="2:4">
      <c r="B1065" t="s">
        <v>7774</v>
      </c>
      <c r="D1065" s="6" t="s">
        <v>7775</v>
      </c>
    </row>
    <row r="1066" spans="2:4">
      <c r="B1066" t="s">
        <v>7776</v>
      </c>
      <c r="D1066" s="6" t="s">
        <v>7777</v>
      </c>
    </row>
    <row r="1067" spans="2:4">
      <c r="B1067" t="s">
        <v>7778</v>
      </c>
      <c r="D1067" s="6" t="s">
        <v>7779</v>
      </c>
    </row>
    <row r="1068" spans="2:4">
      <c r="B1068" t="s">
        <v>7780</v>
      </c>
      <c r="D1068" s="6" t="s">
        <v>7781</v>
      </c>
    </row>
    <row r="1069" spans="2:4">
      <c r="B1069" t="s">
        <v>7782</v>
      </c>
      <c r="D1069" s="6" t="s">
        <v>7783</v>
      </c>
    </row>
    <row r="1070" spans="2:4">
      <c r="B1070" t="s">
        <v>7784</v>
      </c>
      <c r="D1070" s="6" t="s">
        <v>7785</v>
      </c>
    </row>
    <row r="1071" spans="2:4">
      <c r="B1071" t="s">
        <v>7786</v>
      </c>
      <c r="D1071" s="6" t="s">
        <v>7787</v>
      </c>
    </row>
    <row r="1072" spans="2:4">
      <c r="B1072" t="s">
        <v>7788</v>
      </c>
      <c r="D1072" s="6" t="s">
        <v>7789</v>
      </c>
    </row>
    <row r="1073" spans="2:4">
      <c r="B1073" t="s">
        <v>7790</v>
      </c>
      <c r="D1073" s="6" t="s">
        <v>7791</v>
      </c>
    </row>
    <row r="1074" spans="2:4">
      <c r="B1074" t="s">
        <v>7792</v>
      </c>
      <c r="D1074" s="6" t="s">
        <v>7793</v>
      </c>
    </row>
    <row r="1075" spans="2:4">
      <c r="B1075" t="s">
        <v>7794</v>
      </c>
      <c r="D1075" s="6" t="s">
        <v>7795</v>
      </c>
    </row>
    <row r="1076" spans="2:4">
      <c r="B1076" t="s">
        <v>7796</v>
      </c>
      <c r="D1076" s="6" t="s">
        <v>7797</v>
      </c>
    </row>
    <row r="1077" spans="2:4">
      <c r="B1077" t="s">
        <v>7798</v>
      </c>
      <c r="D1077" s="6" t="s">
        <v>7799</v>
      </c>
    </row>
    <row r="1078" spans="2:4">
      <c r="B1078" t="s">
        <v>7800</v>
      </c>
      <c r="D1078" s="6" t="s">
        <v>7801</v>
      </c>
    </row>
    <row r="1079" spans="2:4">
      <c r="B1079" t="s">
        <v>7802</v>
      </c>
      <c r="D1079" s="6" t="s">
        <v>7803</v>
      </c>
    </row>
    <row r="1080" spans="2:4">
      <c r="B1080" t="s">
        <v>7804</v>
      </c>
      <c r="D1080" s="6" t="s">
        <v>7805</v>
      </c>
    </row>
    <row r="1081" spans="2:4">
      <c r="B1081" t="s">
        <v>7806</v>
      </c>
      <c r="D1081" s="6" t="s">
        <v>7807</v>
      </c>
    </row>
    <row r="1082" spans="2:4">
      <c r="B1082" t="s">
        <v>7808</v>
      </c>
      <c r="D1082" s="6" t="s">
        <v>7809</v>
      </c>
    </row>
    <row r="1083" spans="2:4">
      <c r="B1083" t="s">
        <v>7810</v>
      </c>
      <c r="D1083" s="6" t="s">
        <v>7811</v>
      </c>
    </row>
    <row r="1084" spans="2:4">
      <c r="B1084" t="s">
        <v>7812</v>
      </c>
      <c r="D1084" s="6" t="s">
        <v>7813</v>
      </c>
    </row>
    <row r="1085" spans="2:4">
      <c r="B1085" t="s">
        <v>7814</v>
      </c>
      <c r="D1085" s="6" t="s">
        <v>7815</v>
      </c>
    </row>
    <row r="1086" spans="2:4">
      <c r="B1086" t="s">
        <v>7816</v>
      </c>
      <c r="D1086" s="6" t="s">
        <v>7817</v>
      </c>
    </row>
    <row r="1087" spans="2:4">
      <c r="B1087" t="s">
        <v>7818</v>
      </c>
      <c r="D1087" s="6" t="s">
        <v>7819</v>
      </c>
    </row>
    <row r="1088" spans="2:4">
      <c r="B1088" t="s">
        <v>7820</v>
      </c>
      <c r="D1088" s="6" t="s">
        <v>7821</v>
      </c>
    </row>
    <row r="1089" spans="2:4">
      <c r="B1089" t="s">
        <v>7822</v>
      </c>
      <c r="D1089" s="6" t="s">
        <v>7823</v>
      </c>
    </row>
    <row r="1090" spans="2:4">
      <c r="B1090" t="s">
        <v>7824</v>
      </c>
      <c r="D1090" s="6" t="s">
        <v>7825</v>
      </c>
    </row>
    <row r="1091" spans="2:4">
      <c r="B1091" t="s">
        <v>7826</v>
      </c>
      <c r="D1091" s="6" t="s">
        <v>7827</v>
      </c>
    </row>
    <row r="1092" spans="2:4">
      <c r="B1092" t="s">
        <v>7828</v>
      </c>
      <c r="D1092" s="6" t="s">
        <v>7829</v>
      </c>
    </row>
    <row r="1093" spans="2:4">
      <c r="B1093" t="s">
        <v>7830</v>
      </c>
      <c r="D1093" s="6" t="s">
        <v>7831</v>
      </c>
    </row>
    <row r="1094" spans="2:4">
      <c r="B1094" t="s">
        <v>7832</v>
      </c>
      <c r="D1094" s="6" t="s">
        <v>7833</v>
      </c>
    </row>
    <row r="1095" spans="2:4">
      <c r="B1095" t="s">
        <v>7834</v>
      </c>
      <c r="D1095" s="6" t="s">
        <v>7835</v>
      </c>
    </row>
    <row r="1096" spans="2:4">
      <c r="B1096" t="s">
        <v>7836</v>
      </c>
      <c r="D1096" s="6" t="s">
        <v>7837</v>
      </c>
    </row>
    <row r="1097" spans="2:4">
      <c r="B1097" t="s">
        <v>7838</v>
      </c>
      <c r="D1097" s="6" t="s">
        <v>7839</v>
      </c>
    </row>
    <row r="1098" spans="2:4">
      <c r="B1098" t="s">
        <v>7840</v>
      </c>
      <c r="D1098" s="6" t="s">
        <v>7841</v>
      </c>
    </row>
    <row r="1099" spans="2:4">
      <c r="B1099" t="s">
        <v>7842</v>
      </c>
      <c r="D1099" s="6" t="s">
        <v>7843</v>
      </c>
    </row>
    <row r="1100" spans="2:4">
      <c r="B1100" t="s">
        <v>7844</v>
      </c>
      <c r="D1100" s="6" t="s">
        <v>7845</v>
      </c>
    </row>
    <row r="1101" spans="2:4">
      <c r="B1101" t="s">
        <v>7846</v>
      </c>
      <c r="D1101" s="6" t="s">
        <v>7847</v>
      </c>
    </row>
    <row r="1102" spans="2:4">
      <c r="B1102" t="s">
        <v>7848</v>
      </c>
      <c r="D1102" s="6" t="s">
        <v>7849</v>
      </c>
    </row>
    <row r="1103" spans="2:4">
      <c r="B1103" t="s">
        <v>7850</v>
      </c>
      <c r="D1103" s="6" t="s">
        <v>7851</v>
      </c>
    </row>
    <row r="1104" spans="2:4">
      <c r="B1104" t="s">
        <v>7852</v>
      </c>
      <c r="D1104" s="6" t="s">
        <v>7853</v>
      </c>
    </row>
    <row r="1105" spans="2:4">
      <c r="B1105" t="s">
        <v>7854</v>
      </c>
      <c r="D1105" s="6" t="s">
        <v>7855</v>
      </c>
    </row>
    <row r="1106" spans="2:4">
      <c r="B1106" t="s">
        <v>7856</v>
      </c>
      <c r="D1106" s="6" t="s">
        <v>7857</v>
      </c>
    </row>
    <row r="1107" spans="2:4">
      <c r="B1107" t="s">
        <v>7858</v>
      </c>
      <c r="D1107" s="6" t="s">
        <v>7859</v>
      </c>
    </row>
    <row r="1108" spans="2:4">
      <c r="B1108" t="s">
        <v>7860</v>
      </c>
      <c r="D1108" s="6" t="s">
        <v>7861</v>
      </c>
    </row>
    <row r="1109" spans="2:4">
      <c r="B1109" t="s">
        <v>7862</v>
      </c>
      <c r="D1109" s="6" t="s">
        <v>7863</v>
      </c>
    </row>
    <row r="1110" spans="2:4">
      <c r="B1110" t="s">
        <v>7864</v>
      </c>
      <c r="D1110" s="6" t="s">
        <v>7865</v>
      </c>
    </row>
    <row r="1111" spans="2:4">
      <c r="B1111" t="s">
        <v>7866</v>
      </c>
      <c r="D1111" s="6" t="s">
        <v>7867</v>
      </c>
    </row>
    <row r="1112" spans="2:4">
      <c r="B1112" t="s">
        <v>7868</v>
      </c>
      <c r="D1112" s="6" t="s">
        <v>7869</v>
      </c>
    </row>
    <row r="1113" spans="2:4">
      <c r="B1113" t="s">
        <v>7870</v>
      </c>
      <c r="D1113" s="6" t="s">
        <v>7871</v>
      </c>
    </row>
    <row r="1114" spans="2:4">
      <c r="B1114" t="s">
        <v>7872</v>
      </c>
      <c r="D1114" s="6" t="s">
        <v>7873</v>
      </c>
    </row>
    <row r="1115" spans="2:4">
      <c r="B1115" t="s">
        <v>7874</v>
      </c>
      <c r="D1115" s="6" t="s">
        <v>7875</v>
      </c>
    </row>
    <row r="1116" spans="2:4">
      <c r="B1116" t="s">
        <v>7876</v>
      </c>
      <c r="D1116" s="6" t="s">
        <v>7877</v>
      </c>
    </row>
    <row r="1117" spans="2:4">
      <c r="B1117" t="s">
        <v>7878</v>
      </c>
      <c r="D1117" s="6" t="s">
        <v>7879</v>
      </c>
    </row>
    <row r="1118" spans="2:4">
      <c r="B1118" t="s">
        <v>7880</v>
      </c>
      <c r="D1118" s="6" t="s">
        <v>7881</v>
      </c>
    </row>
    <row r="1119" spans="2:4">
      <c r="B1119" t="s">
        <v>7882</v>
      </c>
      <c r="D1119" s="6" t="s">
        <v>7883</v>
      </c>
    </row>
    <row r="1120" spans="2:4">
      <c r="B1120" t="s">
        <v>7884</v>
      </c>
      <c r="D1120" s="6" t="s">
        <v>7885</v>
      </c>
    </row>
    <row r="1121" spans="2:4">
      <c r="B1121" t="s">
        <v>7886</v>
      </c>
      <c r="D1121" s="6" t="s">
        <v>7887</v>
      </c>
    </row>
    <row r="1122" spans="2:4">
      <c r="B1122" t="s">
        <v>7888</v>
      </c>
      <c r="D1122" s="6" t="s">
        <v>7889</v>
      </c>
    </row>
    <row r="1123" spans="2:4">
      <c r="B1123" t="s">
        <v>7890</v>
      </c>
      <c r="D1123" s="6" t="s">
        <v>7891</v>
      </c>
    </row>
    <row r="1124" spans="2:4">
      <c r="B1124" t="s">
        <v>7892</v>
      </c>
      <c r="D1124" s="6" t="s">
        <v>7893</v>
      </c>
    </row>
    <row r="1125" spans="2:4">
      <c r="B1125" t="s">
        <v>7894</v>
      </c>
      <c r="D1125" s="6" t="s">
        <v>7895</v>
      </c>
    </row>
    <row r="1126" spans="2:4">
      <c r="B1126" t="s">
        <v>7896</v>
      </c>
      <c r="D1126" s="6" t="s">
        <v>7897</v>
      </c>
    </row>
    <row r="1127" spans="2:4">
      <c r="B1127" t="s">
        <v>7898</v>
      </c>
      <c r="D1127" s="6" t="s">
        <v>7899</v>
      </c>
    </row>
    <row r="1128" spans="2:4">
      <c r="B1128" t="s">
        <v>7900</v>
      </c>
      <c r="D1128" s="6" t="s">
        <v>7901</v>
      </c>
    </row>
    <row r="1129" spans="2:4">
      <c r="B1129" t="s">
        <v>7902</v>
      </c>
      <c r="D1129" s="6" t="s">
        <v>7903</v>
      </c>
    </row>
    <row r="1130" spans="2:4">
      <c r="B1130" t="s">
        <v>7904</v>
      </c>
      <c r="D1130" s="6" t="s">
        <v>7905</v>
      </c>
    </row>
    <row r="1131" spans="2:4">
      <c r="B1131" t="s">
        <v>7906</v>
      </c>
      <c r="D1131" s="6" t="s">
        <v>7907</v>
      </c>
    </row>
    <row r="1132" spans="2:4">
      <c r="B1132" t="s">
        <v>7908</v>
      </c>
      <c r="D1132" s="6" t="s">
        <v>7909</v>
      </c>
    </row>
    <row r="1133" spans="2:4">
      <c r="B1133" t="s">
        <v>7910</v>
      </c>
      <c r="D1133" s="6" t="s">
        <v>7911</v>
      </c>
    </row>
    <row r="1134" spans="2:4">
      <c r="B1134" t="s">
        <v>7912</v>
      </c>
      <c r="D1134" s="6" t="s">
        <v>7913</v>
      </c>
    </row>
    <row r="1135" spans="2:4">
      <c r="B1135" t="s">
        <v>7914</v>
      </c>
      <c r="D1135" s="6" t="s">
        <v>7915</v>
      </c>
    </row>
    <row r="1136" spans="2:4">
      <c r="B1136" t="s">
        <v>7916</v>
      </c>
      <c r="D1136" s="6" t="s">
        <v>7917</v>
      </c>
    </row>
    <row r="1137" spans="2:4">
      <c r="B1137" t="s">
        <v>7918</v>
      </c>
      <c r="D1137" s="6" t="s">
        <v>7919</v>
      </c>
    </row>
    <row r="1138" spans="2:4">
      <c r="B1138" t="s">
        <v>7920</v>
      </c>
      <c r="D1138" s="6" t="s">
        <v>7921</v>
      </c>
    </row>
    <row r="1139" spans="2:4">
      <c r="B1139" t="s">
        <v>7922</v>
      </c>
      <c r="D1139" s="6" t="s">
        <v>7923</v>
      </c>
    </row>
    <row r="1140" spans="2:4">
      <c r="B1140" t="s">
        <v>7924</v>
      </c>
      <c r="D1140" s="6" t="s">
        <v>7925</v>
      </c>
    </row>
    <row r="1141" spans="2:4">
      <c r="B1141" t="s">
        <v>7926</v>
      </c>
      <c r="D1141" s="6" t="s">
        <v>7927</v>
      </c>
    </row>
    <row r="1142" spans="2:4">
      <c r="B1142" t="s">
        <v>7928</v>
      </c>
      <c r="D1142" s="6" t="s">
        <v>7929</v>
      </c>
    </row>
    <row r="1143" spans="2:4">
      <c r="B1143" t="s">
        <v>7930</v>
      </c>
      <c r="D1143" s="6" t="s">
        <v>7931</v>
      </c>
    </row>
    <row r="1144" spans="2:4">
      <c r="B1144" t="s">
        <v>7932</v>
      </c>
      <c r="D1144" s="6" t="s">
        <v>7933</v>
      </c>
    </row>
    <row r="1145" spans="2:4">
      <c r="B1145" t="s">
        <v>7934</v>
      </c>
      <c r="D1145" s="6" t="s">
        <v>7935</v>
      </c>
    </row>
    <row r="1146" spans="2:4">
      <c r="B1146" t="s">
        <v>7936</v>
      </c>
      <c r="D1146" s="6" t="s">
        <v>7937</v>
      </c>
    </row>
    <row r="1147" spans="2:4">
      <c r="B1147" t="s">
        <v>7938</v>
      </c>
      <c r="D1147" s="6" t="s">
        <v>7939</v>
      </c>
    </row>
    <row r="1148" spans="2:4">
      <c r="B1148" t="s">
        <v>7940</v>
      </c>
      <c r="D1148" s="6" t="s">
        <v>7941</v>
      </c>
    </row>
    <row r="1149" spans="2:4">
      <c r="B1149" t="s">
        <v>7942</v>
      </c>
      <c r="D1149" s="6" t="s">
        <v>7943</v>
      </c>
    </row>
    <row r="1150" spans="2:4">
      <c r="B1150" t="s">
        <v>7944</v>
      </c>
      <c r="D1150" s="6" t="s">
        <v>7945</v>
      </c>
    </row>
    <row r="1151" spans="2:4">
      <c r="B1151" t="s">
        <v>7946</v>
      </c>
      <c r="D1151" s="6" t="s">
        <v>7947</v>
      </c>
    </row>
    <row r="1152" spans="2:4">
      <c r="B1152" t="s">
        <v>7948</v>
      </c>
      <c r="D1152" s="6" t="s">
        <v>7949</v>
      </c>
    </row>
    <row r="1153" spans="2:4">
      <c r="B1153" t="s">
        <v>7950</v>
      </c>
      <c r="D1153" s="6" t="s">
        <v>7951</v>
      </c>
    </row>
    <row r="1154" spans="2:4">
      <c r="B1154" t="s">
        <v>7952</v>
      </c>
      <c r="D1154" s="6" t="s">
        <v>7953</v>
      </c>
    </row>
    <row r="1155" spans="2:4">
      <c r="B1155" t="s">
        <v>7954</v>
      </c>
      <c r="D1155" s="6" t="s">
        <v>7955</v>
      </c>
    </row>
    <row r="1156" spans="2:4">
      <c r="B1156" t="s">
        <v>7956</v>
      </c>
      <c r="D1156" s="6" t="s">
        <v>7957</v>
      </c>
    </row>
    <row r="1157" spans="2:4">
      <c r="B1157" t="s">
        <v>7958</v>
      </c>
      <c r="D1157" s="6" t="s">
        <v>7959</v>
      </c>
    </row>
    <row r="1158" spans="2:4">
      <c r="B1158" t="s">
        <v>7960</v>
      </c>
      <c r="D1158" s="6" t="s">
        <v>7961</v>
      </c>
    </row>
    <row r="1159" spans="2:4">
      <c r="B1159" t="s">
        <v>7962</v>
      </c>
      <c r="D1159" s="6" t="s">
        <v>7963</v>
      </c>
    </row>
    <row r="1160" spans="2:4">
      <c r="B1160" t="s">
        <v>7964</v>
      </c>
      <c r="D1160" s="6" t="s">
        <v>7965</v>
      </c>
    </row>
    <row r="1161" spans="2:4">
      <c r="B1161" t="s">
        <v>7966</v>
      </c>
      <c r="D1161" s="6" t="s">
        <v>7967</v>
      </c>
    </row>
    <row r="1162" spans="2:4">
      <c r="B1162" t="s">
        <v>7968</v>
      </c>
      <c r="D1162" s="6" t="s">
        <v>7969</v>
      </c>
    </row>
    <row r="1163" spans="2:4">
      <c r="B1163" t="s">
        <v>7970</v>
      </c>
      <c r="D1163" s="6" t="s">
        <v>7971</v>
      </c>
    </row>
    <row r="1164" spans="2:4">
      <c r="B1164" t="s">
        <v>7972</v>
      </c>
      <c r="D1164" s="6" t="s">
        <v>7973</v>
      </c>
    </row>
    <row r="1165" spans="2:4">
      <c r="B1165" t="s">
        <v>7974</v>
      </c>
      <c r="D1165" s="6" t="s">
        <v>7975</v>
      </c>
    </row>
    <row r="1166" spans="2:4">
      <c r="B1166" t="s">
        <v>7976</v>
      </c>
      <c r="D1166" s="6" t="s">
        <v>7977</v>
      </c>
    </row>
    <row r="1167" spans="2:4">
      <c r="B1167" t="s">
        <v>7978</v>
      </c>
      <c r="D1167" s="6" t="s">
        <v>7979</v>
      </c>
    </row>
    <row r="1168" spans="2:4">
      <c r="B1168" t="s">
        <v>7980</v>
      </c>
      <c r="D1168" s="6" t="s">
        <v>7981</v>
      </c>
    </row>
    <row r="1169" spans="2:4">
      <c r="B1169" t="s">
        <v>7982</v>
      </c>
      <c r="D1169" s="6" t="s">
        <v>7983</v>
      </c>
    </row>
    <row r="1170" spans="2:4">
      <c r="B1170" t="s">
        <v>7984</v>
      </c>
      <c r="D1170" s="6" t="s">
        <v>7985</v>
      </c>
    </row>
    <row r="1171" spans="2:4">
      <c r="B1171" t="s">
        <v>7986</v>
      </c>
      <c r="D1171" s="6" t="s">
        <v>7987</v>
      </c>
    </row>
    <row r="1172" spans="2:4">
      <c r="B1172" t="s">
        <v>7988</v>
      </c>
      <c r="D1172" s="6" t="s">
        <v>7989</v>
      </c>
    </row>
    <row r="1173" spans="2:4">
      <c r="B1173" t="s">
        <v>7990</v>
      </c>
      <c r="D1173" s="6" t="s">
        <v>7991</v>
      </c>
    </row>
    <row r="1174" spans="2:4">
      <c r="B1174" t="s">
        <v>7992</v>
      </c>
      <c r="D1174" s="6" t="s">
        <v>7993</v>
      </c>
    </row>
    <row r="1175" spans="2:4">
      <c r="B1175" t="s">
        <v>7994</v>
      </c>
      <c r="D1175" s="6" t="s">
        <v>7995</v>
      </c>
    </row>
    <row r="1176" spans="2:4">
      <c r="B1176" t="s">
        <v>7996</v>
      </c>
      <c r="D1176" s="6" t="s">
        <v>7997</v>
      </c>
    </row>
    <row r="1177" spans="2:4">
      <c r="B1177" t="s">
        <v>7998</v>
      </c>
      <c r="D1177" s="6" t="s">
        <v>7999</v>
      </c>
    </row>
    <row r="1178" spans="2:4">
      <c r="B1178" t="s">
        <v>8000</v>
      </c>
      <c r="D1178" s="6" t="s">
        <v>8001</v>
      </c>
    </row>
    <row r="1179" spans="2:4">
      <c r="B1179" t="s">
        <v>8002</v>
      </c>
      <c r="D1179" s="6" t="s">
        <v>8003</v>
      </c>
    </row>
    <row r="1180" spans="2:4">
      <c r="B1180" t="s">
        <v>8004</v>
      </c>
      <c r="D1180" s="6" t="s">
        <v>8005</v>
      </c>
    </row>
    <row r="1181" spans="2:4">
      <c r="B1181" t="s">
        <v>8006</v>
      </c>
      <c r="D1181" s="6" t="s">
        <v>8007</v>
      </c>
    </row>
    <row r="1182" spans="2:4">
      <c r="B1182" t="s">
        <v>8008</v>
      </c>
      <c r="D1182" s="6" t="s">
        <v>8009</v>
      </c>
    </row>
    <row r="1183" spans="2:4">
      <c r="B1183" t="s">
        <v>8010</v>
      </c>
      <c r="D1183" s="6" t="s">
        <v>8011</v>
      </c>
    </row>
    <row r="1184" spans="2:4">
      <c r="B1184" t="s">
        <v>8012</v>
      </c>
      <c r="D1184" s="6" t="s">
        <v>8013</v>
      </c>
    </row>
    <row r="1185" spans="2:4">
      <c r="B1185" t="s">
        <v>8014</v>
      </c>
      <c r="D1185" s="6" t="s">
        <v>8015</v>
      </c>
    </row>
    <row r="1186" spans="2:4">
      <c r="B1186" t="s">
        <v>8016</v>
      </c>
      <c r="D1186" s="6" t="s">
        <v>8017</v>
      </c>
    </row>
    <row r="1187" spans="2:4">
      <c r="B1187" t="s">
        <v>8018</v>
      </c>
      <c r="D1187" s="6" t="s">
        <v>8019</v>
      </c>
    </row>
    <row r="1188" spans="2:4">
      <c r="B1188" t="s">
        <v>8020</v>
      </c>
      <c r="D1188" s="6" t="s">
        <v>8021</v>
      </c>
    </row>
    <row r="1189" spans="2:4">
      <c r="B1189" t="s">
        <v>8022</v>
      </c>
      <c r="D1189" s="6" t="s">
        <v>8023</v>
      </c>
    </row>
    <row r="1190" spans="2:4">
      <c r="B1190" t="s">
        <v>8024</v>
      </c>
      <c r="D1190" s="6" t="s">
        <v>8025</v>
      </c>
    </row>
    <row r="1191" spans="2:4">
      <c r="B1191" t="s">
        <v>8026</v>
      </c>
      <c r="D1191" s="6" t="s">
        <v>8027</v>
      </c>
    </row>
    <row r="1192" spans="2:4">
      <c r="B1192" t="s">
        <v>8028</v>
      </c>
      <c r="D1192" s="6" t="s">
        <v>8029</v>
      </c>
    </row>
    <row r="1193" spans="2:4">
      <c r="B1193" t="s">
        <v>8030</v>
      </c>
      <c r="D1193" s="6" t="s">
        <v>8031</v>
      </c>
    </row>
    <row r="1194" spans="2:4">
      <c r="B1194" t="s">
        <v>8032</v>
      </c>
      <c r="D1194" s="6" t="s">
        <v>8033</v>
      </c>
    </row>
    <row r="1195" spans="2:4">
      <c r="B1195" t="s">
        <v>8034</v>
      </c>
      <c r="D1195" s="6" t="s">
        <v>8035</v>
      </c>
    </row>
    <row r="1196" spans="2:4">
      <c r="B1196" t="s">
        <v>8036</v>
      </c>
      <c r="D1196" s="6" t="s">
        <v>8037</v>
      </c>
    </row>
    <row r="1197" spans="2:4">
      <c r="B1197" t="s">
        <v>8038</v>
      </c>
      <c r="D1197" s="6" t="s">
        <v>8039</v>
      </c>
    </row>
    <row r="1198" spans="2:4">
      <c r="B1198" t="s">
        <v>8040</v>
      </c>
      <c r="D1198" s="6" t="s">
        <v>8041</v>
      </c>
    </row>
    <row r="1199" spans="2:4">
      <c r="B1199" t="s">
        <v>8042</v>
      </c>
      <c r="D1199" s="6" t="s">
        <v>8043</v>
      </c>
    </row>
    <row r="1200" spans="2:4">
      <c r="B1200" t="s">
        <v>8044</v>
      </c>
      <c r="D1200" s="6" t="s">
        <v>8045</v>
      </c>
    </row>
    <row r="1201" spans="2:4">
      <c r="B1201" t="s">
        <v>8046</v>
      </c>
      <c r="D1201" s="6" t="s">
        <v>8047</v>
      </c>
    </row>
    <row r="1202" spans="2:4">
      <c r="B1202" t="s">
        <v>8048</v>
      </c>
      <c r="D1202" s="6" t="s">
        <v>8049</v>
      </c>
    </row>
    <row r="1203" spans="2:4">
      <c r="B1203" t="s">
        <v>8050</v>
      </c>
      <c r="D1203" s="6" t="s">
        <v>8051</v>
      </c>
    </row>
    <row r="1204" spans="2:4">
      <c r="B1204" t="s">
        <v>8052</v>
      </c>
      <c r="D1204" s="6" t="s">
        <v>8053</v>
      </c>
    </row>
    <row r="1205" spans="2:4">
      <c r="B1205" t="s">
        <v>8054</v>
      </c>
      <c r="D1205" s="6" t="s">
        <v>8055</v>
      </c>
    </row>
    <row r="1206" spans="2:4">
      <c r="B1206" t="s">
        <v>8056</v>
      </c>
      <c r="D1206" s="6" t="s">
        <v>8057</v>
      </c>
    </row>
    <row r="1207" spans="2:4">
      <c r="B1207" t="s">
        <v>8058</v>
      </c>
      <c r="D1207" s="6" t="s">
        <v>8059</v>
      </c>
    </row>
    <row r="1208" spans="2:4">
      <c r="B1208" t="s">
        <v>8060</v>
      </c>
      <c r="D1208" s="6" t="s">
        <v>8061</v>
      </c>
    </row>
    <row r="1209" spans="2:4">
      <c r="B1209" t="s">
        <v>8062</v>
      </c>
      <c r="D1209" s="6" t="s">
        <v>8063</v>
      </c>
    </row>
    <row r="1210" spans="2:4">
      <c r="B1210" t="s">
        <v>8064</v>
      </c>
      <c r="D1210" s="6" t="s">
        <v>8065</v>
      </c>
    </row>
    <row r="1211" spans="2:4">
      <c r="B1211" t="s">
        <v>8066</v>
      </c>
      <c r="D1211" s="6" t="s">
        <v>8067</v>
      </c>
    </row>
    <row r="1212" spans="2:4">
      <c r="B1212" t="s">
        <v>8068</v>
      </c>
      <c r="D1212" s="6" t="s">
        <v>8069</v>
      </c>
    </row>
    <row r="1213" spans="2:4">
      <c r="B1213" t="s">
        <v>8070</v>
      </c>
      <c r="D1213" s="6" t="s">
        <v>8071</v>
      </c>
    </row>
    <row r="1214" spans="2:4">
      <c r="B1214" t="s">
        <v>8072</v>
      </c>
      <c r="D1214" s="6" t="s">
        <v>8073</v>
      </c>
    </row>
    <row r="1215" spans="2:4">
      <c r="B1215" t="s">
        <v>8074</v>
      </c>
      <c r="D1215" s="6" t="s">
        <v>8075</v>
      </c>
    </row>
    <row r="1216" spans="2:4">
      <c r="B1216" t="s">
        <v>8076</v>
      </c>
      <c r="D1216" s="6" t="s">
        <v>8077</v>
      </c>
    </row>
    <row r="1217" spans="2:4">
      <c r="B1217" t="s">
        <v>8078</v>
      </c>
      <c r="D1217" s="6" t="s">
        <v>8079</v>
      </c>
    </row>
    <row r="1218" spans="2:4">
      <c r="B1218" t="s">
        <v>8080</v>
      </c>
      <c r="D1218" s="6" t="s">
        <v>8081</v>
      </c>
    </row>
    <row r="1219" spans="2:4">
      <c r="B1219" t="s">
        <v>8082</v>
      </c>
      <c r="D1219" s="6" t="s">
        <v>8083</v>
      </c>
    </row>
    <row r="1220" spans="2:4">
      <c r="B1220" t="s">
        <v>8084</v>
      </c>
      <c r="D1220" s="6" t="s">
        <v>8085</v>
      </c>
    </row>
    <row r="1221" spans="2:4">
      <c r="B1221" t="s">
        <v>8086</v>
      </c>
      <c r="D1221" s="6" t="s">
        <v>8087</v>
      </c>
    </row>
    <row r="1222" spans="2:4">
      <c r="B1222" t="s">
        <v>8088</v>
      </c>
      <c r="D1222" s="6" t="s">
        <v>8089</v>
      </c>
    </row>
    <row r="1223" spans="2:4">
      <c r="B1223" t="s">
        <v>8090</v>
      </c>
      <c r="D1223" s="6" t="s">
        <v>8091</v>
      </c>
    </row>
    <row r="1224" spans="2:4">
      <c r="B1224" t="s">
        <v>8092</v>
      </c>
      <c r="D1224" s="6" t="s">
        <v>8093</v>
      </c>
    </row>
    <row r="1225" spans="2:4">
      <c r="B1225" t="s">
        <v>8094</v>
      </c>
      <c r="D1225" s="6" t="s">
        <v>8095</v>
      </c>
    </row>
    <row r="1226" spans="2:4">
      <c r="B1226" t="s">
        <v>8096</v>
      </c>
      <c r="D1226" s="6" t="s">
        <v>8097</v>
      </c>
    </row>
    <row r="1227" spans="2:4">
      <c r="B1227" t="s">
        <v>8098</v>
      </c>
      <c r="D1227" s="6" t="s">
        <v>8099</v>
      </c>
    </row>
    <row r="1228" spans="2:4">
      <c r="B1228" t="s">
        <v>8100</v>
      </c>
      <c r="D1228" s="6" t="s">
        <v>8101</v>
      </c>
    </row>
    <row r="1229" spans="2:4">
      <c r="B1229" t="s">
        <v>8102</v>
      </c>
      <c r="D1229" s="6" t="s">
        <v>8103</v>
      </c>
    </row>
    <row r="1230" spans="2:4">
      <c r="B1230" t="s">
        <v>8104</v>
      </c>
      <c r="D1230" s="6" t="s">
        <v>8105</v>
      </c>
    </row>
    <row r="1231" spans="2:4">
      <c r="B1231" t="s">
        <v>8106</v>
      </c>
      <c r="D1231" s="6" t="s">
        <v>8107</v>
      </c>
    </row>
    <row r="1232" spans="2:4">
      <c r="B1232" t="s">
        <v>8108</v>
      </c>
      <c r="D1232" s="6" t="s">
        <v>8109</v>
      </c>
    </row>
    <row r="1233" spans="2:4">
      <c r="B1233" t="s">
        <v>8110</v>
      </c>
      <c r="D1233" s="6" t="s">
        <v>8111</v>
      </c>
    </row>
    <row r="1234" spans="2:4">
      <c r="B1234" t="s">
        <v>8112</v>
      </c>
      <c r="D1234" s="6" t="s">
        <v>8113</v>
      </c>
    </row>
    <row r="1235" spans="2:4">
      <c r="B1235" t="s">
        <v>8114</v>
      </c>
      <c r="D1235" s="6" t="s">
        <v>8115</v>
      </c>
    </row>
    <row r="1236" spans="2:4">
      <c r="B1236" t="s">
        <v>8116</v>
      </c>
      <c r="D1236" s="6" t="s">
        <v>8117</v>
      </c>
    </row>
    <row r="1237" spans="2:4">
      <c r="B1237" t="s">
        <v>8118</v>
      </c>
      <c r="D1237" s="6" t="s">
        <v>8119</v>
      </c>
    </row>
    <row r="1238" spans="2:4">
      <c r="B1238" t="s">
        <v>8120</v>
      </c>
      <c r="D1238" s="6" t="s">
        <v>8121</v>
      </c>
    </row>
    <row r="1239" spans="2:4">
      <c r="B1239" t="s">
        <v>8122</v>
      </c>
      <c r="D1239" s="6" t="s">
        <v>8123</v>
      </c>
    </row>
    <row r="1240" spans="2:4">
      <c r="B1240" t="s">
        <v>8124</v>
      </c>
      <c r="D1240" s="6" t="s">
        <v>8125</v>
      </c>
    </row>
    <row r="1241" spans="2:4">
      <c r="B1241" t="s">
        <v>8126</v>
      </c>
      <c r="D1241" s="6" t="s">
        <v>8127</v>
      </c>
    </row>
    <row r="1242" spans="2:4">
      <c r="B1242" t="s">
        <v>8128</v>
      </c>
      <c r="D1242" s="6" t="s">
        <v>8129</v>
      </c>
    </row>
    <row r="1243" spans="2:4">
      <c r="B1243" t="s">
        <v>8130</v>
      </c>
      <c r="D1243" s="6" t="s">
        <v>8131</v>
      </c>
    </row>
    <row r="1244" spans="2:4">
      <c r="B1244" t="s">
        <v>8132</v>
      </c>
      <c r="D1244" s="6" t="s">
        <v>8133</v>
      </c>
    </row>
    <row r="1245" spans="2:4">
      <c r="B1245" t="s">
        <v>8134</v>
      </c>
      <c r="D1245" s="6" t="s">
        <v>8135</v>
      </c>
    </row>
    <row r="1246" spans="2:4">
      <c r="B1246" t="s">
        <v>8136</v>
      </c>
      <c r="D1246" s="6" t="s">
        <v>8137</v>
      </c>
    </row>
    <row r="1247" spans="2:4">
      <c r="B1247" t="s">
        <v>8138</v>
      </c>
      <c r="D1247" s="6" t="s">
        <v>8139</v>
      </c>
    </row>
    <row r="1248" spans="2:4">
      <c r="B1248" t="s">
        <v>8140</v>
      </c>
      <c r="D1248" s="6" t="s">
        <v>8141</v>
      </c>
    </row>
    <row r="1249" spans="2:4">
      <c r="B1249" t="s">
        <v>8142</v>
      </c>
      <c r="D1249" s="6" t="s">
        <v>8143</v>
      </c>
    </row>
    <row r="1250" spans="2:4">
      <c r="B1250" t="s">
        <v>8144</v>
      </c>
      <c r="D1250" s="6" t="s">
        <v>8145</v>
      </c>
    </row>
    <row r="1251" spans="2:4">
      <c r="B1251" t="s">
        <v>8146</v>
      </c>
      <c r="D1251" s="6" t="s">
        <v>8147</v>
      </c>
    </row>
    <row r="1252" spans="2:4">
      <c r="B1252" t="s">
        <v>8148</v>
      </c>
      <c r="D1252" s="6" t="s">
        <v>8149</v>
      </c>
    </row>
    <row r="1253" spans="2:4">
      <c r="B1253" t="s">
        <v>8150</v>
      </c>
      <c r="D1253" s="6" t="s">
        <v>8151</v>
      </c>
    </row>
    <row r="1254" spans="2:4">
      <c r="B1254" t="s">
        <v>8152</v>
      </c>
      <c r="D1254" s="6" t="s">
        <v>8153</v>
      </c>
    </row>
    <row r="1255" spans="2:4">
      <c r="B1255" t="s">
        <v>8154</v>
      </c>
      <c r="D1255" s="6" t="s">
        <v>8155</v>
      </c>
    </row>
    <row r="1256" spans="2:4">
      <c r="B1256" t="s">
        <v>8156</v>
      </c>
      <c r="D1256" s="6" t="s">
        <v>8157</v>
      </c>
    </row>
    <row r="1257" spans="2:4">
      <c r="B1257" t="s">
        <v>8158</v>
      </c>
      <c r="D1257" s="6" t="s">
        <v>8159</v>
      </c>
    </row>
    <row r="1258" spans="2:4">
      <c r="B1258" t="s">
        <v>8160</v>
      </c>
      <c r="D1258" s="6" t="s">
        <v>8161</v>
      </c>
    </row>
    <row r="1259" spans="2:4">
      <c r="B1259" t="s">
        <v>8162</v>
      </c>
      <c r="D1259" s="6" t="s">
        <v>8163</v>
      </c>
    </row>
    <row r="1260" spans="2:4">
      <c r="B1260" t="s">
        <v>8164</v>
      </c>
      <c r="D1260" s="6" t="s">
        <v>8165</v>
      </c>
    </row>
    <row r="1261" spans="2:4">
      <c r="B1261" t="s">
        <v>8166</v>
      </c>
      <c r="D1261" s="6" t="s">
        <v>8167</v>
      </c>
    </row>
    <row r="1262" spans="2:4">
      <c r="B1262" t="s">
        <v>8168</v>
      </c>
      <c r="D1262" s="6" t="s">
        <v>8169</v>
      </c>
    </row>
    <row r="1263" spans="2:4">
      <c r="B1263" t="s">
        <v>8170</v>
      </c>
      <c r="D1263" s="6" t="s">
        <v>8171</v>
      </c>
    </row>
    <row r="1264" spans="2:4">
      <c r="B1264" t="s">
        <v>8172</v>
      </c>
      <c r="D1264" s="6" t="s">
        <v>8173</v>
      </c>
    </row>
    <row r="1265" spans="2:4">
      <c r="B1265" t="s">
        <v>8174</v>
      </c>
      <c r="D1265" s="6" t="s">
        <v>8175</v>
      </c>
    </row>
    <row r="1266" spans="2:4">
      <c r="B1266" t="s">
        <v>8176</v>
      </c>
      <c r="D1266" s="6" t="s">
        <v>8177</v>
      </c>
    </row>
    <row r="1267" spans="2:4">
      <c r="B1267" t="s">
        <v>8178</v>
      </c>
      <c r="D1267" s="6" t="s">
        <v>8179</v>
      </c>
    </row>
    <row r="1268" spans="2:4">
      <c r="B1268" t="s">
        <v>8180</v>
      </c>
      <c r="D1268" s="6" t="s">
        <v>8181</v>
      </c>
    </row>
    <row r="1269" spans="2:4">
      <c r="B1269" t="s">
        <v>8182</v>
      </c>
      <c r="D1269" s="6" t="s">
        <v>8183</v>
      </c>
    </row>
    <row r="1270" spans="2:4">
      <c r="B1270" t="s">
        <v>8184</v>
      </c>
      <c r="D1270" s="6" t="s">
        <v>8185</v>
      </c>
    </row>
    <row r="1271" spans="2:4">
      <c r="B1271" t="s">
        <v>8186</v>
      </c>
      <c r="D1271" s="6" t="s">
        <v>8187</v>
      </c>
    </row>
    <row r="1272" spans="2:4">
      <c r="B1272" t="s">
        <v>8188</v>
      </c>
      <c r="D1272" s="6" t="s">
        <v>8189</v>
      </c>
    </row>
    <row r="1273" spans="2:4">
      <c r="B1273" t="s">
        <v>8190</v>
      </c>
      <c r="D1273" s="6" t="s">
        <v>8191</v>
      </c>
    </row>
    <row r="1274" spans="2:4">
      <c r="B1274" t="s">
        <v>8192</v>
      </c>
      <c r="D1274" s="6" t="s">
        <v>8193</v>
      </c>
    </row>
    <row r="1275" spans="2:4">
      <c r="B1275" t="s">
        <v>8194</v>
      </c>
      <c r="D1275" s="6" t="s">
        <v>8195</v>
      </c>
    </row>
    <row r="1276" spans="2:4">
      <c r="B1276" t="s">
        <v>8196</v>
      </c>
      <c r="D1276" s="6" t="s">
        <v>8197</v>
      </c>
    </row>
    <row r="1277" spans="2:4">
      <c r="B1277" t="s">
        <v>8198</v>
      </c>
      <c r="D1277" s="6" t="s">
        <v>8199</v>
      </c>
    </row>
    <row r="1278" spans="2:4">
      <c r="B1278" t="s">
        <v>8200</v>
      </c>
      <c r="D1278" s="6" t="s">
        <v>8201</v>
      </c>
    </row>
    <row r="1279" spans="2:4">
      <c r="B1279" t="s">
        <v>8202</v>
      </c>
      <c r="D1279" s="6" t="s">
        <v>8203</v>
      </c>
    </row>
    <row r="1280" spans="2:4">
      <c r="B1280" t="s">
        <v>8204</v>
      </c>
      <c r="D1280" s="6" t="s">
        <v>8205</v>
      </c>
    </row>
    <row r="1281" spans="2:4">
      <c r="B1281" t="s">
        <v>8206</v>
      </c>
      <c r="D1281" s="6" t="s">
        <v>8207</v>
      </c>
    </row>
    <row r="1282" spans="2:4">
      <c r="B1282" t="s">
        <v>8208</v>
      </c>
      <c r="D1282" s="6" t="s">
        <v>8209</v>
      </c>
    </row>
    <row r="1283" spans="2:4">
      <c r="B1283" t="s">
        <v>8210</v>
      </c>
      <c r="D1283" s="6" t="s">
        <v>8211</v>
      </c>
    </row>
    <row r="1284" spans="2:4">
      <c r="B1284" t="s">
        <v>8212</v>
      </c>
      <c r="D1284" s="6" t="s">
        <v>8213</v>
      </c>
    </row>
    <row r="1285" spans="2:4">
      <c r="B1285" t="s">
        <v>8214</v>
      </c>
      <c r="D1285" s="6" t="s">
        <v>8215</v>
      </c>
    </row>
    <row r="1286" spans="2:4">
      <c r="B1286" t="s">
        <v>8216</v>
      </c>
      <c r="D1286" s="6" t="s">
        <v>8217</v>
      </c>
    </row>
    <row r="1287" spans="2:4">
      <c r="B1287" t="s">
        <v>8218</v>
      </c>
      <c r="D1287" s="6" t="s">
        <v>8219</v>
      </c>
    </row>
    <row r="1288" spans="2:4">
      <c r="B1288" t="s">
        <v>8220</v>
      </c>
      <c r="D1288" s="6" t="s">
        <v>8221</v>
      </c>
    </row>
    <row r="1289" spans="2:4">
      <c r="B1289" t="s">
        <v>8222</v>
      </c>
      <c r="D1289" s="6" t="s">
        <v>8223</v>
      </c>
    </row>
    <row r="1290" spans="2:4">
      <c r="B1290" t="s">
        <v>8224</v>
      </c>
      <c r="D1290" s="6" t="s">
        <v>8225</v>
      </c>
    </row>
    <row r="1291" spans="2:4">
      <c r="B1291" t="s">
        <v>8226</v>
      </c>
      <c r="D1291" s="6" t="s">
        <v>8227</v>
      </c>
    </row>
    <row r="1292" spans="2:4">
      <c r="B1292" t="s">
        <v>8228</v>
      </c>
      <c r="D1292" s="6" t="s">
        <v>8229</v>
      </c>
    </row>
    <row r="1293" spans="2:4">
      <c r="B1293" t="s">
        <v>8230</v>
      </c>
      <c r="D1293" s="6" t="s">
        <v>8231</v>
      </c>
    </row>
    <row r="1294" spans="2:4">
      <c r="B1294" t="s">
        <v>8232</v>
      </c>
      <c r="D1294" s="6" t="s">
        <v>8233</v>
      </c>
    </row>
    <row r="1295" spans="2:4">
      <c r="B1295" t="s">
        <v>8234</v>
      </c>
      <c r="D1295" s="6" t="s">
        <v>8235</v>
      </c>
    </row>
    <row r="1296" spans="2:4">
      <c r="B1296" t="s">
        <v>8236</v>
      </c>
      <c r="D1296" s="6" t="s">
        <v>8237</v>
      </c>
    </row>
    <row r="1297" spans="2:4">
      <c r="B1297" t="s">
        <v>8238</v>
      </c>
      <c r="D1297" s="6" t="s">
        <v>8239</v>
      </c>
    </row>
    <row r="1298" spans="2:4">
      <c r="B1298" t="s">
        <v>8240</v>
      </c>
      <c r="D1298" s="6" t="s">
        <v>8241</v>
      </c>
    </row>
    <row r="1299" spans="2:4">
      <c r="B1299" t="s">
        <v>8242</v>
      </c>
      <c r="D1299" s="6" t="s">
        <v>8243</v>
      </c>
    </row>
    <row r="1300" spans="2:4">
      <c r="B1300" t="s">
        <v>8244</v>
      </c>
      <c r="D1300" s="6" t="s">
        <v>8245</v>
      </c>
    </row>
    <row r="1301" spans="2:4">
      <c r="B1301" t="s">
        <v>8246</v>
      </c>
      <c r="D1301" s="6" t="s">
        <v>8247</v>
      </c>
    </row>
    <row r="1302" spans="2:4">
      <c r="B1302" t="s">
        <v>8248</v>
      </c>
      <c r="D1302" s="6" t="s">
        <v>8249</v>
      </c>
    </row>
    <row r="1303" spans="2:4">
      <c r="B1303" t="s">
        <v>8250</v>
      </c>
      <c r="D1303" s="6" t="s">
        <v>8251</v>
      </c>
    </row>
    <row r="1304" spans="2:4">
      <c r="B1304" t="s">
        <v>8252</v>
      </c>
      <c r="D1304" s="6" t="s">
        <v>8253</v>
      </c>
    </row>
    <row r="1305" spans="2:4">
      <c r="B1305" t="s">
        <v>8254</v>
      </c>
      <c r="D1305" s="6" t="s">
        <v>8255</v>
      </c>
    </row>
    <row r="1306" spans="2:4">
      <c r="B1306" t="s">
        <v>8256</v>
      </c>
      <c r="D1306" s="6" t="s">
        <v>8257</v>
      </c>
    </row>
    <row r="1307" spans="2:4">
      <c r="B1307" t="s">
        <v>8258</v>
      </c>
      <c r="D1307" s="6" t="s">
        <v>8259</v>
      </c>
    </row>
    <row r="1308" spans="2:4">
      <c r="B1308" t="s">
        <v>8260</v>
      </c>
      <c r="D1308" s="6" t="s">
        <v>8261</v>
      </c>
    </row>
    <row r="1309" spans="2:4">
      <c r="B1309" t="s">
        <v>8262</v>
      </c>
      <c r="D1309" s="6" t="s">
        <v>8263</v>
      </c>
    </row>
    <row r="1310" spans="2:4">
      <c r="B1310" t="s">
        <v>8264</v>
      </c>
      <c r="D1310" s="6" t="s">
        <v>8265</v>
      </c>
    </row>
    <row r="1311" spans="2:4">
      <c r="B1311" t="s">
        <v>8266</v>
      </c>
      <c r="D1311" s="6" t="s">
        <v>8267</v>
      </c>
    </row>
    <row r="1312" spans="2:4">
      <c r="B1312" t="s">
        <v>8268</v>
      </c>
      <c r="D1312" s="6" t="s">
        <v>8269</v>
      </c>
    </row>
    <row r="1313" spans="2:4">
      <c r="B1313" t="s">
        <v>8270</v>
      </c>
      <c r="D1313" s="6" t="s">
        <v>8271</v>
      </c>
    </row>
    <row r="1314" spans="2:4">
      <c r="B1314" t="s">
        <v>8272</v>
      </c>
      <c r="D1314" s="6" t="s">
        <v>8273</v>
      </c>
    </row>
    <row r="1315" spans="2:4">
      <c r="B1315" t="s">
        <v>8274</v>
      </c>
      <c r="D1315" s="6" t="s">
        <v>8275</v>
      </c>
    </row>
    <row r="1316" spans="2:4">
      <c r="B1316" t="s">
        <v>8276</v>
      </c>
      <c r="D1316" s="6" t="s">
        <v>8277</v>
      </c>
    </row>
    <row r="1317" spans="2:4">
      <c r="B1317" t="s">
        <v>8278</v>
      </c>
      <c r="D1317" s="6" t="s">
        <v>8279</v>
      </c>
    </row>
    <row r="1318" spans="2:4">
      <c r="B1318" t="s">
        <v>8280</v>
      </c>
      <c r="D1318" s="6" t="s">
        <v>8281</v>
      </c>
    </row>
    <row r="1319" spans="2:4">
      <c r="B1319" t="s">
        <v>8282</v>
      </c>
      <c r="D1319" s="6" t="s">
        <v>8283</v>
      </c>
    </row>
    <row r="1320" spans="2:4">
      <c r="B1320" t="s">
        <v>8284</v>
      </c>
      <c r="D1320" s="6" t="s">
        <v>8285</v>
      </c>
    </row>
    <row r="1321" spans="2:4">
      <c r="B1321" t="s">
        <v>8286</v>
      </c>
      <c r="D1321" s="6" t="s">
        <v>8287</v>
      </c>
    </row>
    <row r="1322" spans="2:4">
      <c r="B1322" t="s">
        <v>8288</v>
      </c>
      <c r="D1322" s="6" t="s">
        <v>8289</v>
      </c>
    </row>
    <row r="1323" spans="2:4">
      <c r="B1323" t="s">
        <v>8290</v>
      </c>
      <c r="D1323" s="6" t="s">
        <v>8291</v>
      </c>
    </row>
    <row r="1324" spans="2:4">
      <c r="B1324" t="s">
        <v>8292</v>
      </c>
      <c r="D1324" s="6" t="s">
        <v>8293</v>
      </c>
    </row>
    <row r="1325" spans="2:4">
      <c r="B1325" t="s">
        <v>8294</v>
      </c>
      <c r="D1325" s="6" t="s">
        <v>8295</v>
      </c>
    </row>
    <row r="1326" spans="2:4">
      <c r="B1326" t="s">
        <v>8296</v>
      </c>
      <c r="D1326" s="6" t="s">
        <v>8297</v>
      </c>
    </row>
    <row r="1327" spans="2:4">
      <c r="B1327" t="s">
        <v>8298</v>
      </c>
      <c r="D1327" s="6" t="s">
        <v>8299</v>
      </c>
    </row>
    <row r="1328" spans="2:4">
      <c r="B1328" t="s">
        <v>8300</v>
      </c>
      <c r="D1328" s="6" t="s">
        <v>8301</v>
      </c>
    </row>
    <row r="1329" spans="2:4">
      <c r="B1329" t="s">
        <v>8302</v>
      </c>
      <c r="D1329" s="6" t="s">
        <v>8303</v>
      </c>
    </row>
    <row r="1330" spans="2:4">
      <c r="B1330" t="s">
        <v>8304</v>
      </c>
      <c r="D1330" s="6" t="s">
        <v>8305</v>
      </c>
    </row>
    <row r="1331" spans="2:4">
      <c r="B1331" t="s">
        <v>8306</v>
      </c>
      <c r="D1331" s="6" t="s">
        <v>8307</v>
      </c>
    </row>
    <row r="1332" spans="2:4">
      <c r="B1332" t="s">
        <v>8308</v>
      </c>
      <c r="D1332" s="6" t="s">
        <v>8309</v>
      </c>
    </row>
    <row r="1333" spans="2:4">
      <c r="B1333" t="s">
        <v>8310</v>
      </c>
      <c r="D1333" s="6" t="s">
        <v>8311</v>
      </c>
    </row>
    <row r="1334" spans="2:4">
      <c r="B1334" t="s">
        <v>8312</v>
      </c>
      <c r="D1334" s="6" t="s">
        <v>8313</v>
      </c>
    </row>
    <row r="1335" spans="2:4">
      <c r="B1335" t="s">
        <v>8314</v>
      </c>
      <c r="D1335" s="6" t="s">
        <v>8315</v>
      </c>
    </row>
    <row r="1336" spans="2:4">
      <c r="B1336" t="s">
        <v>8316</v>
      </c>
      <c r="D1336" s="6" t="s">
        <v>8317</v>
      </c>
    </row>
    <row r="1337" spans="2:4">
      <c r="B1337" t="s">
        <v>8318</v>
      </c>
      <c r="D1337" s="6" t="s">
        <v>8319</v>
      </c>
    </row>
    <row r="1338" spans="2:4">
      <c r="B1338" t="s">
        <v>8320</v>
      </c>
      <c r="D1338" s="6" t="s">
        <v>8321</v>
      </c>
    </row>
    <row r="1339" spans="2:4">
      <c r="B1339" t="s">
        <v>8322</v>
      </c>
      <c r="D1339" s="6" t="s">
        <v>8323</v>
      </c>
    </row>
    <row r="1340" spans="2:4">
      <c r="B1340" t="s">
        <v>8324</v>
      </c>
      <c r="D1340" s="6" t="s">
        <v>8325</v>
      </c>
    </row>
    <row r="1341" spans="2:4">
      <c r="B1341" t="s">
        <v>8326</v>
      </c>
      <c r="D1341" s="6" t="s">
        <v>8327</v>
      </c>
    </row>
    <row r="1342" spans="2:4">
      <c r="B1342" t="s">
        <v>8328</v>
      </c>
      <c r="D1342" s="6" t="s">
        <v>8329</v>
      </c>
    </row>
    <row r="1343" spans="2:4">
      <c r="B1343" t="s">
        <v>8330</v>
      </c>
      <c r="D1343" s="6" t="s">
        <v>8331</v>
      </c>
    </row>
    <row r="1344" spans="2:4">
      <c r="B1344" t="s">
        <v>8332</v>
      </c>
      <c r="D1344" s="6" t="s">
        <v>8333</v>
      </c>
    </row>
    <row r="1345" spans="2:4">
      <c r="B1345" t="s">
        <v>8334</v>
      </c>
      <c r="D1345" s="6" t="s">
        <v>8335</v>
      </c>
    </row>
    <row r="1346" spans="2:4">
      <c r="B1346" t="s">
        <v>8336</v>
      </c>
      <c r="D1346" s="6" t="s">
        <v>8337</v>
      </c>
    </row>
    <row r="1347" spans="2:4">
      <c r="B1347" t="s">
        <v>8338</v>
      </c>
      <c r="D1347" s="6" t="s">
        <v>8339</v>
      </c>
    </row>
    <row r="1348" spans="2:4">
      <c r="B1348" t="s">
        <v>8340</v>
      </c>
      <c r="D1348" s="6" t="s">
        <v>8341</v>
      </c>
    </row>
    <row r="1349" spans="2:4">
      <c r="B1349" t="s">
        <v>8342</v>
      </c>
      <c r="D1349" s="6" t="s">
        <v>8343</v>
      </c>
    </row>
    <row r="1350" spans="2:4">
      <c r="B1350" t="s">
        <v>8344</v>
      </c>
      <c r="D1350" s="6" t="s">
        <v>8345</v>
      </c>
    </row>
    <row r="1351" spans="2:4">
      <c r="B1351" t="s">
        <v>8346</v>
      </c>
      <c r="D1351" s="6" t="s">
        <v>8347</v>
      </c>
    </row>
    <row r="1352" spans="2:4">
      <c r="B1352" t="s">
        <v>8348</v>
      </c>
      <c r="D1352" s="6" t="s">
        <v>8349</v>
      </c>
    </row>
    <row r="1353" spans="2:4">
      <c r="B1353" t="s">
        <v>8350</v>
      </c>
      <c r="D1353" s="6" t="s">
        <v>8351</v>
      </c>
    </row>
    <row r="1354" spans="2:4">
      <c r="B1354" t="s">
        <v>8352</v>
      </c>
      <c r="D1354" s="6" t="s">
        <v>8353</v>
      </c>
    </row>
    <row r="1355" spans="2:4">
      <c r="B1355" t="s">
        <v>8354</v>
      </c>
      <c r="D1355" s="6" t="s">
        <v>8355</v>
      </c>
    </row>
    <row r="1356" spans="2:4">
      <c r="B1356" t="s">
        <v>8356</v>
      </c>
      <c r="D1356" s="6" t="s">
        <v>8357</v>
      </c>
    </row>
    <row r="1357" spans="2:4">
      <c r="B1357" t="s">
        <v>8358</v>
      </c>
      <c r="D1357" s="6" t="s">
        <v>8359</v>
      </c>
    </row>
    <row r="1358" spans="2:4">
      <c r="B1358" t="s">
        <v>8360</v>
      </c>
      <c r="D1358" s="6" t="s">
        <v>8361</v>
      </c>
    </row>
    <row r="1359" spans="2:4">
      <c r="B1359" t="s">
        <v>8362</v>
      </c>
      <c r="D1359" s="6" t="s">
        <v>8363</v>
      </c>
    </row>
    <row r="1360" spans="2:4">
      <c r="B1360" t="s">
        <v>8364</v>
      </c>
      <c r="D1360" s="6" t="s">
        <v>8365</v>
      </c>
    </row>
    <row r="1361" spans="2:4">
      <c r="B1361" t="s">
        <v>8366</v>
      </c>
      <c r="D1361" s="6" t="s">
        <v>8367</v>
      </c>
    </row>
    <row r="1362" spans="2:4">
      <c r="B1362" t="s">
        <v>8368</v>
      </c>
      <c r="D1362" s="6" t="s">
        <v>8369</v>
      </c>
    </row>
    <row r="1363" spans="2:4">
      <c r="B1363" t="s">
        <v>8370</v>
      </c>
      <c r="D1363" s="6" t="s">
        <v>8371</v>
      </c>
    </row>
    <row r="1364" spans="2:4">
      <c r="B1364" t="s">
        <v>8372</v>
      </c>
      <c r="D1364" s="6" t="s">
        <v>8373</v>
      </c>
    </row>
    <row r="1365" spans="2:4">
      <c r="B1365" t="s">
        <v>8374</v>
      </c>
      <c r="D1365" s="6" t="s">
        <v>8375</v>
      </c>
    </row>
    <row r="1366" spans="2:4">
      <c r="B1366" t="s">
        <v>8376</v>
      </c>
      <c r="D1366" s="6" t="s">
        <v>8377</v>
      </c>
    </row>
    <row r="1367" spans="2:4">
      <c r="B1367" t="s">
        <v>8378</v>
      </c>
      <c r="D1367" s="6" t="s">
        <v>8379</v>
      </c>
    </row>
    <row r="1368" spans="2:4">
      <c r="B1368" t="s">
        <v>8380</v>
      </c>
      <c r="D1368" s="6" t="s">
        <v>8381</v>
      </c>
    </row>
    <row r="1369" spans="2:4">
      <c r="B1369" t="s">
        <v>8382</v>
      </c>
      <c r="D1369" s="6" t="s">
        <v>8383</v>
      </c>
    </row>
    <row r="1370" spans="2:4">
      <c r="B1370" t="s">
        <v>8384</v>
      </c>
      <c r="D1370" s="6" t="s">
        <v>8385</v>
      </c>
    </row>
    <row r="1371" spans="2:4">
      <c r="B1371" t="s">
        <v>8386</v>
      </c>
      <c r="D1371" s="6" t="s">
        <v>8387</v>
      </c>
    </row>
    <row r="1372" spans="2:4">
      <c r="B1372" t="s">
        <v>8388</v>
      </c>
      <c r="D1372" s="6" t="s">
        <v>8389</v>
      </c>
    </row>
    <row r="1373" spans="2:4">
      <c r="B1373" t="s">
        <v>8390</v>
      </c>
      <c r="D1373" s="6" t="s">
        <v>8391</v>
      </c>
    </row>
    <row r="1374" spans="2:4">
      <c r="B1374" t="s">
        <v>8392</v>
      </c>
      <c r="D1374" s="6" t="s">
        <v>8393</v>
      </c>
    </row>
    <row r="1375" spans="2:4">
      <c r="B1375" t="s">
        <v>8394</v>
      </c>
      <c r="D1375" s="6" t="s">
        <v>8395</v>
      </c>
    </row>
    <row r="1376" spans="2:4">
      <c r="B1376" t="s">
        <v>8396</v>
      </c>
      <c r="D1376" s="6" t="s">
        <v>8397</v>
      </c>
    </row>
    <row r="1377" spans="2:4">
      <c r="B1377" t="s">
        <v>8398</v>
      </c>
      <c r="D1377" s="6" t="s">
        <v>8399</v>
      </c>
    </row>
    <row r="1378" spans="2:4">
      <c r="B1378" t="s">
        <v>8400</v>
      </c>
      <c r="D1378" s="6" t="s">
        <v>8401</v>
      </c>
    </row>
    <row r="1379" spans="2:4">
      <c r="B1379" t="s">
        <v>8402</v>
      </c>
      <c r="D1379" s="6" t="s">
        <v>8403</v>
      </c>
    </row>
    <row r="1380" spans="2:4">
      <c r="B1380" t="s">
        <v>8404</v>
      </c>
      <c r="D1380" s="6" t="s">
        <v>8405</v>
      </c>
    </row>
    <row r="1381" spans="2:4">
      <c r="B1381" t="s">
        <v>8406</v>
      </c>
      <c r="D1381" s="6" t="s">
        <v>8407</v>
      </c>
    </row>
    <row r="1382" spans="2:4">
      <c r="B1382" t="s">
        <v>8408</v>
      </c>
      <c r="D1382" s="6" t="s">
        <v>8409</v>
      </c>
    </row>
    <row r="1383" spans="2:4">
      <c r="B1383" t="s">
        <v>8410</v>
      </c>
      <c r="D1383" s="6" t="s">
        <v>8411</v>
      </c>
    </row>
    <row r="1384" spans="2:4">
      <c r="B1384" t="s">
        <v>8412</v>
      </c>
      <c r="D1384" s="6" t="s">
        <v>8413</v>
      </c>
    </row>
    <row r="1385" spans="2:4">
      <c r="B1385" t="s">
        <v>8414</v>
      </c>
      <c r="D1385" s="6" t="s">
        <v>8415</v>
      </c>
    </row>
    <row r="1386" spans="2:4">
      <c r="B1386" t="s">
        <v>8416</v>
      </c>
      <c r="D1386" s="6" t="s">
        <v>8417</v>
      </c>
    </row>
    <row r="1387" spans="2:4">
      <c r="B1387" t="s">
        <v>8418</v>
      </c>
      <c r="D1387" s="6" t="s">
        <v>8419</v>
      </c>
    </row>
    <row r="1388" spans="2:4">
      <c r="B1388" t="s">
        <v>8420</v>
      </c>
      <c r="D1388" s="6" t="s">
        <v>8421</v>
      </c>
    </row>
    <row r="1389" spans="2:4">
      <c r="B1389" t="s">
        <v>8422</v>
      </c>
      <c r="D1389" s="6" t="s">
        <v>8423</v>
      </c>
    </row>
    <row r="1390" spans="2:4">
      <c r="B1390" t="s">
        <v>8424</v>
      </c>
      <c r="D1390" s="6" t="s">
        <v>8425</v>
      </c>
    </row>
    <row r="1391" spans="2:4">
      <c r="B1391" t="s">
        <v>8426</v>
      </c>
      <c r="D1391" s="6" t="s">
        <v>8427</v>
      </c>
    </row>
    <row r="1392" spans="2:4">
      <c r="B1392" t="s">
        <v>8428</v>
      </c>
      <c r="D1392" s="6" t="s">
        <v>8429</v>
      </c>
    </row>
    <row r="1393" spans="2:4">
      <c r="B1393" t="s">
        <v>8430</v>
      </c>
      <c r="D1393" s="6" t="s">
        <v>8431</v>
      </c>
    </row>
    <row r="1394" spans="2:4">
      <c r="B1394" t="s">
        <v>8432</v>
      </c>
      <c r="D1394" s="6" t="s">
        <v>8433</v>
      </c>
    </row>
    <row r="1395" spans="2:4">
      <c r="B1395" t="s">
        <v>8434</v>
      </c>
      <c r="D1395" s="6" t="s">
        <v>8435</v>
      </c>
    </row>
    <row r="1396" spans="2:4">
      <c r="B1396" t="s">
        <v>8436</v>
      </c>
      <c r="D1396" s="6" t="s">
        <v>8437</v>
      </c>
    </row>
    <row r="1397" spans="2:4">
      <c r="B1397" t="s">
        <v>8438</v>
      </c>
      <c r="D1397" s="6" t="s">
        <v>8439</v>
      </c>
    </row>
    <row r="1398" spans="2:4">
      <c r="B1398" t="s">
        <v>8440</v>
      </c>
      <c r="D1398" s="6" t="s">
        <v>8441</v>
      </c>
    </row>
    <row r="1399" spans="2:4">
      <c r="B1399" t="s">
        <v>8442</v>
      </c>
      <c r="D1399" s="6" t="s">
        <v>8443</v>
      </c>
    </row>
    <row r="1400" spans="2:4">
      <c r="B1400" t="s">
        <v>8444</v>
      </c>
      <c r="D1400" s="6" t="s">
        <v>8445</v>
      </c>
    </row>
    <row r="1401" spans="2:4">
      <c r="B1401" t="s">
        <v>8446</v>
      </c>
      <c r="D1401" s="6" t="s">
        <v>8447</v>
      </c>
    </row>
    <row r="1402" spans="2:4">
      <c r="B1402" t="s">
        <v>8448</v>
      </c>
      <c r="D1402" s="6" t="s">
        <v>8449</v>
      </c>
    </row>
    <row r="1403" spans="2:4">
      <c r="B1403" t="s">
        <v>8450</v>
      </c>
      <c r="D1403" s="6" t="s">
        <v>8451</v>
      </c>
    </row>
    <row r="1404" spans="2:4">
      <c r="B1404" t="s">
        <v>8452</v>
      </c>
      <c r="D1404" s="6" t="s">
        <v>8453</v>
      </c>
    </row>
    <row r="1405" spans="2:4">
      <c r="B1405" t="s">
        <v>8454</v>
      </c>
      <c r="D1405" s="6" t="s">
        <v>8455</v>
      </c>
    </row>
    <row r="1406" spans="2:4">
      <c r="B1406" t="s">
        <v>8456</v>
      </c>
      <c r="D1406" s="6" t="s">
        <v>8457</v>
      </c>
    </row>
    <row r="1407" spans="2:4">
      <c r="B1407" t="s">
        <v>8458</v>
      </c>
      <c r="D1407" s="6" t="s">
        <v>8459</v>
      </c>
    </row>
    <row r="1408" spans="2:4">
      <c r="B1408" t="s">
        <v>8460</v>
      </c>
      <c r="D1408" s="6" t="s">
        <v>8461</v>
      </c>
    </row>
    <row r="1409" spans="2:4">
      <c r="B1409" t="s">
        <v>8462</v>
      </c>
      <c r="D1409" s="6" t="s">
        <v>8463</v>
      </c>
    </row>
    <row r="1410" spans="2:4">
      <c r="B1410" t="s">
        <v>8464</v>
      </c>
      <c r="D1410" s="6" t="s">
        <v>8465</v>
      </c>
    </row>
    <row r="1411" spans="2:4">
      <c r="B1411" t="s">
        <v>8466</v>
      </c>
      <c r="D1411" s="6" t="s">
        <v>8467</v>
      </c>
    </row>
    <row r="1412" spans="2:4">
      <c r="B1412" t="s">
        <v>8468</v>
      </c>
      <c r="D1412" s="6" t="s">
        <v>8469</v>
      </c>
    </row>
    <row r="1413" spans="2:4">
      <c r="B1413" t="s">
        <v>8470</v>
      </c>
      <c r="D1413" s="6" t="s">
        <v>8471</v>
      </c>
    </row>
    <row r="1414" spans="2:4">
      <c r="B1414" t="s">
        <v>8472</v>
      </c>
      <c r="D1414" s="6" t="s">
        <v>8473</v>
      </c>
    </row>
    <row r="1415" spans="2:4">
      <c r="B1415" t="s">
        <v>8474</v>
      </c>
      <c r="D1415" s="6" t="s">
        <v>8475</v>
      </c>
    </row>
    <row r="1416" spans="2:4">
      <c r="B1416" t="s">
        <v>8476</v>
      </c>
      <c r="D1416" s="6" t="s">
        <v>8477</v>
      </c>
    </row>
    <row r="1417" spans="2:4">
      <c r="B1417" t="s">
        <v>8478</v>
      </c>
      <c r="D1417" s="6" t="s">
        <v>8479</v>
      </c>
    </row>
    <row r="1418" spans="2:4">
      <c r="B1418" t="s">
        <v>8480</v>
      </c>
      <c r="D1418" s="6" t="s">
        <v>8481</v>
      </c>
    </row>
    <row r="1419" spans="2:4">
      <c r="B1419" t="s">
        <v>8482</v>
      </c>
      <c r="D1419" s="6" t="s">
        <v>8483</v>
      </c>
    </row>
    <row r="1420" spans="2:4">
      <c r="B1420" t="s">
        <v>8484</v>
      </c>
      <c r="D1420" s="6" t="s">
        <v>8485</v>
      </c>
    </row>
    <row r="1421" spans="2:4">
      <c r="B1421" t="s">
        <v>8486</v>
      </c>
      <c r="D1421" s="6" t="s">
        <v>8487</v>
      </c>
    </row>
    <row r="1422" spans="2:4">
      <c r="B1422" t="s">
        <v>8488</v>
      </c>
      <c r="D1422" s="6" t="s">
        <v>8489</v>
      </c>
    </row>
    <row r="1423" spans="2:4">
      <c r="B1423" t="s">
        <v>8490</v>
      </c>
      <c r="D1423" s="6" t="s">
        <v>8491</v>
      </c>
    </row>
    <row r="1424" spans="2:4">
      <c r="B1424" t="s">
        <v>8492</v>
      </c>
      <c r="D1424" s="6" t="s">
        <v>8493</v>
      </c>
    </row>
    <row r="1425" spans="2:4">
      <c r="B1425" t="s">
        <v>8494</v>
      </c>
      <c r="D1425" s="6" t="s">
        <v>8495</v>
      </c>
    </row>
    <row r="1426" spans="2:4">
      <c r="B1426" t="s">
        <v>8496</v>
      </c>
      <c r="D1426" s="6" t="s">
        <v>8497</v>
      </c>
    </row>
    <row r="1427" spans="2:4">
      <c r="B1427" t="s">
        <v>8498</v>
      </c>
      <c r="D1427" s="6" t="s">
        <v>8499</v>
      </c>
    </row>
    <row r="1428" spans="2:4">
      <c r="B1428" t="s">
        <v>8500</v>
      </c>
      <c r="D1428" s="6" t="s">
        <v>8501</v>
      </c>
    </row>
    <row r="1429" spans="2:4">
      <c r="B1429" t="s">
        <v>8502</v>
      </c>
      <c r="D1429" s="6" t="s">
        <v>8503</v>
      </c>
    </row>
    <row r="1430" spans="2:4">
      <c r="B1430" t="s">
        <v>8504</v>
      </c>
      <c r="D1430" s="6" t="s">
        <v>8505</v>
      </c>
    </row>
    <row r="1431" spans="2:4">
      <c r="B1431" t="s">
        <v>8506</v>
      </c>
      <c r="D1431" s="6" t="s">
        <v>8507</v>
      </c>
    </row>
    <row r="1432" spans="2:4">
      <c r="B1432" t="s">
        <v>8508</v>
      </c>
      <c r="D1432" s="6" t="s">
        <v>8509</v>
      </c>
    </row>
    <row r="1433" spans="2:4">
      <c r="B1433" t="s">
        <v>8510</v>
      </c>
      <c r="D1433" s="6" t="s">
        <v>8511</v>
      </c>
    </row>
    <row r="1434" spans="2:4">
      <c r="B1434" t="s">
        <v>8512</v>
      </c>
      <c r="D1434" s="6" t="s">
        <v>8513</v>
      </c>
    </row>
    <row r="1435" spans="2:4">
      <c r="B1435" t="s">
        <v>8514</v>
      </c>
      <c r="D1435" s="6" t="s">
        <v>8515</v>
      </c>
    </row>
    <row r="1436" spans="2:4">
      <c r="B1436" t="s">
        <v>8516</v>
      </c>
      <c r="D1436" s="6" t="s">
        <v>8517</v>
      </c>
    </row>
    <row r="1437" spans="2:4">
      <c r="B1437" t="s">
        <v>8518</v>
      </c>
      <c r="D1437" s="6" t="s">
        <v>8519</v>
      </c>
    </row>
    <row r="1438" spans="2:4">
      <c r="B1438" t="s">
        <v>8520</v>
      </c>
      <c r="D1438" s="6" t="s">
        <v>8521</v>
      </c>
    </row>
    <row r="1439" spans="2:4">
      <c r="B1439" t="s">
        <v>8522</v>
      </c>
      <c r="D1439" s="6" t="s">
        <v>8523</v>
      </c>
    </row>
    <row r="1440" spans="2:4">
      <c r="B1440" t="s">
        <v>8524</v>
      </c>
      <c r="D1440" s="6" t="s">
        <v>8525</v>
      </c>
    </row>
    <row r="1441" spans="2:4">
      <c r="B1441" t="s">
        <v>8526</v>
      </c>
      <c r="D1441" s="6" t="s">
        <v>8527</v>
      </c>
    </row>
    <row r="1442" spans="2:4">
      <c r="B1442" t="s">
        <v>8528</v>
      </c>
      <c r="D1442" s="6" t="s">
        <v>8529</v>
      </c>
    </row>
    <row r="1443" spans="2:4">
      <c r="B1443" t="s">
        <v>8530</v>
      </c>
      <c r="D1443" s="6" t="s">
        <v>8531</v>
      </c>
    </row>
    <row r="1444" spans="2:4">
      <c r="B1444" t="s">
        <v>8532</v>
      </c>
      <c r="D1444" s="6" t="s">
        <v>8533</v>
      </c>
    </row>
    <row r="1445" spans="2:4">
      <c r="B1445" t="s">
        <v>8534</v>
      </c>
      <c r="D1445" s="6" t="s">
        <v>8535</v>
      </c>
    </row>
    <row r="1446" spans="2:4">
      <c r="B1446" t="s">
        <v>8536</v>
      </c>
      <c r="D1446" s="6" t="s">
        <v>8537</v>
      </c>
    </row>
    <row r="1447" spans="2:4">
      <c r="B1447" t="s">
        <v>8538</v>
      </c>
      <c r="D1447" s="6" t="s">
        <v>8539</v>
      </c>
    </row>
    <row r="1448" spans="2:4">
      <c r="B1448" t="s">
        <v>8540</v>
      </c>
      <c r="D1448" s="6" t="s">
        <v>8541</v>
      </c>
    </row>
    <row r="1449" spans="2:4">
      <c r="B1449" t="s">
        <v>8542</v>
      </c>
      <c r="D1449" s="6" t="s">
        <v>8543</v>
      </c>
    </row>
    <row r="1450" spans="2:4">
      <c r="B1450" t="s">
        <v>8544</v>
      </c>
      <c r="D1450" s="6" t="s">
        <v>8545</v>
      </c>
    </row>
    <row r="1451" spans="2:4">
      <c r="B1451" t="s">
        <v>8546</v>
      </c>
      <c r="D1451" s="6" t="s">
        <v>8547</v>
      </c>
    </row>
    <row r="1452" spans="2:4">
      <c r="B1452" t="s">
        <v>8548</v>
      </c>
      <c r="D1452" s="6" t="s">
        <v>8549</v>
      </c>
    </row>
    <row r="1453" spans="2:4">
      <c r="B1453" t="s">
        <v>8550</v>
      </c>
      <c r="D1453" s="6" t="s">
        <v>8551</v>
      </c>
    </row>
    <row r="1454" spans="2:4">
      <c r="B1454" t="s">
        <v>8552</v>
      </c>
      <c r="D1454" s="6" t="s">
        <v>8553</v>
      </c>
    </row>
    <row r="1455" spans="2:4">
      <c r="B1455" t="s">
        <v>8554</v>
      </c>
      <c r="D1455" s="6" t="s">
        <v>8555</v>
      </c>
    </row>
    <row r="1456" spans="2:4">
      <c r="B1456" t="s">
        <v>8556</v>
      </c>
      <c r="D1456" s="6" t="s">
        <v>8557</v>
      </c>
    </row>
    <row r="1457" spans="2:4">
      <c r="B1457" t="s">
        <v>8558</v>
      </c>
      <c r="D1457" s="6" t="s">
        <v>8559</v>
      </c>
    </row>
    <row r="1458" spans="2:4">
      <c r="B1458" t="s">
        <v>8560</v>
      </c>
      <c r="D1458" s="6" t="s">
        <v>8561</v>
      </c>
    </row>
    <row r="1459" spans="2:4">
      <c r="B1459" t="s">
        <v>8562</v>
      </c>
      <c r="D1459" s="6" t="s">
        <v>8563</v>
      </c>
    </row>
    <row r="1460" spans="2:4">
      <c r="B1460" t="s">
        <v>8564</v>
      </c>
      <c r="D1460" s="6" t="s">
        <v>8565</v>
      </c>
    </row>
    <row r="1461" spans="2:4">
      <c r="B1461" t="s">
        <v>8566</v>
      </c>
      <c r="D1461" s="6" t="s">
        <v>8567</v>
      </c>
    </row>
    <row r="1462" spans="2:4">
      <c r="B1462" t="s">
        <v>8568</v>
      </c>
      <c r="D1462" s="6" t="s">
        <v>8569</v>
      </c>
    </row>
    <row r="1463" spans="2:4">
      <c r="B1463" t="s">
        <v>8570</v>
      </c>
      <c r="D1463" s="6" t="s">
        <v>8571</v>
      </c>
    </row>
    <row r="1464" spans="2:4">
      <c r="B1464" t="s">
        <v>8572</v>
      </c>
      <c r="D1464" s="6" t="s">
        <v>8573</v>
      </c>
    </row>
    <row r="1465" spans="2:4">
      <c r="B1465" t="s">
        <v>8574</v>
      </c>
      <c r="D1465" s="6" t="s">
        <v>8575</v>
      </c>
    </row>
    <row r="1466" spans="2:4">
      <c r="B1466" t="s">
        <v>8576</v>
      </c>
      <c r="D1466" s="6" t="s">
        <v>8577</v>
      </c>
    </row>
    <row r="1467" spans="2:4">
      <c r="B1467" t="s">
        <v>8578</v>
      </c>
      <c r="D1467" s="6" t="s">
        <v>8579</v>
      </c>
    </row>
    <row r="1468" spans="2:4">
      <c r="B1468" t="s">
        <v>8580</v>
      </c>
      <c r="D1468" s="6" t="s">
        <v>8581</v>
      </c>
    </row>
    <row r="1469" spans="2:4">
      <c r="B1469" t="s">
        <v>8582</v>
      </c>
      <c r="D1469" s="6" t="s">
        <v>8583</v>
      </c>
    </row>
    <row r="1470" spans="2:4">
      <c r="B1470" t="s">
        <v>8584</v>
      </c>
      <c r="D1470" s="6" t="s">
        <v>8585</v>
      </c>
    </row>
    <row r="1471" spans="2:4">
      <c r="B1471" t="s">
        <v>8586</v>
      </c>
      <c r="D1471" s="6" t="s">
        <v>8587</v>
      </c>
    </row>
    <row r="1472" spans="2:4">
      <c r="B1472" t="s">
        <v>8588</v>
      </c>
      <c r="D1472" s="6" t="s">
        <v>8589</v>
      </c>
    </row>
    <row r="1473" spans="2:4">
      <c r="B1473" t="s">
        <v>8590</v>
      </c>
      <c r="D1473" s="6" t="s">
        <v>8591</v>
      </c>
    </row>
    <row r="1474" spans="2:4">
      <c r="B1474" t="s">
        <v>8592</v>
      </c>
      <c r="D1474" s="6" t="s">
        <v>8593</v>
      </c>
    </row>
    <row r="1475" spans="2:4">
      <c r="B1475" t="s">
        <v>8594</v>
      </c>
      <c r="D1475" s="6" t="s">
        <v>8595</v>
      </c>
    </row>
    <row r="1476" spans="2:4">
      <c r="B1476" t="s">
        <v>8596</v>
      </c>
      <c r="D1476" s="6" t="s">
        <v>8597</v>
      </c>
    </row>
    <row r="1477" spans="2:4">
      <c r="B1477" t="s">
        <v>8598</v>
      </c>
      <c r="D1477" s="6" t="s">
        <v>8599</v>
      </c>
    </row>
    <row r="1478" spans="2:4">
      <c r="B1478" t="s">
        <v>8600</v>
      </c>
      <c r="D1478" s="6" t="s">
        <v>8601</v>
      </c>
    </row>
    <row r="1479" spans="2:4">
      <c r="B1479" t="s">
        <v>8602</v>
      </c>
      <c r="D1479" s="6" t="s">
        <v>8603</v>
      </c>
    </row>
    <row r="1480" spans="2:4">
      <c r="B1480" t="s">
        <v>8604</v>
      </c>
      <c r="D1480" s="6" t="s">
        <v>8605</v>
      </c>
    </row>
    <row r="1481" spans="2:4">
      <c r="B1481" t="s">
        <v>8606</v>
      </c>
      <c r="D1481" s="6" t="s">
        <v>8607</v>
      </c>
    </row>
    <row r="1482" spans="2:4">
      <c r="B1482" t="s">
        <v>8608</v>
      </c>
      <c r="D1482" s="6" t="s">
        <v>8609</v>
      </c>
    </row>
    <row r="1483" spans="2:4">
      <c r="B1483" t="s">
        <v>8610</v>
      </c>
      <c r="D1483" s="6" t="s">
        <v>8611</v>
      </c>
    </row>
    <row r="1484" spans="2:4">
      <c r="B1484" t="s">
        <v>8612</v>
      </c>
      <c r="D1484" s="6" t="s">
        <v>8613</v>
      </c>
    </row>
    <row r="1485" spans="2:4">
      <c r="B1485" t="s">
        <v>8614</v>
      </c>
      <c r="D1485" s="6" t="s">
        <v>8615</v>
      </c>
    </row>
    <row r="1486" spans="2:4">
      <c r="B1486" t="s">
        <v>8616</v>
      </c>
      <c r="D1486" s="6" t="s">
        <v>8617</v>
      </c>
    </row>
    <row r="1487" spans="2:4">
      <c r="B1487" t="s">
        <v>8618</v>
      </c>
      <c r="D1487" s="6" t="s">
        <v>8619</v>
      </c>
    </row>
    <row r="1488" spans="2:4">
      <c r="B1488" t="s">
        <v>8620</v>
      </c>
      <c r="D1488" s="6" t="s">
        <v>8621</v>
      </c>
    </row>
    <row r="1489" spans="2:4">
      <c r="B1489" t="s">
        <v>8622</v>
      </c>
      <c r="D1489" s="6" t="s">
        <v>8623</v>
      </c>
    </row>
    <row r="1490" spans="2:4">
      <c r="B1490" t="s">
        <v>8624</v>
      </c>
      <c r="D1490" s="6" t="s">
        <v>8625</v>
      </c>
    </row>
    <row r="1491" spans="2:4">
      <c r="B1491" t="s">
        <v>8626</v>
      </c>
      <c r="D1491" s="6" t="s">
        <v>8627</v>
      </c>
    </row>
    <row r="1492" spans="2:4">
      <c r="B1492" t="s">
        <v>8628</v>
      </c>
      <c r="D1492" s="6" t="s">
        <v>8629</v>
      </c>
    </row>
    <row r="1493" spans="2:4">
      <c r="B1493" t="s">
        <v>8630</v>
      </c>
      <c r="D1493" s="19" t="s">
        <v>8631</v>
      </c>
    </row>
    <row r="1494" spans="2:4">
      <c r="B1494" t="s">
        <v>8632</v>
      </c>
      <c r="D1494" s="6" t="s">
        <v>8633</v>
      </c>
    </row>
    <row r="1495" spans="2:4">
      <c r="B1495" t="s">
        <v>8634</v>
      </c>
      <c r="D1495" s="6" t="s">
        <v>8635</v>
      </c>
    </row>
    <row r="1496" spans="2:4">
      <c r="B1496" t="s">
        <v>8636</v>
      </c>
      <c r="D1496" s="6" t="s">
        <v>8637</v>
      </c>
    </row>
    <row r="1497" spans="2:4">
      <c r="B1497" t="s">
        <v>8638</v>
      </c>
      <c r="D1497" s="6" t="s">
        <v>8639</v>
      </c>
    </row>
    <row r="1498" spans="2:4">
      <c r="B1498" t="s">
        <v>8640</v>
      </c>
      <c r="D1498" s="6" t="s">
        <v>8641</v>
      </c>
    </row>
    <row r="1499" spans="2:4">
      <c r="B1499" t="s">
        <v>8642</v>
      </c>
      <c r="D1499" s="6" t="s">
        <v>8643</v>
      </c>
    </row>
    <row r="1500" spans="2:4">
      <c r="B1500" t="s">
        <v>8644</v>
      </c>
      <c r="D1500" s="6" t="s">
        <v>8645</v>
      </c>
    </row>
    <row r="1501" spans="2:4">
      <c r="B1501" t="s">
        <v>8646</v>
      </c>
      <c r="D1501" s="6" t="s">
        <v>8647</v>
      </c>
    </row>
    <row r="1502" spans="2:4">
      <c r="B1502" t="s">
        <v>8648</v>
      </c>
      <c r="D1502" s="6" t="s">
        <v>8649</v>
      </c>
    </row>
    <row r="1503" spans="2:4">
      <c r="B1503" t="s">
        <v>8650</v>
      </c>
      <c r="D1503" s="6" t="s">
        <v>8651</v>
      </c>
    </row>
    <row r="1504" spans="2:4">
      <c r="B1504" t="s">
        <v>8652</v>
      </c>
      <c r="D1504" s="6" t="s">
        <v>8653</v>
      </c>
    </row>
    <row r="1505" spans="2:4">
      <c r="B1505" t="s">
        <v>8654</v>
      </c>
      <c r="D1505" s="6" t="s">
        <v>8655</v>
      </c>
    </row>
    <row r="1506" spans="2:4">
      <c r="B1506" t="s">
        <v>8656</v>
      </c>
      <c r="D1506" s="6" t="s">
        <v>8657</v>
      </c>
    </row>
    <row r="1507" spans="2:4">
      <c r="B1507" t="s">
        <v>8658</v>
      </c>
      <c r="D1507" s="6" t="s">
        <v>8659</v>
      </c>
    </row>
    <row r="1508" spans="2:4">
      <c r="B1508" t="s">
        <v>8660</v>
      </c>
      <c r="D1508" s="6" t="s">
        <v>8661</v>
      </c>
    </row>
    <row r="1509" spans="2:4">
      <c r="B1509" t="s">
        <v>8662</v>
      </c>
      <c r="D1509" s="6" t="s">
        <v>8663</v>
      </c>
    </row>
    <row r="1510" spans="2:4">
      <c r="B1510" t="s">
        <v>8664</v>
      </c>
      <c r="D1510" s="6" t="s">
        <v>8665</v>
      </c>
    </row>
    <row r="1511" spans="2:4">
      <c r="B1511" t="s">
        <v>8666</v>
      </c>
      <c r="D1511" s="6" t="s">
        <v>8667</v>
      </c>
    </row>
    <row r="1512" spans="2:4">
      <c r="B1512" t="s">
        <v>8668</v>
      </c>
      <c r="D1512" s="6" t="s">
        <v>8669</v>
      </c>
    </row>
    <row r="1513" spans="2:4">
      <c r="B1513" t="s">
        <v>8670</v>
      </c>
      <c r="D1513" s="6" t="s">
        <v>8671</v>
      </c>
    </row>
    <row r="1514" spans="2:4">
      <c r="B1514" t="s">
        <v>8672</v>
      </c>
      <c r="D1514" s="6" t="s">
        <v>8673</v>
      </c>
    </row>
    <row r="1515" spans="2:4">
      <c r="B1515" t="s">
        <v>8674</v>
      </c>
      <c r="D1515" s="6" t="s">
        <v>8675</v>
      </c>
    </row>
    <row r="1516" spans="2:4">
      <c r="B1516" t="s">
        <v>8676</v>
      </c>
      <c r="D1516" s="6" t="s">
        <v>8677</v>
      </c>
    </row>
    <row r="1517" spans="2:4">
      <c r="B1517" t="s">
        <v>8678</v>
      </c>
      <c r="D1517" s="6" t="s">
        <v>8679</v>
      </c>
    </row>
    <row r="1518" spans="2:4">
      <c r="B1518" t="s">
        <v>8680</v>
      </c>
      <c r="D1518" s="6" t="s">
        <v>8681</v>
      </c>
    </row>
    <row r="1519" spans="2:4">
      <c r="B1519" t="s">
        <v>8682</v>
      </c>
      <c r="D1519" s="6" t="s">
        <v>8683</v>
      </c>
    </row>
    <row r="1520" spans="2:4">
      <c r="B1520" t="s">
        <v>8684</v>
      </c>
      <c r="D1520" s="6" t="s">
        <v>8685</v>
      </c>
    </row>
    <row r="1521" spans="2:4">
      <c r="B1521" t="s">
        <v>8686</v>
      </c>
      <c r="D1521" s="6" t="s">
        <v>8687</v>
      </c>
    </row>
    <row r="1522" spans="2:4">
      <c r="B1522" t="s">
        <v>8688</v>
      </c>
      <c r="D1522" s="6" t="s">
        <v>8689</v>
      </c>
    </row>
    <row r="1523" spans="2:4">
      <c r="B1523" t="s">
        <v>8690</v>
      </c>
      <c r="D1523" s="6" t="s">
        <v>8691</v>
      </c>
    </row>
    <row r="1524" spans="2:4">
      <c r="B1524" t="s">
        <v>8692</v>
      </c>
      <c r="D1524" s="6" t="s">
        <v>8693</v>
      </c>
    </row>
    <row r="1525" spans="2:4">
      <c r="B1525" t="s">
        <v>8694</v>
      </c>
      <c r="D1525" s="6" t="s">
        <v>8695</v>
      </c>
    </row>
    <row r="1526" spans="2:4">
      <c r="B1526" t="s">
        <v>8696</v>
      </c>
      <c r="D1526" s="19" t="s">
        <v>8697</v>
      </c>
    </row>
    <row r="1527" spans="2:4">
      <c r="B1527" t="s">
        <v>8698</v>
      </c>
      <c r="D1527" s="6" t="s">
        <v>8699</v>
      </c>
    </row>
    <row r="1528" spans="2:4">
      <c r="B1528" t="s">
        <v>8700</v>
      </c>
      <c r="D1528" s="6" t="s">
        <v>8701</v>
      </c>
    </row>
    <row r="1529" spans="2:4">
      <c r="B1529" t="s">
        <v>8702</v>
      </c>
      <c r="D1529" s="19" t="s">
        <v>8703</v>
      </c>
    </row>
    <row r="1530" spans="2:4">
      <c r="B1530" t="s">
        <v>8704</v>
      </c>
      <c r="D1530" s="6" t="s">
        <v>8705</v>
      </c>
    </row>
    <row r="1531" spans="2:4">
      <c r="B1531" t="s">
        <v>8706</v>
      </c>
      <c r="D1531" s="6" t="s">
        <v>8707</v>
      </c>
    </row>
    <row r="1532" spans="2:4">
      <c r="B1532" t="s">
        <v>8708</v>
      </c>
      <c r="D1532" s="6" t="s">
        <v>8709</v>
      </c>
    </row>
    <row r="1533" spans="2:4">
      <c r="B1533" t="s">
        <v>8710</v>
      </c>
      <c r="D1533" s="6" t="s">
        <v>8711</v>
      </c>
    </row>
    <row r="1534" spans="2:4">
      <c r="B1534" t="s">
        <v>8712</v>
      </c>
      <c r="D1534" s="6" t="s">
        <v>8713</v>
      </c>
    </row>
    <row r="1535" spans="2:4">
      <c r="B1535" t="s">
        <v>8714</v>
      </c>
      <c r="D1535" s="6" t="s">
        <v>8715</v>
      </c>
    </row>
    <row r="1536" spans="2:4">
      <c r="B1536" t="s">
        <v>8716</v>
      </c>
      <c r="D1536" s="6" t="s">
        <v>8717</v>
      </c>
    </row>
    <row r="1537" spans="2:4">
      <c r="B1537" t="s">
        <v>8718</v>
      </c>
      <c r="D1537" s="20" t="s">
        <v>8719</v>
      </c>
    </row>
    <row r="1538" spans="2:4">
      <c r="B1538" t="s">
        <v>8720</v>
      </c>
      <c r="D1538" s="21"/>
    </row>
    <row r="1539" spans="2:4">
      <c r="B1539" t="s">
        <v>8721</v>
      </c>
    </row>
    <row r="1540" spans="2:4">
      <c r="B1540" t="s">
        <v>8722</v>
      </c>
      <c r="D1540" s="6"/>
    </row>
    <row r="1541" spans="2:4">
      <c r="B1541" t="s">
        <v>8723</v>
      </c>
      <c r="D1541" s="6"/>
    </row>
    <row r="1542" spans="2:4">
      <c r="B1542" t="s">
        <v>8724</v>
      </c>
      <c r="D1542" s="6"/>
    </row>
    <row r="1543" spans="2:4">
      <c r="B1543" t="s">
        <v>8725</v>
      </c>
      <c r="D1543" s="6"/>
    </row>
    <row r="1544" spans="2:4">
      <c r="B1544" t="s">
        <v>8726</v>
      </c>
      <c r="D1544" s="6"/>
    </row>
    <row r="1545" spans="2:4">
      <c r="B1545" t="s">
        <v>8727</v>
      </c>
      <c r="D1545" s="6"/>
    </row>
    <row r="1546" spans="2:4">
      <c r="B1546" t="s">
        <v>8728</v>
      </c>
      <c r="D1546" s="6"/>
    </row>
    <row r="1547" spans="2:4">
      <c r="B1547" t="s">
        <v>8729</v>
      </c>
      <c r="D1547" s="6"/>
    </row>
    <row r="1548" spans="2:4">
      <c r="B1548" t="s">
        <v>8730</v>
      </c>
      <c r="D1548" s="6"/>
    </row>
    <row r="1549" spans="2:4">
      <c r="B1549" t="s">
        <v>8731</v>
      </c>
      <c r="D1549" s="6"/>
    </row>
    <row r="1550" spans="2:4">
      <c r="B1550" t="s">
        <v>8732</v>
      </c>
      <c r="D1550" s="6"/>
    </row>
    <row r="1551" spans="2:4">
      <c r="B1551" t="s">
        <v>8733</v>
      </c>
      <c r="D1551" s="6"/>
    </row>
    <row r="1552" spans="2:4">
      <c r="B1552" t="s">
        <v>8734</v>
      </c>
      <c r="D1552" s="6"/>
    </row>
    <row r="1553" spans="2:4">
      <c r="B1553" t="s">
        <v>8735</v>
      </c>
      <c r="D1553" s="6"/>
    </row>
    <row r="1554" spans="2:4">
      <c r="B1554" t="s">
        <v>8736</v>
      </c>
      <c r="D1554" s="6"/>
    </row>
    <row r="1555" spans="2:4">
      <c r="B1555" t="s">
        <v>8737</v>
      </c>
      <c r="D1555" s="6"/>
    </row>
    <row r="1556" spans="2:4">
      <c r="B1556" t="s">
        <v>8738</v>
      </c>
      <c r="D1556" s="6"/>
    </row>
    <row r="1557" spans="2:4">
      <c r="B1557" t="s">
        <v>8739</v>
      </c>
      <c r="D1557" s="6"/>
    </row>
    <row r="1558" spans="2:4">
      <c r="B1558" t="s">
        <v>8740</v>
      </c>
      <c r="D1558" s="6"/>
    </row>
    <row r="1559" spans="2:4">
      <c r="B1559" t="s">
        <v>8741</v>
      </c>
      <c r="D1559" s="6"/>
    </row>
    <row r="1560" spans="2:4">
      <c r="B1560" t="s">
        <v>8742</v>
      </c>
      <c r="D1560" s="6"/>
    </row>
    <row r="1561" spans="2:4">
      <c r="B1561" t="s">
        <v>8743</v>
      </c>
      <c r="D1561" s="6"/>
    </row>
    <row r="1562" spans="2:4">
      <c r="B1562" t="s">
        <v>8744</v>
      </c>
      <c r="D1562" s="6"/>
    </row>
    <row r="1563" spans="2:4">
      <c r="B1563" t="s">
        <v>8745</v>
      </c>
      <c r="D1563" s="6"/>
    </row>
    <row r="1564" spans="2:4">
      <c r="B1564" t="s">
        <v>8746</v>
      </c>
      <c r="D1564" s="6"/>
    </row>
    <row r="1565" spans="2:4">
      <c r="B1565" t="s">
        <v>8747</v>
      </c>
      <c r="D1565" s="6"/>
    </row>
    <row r="1566" spans="2:4">
      <c r="B1566" t="s">
        <v>8748</v>
      </c>
      <c r="D1566" s="6"/>
    </row>
    <row r="1567" spans="2:4">
      <c r="B1567" t="s">
        <v>8749</v>
      </c>
      <c r="D1567" s="6"/>
    </row>
    <row r="1568" spans="2:4">
      <c r="B1568" t="s">
        <v>8750</v>
      </c>
      <c r="D1568" s="6"/>
    </row>
    <row r="1569" spans="2:4">
      <c r="B1569" t="s">
        <v>8751</v>
      </c>
      <c r="D1569" s="6"/>
    </row>
    <row r="1570" spans="2:4">
      <c r="B1570" t="s">
        <v>8752</v>
      </c>
      <c r="D1570" s="6"/>
    </row>
    <row r="1571" spans="2:4">
      <c r="B1571" t="s">
        <v>8753</v>
      </c>
      <c r="D1571" s="6"/>
    </row>
    <row r="1572" spans="2:4">
      <c r="B1572" t="s">
        <v>8754</v>
      </c>
      <c r="D1572" s="6"/>
    </row>
    <row r="1573" spans="2:4">
      <c r="B1573" t="s">
        <v>8755</v>
      </c>
      <c r="D1573" s="6"/>
    </row>
    <row r="1574" spans="2:4">
      <c r="B1574" t="s">
        <v>8756</v>
      </c>
      <c r="D1574" s="6"/>
    </row>
    <row r="1575" spans="2:4">
      <c r="B1575" t="s">
        <v>8757</v>
      </c>
      <c r="D1575" s="6"/>
    </row>
    <row r="1576" spans="2:4">
      <c r="B1576" t="s">
        <v>8758</v>
      </c>
      <c r="D1576" s="6"/>
    </row>
    <row r="1577" spans="2:4">
      <c r="B1577" t="s">
        <v>8759</v>
      </c>
      <c r="D1577" s="6"/>
    </row>
    <row r="1578" spans="2:4">
      <c r="B1578" t="s">
        <v>8760</v>
      </c>
      <c r="D1578" s="6"/>
    </row>
    <row r="1579" spans="2:4">
      <c r="B1579" t="s">
        <v>8761</v>
      </c>
      <c r="D1579" s="6"/>
    </row>
    <row r="1580" spans="2:4">
      <c r="B1580" t="s">
        <v>8762</v>
      </c>
      <c r="D1580" s="6"/>
    </row>
    <row r="1581" spans="2:4">
      <c r="B1581" t="s">
        <v>8763</v>
      </c>
      <c r="D1581" s="6"/>
    </row>
    <row r="1582" spans="2:4">
      <c r="B1582" t="s">
        <v>8764</v>
      </c>
      <c r="D1582" s="6"/>
    </row>
    <row r="1583" spans="2:4">
      <c r="B1583" t="s">
        <v>8765</v>
      </c>
      <c r="D1583" s="6"/>
    </row>
    <row r="1584" spans="2:4">
      <c r="B1584" t="s">
        <v>8766</v>
      </c>
      <c r="D1584" s="6"/>
    </row>
    <row r="1585" spans="2:4">
      <c r="B1585" t="s">
        <v>8767</v>
      </c>
      <c r="D1585" s="6"/>
    </row>
    <row r="1586" spans="2:4">
      <c r="B1586" t="s">
        <v>8768</v>
      </c>
      <c r="D1586" s="6"/>
    </row>
    <row r="1587" spans="2:4">
      <c r="B1587" t="s">
        <v>8769</v>
      </c>
      <c r="D1587" s="6"/>
    </row>
    <row r="1588" spans="2:4">
      <c r="B1588" t="s">
        <v>8770</v>
      </c>
      <c r="D1588" s="6"/>
    </row>
    <row r="1589" spans="2:4">
      <c r="B1589" t="s">
        <v>8771</v>
      </c>
      <c r="D1589" s="6"/>
    </row>
    <row r="1590" spans="2:4">
      <c r="B1590" t="s">
        <v>8772</v>
      </c>
      <c r="D1590" s="6"/>
    </row>
    <row r="1591" spans="2:4">
      <c r="B1591" t="s">
        <v>8773</v>
      </c>
      <c r="D1591" s="6"/>
    </row>
    <row r="1592" spans="2:4">
      <c r="B1592" t="s">
        <v>8774</v>
      </c>
      <c r="D1592" s="6"/>
    </row>
    <row r="1593" spans="2:4">
      <c r="B1593" t="s">
        <v>8775</v>
      </c>
      <c r="D1593" s="6"/>
    </row>
    <row r="1594" spans="2:4">
      <c r="B1594" t="s">
        <v>8776</v>
      </c>
      <c r="D1594" s="6"/>
    </row>
    <row r="1595" spans="2:4">
      <c r="B1595" t="s">
        <v>8777</v>
      </c>
      <c r="D1595" s="6"/>
    </row>
    <row r="1596" spans="2:4">
      <c r="B1596" t="s">
        <v>8778</v>
      </c>
      <c r="D1596" s="6"/>
    </row>
    <row r="1597" spans="2:4">
      <c r="B1597" t="s">
        <v>8779</v>
      </c>
      <c r="D1597" s="6"/>
    </row>
    <row r="1598" spans="2:4">
      <c r="B1598" t="s">
        <v>8780</v>
      </c>
      <c r="D1598" s="6"/>
    </row>
    <row r="1599" spans="2:4">
      <c r="B1599" t="s">
        <v>8781</v>
      </c>
      <c r="D1599" s="6"/>
    </row>
    <row r="1600" spans="2:4">
      <c r="B1600" t="s">
        <v>8782</v>
      </c>
      <c r="D1600" s="6"/>
    </row>
    <row r="1601" spans="2:4">
      <c r="B1601" t="s">
        <v>8783</v>
      </c>
      <c r="D1601" s="6"/>
    </row>
    <row r="1602" spans="2:4">
      <c r="B1602" t="s">
        <v>8784</v>
      </c>
      <c r="D1602" s="6"/>
    </row>
    <row r="1603" spans="2:4">
      <c r="B1603" t="s">
        <v>8785</v>
      </c>
      <c r="D1603" s="6"/>
    </row>
    <row r="1604" spans="2:4">
      <c r="B1604" t="s">
        <v>8786</v>
      </c>
      <c r="D1604" s="6"/>
    </row>
    <row r="1605" spans="2:4">
      <c r="B1605" t="s">
        <v>8787</v>
      </c>
      <c r="D1605" s="6"/>
    </row>
    <row r="1606" spans="2:4">
      <c r="B1606" t="s">
        <v>8788</v>
      </c>
      <c r="D1606" s="6"/>
    </row>
    <row r="1607" spans="2:4">
      <c r="B1607" t="s">
        <v>8789</v>
      </c>
      <c r="D1607" s="6"/>
    </row>
    <row r="1608" spans="2:4">
      <c r="B1608" t="s">
        <v>8790</v>
      </c>
      <c r="D1608" s="6"/>
    </row>
    <row r="1609" spans="2:4">
      <c r="B1609" t="s">
        <v>8791</v>
      </c>
      <c r="D1609" s="6"/>
    </row>
    <row r="1610" spans="2:4">
      <c r="B1610" t="s">
        <v>8792</v>
      </c>
      <c r="D1610" s="6"/>
    </row>
    <row r="1611" spans="2:4">
      <c r="B1611" t="s">
        <v>8793</v>
      </c>
      <c r="D1611" s="6"/>
    </row>
    <row r="1612" spans="2:4">
      <c r="B1612" t="s">
        <v>8794</v>
      </c>
      <c r="D1612" s="6"/>
    </row>
    <row r="1613" spans="2:4">
      <c r="B1613" t="s">
        <v>8795</v>
      </c>
      <c r="D1613" s="6"/>
    </row>
    <row r="1614" spans="2:4">
      <c r="B1614" t="s">
        <v>8796</v>
      </c>
      <c r="D1614" s="6"/>
    </row>
    <row r="1615" spans="2:4">
      <c r="B1615" t="s">
        <v>8797</v>
      </c>
      <c r="D1615" s="6"/>
    </row>
    <row r="1616" spans="2:4">
      <c r="B1616" t="s">
        <v>8798</v>
      </c>
      <c r="D1616" s="6"/>
    </row>
    <row r="1617" spans="2:4">
      <c r="B1617" t="s">
        <v>8799</v>
      </c>
      <c r="D1617" s="6"/>
    </row>
    <row r="1618" spans="2:4">
      <c r="B1618" t="s">
        <v>8800</v>
      </c>
      <c r="D1618" s="6"/>
    </row>
    <row r="1619" spans="2:4">
      <c r="B1619" t="s">
        <v>8801</v>
      </c>
      <c r="D1619" s="6"/>
    </row>
    <row r="1620" spans="2:4">
      <c r="B1620" t="s">
        <v>8802</v>
      </c>
      <c r="D1620" s="6"/>
    </row>
    <row r="1621" spans="2:4">
      <c r="B1621" t="s">
        <v>8803</v>
      </c>
      <c r="D1621" s="6"/>
    </row>
    <row r="1622" spans="2:4">
      <c r="B1622" t="s">
        <v>8804</v>
      </c>
      <c r="D1622" s="6"/>
    </row>
    <row r="1623" spans="2:4">
      <c r="B1623" t="s">
        <v>8805</v>
      </c>
      <c r="D1623" s="6"/>
    </row>
    <row r="1624" spans="2:4">
      <c r="B1624" t="s">
        <v>8806</v>
      </c>
      <c r="D1624" s="6"/>
    </row>
    <row r="1625" spans="2:4">
      <c r="B1625" t="s">
        <v>8807</v>
      </c>
      <c r="D1625" s="6"/>
    </row>
    <row r="1626" spans="2:4">
      <c r="B1626" t="s">
        <v>8808</v>
      </c>
      <c r="D1626" s="6"/>
    </row>
    <row r="1627" spans="2:4">
      <c r="B1627" t="s">
        <v>8809</v>
      </c>
      <c r="D1627" s="6"/>
    </row>
    <row r="1628" spans="2:4">
      <c r="B1628" t="s">
        <v>8810</v>
      </c>
      <c r="D1628" s="6"/>
    </row>
    <row r="1629" spans="2:4">
      <c r="B1629" t="s">
        <v>8811</v>
      </c>
      <c r="D1629" s="6"/>
    </row>
    <row r="1630" spans="2:4">
      <c r="B1630" t="s">
        <v>8812</v>
      </c>
      <c r="D1630" s="6"/>
    </row>
    <row r="1631" spans="2:4">
      <c r="B1631" t="s">
        <v>8813</v>
      </c>
      <c r="D1631" s="6"/>
    </row>
    <row r="1632" spans="2:4">
      <c r="B1632" t="s">
        <v>8814</v>
      </c>
      <c r="D1632" s="6"/>
    </row>
    <row r="1633" spans="2:4">
      <c r="B1633" t="s">
        <v>8815</v>
      </c>
      <c r="D1633" s="6"/>
    </row>
    <row r="1634" spans="2:4">
      <c r="B1634" t="s">
        <v>8816</v>
      </c>
      <c r="D1634" s="6"/>
    </row>
    <row r="1635" spans="2:4">
      <c r="B1635" t="s">
        <v>8817</v>
      </c>
      <c r="D1635" s="6"/>
    </row>
    <row r="1636" spans="2:4">
      <c r="B1636" t="s">
        <v>8818</v>
      </c>
      <c r="D1636" s="6"/>
    </row>
    <row r="1637" spans="2:4">
      <c r="B1637" t="s">
        <v>8819</v>
      </c>
      <c r="D1637" s="6"/>
    </row>
    <row r="1638" spans="2:4">
      <c r="B1638" t="s">
        <v>8820</v>
      </c>
      <c r="D1638" s="6"/>
    </row>
    <row r="1639" spans="2:4">
      <c r="B1639" t="s">
        <v>8821</v>
      </c>
      <c r="D1639" s="6"/>
    </row>
    <row r="1640" spans="2:4">
      <c r="B1640" t="s">
        <v>8822</v>
      </c>
      <c r="D1640" s="6"/>
    </row>
    <row r="1641" spans="2:4">
      <c r="B1641" t="s">
        <v>8823</v>
      </c>
      <c r="D1641" s="6"/>
    </row>
    <row r="1642" spans="2:4">
      <c r="B1642" t="s">
        <v>8824</v>
      </c>
      <c r="D1642" s="6"/>
    </row>
    <row r="1643" spans="2:4">
      <c r="B1643" t="s">
        <v>8825</v>
      </c>
      <c r="D1643" s="6"/>
    </row>
    <row r="1644" spans="2:4">
      <c r="B1644" t="s">
        <v>8826</v>
      </c>
      <c r="D1644" s="6"/>
    </row>
    <row r="1645" spans="2:4">
      <c r="B1645" t="s">
        <v>8827</v>
      </c>
      <c r="D1645" s="6"/>
    </row>
    <row r="1646" spans="2:4">
      <c r="B1646" t="s">
        <v>8828</v>
      </c>
      <c r="D1646" s="6"/>
    </row>
    <row r="1647" spans="2:4">
      <c r="B1647" t="s">
        <v>8829</v>
      </c>
      <c r="D1647" s="6"/>
    </row>
    <row r="1648" spans="2:4">
      <c r="B1648" t="s">
        <v>8830</v>
      </c>
      <c r="D1648" s="6"/>
    </row>
    <row r="1649" spans="2:4">
      <c r="B1649" t="s">
        <v>8831</v>
      </c>
      <c r="D1649" s="6"/>
    </row>
    <row r="1650" spans="2:4">
      <c r="B1650" t="s">
        <v>8832</v>
      </c>
      <c r="D1650" s="6"/>
    </row>
    <row r="1651" spans="2:4">
      <c r="B1651" t="s">
        <v>8833</v>
      </c>
      <c r="D1651" s="6"/>
    </row>
    <row r="1652" spans="2:4">
      <c r="B1652" t="s">
        <v>8834</v>
      </c>
      <c r="D1652" s="6"/>
    </row>
    <row r="1653" spans="2:4">
      <c r="B1653" t="s">
        <v>8835</v>
      </c>
      <c r="D1653" s="6"/>
    </row>
    <row r="1654" spans="2:4">
      <c r="B1654" t="s">
        <v>8836</v>
      </c>
      <c r="D1654" s="6"/>
    </row>
    <row r="1655" spans="2:4">
      <c r="B1655" t="s">
        <v>8837</v>
      </c>
      <c r="D1655" s="6"/>
    </row>
    <row r="1656" spans="2:4">
      <c r="B1656" t="s">
        <v>8838</v>
      </c>
      <c r="D1656" s="6"/>
    </row>
    <row r="1657" spans="2:4">
      <c r="B1657" t="s">
        <v>8839</v>
      </c>
      <c r="D1657" s="6"/>
    </row>
    <row r="1658" spans="2:4">
      <c r="B1658" t="s">
        <v>8840</v>
      </c>
      <c r="D1658" s="6"/>
    </row>
    <row r="1659" spans="2:4">
      <c r="B1659" t="s">
        <v>8841</v>
      </c>
      <c r="D1659" s="6"/>
    </row>
    <row r="1660" spans="2:4">
      <c r="B1660" t="s">
        <v>8842</v>
      </c>
      <c r="D1660" s="6"/>
    </row>
    <row r="1661" spans="2:4">
      <c r="B1661" t="s">
        <v>8843</v>
      </c>
      <c r="D1661" s="6"/>
    </row>
    <row r="1662" spans="2:4">
      <c r="B1662" t="s">
        <v>8844</v>
      </c>
      <c r="D1662" s="6"/>
    </row>
    <row r="1663" spans="2:4">
      <c r="B1663" t="s">
        <v>8845</v>
      </c>
      <c r="D1663" s="6"/>
    </row>
    <row r="1664" spans="2:4">
      <c r="B1664" t="s">
        <v>8846</v>
      </c>
      <c r="D1664" s="6"/>
    </row>
    <row r="1665" spans="2:4">
      <c r="B1665" t="s">
        <v>8847</v>
      </c>
      <c r="D1665" s="6"/>
    </row>
    <row r="1666" spans="2:4">
      <c r="B1666" t="s">
        <v>8848</v>
      </c>
      <c r="D1666" s="6"/>
    </row>
    <row r="1667" spans="2:4">
      <c r="B1667" t="s">
        <v>8849</v>
      </c>
      <c r="D1667" s="6"/>
    </row>
    <row r="1668" spans="2:4">
      <c r="B1668" t="s">
        <v>8850</v>
      </c>
      <c r="D1668" s="6"/>
    </row>
    <row r="1669" spans="2:4">
      <c r="B1669" t="s">
        <v>8851</v>
      </c>
      <c r="D1669" s="6"/>
    </row>
    <row r="1670" spans="2:4">
      <c r="B1670" t="s">
        <v>8852</v>
      </c>
      <c r="D1670" s="6"/>
    </row>
    <row r="1671" spans="2:4">
      <c r="B1671" t="s">
        <v>8853</v>
      </c>
      <c r="D1671" s="6"/>
    </row>
    <row r="1672" spans="2:4">
      <c r="B1672" t="s">
        <v>8854</v>
      </c>
      <c r="D1672" s="6"/>
    </row>
    <row r="1673" spans="2:4">
      <c r="B1673" t="s">
        <v>8855</v>
      </c>
      <c r="D1673" s="6"/>
    </row>
    <row r="1674" spans="2:4">
      <c r="B1674" t="s">
        <v>8856</v>
      </c>
      <c r="D1674" s="6"/>
    </row>
    <row r="1675" spans="2:4">
      <c r="B1675" t="s">
        <v>8857</v>
      </c>
      <c r="D1675" s="6"/>
    </row>
    <row r="1676" spans="2:4">
      <c r="B1676" t="s">
        <v>8858</v>
      </c>
      <c r="D1676" s="6"/>
    </row>
    <row r="1677" spans="2:4">
      <c r="B1677" t="s">
        <v>8859</v>
      </c>
      <c r="D1677" s="6"/>
    </row>
    <row r="1678" spans="2:4">
      <c r="B1678" t="s">
        <v>8860</v>
      </c>
      <c r="D1678" s="6"/>
    </row>
    <row r="1679" spans="2:4">
      <c r="B1679" t="s">
        <v>8861</v>
      </c>
      <c r="D1679" s="6"/>
    </row>
    <row r="1680" spans="2:4">
      <c r="B1680" t="s">
        <v>8862</v>
      </c>
      <c r="D1680" s="6"/>
    </row>
    <row r="1681" spans="2:4">
      <c r="B1681" t="s">
        <v>8863</v>
      </c>
      <c r="D1681" s="6"/>
    </row>
    <row r="1682" spans="2:4">
      <c r="B1682" t="s">
        <v>8864</v>
      </c>
      <c r="D1682" s="6"/>
    </row>
    <row r="1683" spans="2:4">
      <c r="B1683" t="s">
        <v>8865</v>
      </c>
      <c r="D1683" s="6"/>
    </row>
    <row r="1684" spans="2:4">
      <c r="B1684" t="s">
        <v>8866</v>
      </c>
      <c r="D1684" s="6"/>
    </row>
    <row r="1685" spans="2:4">
      <c r="B1685" t="s">
        <v>8867</v>
      </c>
      <c r="D1685" s="6"/>
    </row>
    <row r="1686" spans="2:4">
      <c r="B1686" t="s">
        <v>8868</v>
      </c>
      <c r="D1686" s="6"/>
    </row>
    <row r="1687" spans="2:4">
      <c r="B1687" t="s">
        <v>8869</v>
      </c>
      <c r="D1687" s="6"/>
    </row>
    <row r="1688" spans="2:4">
      <c r="B1688" t="s">
        <v>8870</v>
      </c>
      <c r="D1688" s="6"/>
    </row>
    <row r="1689" spans="2:4">
      <c r="B1689" t="s">
        <v>8871</v>
      </c>
      <c r="D1689" s="6"/>
    </row>
    <row r="1690" spans="2:4">
      <c r="B1690" t="s">
        <v>8872</v>
      </c>
      <c r="D1690" s="6"/>
    </row>
    <row r="1691" spans="2:4">
      <c r="B1691" t="s">
        <v>8873</v>
      </c>
      <c r="D1691" s="6"/>
    </row>
    <row r="1692" spans="2:4">
      <c r="B1692" t="s">
        <v>8874</v>
      </c>
      <c r="D1692" s="6"/>
    </row>
    <row r="1693" spans="2:4">
      <c r="B1693" t="s">
        <v>8875</v>
      </c>
      <c r="D1693" s="6"/>
    </row>
    <row r="1694" spans="2:4">
      <c r="B1694" t="s">
        <v>8876</v>
      </c>
      <c r="D1694" s="6"/>
    </row>
    <row r="1695" spans="2:4">
      <c r="B1695" t="s">
        <v>8877</v>
      </c>
      <c r="D1695" s="6"/>
    </row>
    <row r="1696" spans="2:4">
      <c r="B1696" t="s">
        <v>8878</v>
      </c>
      <c r="D1696" s="6"/>
    </row>
    <row r="1697" spans="2:4">
      <c r="B1697" t="s">
        <v>8879</v>
      </c>
      <c r="D1697" s="6"/>
    </row>
    <row r="1698" spans="2:4">
      <c r="B1698" t="s">
        <v>8880</v>
      </c>
      <c r="D1698" s="6"/>
    </row>
    <row r="1699" spans="2:4">
      <c r="B1699" t="s">
        <v>8881</v>
      </c>
      <c r="D1699" s="6"/>
    </row>
    <row r="1700" spans="2:4">
      <c r="B1700" t="s">
        <v>8882</v>
      </c>
      <c r="D1700" s="6"/>
    </row>
    <row r="1701" spans="2:4">
      <c r="B1701" t="s">
        <v>8883</v>
      </c>
      <c r="D1701" s="6"/>
    </row>
    <row r="1702" spans="2:4">
      <c r="B1702" t="s">
        <v>8884</v>
      </c>
      <c r="D1702" s="6"/>
    </row>
    <row r="1703" spans="2:4">
      <c r="B1703" t="s">
        <v>8885</v>
      </c>
      <c r="D1703" s="6"/>
    </row>
    <row r="1704" spans="2:4">
      <c r="B1704" t="s">
        <v>8886</v>
      </c>
      <c r="D1704" s="6"/>
    </row>
    <row r="1705" spans="2:4">
      <c r="B1705" t="s">
        <v>8887</v>
      </c>
      <c r="D1705" s="6"/>
    </row>
    <row r="1706" spans="2:4">
      <c r="B1706" t="s">
        <v>8888</v>
      </c>
      <c r="D1706" s="6"/>
    </row>
    <row r="1707" spans="2:4">
      <c r="B1707" t="s">
        <v>8889</v>
      </c>
      <c r="D1707" s="6"/>
    </row>
    <row r="1708" spans="2:4">
      <c r="B1708" t="s">
        <v>8890</v>
      </c>
      <c r="D1708" s="6"/>
    </row>
    <row r="1709" spans="2:4">
      <c r="B1709" t="s">
        <v>8891</v>
      </c>
      <c r="D1709" s="6"/>
    </row>
    <row r="1710" spans="2:4">
      <c r="B1710" t="s">
        <v>8892</v>
      </c>
      <c r="D1710" s="6"/>
    </row>
    <row r="1711" spans="2:4">
      <c r="B1711" t="s">
        <v>8893</v>
      </c>
      <c r="D1711" s="6"/>
    </row>
    <row r="1712" spans="2:4">
      <c r="B1712" t="s">
        <v>8894</v>
      </c>
      <c r="D1712" s="6"/>
    </row>
    <row r="1713" spans="2:4">
      <c r="B1713" t="s">
        <v>8895</v>
      </c>
      <c r="D1713" s="6"/>
    </row>
    <row r="1714" spans="2:4">
      <c r="B1714" t="s">
        <v>8896</v>
      </c>
      <c r="D1714" s="6"/>
    </row>
    <row r="1715" spans="2:4">
      <c r="B1715" t="s">
        <v>8897</v>
      </c>
      <c r="D1715" s="6"/>
    </row>
    <row r="1716" spans="2:4">
      <c r="B1716" t="s">
        <v>8898</v>
      </c>
      <c r="D1716" s="6"/>
    </row>
    <row r="1717" spans="2:4">
      <c r="B1717" t="s">
        <v>8899</v>
      </c>
      <c r="D1717" s="6"/>
    </row>
    <row r="1718" spans="2:4">
      <c r="B1718" t="s">
        <v>8900</v>
      </c>
      <c r="D1718" s="6"/>
    </row>
    <row r="1719" spans="2:4">
      <c r="B1719" t="s">
        <v>8901</v>
      </c>
      <c r="D1719" s="6"/>
    </row>
    <row r="1720" spans="2:4">
      <c r="B1720" t="s">
        <v>8902</v>
      </c>
      <c r="D1720" s="6"/>
    </row>
    <row r="1721" spans="2:4">
      <c r="B1721" t="s">
        <v>8903</v>
      </c>
      <c r="D1721" s="6"/>
    </row>
    <row r="1722" spans="2:4">
      <c r="B1722" t="s">
        <v>8904</v>
      </c>
      <c r="D1722" s="6"/>
    </row>
    <row r="1723" spans="2:4">
      <c r="B1723" t="s">
        <v>8905</v>
      </c>
      <c r="D1723" s="6"/>
    </row>
    <row r="1724" spans="2:4">
      <c r="B1724" t="s">
        <v>8906</v>
      </c>
      <c r="D1724" s="6"/>
    </row>
    <row r="1725" spans="2:4">
      <c r="B1725" t="s">
        <v>8907</v>
      </c>
      <c r="D1725" s="6"/>
    </row>
    <row r="1726" spans="2:4">
      <c r="B1726" t="s">
        <v>8908</v>
      </c>
      <c r="D1726" s="6"/>
    </row>
    <row r="1727" spans="2:4">
      <c r="B1727" t="s">
        <v>8909</v>
      </c>
      <c r="D1727" s="6"/>
    </row>
    <row r="1728" spans="2:4">
      <c r="B1728" t="s">
        <v>8910</v>
      </c>
      <c r="D1728" s="6"/>
    </row>
    <row r="1729" spans="2:4">
      <c r="B1729" t="s">
        <v>8911</v>
      </c>
      <c r="D1729" s="6"/>
    </row>
    <row r="1730" spans="2:4">
      <c r="B1730" t="s">
        <v>8912</v>
      </c>
      <c r="D1730" s="6"/>
    </row>
    <row r="1731" spans="2:4">
      <c r="B1731" t="s">
        <v>8913</v>
      </c>
      <c r="D1731" s="6"/>
    </row>
    <row r="1732" spans="2:4">
      <c r="B1732" t="s">
        <v>8914</v>
      </c>
      <c r="D1732" s="6"/>
    </row>
    <row r="1733" spans="2:4">
      <c r="B1733" t="s">
        <v>8915</v>
      </c>
      <c r="D1733" s="6"/>
    </row>
    <row r="1734" spans="2:4">
      <c r="B1734" t="s">
        <v>8916</v>
      </c>
      <c r="D1734" s="6"/>
    </row>
    <row r="1735" spans="2:4">
      <c r="B1735" t="s">
        <v>8917</v>
      </c>
      <c r="D1735" s="6"/>
    </row>
    <row r="1736" spans="2:4">
      <c r="B1736" t="s">
        <v>8918</v>
      </c>
      <c r="D1736" s="6"/>
    </row>
    <row r="1737" spans="2:4">
      <c r="B1737" t="s">
        <v>8919</v>
      </c>
      <c r="D1737" s="6"/>
    </row>
    <row r="1738" spans="2:4">
      <c r="B1738" t="s">
        <v>8920</v>
      </c>
      <c r="D1738" s="6"/>
    </row>
    <row r="1739" spans="2:4">
      <c r="B1739" t="s">
        <v>8921</v>
      </c>
      <c r="D1739" s="6"/>
    </row>
    <row r="1740" spans="2:4">
      <c r="B1740" t="s">
        <v>8922</v>
      </c>
      <c r="D1740" s="6"/>
    </row>
    <row r="1741" spans="2:4">
      <c r="B1741" t="s">
        <v>8923</v>
      </c>
      <c r="D1741" s="6"/>
    </row>
    <row r="1742" spans="2:4">
      <c r="B1742" t="s">
        <v>8924</v>
      </c>
      <c r="D1742" s="6"/>
    </row>
    <row r="1743" spans="2:4">
      <c r="B1743" t="s">
        <v>8925</v>
      </c>
      <c r="D1743" s="6"/>
    </row>
    <row r="1744" spans="2:4">
      <c r="B1744" t="s">
        <v>8926</v>
      </c>
      <c r="D1744" s="6"/>
    </row>
    <row r="1745" spans="2:4">
      <c r="B1745" t="s">
        <v>8927</v>
      </c>
      <c r="D1745" s="6"/>
    </row>
    <row r="1746" spans="2:4">
      <c r="B1746" t="s">
        <v>8928</v>
      </c>
      <c r="D1746" s="6"/>
    </row>
    <row r="1747" spans="2:4">
      <c r="B1747" t="s">
        <v>8929</v>
      </c>
      <c r="D1747" s="6"/>
    </row>
    <row r="1748" spans="2:4">
      <c r="B1748" t="s">
        <v>8930</v>
      </c>
      <c r="D1748" s="6"/>
    </row>
    <row r="1749" spans="2:4">
      <c r="B1749" t="s">
        <v>8931</v>
      </c>
      <c r="D1749" s="6"/>
    </row>
    <row r="1750" spans="2:4">
      <c r="B1750" t="s">
        <v>8932</v>
      </c>
      <c r="D1750" s="6"/>
    </row>
    <row r="1751" spans="2:4">
      <c r="B1751" t="s">
        <v>8933</v>
      </c>
      <c r="D1751" s="6"/>
    </row>
    <row r="1752" spans="2:4">
      <c r="B1752" t="s">
        <v>8934</v>
      </c>
      <c r="D1752" s="6"/>
    </row>
    <row r="1753" spans="2:4">
      <c r="B1753" t="s">
        <v>8935</v>
      </c>
      <c r="D1753" s="6"/>
    </row>
    <row r="1754" spans="2:4">
      <c r="B1754" t="s">
        <v>8936</v>
      </c>
      <c r="D1754" s="6"/>
    </row>
    <row r="1755" spans="2:4">
      <c r="B1755" t="s">
        <v>8937</v>
      </c>
      <c r="D1755" s="6"/>
    </row>
    <row r="1756" spans="2:4">
      <c r="B1756" t="s">
        <v>8938</v>
      </c>
      <c r="D1756" s="6"/>
    </row>
    <row r="1757" spans="2:4">
      <c r="B1757" t="s">
        <v>8939</v>
      </c>
      <c r="D1757" s="6"/>
    </row>
    <row r="1758" spans="2:4">
      <c r="B1758" t="s">
        <v>8940</v>
      </c>
      <c r="D1758" s="6"/>
    </row>
    <row r="1759" spans="2:4">
      <c r="B1759" t="s">
        <v>8941</v>
      </c>
      <c r="D1759" s="6"/>
    </row>
    <row r="1760" spans="2:4">
      <c r="B1760" t="s">
        <v>8942</v>
      </c>
      <c r="D1760" s="6"/>
    </row>
    <row r="1761" spans="2:4">
      <c r="B1761" t="s">
        <v>8943</v>
      </c>
      <c r="D1761" s="6"/>
    </row>
    <row r="1762" spans="2:4">
      <c r="B1762" t="s">
        <v>8944</v>
      </c>
      <c r="D1762" s="6"/>
    </row>
    <row r="1763" spans="2:4">
      <c r="B1763" t="s">
        <v>8945</v>
      </c>
      <c r="D1763" s="6"/>
    </row>
    <row r="1764" spans="2:4">
      <c r="B1764" t="s">
        <v>8946</v>
      </c>
      <c r="D1764" s="6"/>
    </row>
    <row r="1765" spans="2:4">
      <c r="B1765" t="s">
        <v>8947</v>
      </c>
      <c r="D1765" s="22"/>
    </row>
    <row r="1766" spans="2:4">
      <c r="B1766" t="s">
        <v>8948</v>
      </c>
      <c r="D1766" s="6"/>
    </row>
    <row r="1767" spans="2:4">
      <c r="B1767" t="s">
        <v>8949</v>
      </c>
      <c r="D1767" s="6"/>
    </row>
    <row r="1768" spans="2:4">
      <c r="B1768" t="s">
        <v>8950</v>
      </c>
      <c r="D1768" s="6"/>
    </row>
    <row r="1769" spans="2:4">
      <c r="B1769" t="s">
        <v>8951</v>
      </c>
      <c r="D1769" s="6"/>
    </row>
    <row r="1770" spans="2:4">
      <c r="B1770" t="s">
        <v>8952</v>
      </c>
      <c r="D1770" s="6"/>
    </row>
    <row r="1771" spans="2:4">
      <c r="B1771" t="s">
        <v>8953</v>
      </c>
      <c r="D1771" s="6"/>
    </row>
    <row r="1772" spans="2:4">
      <c r="B1772" t="s">
        <v>8954</v>
      </c>
      <c r="D1772" s="6"/>
    </row>
    <row r="1773" spans="2:4">
      <c r="B1773" t="s">
        <v>8955</v>
      </c>
      <c r="D1773" s="6"/>
    </row>
    <row r="1774" spans="2:4">
      <c r="B1774" t="s">
        <v>8956</v>
      </c>
      <c r="D1774" s="6"/>
    </row>
    <row r="1775" spans="2:4">
      <c r="B1775" t="s">
        <v>8957</v>
      </c>
      <c r="D1775" s="6"/>
    </row>
    <row r="1776" spans="2:4">
      <c r="B1776" t="s">
        <v>8958</v>
      </c>
      <c r="D1776" s="6"/>
    </row>
    <row r="1777" spans="2:4">
      <c r="B1777" t="s">
        <v>8959</v>
      </c>
      <c r="D1777" s="6"/>
    </row>
    <row r="1778" spans="2:4">
      <c r="B1778" t="s">
        <v>8960</v>
      </c>
      <c r="D1778" s="6"/>
    </row>
    <row r="1779" spans="2:4">
      <c r="B1779" t="s">
        <v>8961</v>
      </c>
      <c r="D1779" s="6"/>
    </row>
    <row r="1780" spans="2:4">
      <c r="B1780" t="s">
        <v>8962</v>
      </c>
      <c r="D1780" s="6"/>
    </row>
    <row r="1781" spans="2:4">
      <c r="B1781" t="s">
        <v>8963</v>
      </c>
      <c r="D1781" s="6"/>
    </row>
    <row r="1782" spans="2:4">
      <c r="B1782" t="s">
        <v>8964</v>
      </c>
      <c r="D1782" s="6"/>
    </row>
    <row r="1783" spans="2:4">
      <c r="B1783" t="s">
        <v>8965</v>
      </c>
      <c r="D1783" s="6"/>
    </row>
    <row r="1784" spans="2:4">
      <c r="B1784" t="s">
        <v>8966</v>
      </c>
      <c r="D1784" s="6"/>
    </row>
    <row r="1785" spans="2:4">
      <c r="B1785" t="s">
        <v>8967</v>
      </c>
      <c r="D1785" s="6"/>
    </row>
    <row r="1786" spans="2:4">
      <c r="B1786" t="s">
        <v>8968</v>
      </c>
      <c r="D1786" s="6"/>
    </row>
    <row r="1787" spans="2:4">
      <c r="B1787" t="s">
        <v>8969</v>
      </c>
      <c r="D1787" s="6"/>
    </row>
    <row r="1788" spans="2:4">
      <c r="B1788" t="s">
        <v>8970</v>
      </c>
      <c r="D1788" s="6"/>
    </row>
    <row r="1789" spans="2:4">
      <c r="B1789" t="s">
        <v>8971</v>
      </c>
      <c r="D1789" s="6"/>
    </row>
    <row r="1790" spans="2:4">
      <c r="B1790" t="s">
        <v>8972</v>
      </c>
      <c r="D1790" s="6"/>
    </row>
    <row r="1791" spans="2:4">
      <c r="B1791" t="s">
        <v>8973</v>
      </c>
      <c r="D1791" s="6"/>
    </row>
    <row r="1792" spans="2:4">
      <c r="B1792" t="s">
        <v>8974</v>
      </c>
      <c r="D1792" s="6"/>
    </row>
    <row r="1793" spans="2:4">
      <c r="B1793" t="s">
        <v>8975</v>
      </c>
      <c r="D1793" s="6"/>
    </row>
    <row r="1794" spans="2:4">
      <c r="B1794" t="s">
        <v>8976</v>
      </c>
      <c r="D1794" s="6"/>
    </row>
    <row r="1795" spans="2:4">
      <c r="B1795" t="s">
        <v>8977</v>
      </c>
      <c r="D1795" s="6"/>
    </row>
    <row r="1796" spans="2:4">
      <c r="B1796" t="s">
        <v>8978</v>
      </c>
      <c r="D1796" s="6"/>
    </row>
    <row r="1797" spans="2:4">
      <c r="B1797" t="s">
        <v>8979</v>
      </c>
      <c r="D1797" s="6"/>
    </row>
    <row r="1798" spans="2:4">
      <c r="B1798" t="s">
        <v>8980</v>
      </c>
      <c r="D1798" s="6"/>
    </row>
    <row r="1799" spans="2:4">
      <c r="B1799" t="s">
        <v>8981</v>
      </c>
      <c r="D1799" s="6"/>
    </row>
    <row r="1800" spans="2:4">
      <c r="B1800" t="s">
        <v>8982</v>
      </c>
      <c r="D1800" s="6"/>
    </row>
    <row r="1801" spans="2:4">
      <c r="B1801" t="s">
        <v>8983</v>
      </c>
      <c r="D1801" s="6"/>
    </row>
    <row r="1802" spans="2:4">
      <c r="B1802" t="s">
        <v>8984</v>
      </c>
      <c r="D1802" s="6"/>
    </row>
    <row r="1803" spans="2:4">
      <c r="B1803" t="s">
        <v>8985</v>
      </c>
      <c r="D1803" s="6"/>
    </row>
    <row r="1804" spans="2:4">
      <c r="B1804" t="s">
        <v>8986</v>
      </c>
      <c r="D1804" s="6"/>
    </row>
    <row r="1805" spans="2:4">
      <c r="B1805" t="s">
        <v>8987</v>
      </c>
      <c r="D1805" s="6"/>
    </row>
    <row r="1806" spans="2:4">
      <c r="B1806" t="s">
        <v>8988</v>
      </c>
      <c r="D1806" s="6"/>
    </row>
    <row r="1807" spans="2:4">
      <c r="B1807" t="s">
        <v>8989</v>
      </c>
      <c r="D1807" s="6"/>
    </row>
    <row r="1808" spans="2:4">
      <c r="B1808" t="s">
        <v>8990</v>
      </c>
      <c r="D1808" s="6"/>
    </row>
    <row r="1809" spans="2:4">
      <c r="B1809" t="s">
        <v>8991</v>
      </c>
      <c r="D1809" s="6"/>
    </row>
    <row r="1810" spans="2:4">
      <c r="B1810" t="s">
        <v>8992</v>
      </c>
      <c r="D1810" s="6"/>
    </row>
    <row r="1811" spans="2:4">
      <c r="B1811" t="s">
        <v>8993</v>
      </c>
      <c r="D1811" s="6"/>
    </row>
    <row r="1812" spans="2:4">
      <c r="B1812" t="s">
        <v>8994</v>
      </c>
      <c r="D1812" s="6"/>
    </row>
    <row r="1813" spans="2:4">
      <c r="B1813" t="s">
        <v>8995</v>
      </c>
      <c r="D1813" s="6"/>
    </row>
    <row r="1814" spans="2:4">
      <c r="B1814" t="s">
        <v>8996</v>
      </c>
      <c r="D1814" s="6"/>
    </row>
    <row r="1815" spans="2:4">
      <c r="B1815" t="s">
        <v>8997</v>
      </c>
      <c r="D1815" s="6"/>
    </row>
    <row r="1816" spans="2:4">
      <c r="B1816" t="s">
        <v>8998</v>
      </c>
      <c r="D1816" s="6"/>
    </row>
    <row r="1817" spans="2:4">
      <c r="B1817" t="s">
        <v>8999</v>
      </c>
      <c r="D1817" s="6"/>
    </row>
    <row r="1818" spans="2:4">
      <c r="B1818" t="s">
        <v>9000</v>
      </c>
      <c r="D1818" s="6"/>
    </row>
    <row r="1819" spans="2:4">
      <c r="B1819" t="s">
        <v>9001</v>
      </c>
      <c r="D1819" s="6"/>
    </row>
    <row r="1820" spans="2:4">
      <c r="B1820" t="s">
        <v>9002</v>
      </c>
      <c r="D1820" s="6"/>
    </row>
    <row r="1821" spans="2:4">
      <c r="B1821" t="s">
        <v>9003</v>
      </c>
      <c r="D1821" s="6"/>
    </row>
    <row r="1822" spans="2:4">
      <c r="B1822" t="s">
        <v>9004</v>
      </c>
      <c r="D1822" s="6"/>
    </row>
    <row r="1823" spans="2:4">
      <c r="B1823" t="s">
        <v>9005</v>
      </c>
      <c r="D1823" s="6"/>
    </row>
    <row r="1824" spans="2:4">
      <c r="B1824" t="s">
        <v>9006</v>
      </c>
      <c r="D1824" s="6"/>
    </row>
    <row r="1825" spans="2:4">
      <c r="B1825" t="s">
        <v>9007</v>
      </c>
      <c r="D1825" s="6"/>
    </row>
    <row r="1826" spans="2:4">
      <c r="B1826" t="s">
        <v>9008</v>
      </c>
      <c r="D1826" s="6"/>
    </row>
    <row r="1827" spans="2:4">
      <c r="B1827" t="s">
        <v>9009</v>
      </c>
      <c r="D1827" s="6"/>
    </row>
    <row r="1828" spans="2:4">
      <c r="B1828" t="s">
        <v>9010</v>
      </c>
      <c r="D1828" s="6"/>
    </row>
    <row r="1829" spans="2:4">
      <c r="B1829" t="s">
        <v>9011</v>
      </c>
      <c r="D1829" s="6"/>
    </row>
    <row r="1830" spans="2:4">
      <c r="B1830" t="s">
        <v>9012</v>
      </c>
      <c r="D1830" s="6"/>
    </row>
    <row r="1831" spans="2:4">
      <c r="B1831" t="s">
        <v>9013</v>
      </c>
      <c r="D1831" s="6"/>
    </row>
    <row r="1832" spans="2:4">
      <c r="B1832" t="s">
        <v>9014</v>
      </c>
      <c r="D1832" s="6"/>
    </row>
    <row r="1833" spans="2:4">
      <c r="B1833" t="s">
        <v>9015</v>
      </c>
      <c r="D1833" s="6"/>
    </row>
    <row r="1834" spans="2:4">
      <c r="B1834" t="s">
        <v>9016</v>
      </c>
      <c r="D1834" s="6"/>
    </row>
    <row r="1835" spans="2:4">
      <c r="B1835" t="s">
        <v>9017</v>
      </c>
      <c r="D1835" s="6"/>
    </row>
    <row r="1836" spans="2:4">
      <c r="B1836" t="s">
        <v>9018</v>
      </c>
      <c r="D1836" s="6"/>
    </row>
    <row r="1837" spans="2:4">
      <c r="B1837" t="s">
        <v>9019</v>
      </c>
      <c r="D1837" s="6"/>
    </row>
    <row r="1838" spans="2:4">
      <c r="B1838" t="s">
        <v>9020</v>
      </c>
      <c r="D1838" s="6"/>
    </row>
    <row r="1839" spans="2:4">
      <c r="B1839" t="s">
        <v>9021</v>
      </c>
      <c r="D1839" s="6"/>
    </row>
    <row r="1840" spans="2:4">
      <c r="B1840" t="s">
        <v>9022</v>
      </c>
      <c r="D1840" s="6"/>
    </row>
    <row r="1841" spans="2:4">
      <c r="B1841" t="s">
        <v>9023</v>
      </c>
      <c r="D1841" s="6"/>
    </row>
    <row r="1842" spans="2:4">
      <c r="B1842" t="s">
        <v>9024</v>
      </c>
      <c r="D1842" s="6"/>
    </row>
    <row r="1843" spans="2:4">
      <c r="B1843" t="s">
        <v>9025</v>
      </c>
      <c r="D1843" s="6"/>
    </row>
    <row r="1844" spans="2:4">
      <c r="B1844" t="s">
        <v>9026</v>
      </c>
      <c r="D1844" s="6"/>
    </row>
    <row r="1845" spans="2:4">
      <c r="B1845" t="s">
        <v>9027</v>
      </c>
      <c r="D1845" s="6"/>
    </row>
    <row r="1846" spans="2:4">
      <c r="B1846" t="s">
        <v>9028</v>
      </c>
      <c r="D1846" s="6"/>
    </row>
    <row r="1847" spans="2:4">
      <c r="B1847" t="s">
        <v>9029</v>
      </c>
      <c r="D1847" s="6"/>
    </row>
    <row r="1848" spans="2:4">
      <c r="B1848" t="s">
        <v>9030</v>
      </c>
      <c r="D1848" s="6"/>
    </row>
    <row r="1849" spans="2:4">
      <c r="B1849" t="s">
        <v>9031</v>
      </c>
      <c r="D1849" s="6"/>
    </row>
    <row r="1850" spans="2:4">
      <c r="B1850" t="s">
        <v>9032</v>
      </c>
      <c r="D1850" s="6"/>
    </row>
    <row r="1851" spans="2:4">
      <c r="B1851" t="s">
        <v>9033</v>
      </c>
      <c r="D1851" s="6"/>
    </row>
    <row r="1852" spans="2:4">
      <c r="B1852" t="s">
        <v>9034</v>
      </c>
      <c r="D1852" s="6"/>
    </row>
    <row r="1853" spans="2:4">
      <c r="B1853" t="s">
        <v>9035</v>
      </c>
      <c r="D1853" s="6"/>
    </row>
    <row r="1854" spans="2:4">
      <c r="B1854" t="s">
        <v>9036</v>
      </c>
      <c r="D1854" s="6"/>
    </row>
    <row r="1855" spans="2:4">
      <c r="B1855" t="s">
        <v>9037</v>
      </c>
      <c r="D1855" s="6"/>
    </row>
    <row r="1856" spans="2:4">
      <c r="B1856" t="s">
        <v>9038</v>
      </c>
      <c r="D1856" s="6"/>
    </row>
    <row r="1857" spans="2:4">
      <c r="B1857" t="s">
        <v>9039</v>
      </c>
      <c r="D1857" s="6"/>
    </row>
    <row r="1858" spans="2:4">
      <c r="B1858" t="s">
        <v>9040</v>
      </c>
      <c r="D1858" s="6"/>
    </row>
    <row r="1859" spans="2:4">
      <c r="B1859" t="s">
        <v>9041</v>
      </c>
      <c r="D1859" s="6"/>
    </row>
    <row r="1860" spans="2:4">
      <c r="B1860" t="s">
        <v>9042</v>
      </c>
      <c r="D1860" s="6"/>
    </row>
    <row r="1861" spans="2:4">
      <c r="B1861" t="s">
        <v>9043</v>
      </c>
      <c r="D1861" s="6"/>
    </row>
    <row r="1862" spans="2:4">
      <c r="B1862" t="s">
        <v>9044</v>
      </c>
      <c r="D1862" s="6"/>
    </row>
    <row r="1863" spans="2:4">
      <c r="B1863" t="s">
        <v>9045</v>
      </c>
      <c r="D1863" s="6"/>
    </row>
    <row r="1864" spans="2:4">
      <c r="B1864" t="s">
        <v>9046</v>
      </c>
      <c r="D1864" s="6"/>
    </row>
    <row r="1865" spans="2:4">
      <c r="B1865" t="s">
        <v>9047</v>
      </c>
      <c r="D1865" s="6"/>
    </row>
    <row r="1866" spans="2:4">
      <c r="B1866" t="s">
        <v>9048</v>
      </c>
      <c r="D1866" s="6"/>
    </row>
    <row r="1867" spans="2:4">
      <c r="B1867" t="s">
        <v>9049</v>
      </c>
      <c r="D1867" s="6"/>
    </row>
    <row r="1868" spans="2:4">
      <c r="B1868" t="s">
        <v>9050</v>
      </c>
      <c r="D1868" s="6"/>
    </row>
    <row r="1869" spans="2:4">
      <c r="B1869" t="s">
        <v>9051</v>
      </c>
      <c r="D1869" s="6"/>
    </row>
    <row r="1870" spans="2:4">
      <c r="B1870" t="s">
        <v>9052</v>
      </c>
      <c r="D1870" s="6"/>
    </row>
    <row r="1871" spans="2:4">
      <c r="B1871" t="s">
        <v>9053</v>
      </c>
      <c r="D1871" s="6"/>
    </row>
    <row r="1872" spans="2:4">
      <c r="B1872" t="s">
        <v>9054</v>
      </c>
      <c r="D1872" s="6"/>
    </row>
    <row r="1873" spans="2:4">
      <c r="B1873" t="s">
        <v>9055</v>
      </c>
      <c r="D1873" s="6"/>
    </row>
    <row r="1874" spans="2:4">
      <c r="B1874" t="s">
        <v>9056</v>
      </c>
      <c r="D1874" s="6"/>
    </row>
    <row r="1875" spans="2:4">
      <c r="B1875" t="s">
        <v>9057</v>
      </c>
      <c r="D1875" s="6"/>
    </row>
    <row r="1876" spans="2:4">
      <c r="B1876" t="s">
        <v>9058</v>
      </c>
      <c r="D1876" s="6"/>
    </row>
    <row r="1877" spans="2:4">
      <c r="B1877" t="s">
        <v>9059</v>
      </c>
      <c r="D1877" s="6"/>
    </row>
    <row r="1878" spans="2:4">
      <c r="B1878" t="s">
        <v>9060</v>
      </c>
      <c r="D1878" s="6"/>
    </row>
    <row r="1879" spans="2:4">
      <c r="B1879" t="s">
        <v>9061</v>
      </c>
      <c r="D1879" s="6"/>
    </row>
    <row r="1880" spans="2:4">
      <c r="B1880" t="s">
        <v>9062</v>
      </c>
      <c r="D1880" s="6"/>
    </row>
    <row r="1881" spans="2:4">
      <c r="B1881" t="s">
        <v>9063</v>
      </c>
      <c r="D1881" s="6"/>
    </row>
    <row r="1882" spans="2:4">
      <c r="B1882" t="s">
        <v>9064</v>
      </c>
      <c r="D1882" s="6"/>
    </row>
    <row r="1883" spans="2:4">
      <c r="B1883" t="s">
        <v>9065</v>
      </c>
      <c r="D1883" s="6"/>
    </row>
    <row r="1884" spans="2:4">
      <c r="B1884" t="s">
        <v>9066</v>
      </c>
      <c r="D1884" s="6"/>
    </row>
    <row r="1885" spans="2:4">
      <c r="B1885" t="s">
        <v>9067</v>
      </c>
      <c r="D1885" s="6"/>
    </row>
    <row r="1886" spans="2:4">
      <c r="B1886" t="s">
        <v>9068</v>
      </c>
      <c r="D1886" s="6"/>
    </row>
    <row r="1887" spans="2:4">
      <c r="B1887" t="s">
        <v>9069</v>
      </c>
      <c r="D1887" s="6"/>
    </row>
    <row r="1888" spans="2:4">
      <c r="B1888" t="s">
        <v>9070</v>
      </c>
      <c r="D1888" s="6"/>
    </row>
    <row r="1889" spans="2:4">
      <c r="B1889" t="s">
        <v>9071</v>
      </c>
      <c r="D1889" s="6"/>
    </row>
    <row r="1890" spans="2:4">
      <c r="B1890" t="s">
        <v>9072</v>
      </c>
      <c r="D1890" s="6"/>
    </row>
    <row r="1891" spans="2:4">
      <c r="B1891" t="s">
        <v>9073</v>
      </c>
      <c r="D1891" s="6"/>
    </row>
    <row r="1892" spans="2:4">
      <c r="B1892" t="s">
        <v>9074</v>
      </c>
      <c r="D1892" s="6"/>
    </row>
    <row r="1893" spans="2:4">
      <c r="B1893" t="s">
        <v>9075</v>
      </c>
      <c r="D1893" s="6"/>
    </row>
    <row r="1894" spans="2:4">
      <c r="B1894" t="s">
        <v>9076</v>
      </c>
      <c r="D1894" s="6"/>
    </row>
    <row r="1895" spans="2:4">
      <c r="B1895" t="s">
        <v>9077</v>
      </c>
      <c r="D1895" s="6"/>
    </row>
    <row r="1896" spans="2:4">
      <c r="B1896" t="s">
        <v>9078</v>
      </c>
      <c r="D1896" s="6"/>
    </row>
    <row r="1897" spans="2:4">
      <c r="B1897" t="s">
        <v>9079</v>
      </c>
      <c r="D1897" s="6"/>
    </row>
    <row r="1898" spans="2:4">
      <c r="B1898" t="s">
        <v>9080</v>
      </c>
      <c r="D1898" s="6"/>
    </row>
    <row r="1899" spans="2:4">
      <c r="B1899" t="s">
        <v>9081</v>
      </c>
      <c r="D1899" s="6"/>
    </row>
    <row r="1900" spans="2:4">
      <c r="B1900" t="s">
        <v>9082</v>
      </c>
      <c r="D1900" s="6"/>
    </row>
    <row r="1901" spans="2:4">
      <c r="B1901" t="s">
        <v>9083</v>
      </c>
      <c r="D1901" s="6"/>
    </row>
    <row r="1902" spans="2:4">
      <c r="B1902" t="s">
        <v>9084</v>
      </c>
      <c r="D1902" s="6"/>
    </row>
    <row r="1903" spans="2:4">
      <c r="B1903" t="s">
        <v>9085</v>
      </c>
      <c r="D1903" s="6"/>
    </row>
    <row r="1904" spans="2:4">
      <c r="B1904" t="s">
        <v>9086</v>
      </c>
      <c r="D1904" s="6"/>
    </row>
    <row r="1905" spans="2:4">
      <c r="B1905" t="s">
        <v>9087</v>
      </c>
      <c r="D1905" s="6"/>
    </row>
    <row r="1906" spans="2:4">
      <c r="B1906" t="s">
        <v>9088</v>
      </c>
      <c r="D1906" s="6"/>
    </row>
    <row r="1907" spans="2:4">
      <c r="B1907" t="s">
        <v>9089</v>
      </c>
      <c r="D1907" s="6"/>
    </row>
    <row r="1908" spans="2:4">
      <c r="B1908" t="s">
        <v>9090</v>
      </c>
      <c r="D1908" s="6"/>
    </row>
    <row r="1909" spans="2:4">
      <c r="B1909" t="s">
        <v>9091</v>
      </c>
      <c r="D1909" s="6"/>
    </row>
    <row r="1910" spans="2:4">
      <c r="B1910" t="s">
        <v>9092</v>
      </c>
      <c r="D1910" s="6"/>
    </row>
    <row r="1911" spans="2:4">
      <c r="B1911" t="s">
        <v>9093</v>
      </c>
      <c r="D1911" s="6"/>
    </row>
    <row r="1912" spans="2:4">
      <c r="B1912" t="s">
        <v>9094</v>
      </c>
      <c r="D1912" s="6"/>
    </row>
    <row r="1913" spans="2:4">
      <c r="B1913" t="s">
        <v>9095</v>
      </c>
      <c r="D1913" s="6"/>
    </row>
    <row r="1914" spans="2:4">
      <c r="B1914" t="s">
        <v>9096</v>
      </c>
      <c r="D1914" s="6"/>
    </row>
    <row r="1915" spans="2:4">
      <c r="B1915" t="s">
        <v>9097</v>
      </c>
      <c r="D1915" s="6"/>
    </row>
    <row r="1916" spans="2:4">
      <c r="B1916" t="s">
        <v>9098</v>
      </c>
      <c r="D1916" s="6"/>
    </row>
    <row r="1917" spans="2:4">
      <c r="B1917" t="s">
        <v>9099</v>
      </c>
      <c r="D1917" s="6"/>
    </row>
    <row r="1918" spans="2:4">
      <c r="B1918" t="s">
        <v>9100</v>
      </c>
      <c r="D1918" s="6"/>
    </row>
    <row r="1919" spans="2:4">
      <c r="B1919" t="s">
        <v>9101</v>
      </c>
      <c r="D1919" s="6"/>
    </row>
    <row r="1920" spans="2:4">
      <c r="B1920" t="s">
        <v>9102</v>
      </c>
      <c r="D1920" s="6"/>
    </row>
    <row r="1921" spans="2:4">
      <c r="B1921" t="s">
        <v>9103</v>
      </c>
      <c r="D1921" s="6"/>
    </row>
    <row r="1922" spans="2:4">
      <c r="B1922" t="s">
        <v>9104</v>
      </c>
      <c r="D1922" s="6"/>
    </row>
    <row r="1923" spans="2:4">
      <c r="B1923" t="s">
        <v>9105</v>
      </c>
      <c r="D1923" s="6"/>
    </row>
    <row r="1924" spans="2:4">
      <c r="B1924" t="s">
        <v>9106</v>
      </c>
      <c r="D1924" s="6"/>
    </row>
    <row r="1925" spans="2:4">
      <c r="B1925" t="s">
        <v>9107</v>
      </c>
      <c r="D1925" s="6"/>
    </row>
    <row r="1926" spans="2:4">
      <c r="B1926" t="s">
        <v>9108</v>
      </c>
      <c r="D1926" s="6"/>
    </row>
    <row r="1927" spans="2:4">
      <c r="B1927" t="s">
        <v>9109</v>
      </c>
      <c r="D1927" s="6"/>
    </row>
    <row r="1928" spans="2:4">
      <c r="B1928" t="s">
        <v>9110</v>
      </c>
      <c r="D1928" s="6"/>
    </row>
    <row r="1929" spans="2:4">
      <c r="B1929" t="s">
        <v>9111</v>
      </c>
      <c r="D1929" s="6"/>
    </row>
    <row r="1930" spans="2:4">
      <c r="B1930" t="s">
        <v>9112</v>
      </c>
      <c r="D1930" s="6"/>
    </row>
    <row r="1931" spans="2:4">
      <c r="B1931" t="s">
        <v>9113</v>
      </c>
      <c r="D1931" s="6"/>
    </row>
    <row r="1932" spans="2:4">
      <c r="B1932" t="s">
        <v>9114</v>
      </c>
      <c r="D1932" s="6"/>
    </row>
    <row r="1933" spans="2:4">
      <c r="B1933" t="s">
        <v>9115</v>
      </c>
      <c r="D1933" s="6"/>
    </row>
    <row r="1934" spans="2:4">
      <c r="B1934" t="s">
        <v>9116</v>
      </c>
      <c r="D1934" s="6"/>
    </row>
    <row r="1935" spans="2:4">
      <c r="B1935" t="s">
        <v>9117</v>
      </c>
      <c r="D1935" s="6"/>
    </row>
    <row r="1936" spans="2:4">
      <c r="B1936" t="s">
        <v>9118</v>
      </c>
      <c r="D1936" s="6"/>
    </row>
    <row r="1937" spans="2:4">
      <c r="B1937" t="s">
        <v>9119</v>
      </c>
      <c r="D1937" s="6"/>
    </row>
    <row r="1938" spans="2:4">
      <c r="B1938" t="s">
        <v>9120</v>
      </c>
      <c r="D1938" s="6"/>
    </row>
    <row r="1939" spans="2:4">
      <c r="B1939" t="s">
        <v>9121</v>
      </c>
      <c r="D1939" s="6"/>
    </row>
    <row r="1940" spans="2:4">
      <c r="B1940" t="s">
        <v>9122</v>
      </c>
      <c r="D1940" s="6"/>
    </row>
    <row r="1941" spans="2:4">
      <c r="B1941" t="s">
        <v>9123</v>
      </c>
      <c r="D1941" s="6"/>
    </row>
    <row r="1942" spans="2:4">
      <c r="B1942" t="s">
        <v>9124</v>
      </c>
      <c r="D1942" s="6"/>
    </row>
    <row r="1943" spans="2:4">
      <c r="B1943" t="s">
        <v>9125</v>
      </c>
      <c r="D1943" s="6"/>
    </row>
    <row r="1944" spans="2:4">
      <c r="B1944" t="s">
        <v>9126</v>
      </c>
      <c r="D1944" s="6"/>
    </row>
    <row r="1945" spans="2:4">
      <c r="B1945" t="s">
        <v>9127</v>
      </c>
      <c r="D1945" s="6"/>
    </row>
    <row r="1946" spans="2:4">
      <c r="B1946" t="s">
        <v>9128</v>
      </c>
      <c r="D1946" s="6"/>
    </row>
    <row r="1947" spans="2:4">
      <c r="B1947" t="s">
        <v>9129</v>
      </c>
      <c r="D1947" s="6"/>
    </row>
    <row r="1948" spans="2:4">
      <c r="B1948" t="s">
        <v>9130</v>
      </c>
      <c r="D1948" s="6"/>
    </row>
    <row r="1949" spans="2:4">
      <c r="B1949" t="s">
        <v>9131</v>
      </c>
      <c r="D1949" s="6"/>
    </row>
    <row r="1950" spans="2:4">
      <c r="B1950" t="s">
        <v>9132</v>
      </c>
      <c r="D1950" s="6"/>
    </row>
    <row r="1951" spans="2:4">
      <c r="B1951" t="s">
        <v>9133</v>
      </c>
      <c r="D1951" s="6"/>
    </row>
    <row r="1952" spans="2:4">
      <c r="B1952" t="s">
        <v>9134</v>
      </c>
      <c r="D1952" s="6"/>
    </row>
    <row r="1953" spans="2:4">
      <c r="B1953" t="s">
        <v>9135</v>
      </c>
      <c r="D1953" s="6"/>
    </row>
    <row r="1954" spans="2:4">
      <c r="B1954" t="s">
        <v>9136</v>
      </c>
      <c r="D1954" s="6"/>
    </row>
    <row r="1955" spans="2:4">
      <c r="B1955" t="s">
        <v>9137</v>
      </c>
      <c r="D1955" s="6"/>
    </row>
    <row r="1956" spans="2:4">
      <c r="B1956" t="s">
        <v>9138</v>
      </c>
      <c r="D1956" s="6"/>
    </row>
    <row r="1957" spans="2:4">
      <c r="B1957" t="s">
        <v>9139</v>
      </c>
      <c r="D1957" s="6"/>
    </row>
    <row r="1958" spans="2:4">
      <c r="B1958" t="s">
        <v>9140</v>
      </c>
      <c r="D1958" s="6"/>
    </row>
    <row r="1959" spans="2:4">
      <c r="B1959" t="s">
        <v>9141</v>
      </c>
      <c r="D1959" s="6"/>
    </row>
    <row r="1960" spans="2:4">
      <c r="B1960" t="s">
        <v>9142</v>
      </c>
      <c r="D1960" s="6"/>
    </row>
    <row r="1961" spans="2:4">
      <c r="B1961" t="s">
        <v>9143</v>
      </c>
      <c r="D1961" s="6"/>
    </row>
    <row r="1962" spans="2:4">
      <c r="B1962" t="s">
        <v>9144</v>
      </c>
      <c r="D1962" s="6"/>
    </row>
    <row r="1963" spans="2:4">
      <c r="B1963" t="s">
        <v>9145</v>
      </c>
      <c r="D1963" s="6"/>
    </row>
    <row r="1964" spans="2:4">
      <c r="B1964" t="s">
        <v>9146</v>
      </c>
      <c r="D1964" s="6"/>
    </row>
    <row r="1965" spans="2:4">
      <c r="B1965" t="s">
        <v>9147</v>
      </c>
      <c r="D1965" s="6"/>
    </row>
    <row r="1966" spans="2:4">
      <c r="B1966" t="s">
        <v>9148</v>
      </c>
      <c r="D1966" s="6"/>
    </row>
    <row r="1967" spans="2:4">
      <c r="B1967" t="s">
        <v>9149</v>
      </c>
      <c r="D1967" s="6"/>
    </row>
    <row r="1968" spans="2:4">
      <c r="B1968" t="s">
        <v>9150</v>
      </c>
      <c r="D1968" s="6"/>
    </row>
    <row r="1969" spans="2:4">
      <c r="B1969" t="s">
        <v>9151</v>
      </c>
      <c r="D1969" s="6"/>
    </row>
    <row r="1970" spans="2:4">
      <c r="B1970" t="s">
        <v>9152</v>
      </c>
      <c r="D1970" s="6"/>
    </row>
    <row r="1971" spans="2:4">
      <c r="B1971" t="s">
        <v>9153</v>
      </c>
      <c r="D1971" s="6"/>
    </row>
    <row r="1972" spans="2:4">
      <c r="B1972" t="s">
        <v>9154</v>
      </c>
      <c r="D1972" s="6"/>
    </row>
    <row r="1973" spans="2:4">
      <c r="B1973" t="s">
        <v>9155</v>
      </c>
      <c r="D1973" s="6"/>
    </row>
    <row r="1974" spans="2:4">
      <c r="B1974" t="s">
        <v>9156</v>
      </c>
      <c r="D1974" s="6"/>
    </row>
    <row r="1975" spans="2:4">
      <c r="B1975" t="s">
        <v>9157</v>
      </c>
      <c r="D1975" s="6"/>
    </row>
    <row r="1976" spans="2:4">
      <c r="B1976" t="s">
        <v>9158</v>
      </c>
      <c r="D1976" s="6"/>
    </row>
    <row r="1977" spans="2:4">
      <c r="B1977" t="s">
        <v>9159</v>
      </c>
      <c r="D1977" s="6"/>
    </row>
    <row r="1978" spans="2:4">
      <c r="B1978" t="s">
        <v>9160</v>
      </c>
      <c r="D1978" s="6"/>
    </row>
    <row r="1979" spans="2:4">
      <c r="B1979" t="s">
        <v>9161</v>
      </c>
      <c r="D1979" s="6"/>
    </row>
    <row r="1980" spans="2:4">
      <c r="B1980" t="s">
        <v>9162</v>
      </c>
      <c r="D1980" s="6"/>
    </row>
    <row r="1981" spans="2:4">
      <c r="B1981" t="s">
        <v>9163</v>
      </c>
      <c r="D1981" s="6"/>
    </row>
    <row r="1982" spans="2:4">
      <c r="B1982" t="s">
        <v>9164</v>
      </c>
      <c r="D1982" s="6"/>
    </row>
    <row r="1983" spans="2:4">
      <c r="B1983" t="s">
        <v>9165</v>
      </c>
      <c r="D1983" s="6"/>
    </row>
    <row r="1984" spans="2:4">
      <c r="B1984" t="s">
        <v>9166</v>
      </c>
      <c r="D1984" s="6"/>
    </row>
    <row r="1985" spans="2:4">
      <c r="B1985" t="s">
        <v>9167</v>
      </c>
      <c r="D1985" s="6"/>
    </row>
    <row r="1986" spans="2:4">
      <c r="B1986" t="s">
        <v>9168</v>
      </c>
      <c r="D1986" s="6"/>
    </row>
    <row r="1987" spans="2:4">
      <c r="B1987" t="s">
        <v>9169</v>
      </c>
      <c r="D1987" s="6"/>
    </row>
    <row r="1988" spans="2:4">
      <c r="B1988" t="s">
        <v>9170</v>
      </c>
      <c r="D1988" s="6"/>
    </row>
    <row r="1989" spans="2:4">
      <c r="B1989" t="s">
        <v>9171</v>
      </c>
      <c r="D1989" s="6"/>
    </row>
    <row r="1990" spans="2:4">
      <c r="B1990" t="s">
        <v>9172</v>
      </c>
      <c r="D1990" s="6"/>
    </row>
    <row r="1991" spans="2:4">
      <c r="B1991" t="s">
        <v>9173</v>
      </c>
      <c r="D1991" s="6"/>
    </row>
    <row r="1992" spans="2:4">
      <c r="B1992" t="s">
        <v>9174</v>
      </c>
      <c r="D1992" s="6"/>
    </row>
    <row r="1993" spans="2:4">
      <c r="B1993" t="s">
        <v>9175</v>
      </c>
      <c r="D1993" s="6"/>
    </row>
    <row r="1994" spans="2:4">
      <c r="B1994" t="s">
        <v>9176</v>
      </c>
      <c r="D1994" s="6"/>
    </row>
    <row r="1995" spans="2:4">
      <c r="B1995" t="s">
        <v>9177</v>
      </c>
      <c r="D1995" s="6"/>
    </row>
    <row r="1996" spans="2:4">
      <c r="B1996" t="s">
        <v>9178</v>
      </c>
      <c r="D1996" s="6"/>
    </row>
    <row r="1997" spans="2:4">
      <c r="B1997" t="s">
        <v>9179</v>
      </c>
      <c r="D1997" s="6"/>
    </row>
    <row r="1998" spans="2:4">
      <c r="B1998" t="s">
        <v>9180</v>
      </c>
      <c r="D1998" s="6"/>
    </row>
    <row r="1999" spans="2:4">
      <c r="B1999" t="s">
        <v>9181</v>
      </c>
      <c r="D1999" s="6"/>
    </row>
    <row r="2000" spans="2:4">
      <c r="B2000" t="s">
        <v>9182</v>
      </c>
      <c r="D2000" s="6"/>
    </row>
    <row r="2001" spans="2:4">
      <c r="B2001" t="s">
        <v>9183</v>
      </c>
      <c r="D2001" s="6"/>
    </row>
    <row r="2002" spans="2:4">
      <c r="B2002" t="s">
        <v>9184</v>
      </c>
      <c r="D2002" s="6"/>
    </row>
    <row r="2003" spans="2:4">
      <c r="B2003" t="s">
        <v>9185</v>
      </c>
      <c r="D2003" s="6"/>
    </row>
    <row r="2004" spans="2:4">
      <c r="B2004" t="s">
        <v>9186</v>
      </c>
      <c r="D2004" s="6"/>
    </row>
    <row r="2005" spans="2:4">
      <c r="B2005" t="s">
        <v>9187</v>
      </c>
      <c r="D2005" s="6"/>
    </row>
    <row r="2006" spans="2:4">
      <c r="B2006" t="s">
        <v>9188</v>
      </c>
      <c r="D2006" s="6"/>
    </row>
    <row r="2007" spans="2:4">
      <c r="B2007" t="s">
        <v>9189</v>
      </c>
      <c r="D2007" s="6"/>
    </row>
    <row r="2008" spans="2:4">
      <c r="B2008" t="s">
        <v>9190</v>
      </c>
      <c r="D2008" s="6"/>
    </row>
    <row r="2009" spans="2:4">
      <c r="B2009" t="s">
        <v>9191</v>
      </c>
      <c r="D2009" s="6"/>
    </row>
    <row r="2010" spans="2:4">
      <c r="B2010" t="s">
        <v>9192</v>
      </c>
      <c r="D2010" s="6"/>
    </row>
    <row r="2011" spans="2:4">
      <c r="B2011" t="s">
        <v>9193</v>
      </c>
      <c r="D2011" s="6"/>
    </row>
    <row r="2012" spans="2:4">
      <c r="B2012" t="s">
        <v>9194</v>
      </c>
      <c r="D2012" s="6"/>
    </row>
    <row r="2013" spans="2:4">
      <c r="B2013" t="s">
        <v>9195</v>
      </c>
      <c r="D2013" s="6"/>
    </row>
    <row r="2014" spans="2:4">
      <c r="B2014" t="s">
        <v>9196</v>
      </c>
      <c r="D2014" s="6"/>
    </row>
    <row r="2015" spans="2:4">
      <c r="B2015" t="s">
        <v>9197</v>
      </c>
      <c r="D2015" s="6"/>
    </row>
    <row r="2016" spans="2:4">
      <c r="B2016" t="s">
        <v>9198</v>
      </c>
      <c r="D2016" s="6"/>
    </row>
    <row r="2017" spans="2:4">
      <c r="B2017" t="s">
        <v>9199</v>
      </c>
      <c r="D2017" s="6"/>
    </row>
    <row r="2018" spans="2:4">
      <c r="B2018" t="s">
        <v>9200</v>
      </c>
      <c r="D2018" s="6"/>
    </row>
    <row r="2019" spans="2:4">
      <c r="B2019" t="s">
        <v>9201</v>
      </c>
      <c r="D2019" s="6"/>
    </row>
    <row r="2020" spans="2:4">
      <c r="B2020" t="s">
        <v>9202</v>
      </c>
      <c r="D2020" s="6"/>
    </row>
    <row r="2021" spans="2:4">
      <c r="B2021" t="s">
        <v>9203</v>
      </c>
      <c r="D2021" s="6"/>
    </row>
    <row r="2022" spans="2:4">
      <c r="B2022" t="s">
        <v>9204</v>
      </c>
      <c r="D2022" s="6"/>
    </row>
    <row r="2023" spans="2:4">
      <c r="B2023" t="s">
        <v>9205</v>
      </c>
      <c r="D2023" s="6"/>
    </row>
    <row r="2024" spans="2:4">
      <c r="B2024" t="s">
        <v>9206</v>
      </c>
      <c r="D2024" s="6"/>
    </row>
    <row r="2025" spans="2:4">
      <c r="B2025" t="s">
        <v>9207</v>
      </c>
      <c r="D2025" s="6"/>
    </row>
    <row r="2026" spans="2:4">
      <c r="B2026" t="s">
        <v>9208</v>
      </c>
      <c r="D2026" s="6"/>
    </row>
    <row r="2027" spans="2:4">
      <c r="B2027" t="s">
        <v>9209</v>
      </c>
      <c r="D2027" s="6"/>
    </row>
    <row r="2028" spans="2:4">
      <c r="B2028" t="s">
        <v>9210</v>
      </c>
      <c r="D2028" s="6"/>
    </row>
    <row r="2029" spans="2:4">
      <c r="B2029" t="s">
        <v>9211</v>
      </c>
      <c r="D2029" s="6"/>
    </row>
    <row r="2030" spans="2:4">
      <c r="B2030" t="s">
        <v>9212</v>
      </c>
      <c r="D2030" s="6"/>
    </row>
    <row r="2031" spans="2:4">
      <c r="B2031" t="s">
        <v>9213</v>
      </c>
      <c r="D2031" s="6"/>
    </row>
    <row r="2032" spans="2:4">
      <c r="B2032" t="s">
        <v>9214</v>
      </c>
      <c r="D2032" s="6"/>
    </row>
    <row r="2033" spans="2:4">
      <c r="B2033" t="s">
        <v>9215</v>
      </c>
      <c r="D2033" s="6"/>
    </row>
    <row r="2034" spans="2:4">
      <c r="B2034" t="s">
        <v>9216</v>
      </c>
      <c r="D2034" s="6"/>
    </row>
    <row r="2035" spans="2:4">
      <c r="B2035" t="s">
        <v>9217</v>
      </c>
      <c r="D2035" s="6"/>
    </row>
    <row r="2036" spans="2:4">
      <c r="B2036" t="s">
        <v>9218</v>
      </c>
      <c r="D2036" s="6"/>
    </row>
    <row r="2037" spans="2:4">
      <c r="B2037" t="s">
        <v>9219</v>
      </c>
      <c r="D2037" s="6"/>
    </row>
    <row r="2038" spans="2:4">
      <c r="B2038" t="s">
        <v>9220</v>
      </c>
      <c r="D2038" s="6"/>
    </row>
    <row r="2039" spans="2:4">
      <c r="B2039" t="s">
        <v>9221</v>
      </c>
      <c r="D2039" s="6"/>
    </row>
    <row r="2040" spans="2:4">
      <c r="B2040" t="s">
        <v>9222</v>
      </c>
      <c r="D2040" s="6"/>
    </row>
    <row r="2041" spans="2:4">
      <c r="B2041" t="s">
        <v>9223</v>
      </c>
      <c r="D2041" s="6"/>
    </row>
    <row r="2042" spans="2:4">
      <c r="B2042" t="s">
        <v>9224</v>
      </c>
      <c r="D2042" s="6"/>
    </row>
    <row r="2043" spans="2:4">
      <c r="B2043" t="s">
        <v>9225</v>
      </c>
      <c r="D2043" s="6"/>
    </row>
    <row r="2044" spans="2:4">
      <c r="B2044" t="s">
        <v>9226</v>
      </c>
      <c r="D2044" s="6"/>
    </row>
    <row r="2045" spans="2:4">
      <c r="B2045" t="s">
        <v>9227</v>
      </c>
      <c r="D2045" s="6"/>
    </row>
    <row r="2046" spans="2:4">
      <c r="B2046" t="s">
        <v>9228</v>
      </c>
      <c r="D2046" s="6"/>
    </row>
    <row r="2047" spans="2:4">
      <c r="B2047" t="s">
        <v>9229</v>
      </c>
      <c r="D2047" s="6"/>
    </row>
    <row r="2048" spans="2:4">
      <c r="B2048" t="s">
        <v>9230</v>
      </c>
      <c r="D2048" s="6"/>
    </row>
    <row r="2049" spans="2:4">
      <c r="B2049" t="s">
        <v>9231</v>
      </c>
      <c r="D2049" s="6"/>
    </row>
    <row r="2050" spans="2:4">
      <c r="B2050" t="s">
        <v>9232</v>
      </c>
      <c r="D2050" s="6"/>
    </row>
    <row r="2051" spans="2:4">
      <c r="B2051" t="s">
        <v>9233</v>
      </c>
      <c r="D2051" s="6"/>
    </row>
    <row r="2052" spans="2:4">
      <c r="B2052" t="s">
        <v>9234</v>
      </c>
      <c r="D2052" s="6"/>
    </row>
    <row r="2053" spans="2:4">
      <c r="B2053" t="s">
        <v>9235</v>
      </c>
      <c r="D2053" s="6"/>
    </row>
    <row r="2054" spans="2:4">
      <c r="B2054" t="s">
        <v>9236</v>
      </c>
      <c r="D2054" s="6"/>
    </row>
    <row r="2055" spans="2:4">
      <c r="B2055" t="s">
        <v>9237</v>
      </c>
      <c r="D2055" s="6"/>
    </row>
    <row r="2056" spans="2:4">
      <c r="B2056" t="s">
        <v>9238</v>
      </c>
      <c r="D2056" s="6"/>
    </row>
    <row r="2057" spans="2:4">
      <c r="B2057" t="s">
        <v>9239</v>
      </c>
      <c r="D2057" s="6"/>
    </row>
    <row r="2058" spans="2:4">
      <c r="B2058" t="s">
        <v>9240</v>
      </c>
      <c r="D2058" s="6"/>
    </row>
    <row r="2059" spans="2:4">
      <c r="B2059" t="s">
        <v>9241</v>
      </c>
      <c r="D2059" s="6"/>
    </row>
    <row r="2060" spans="2:4">
      <c r="B2060" t="s">
        <v>9242</v>
      </c>
      <c r="D2060" s="6"/>
    </row>
    <row r="2061" spans="2:4">
      <c r="B2061" t="s">
        <v>9243</v>
      </c>
      <c r="D2061" s="6"/>
    </row>
    <row r="2062" spans="2:4">
      <c r="B2062" t="s">
        <v>9244</v>
      </c>
      <c r="D2062" s="6"/>
    </row>
    <row r="2063" spans="2:4">
      <c r="B2063" t="s">
        <v>9245</v>
      </c>
      <c r="D2063" s="6"/>
    </row>
    <row r="2064" spans="2:4">
      <c r="B2064" t="s">
        <v>9246</v>
      </c>
      <c r="D2064" s="6"/>
    </row>
    <row r="2065" spans="2:4">
      <c r="B2065" t="s">
        <v>9247</v>
      </c>
      <c r="D2065" s="6"/>
    </row>
    <row r="2066" spans="2:4">
      <c r="B2066" t="s">
        <v>9248</v>
      </c>
      <c r="D2066" s="6"/>
    </row>
    <row r="2067" spans="2:4">
      <c r="B2067" t="s">
        <v>9249</v>
      </c>
      <c r="D2067" s="6"/>
    </row>
    <row r="2068" spans="2:4">
      <c r="B2068" t="s">
        <v>9250</v>
      </c>
      <c r="D2068" s="6"/>
    </row>
    <row r="2069" spans="2:4">
      <c r="B2069" t="s">
        <v>9251</v>
      </c>
      <c r="D2069" s="6"/>
    </row>
    <row r="2070" spans="2:4">
      <c r="B2070" t="s">
        <v>9252</v>
      </c>
      <c r="D2070" s="6"/>
    </row>
    <row r="2071" spans="2:4">
      <c r="B2071" t="s">
        <v>9253</v>
      </c>
      <c r="D2071" s="6"/>
    </row>
    <row r="2072" spans="2:4">
      <c r="B2072" t="s">
        <v>9254</v>
      </c>
      <c r="D2072" s="6"/>
    </row>
    <row r="2073" spans="2:4">
      <c r="B2073" t="s">
        <v>9255</v>
      </c>
      <c r="D2073" s="6"/>
    </row>
    <row r="2074" spans="2:4">
      <c r="B2074" t="s">
        <v>9256</v>
      </c>
      <c r="D2074" s="6"/>
    </row>
    <row r="2075" spans="2:4">
      <c r="B2075" t="s">
        <v>9257</v>
      </c>
      <c r="D2075" s="6"/>
    </row>
    <row r="2076" spans="2:4">
      <c r="B2076" t="s">
        <v>9258</v>
      </c>
      <c r="D2076" s="6"/>
    </row>
    <row r="2077" spans="2:4">
      <c r="B2077" t="s">
        <v>9259</v>
      </c>
      <c r="D2077" s="6"/>
    </row>
    <row r="2078" spans="2:4">
      <c r="B2078" t="s">
        <v>9260</v>
      </c>
      <c r="D2078" s="6"/>
    </row>
    <row r="2079" spans="2:4">
      <c r="B2079" t="s">
        <v>9261</v>
      </c>
      <c r="D2079" s="6"/>
    </row>
    <row r="2080" spans="2:4">
      <c r="B2080" t="s">
        <v>9262</v>
      </c>
      <c r="D2080" s="6"/>
    </row>
    <row r="2081" spans="2:4">
      <c r="B2081" t="s">
        <v>9263</v>
      </c>
      <c r="D2081" s="6"/>
    </row>
    <row r="2082" spans="2:4">
      <c r="B2082" t="s">
        <v>9264</v>
      </c>
      <c r="D2082" s="6"/>
    </row>
    <row r="2083" spans="2:4">
      <c r="B2083" t="s">
        <v>9265</v>
      </c>
      <c r="D2083" s="6"/>
    </row>
    <row r="2084" spans="2:4">
      <c r="B2084" t="s">
        <v>9266</v>
      </c>
      <c r="D2084" s="6"/>
    </row>
    <row r="2085" spans="2:4">
      <c r="B2085" t="s">
        <v>9267</v>
      </c>
      <c r="D2085" s="6"/>
    </row>
    <row r="2086" spans="2:4">
      <c r="B2086" t="s">
        <v>9268</v>
      </c>
      <c r="D2086" s="6"/>
    </row>
    <row r="2087" spans="2:4">
      <c r="B2087" t="s">
        <v>9269</v>
      </c>
      <c r="D2087" s="6"/>
    </row>
    <row r="2088" spans="2:4">
      <c r="B2088" t="s">
        <v>9270</v>
      </c>
      <c r="D2088" s="6"/>
    </row>
    <row r="2089" spans="2:4">
      <c r="B2089" t="s">
        <v>9271</v>
      </c>
      <c r="D2089" s="6"/>
    </row>
    <row r="2090" spans="2:4">
      <c r="B2090" t="s">
        <v>9272</v>
      </c>
      <c r="D2090" s="6"/>
    </row>
    <row r="2091" spans="2:4">
      <c r="B2091" t="s">
        <v>9273</v>
      </c>
      <c r="D2091" s="6"/>
    </row>
    <row r="2092" spans="2:4">
      <c r="B2092" t="s">
        <v>9274</v>
      </c>
      <c r="D2092" s="6"/>
    </row>
    <row r="2093" spans="2:4">
      <c r="B2093" t="s">
        <v>9275</v>
      </c>
      <c r="D2093" s="6"/>
    </row>
    <row r="2094" spans="2:4">
      <c r="B2094" t="s">
        <v>9276</v>
      </c>
      <c r="D2094" s="6"/>
    </row>
    <row r="2095" spans="2:4">
      <c r="B2095" t="s">
        <v>9277</v>
      </c>
      <c r="D2095" s="6"/>
    </row>
    <row r="2096" spans="2:4">
      <c r="B2096" t="s">
        <v>9278</v>
      </c>
      <c r="D2096" s="6"/>
    </row>
    <row r="2097" spans="2:4">
      <c r="B2097" t="s">
        <v>9279</v>
      </c>
      <c r="D2097" s="6"/>
    </row>
    <row r="2098" spans="2:4">
      <c r="B2098" t="s">
        <v>9280</v>
      </c>
      <c r="D2098" s="6"/>
    </row>
    <row r="2099" spans="2:4">
      <c r="B2099" t="s">
        <v>9281</v>
      </c>
      <c r="D2099" s="6"/>
    </row>
    <row r="2100" spans="2:4">
      <c r="B2100" t="s">
        <v>9282</v>
      </c>
      <c r="D2100" s="6"/>
    </row>
    <row r="2101" spans="2:4">
      <c r="B2101" t="s">
        <v>9283</v>
      </c>
      <c r="D2101" s="6"/>
    </row>
    <row r="2102" spans="2:4">
      <c r="B2102" t="s">
        <v>9284</v>
      </c>
      <c r="D2102" s="6"/>
    </row>
    <row r="2103" spans="2:4">
      <c r="B2103" t="s">
        <v>9285</v>
      </c>
      <c r="D2103" s="6"/>
    </row>
    <row r="2104" spans="2:4">
      <c r="B2104" t="s">
        <v>9286</v>
      </c>
      <c r="D2104" s="6"/>
    </row>
    <row r="2105" spans="2:4">
      <c r="B2105" t="s">
        <v>9287</v>
      </c>
      <c r="D2105" s="6"/>
    </row>
    <row r="2106" spans="2:4">
      <c r="B2106" t="s">
        <v>9288</v>
      </c>
      <c r="D2106" s="6"/>
    </row>
    <row r="2107" spans="2:4">
      <c r="B2107" t="s">
        <v>9289</v>
      </c>
      <c r="D2107" s="6"/>
    </row>
    <row r="2108" spans="2:4">
      <c r="B2108" t="s">
        <v>9290</v>
      </c>
      <c r="D2108" s="6"/>
    </row>
    <row r="2109" spans="2:4">
      <c r="B2109" t="s">
        <v>9291</v>
      </c>
      <c r="D2109" s="6"/>
    </row>
    <row r="2110" spans="2:4">
      <c r="B2110" t="s">
        <v>9292</v>
      </c>
      <c r="D2110" s="6"/>
    </row>
    <row r="2111" spans="2:4">
      <c r="B2111" t="s">
        <v>9293</v>
      </c>
      <c r="D2111" s="6"/>
    </row>
    <row r="2112" spans="2:4">
      <c r="B2112" t="s">
        <v>9294</v>
      </c>
      <c r="D2112" s="6"/>
    </row>
    <row r="2113" spans="2:4">
      <c r="B2113" t="s">
        <v>9295</v>
      </c>
      <c r="D2113" s="6"/>
    </row>
    <row r="2114" spans="2:4">
      <c r="B2114" t="s">
        <v>9296</v>
      </c>
      <c r="D2114" s="6"/>
    </row>
    <row r="2115" spans="2:4">
      <c r="B2115" t="s">
        <v>9297</v>
      </c>
      <c r="D2115" s="6"/>
    </row>
    <row r="2116" spans="2:4">
      <c r="B2116" t="s">
        <v>9298</v>
      </c>
      <c r="D2116" s="6"/>
    </row>
    <row r="2117" spans="2:4">
      <c r="B2117" t="s">
        <v>9299</v>
      </c>
      <c r="D2117" s="6"/>
    </row>
    <row r="2118" spans="2:4">
      <c r="B2118" t="s">
        <v>9300</v>
      </c>
      <c r="D2118" s="6"/>
    </row>
    <row r="2119" spans="2:4">
      <c r="B2119" t="s">
        <v>9301</v>
      </c>
      <c r="D2119" s="6"/>
    </row>
    <row r="2120" spans="2:4">
      <c r="B2120" t="s">
        <v>9302</v>
      </c>
      <c r="D2120" s="6"/>
    </row>
    <row r="2121" spans="2:4">
      <c r="B2121" t="s">
        <v>9303</v>
      </c>
      <c r="D2121" s="6"/>
    </row>
    <row r="2122" spans="2:4">
      <c r="B2122" t="s">
        <v>9304</v>
      </c>
      <c r="D2122" s="6"/>
    </row>
    <row r="2123" spans="2:4">
      <c r="B2123" t="s">
        <v>9305</v>
      </c>
      <c r="D2123" s="6"/>
    </row>
    <row r="2124" spans="2:4">
      <c r="B2124" t="s">
        <v>9306</v>
      </c>
      <c r="D2124" s="6"/>
    </row>
    <row r="2125" spans="2:4">
      <c r="B2125" t="s">
        <v>9307</v>
      </c>
      <c r="D2125" s="6"/>
    </row>
    <row r="2126" spans="2:4">
      <c r="B2126" t="s">
        <v>9308</v>
      </c>
      <c r="D2126" s="6"/>
    </row>
    <row r="2127" spans="2:4">
      <c r="B2127" t="s">
        <v>9309</v>
      </c>
      <c r="D2127" s="6"/>
    </row>
    <row r="2128" spans="2:4">
      <c r="B2128" t="s">
        <v>9310</v>
      </c>
      <c r="D2128" s="6"/>
    </row>
    <row r="2129" spans="2:4">
      <c r="B2129" t="s">
        <v>9311</v>
      </c>
      <c r="D2129" s="6"/>
    </row>
    <row r="2130" spans="2:4">
      <c r="B2130" t="s">
        <v>9312</v>
      </c>
      <c r="D2130" s="6"/>
    </row>
    <row r="2131" spans="2:4">
      <c r="B2131" t="s">
        <v>9313</v>
      </c>
      <c r="D2131" s="6"/>
    </row>
    <row r="2132" spans="2:4">
      <c r="B2132" t="s">
        <v>9314</v>
      </c>
      <c r="D2132" s="6"/>
    </row>
    <row r="2133" spans="2:4">
      <c r="B2133" t="s">
        <v>9315</v>
      </c>
      <c r="D2133" s="6"/>
    </row>
    <row r="2134" spans="2:4">
      <c r="B2134" t="s">
        <v>9316</v>
      </c>
      <c r="D2134" s="6"/>
    </row>
    <row r="2135" spans="2:4">
      <c r="B2135" t="s">
        <v>9317</v>
      </c>
      <c r="D2135" s="6"/>
    </row>
    <row r="2136" spans="2:4">
      <c r="B2136" t="s">
        <v>9318</v>
      </c>
      <c r="D2136" s="6"/>
    </row>
    <row r="2137" spans="2:4">
      <c r="B2137" t="s">
        <v>9319</v>
      </c>
      <c r="D2137" s="6"/>
    </row>
    <row r="2138" spans="2:4">
      <c r="B2138" t="s">
        <v>9320</v>
      </c>
      <c r="D2138" s="6"/>
    </row>
    <row r="2139" spans="2:4">
      <c r="B2139" t="s">
        <v>9321</v>
      </c>
      <c r="D2139" s="6"/>
    </row>
    <row r="2140" spans="2:4">
      <c r="B2140" t="s">
        <v>9322</v>
      </c>
      <c r="D2140" s="6"/>
    </row>
    <row r="2141" spans="2:4">
      <c r="B2141" t="s">
        <v>9323</v>
      </c>
      <c r="D2141" s="6"/>
    </row>
    <row r="2142" spans="2:4">
      <c r="B2142" t="s">
        <v>9324</v>
      </c>
      <c r="D2142" s="6"/>
    </row>
    <row r="2143" spans="2:4">
      <c r="B2143" t="s">
        <v>9325</v>
      </c>
      <c r="D2143" s="6"/>
    </row>
    <row r="2144" spans="2:4">
      <c r="B2144" t="s">
        <v>9326</v>
      </c>
      <c r="D2144" s="6"/>
    </row>
    <row r="2145" spans="2:4">
      <c r="B2145" t="s">
        <v>9327</v>
      </c>
      <c r="D2145" s="6"/>
    </row>
    <row r="2146" spans="2:4">
      <c r="B2146" t="s">
        <v>9328</v>
      </c>
      <c r="D2146" s="6"/>
    </row>
    <row r="2147" spans="2:4">
      <c r="B2147" t="s">
        <v>9329</v>
      </c>
      <c r="D2147" s="6"/>
    </row>
    <row r="2148" spans="2:4">
      <c r="B2148" t="s">
        <v>9330</v>
      </c>
      <c r="D2148" s="6"/>
    </row>
    <row r="2149" spans="2:4">
      <c r="B2149" t="s">
        <v>9331</v>
      </c>
      <c r="D2149" s="6"/>
    </row>
    <row r="2150" spans="2:4">
      <c r="B2150" t="s">
        <v>9332</v>
      </c>
      <c r="D2150" s="6"/>
    </row>
    <row r="2151" spans="2:4">
      <c r="B2151" t="s">
        <v>9333</v>
      </c>
      <c r="D2151" s="6"/>
    </row>
    <row r="2152" spans="2:4">
      <c r="B2152" t="s">
        <v>9334</v>
      </c>
      <c r="D2152" s="6"/>
    </row>
    <row r="2153" spans="2:4">
      <c r="B2153" t="s">
        <v>9335</v>
      </c>
      <c r="D2153" s="6"/>
    </row>
    <row r="2154" spans="2:4">
      <c r="B2154" t="s">
        <v>9336</v>
      </c>
      <c r="D2154" s="6"/>
    </row>
    <row r="2155" spans="2:4">
      <c r="B2155" t="s">
        <v>9337</v>
      </c>
      <c r="D2155" s="6"/>
    </row>
    <row r="2156" spans="2:4">
      <c r="B2156" t="s">
        <v>9338</v>
      </c>
      <c r="D2156" s="6"/>
    </row>
    <row r="2157" spans="2:4">
      <c r="B2157" t="s">
        <v>9339</v>
      </c>
      <c r="D2157" s="6"/>
    </row>
    <row r="2158" spans="2:4">
      <c r="B2158" t="s">
        <v>9340</v>
      </c>
      <c r="D2158" s="6"/>
    </row>
    <row r="2159" spans="2:4">
      <c r="B2159" t="s">
        <v>9341</v>
      </c>
      <c r="D2159" s="6"/>
    </row>
    <row r="2160" spans="2:4">
      <c r="B2160" t="s">
        <v>9342</v>
      </c>
      <c r="D2160" s="6"/>
    </row>
    <row r="2161" spans="2:4">
      <c r="B2161" t="s">
        <v>9343</v>
      </c>
      <c r="D2161" s="6"/>
    </row>
    <row r="2162" spans="2:4">
      <c r="B2162" t="s">
        <v>9344</v>
      </c>
      <c r="D2162" s="6"/>
    </row>
    <row r="2163" spans="2:4">
      <c r="B2163" t="s">
        <v>9345</v>
      </c>
      <c r="D2163" s="6"/>
    </row>
    <row r="2164" spans="2:4">
      <c r="B2164" t="s">
        <v>9346</v>
      </c>
      <c r="D2164" s="6"/>
    </row>
    <row r="2165" spans="2:4">
      <c r="B2165" t="s">
        <v>9347</v>
      </c>
      <c r="D2165" s="6"/>
    </row>
    <row r="2166" spans="2:4">
      <c r="B2166" t="s">
        <v>9348</v>
      </c>
      <c r="D2166" s="6"/>
    </row>
    <row r="2167" spans="2:4">
      <c r="B2167" t="s">
        <v>9349</v>
      </c>
      <c r="D2167" s="6"/>
    </row>
    <row r="2168" spans="2:4">
      <c r="B2168" t="s">
        <v>9350</v>
      </c>
      <c r="D2168" s="6"/>
    </row>
    <row r="2169" spans="2:4">
      <c r="B2169" t="s">
        <v>9351</v>
      </c>
      <c r="D2169" s="6"/>
    </row>
    <row r="2170" spans="2:4">
      <c r="B2170" t="s">
        <v>9352</v>
      </c>
      <c r="D2170" s="6"/>
    </row>
    <row r="2171" spans="2:4">
      <c r="B2171" t="s">
        <v>9353</v>
      </c>
      <c r="D2171" s="6"/>
    </row>
    <row r="2172" spans="2:4">
      <c r="B2172" t="s">
        <v>9354</v>
      </c>
      <c r="D2172" s="6"/>
    </row>
    <row r="2173" spans="2:4">
      <c r="B2173" t="s">
        <v>9355</v>
      </c>
      <c r="D2173" s="6"/>
    </row>
    <row r="2174" spans="2:4">
      <c r="B2174" t="s">
        <v>9356</v>
      </c>
      <c r="D2174" s="6"/>
    </row>
    <row r="2175" spans="2:4">
      <c r="B2175" t="s">
        <v>9357</v>
      </c>
      <c r="D2175" s="6"/>
    </row>
    <row r="2176" spans="2:4">
      <c r="B2176" t="s">
        <v>9358</v>
      </c>
      <c r="D2176" s="6"/>
    </row>
    <row r="2177" spans="2:4">
      <c r="B2177" t="s">
        <v>9359</v>
      </c>
      <c r="D2177" s="6"/>
    </row>
    <row r="2178" spans="2:4">
      <c r="B2178" t="s">
        <v>9360</v>
      </c>
      <c r="D2178" s="6"/>
    </row>
    <row r="2179" spans="2:4">
      <c r="B2179" t="s">
        <v>9361</v>
      </c>
      <c r="D2179" s="6"/>
    </row>
    <row r="2180" spans="2:4">
      <c r="B2180" t="s">
        <v>9362</v>
      </c>
      <c r="D2180" s="6"/>
    </row>
    <row r="2181" spans="2:4">
      <c r="B2181" t="s">
        <v>9363</v>
      </c>
      <c r="D2181" s="6"/>
    </row>
    <row r="2182" spans="2:4">
      <c r="B2182" t="s">
        <v>9364</v>
      </c>
      <c r="D2182" s="6"/>
    </row>
    <row r="2183" spans="2:4">
      <c r="B2183" t="s">
        <v>9365</v>
      </c>
      <c r="D2183" s="6"/>
    </row>
    <row r="2184" spans="2:4">
      <c r="B2184" t="s">
        <v>9366</v>
      </c>
      <c r="D2184" s="6"/>
    </row>
    <row r="2185" spans="2:4">
      <c r="B2185" t="s">
        <v>9367</v>
      </c>
      <c r="D2185" s="6"/>
    </row>
    <row r="2186" spans="2:4">
      <c r="B2186" t="s">
        <v>9368</v>
      </c>
      <c r="D2186" s="6"/>
    </row>
    <row r="2187" spans="2:4">
      <c r="B2187" t="s">
        <v>9369</v>
      </c>
      <c r="D2187" s="6"/>
    </row>
    <row r="2188" spans="2:4">
      <c r="B2188" t="s">
        <v>9370</v>
      </c>
      <c r="D2188" s="6"/>
    </row>
    <row r="2189" spans="2:4">
      <c r="B2189" t="s">
        <v>9371</v>
      </c>
      <c r="D2189" s="6"/>
    </row>
    <row r="2190" spans="2:4">
      <c r="B2190" t="s">
        <v>9372</v>
      </c>
      <c r="D2190" s="6"/>
    </row>
    <row r="2191" spans="2:4">
      <c r="B2191" t="s">
        <v>9373</v>
      </c>
      <c r="D2191" s="6"/>
    </row>
    <row r="2192" spans="2:4">
      <c r="B2192" t="s">
        <v>9374</v>
      </c>
      <c r="D2192" s="6"/>
    </row>
    <row r="2193" spans="2:4">
      <c r="B2193" t="s">
        <v>9375</v>
      </c>
      <c r="D2193" s="6"/>
    </row>
    <row r="2194" spans="2:4">
      <c r="B2194" t="s">
        <v>9376</v>
      </c>
      <c r="D2194" s="6"/>
    </row>
    <row r="2195" spans="2:4">
      <c r="B2195" t="s">
        <v>9377</v>
      </c>
      <c r="D2195" s="6"/>
    </row>
    <row r="2196" spans="2:4">
      <c r="B2196" t="s">
        <v>9378</v>
      </c>
      <c r="D2196" s="6"/>
    </row>
    <row r="2197" spans="2:4">
      <c r="B2197" t="s">
        <v>9379</v>
      </c>
      <c r="D2197" s="6"/>
    </row>
    <row r="2198" spans="2:4">
      <c r="B2198" t="s">
        <v>9380</v>
      </c>
      <c r="D2198" s="6"/>
    </row>
    <row r="2199" spans="2:4">
      <c r="B2199" t="s">
        <v>9381</v>
      </c>
      <c r="D2199" s="6"/>
    </row>
    <row r="2200" spans="2:4">
      <c r="B2200" t="s">
        <v>9382</v>
      </c>
      <c r="D2200" s="6"/>
    </row>
    <row r="2201" spans="2:4">
      <c r="B2201" t="s">
        <v>9383</v>
      </c>
      <c r="D2201" s="6"/>
    </row>
    <row r="2202" spans="2:4">
      <c r="B2202" t="s">
        <v>9384</v>
      </c>
      <c r="D2202" s="6"/>
    </row>
    <row r="2203" spans="2:4">
      <c r="B2203" t="s">
        <v>9385</v>
      </c>
      <c r="D2203" s="6"/>
    </row>
    <row r="2204" spans="2:4">
      <c r="B2204" t="s">
        <v>9386</v>
      </c>
      <c r="D2204" s="6"/>
    </row>
    <row r="2205" spans="2:4">
      <c r="B2205" t="s">
        <v>9387</v>
      </c>
      <c r="D2205" s="6"/>
    </row>
    <row r="2206" spans="2:4">
      <c r="B2206" t="s">
        <v>9388</v>
      </c>
      <c r="D2206" s="6"/>
    </row>
    <row r="2207" spans="2:4">
      <c r="B2207" t="s">
        <v>9389</v>
      </c>
      <c r="D2207" s="6"/>
    </row>
    <row r="2208" spans="2:4">
      <c r="B2208" t="s">
        <v>9390</v>
      </c>
      <c r="D2208" s="6"/>
    </row>
    <row r="2209" spans="2:4">
      <c r="B2209" t="s">
        <v>9391</v>
      </c>
      <c r="D2209" s="6"/>
    </row>
    <row r="2210" spans="2:4">
      <c r="B2210" t="s">
        <v>9392</v>
      </c>
      <c r="D2210" s="6"/>
    </row>
    <row r="2211" spans="2:4">
      <c r="B2211" t="s">
        <v>9393</v>
      </c>
      <c r="D2211" s="6"/>
    </row>
    <row r="2212" spans="2:4">
      <c r="B2212" t="s">
        <v>9394</v>
      </c>
      <c r="D2212" s="6"/>
    </row>
    <row r="2213" spans="2:4">
      <c r="B2213" t="s">
        <v>9395</v>
      </c>
      <c r="D2213" s="6"/>
    </row>
    <row r="2214" spans="2:4">
      <c r="B2214" t="s">
        <v>9396</v>
      </c>
      <c r="D2214" s="6"/>
    </row>
    <row r="2215" spans="2:4">
      <c r="B2215" t="s">
        <v>9397</v>
      </c>
      <c r="D2215" s="6"/>
    </row>
    <row r="2216" spans="2:4">
      <c r="B2216" t="s">
        <v>9398</v>
      </c>
      <c r="D2216" s="6"/>
    </row>
    <row r="2217" spans="2:4">
      <c r="B2217" t="s">
        <v>9399</v>
      </c>
      <c r="D2217" s="6"/>
    </row>
    <row r="2218" spans="2:4">
      <c r="B2218" t="s">
        <v>9400</v>
      </c>
      <c r="D2218" s="6"/>
    </row>
    <row r="2219" spans="2:4">
      <c r="B2219" t="s">
        <v>9401</v>
      </c>
      <c r="D2219" s="6"/>
    </row>
    <row r="2220" spans="2:4">
      <c r="B2220" t="s">
        <v>9402</v>
      </c>
      <c r="D2220" s="6"/>
    </row>
    <row r="2221" spans="2:4">
      <c r="B2221" t="s">
        <v>9403</v>
      </c>
      <c r="D2221" s="6"/>
    </row>
    <row r="2222" spans="2:4">
      <c r="B2222" t="s">
        <v>9404</v>
      </c>
      <c r="D2222" s="6"/>
    </row>
    <row r="2223" spans="2:4">
      <c r="B2223" t="s">
        <v>9405</v>
      </c>
      <c r="D2223" s="6"/>
    </row>
    <row r="2224" spans="2:4">
      <c r="B2224" t="s">
        <v>9406</v>
      </c>
      <c r="D2224" s="6"/>
    </row>
    <row r="2225" spans="2:4">
      <c r="B2225" t="s">
        <v>9407</v>
      </c>
      <c r="D2225" s="6"/>
    </row>
    <row r="2226" spans="2:4">
      <c r="B2226" t="s">
        <v>9408</v>
      </c>
      <c r="D2226" s="6"/>
    </row>
    <row r="2227" spans="2:4">
      <c r="B2227" t="s">
        <v>9409</v>
      </c>
      <c r="D2227" s="6"/>
    </row>
    <row r="2228" spans="2:4">
      <c r="B2228" t="s">
        <v>9410</v>
      </c>
      <c r="D2228" s="6"/>
    </row>
    <row r="2229" spans="2:4">
      <c r="B2229" t="s">
        <v>9411</v>
      </c>
      <c r="D2229" s="6"/>
    </row>
    <row r="2230" spans="2:4">
      <c r="B2230" t="s">
        <v>9412</v>
      </c>
      <c r="D2230" s="6"/>
    </row>
    <row r="2231" spans="2:4">
      <c r="B2231" t="s">
        <v>9413</v>
      </c>
      <c r="D2231" s="6"/>
    </row>
    <row r="2232" spans="2:4">
      <c r="B2232" t="s">
        <v>9414</v>
      </c>
      <c r="D2232" s="6"/>
    </row>
    <row r="2233" spans="2:4">
      <c r="B2233" t="s">
        <v>9415</v>
      </c>
      <c r="D2233" s="6"/>
    </row>
    <row r="2234" spans="2:4">
      <c r="B2234" t="s">
        <v>9416</v>
      </c>
      <c r="D2234" s="6"/>
    </row>
    <row r="2235" spans="2:4">
      <c r="B2235" t="s">
        <v>9417</v>
      </c>
      <c r="D2235" s="6"/>
    </row>
    <row r="2236" spans="2:4">
      <c r="B2236" t="s">
        <v>9418</v>
      </c>
      <c r="D2236" s="6"/>
    </row>
    <row r="2237" spans="2:4">
      <c r="B2237" t="s">
        <v>9419</v>
      </c>
      <c r="D2237" s="6"/>
    </row>
    <row r="2238" spans="2:4">
      <c r="B2238" t="s">
        <v>9420</v>
      </c>
      <c r="D2238" s="6"/>
    </row>
    <row r="2239" spans="2:4">
      <c r="B2239" t="s">
        <v>9421</v>
      </c>
      <c r="D2239" s="6"/>
    </row>
    <row r="2240" spans="2:4">
      <c r="B2240" t="s">
        <v>9422</v>
      </c>
      <c r="D2240" s="6"/>
    </row>
    <row r="2241" spans="2:4">
      <c r="B2241" t="s">
        <v>9423</v>
      </c>
      <c r="D2241" s="6"/>
    </row>
    <row r="2242" spans="2:4">
      <c r="B2242" t="s">
        <v>9424</v>
      </c>
      <c r="D2242" s="6"/>
    </row>
    <row r="2243" spans="2:4">
      <c r="B2243" t="s">
        <v>9425</v>
      </c>
      <c r="D2243" s="6"/>
    </row>
    <row r="2244" spans="2:4">
      <c r="B2244" t="s">
        <v>9426</v>
      </c>
      <c r="D2244" s="6"/>
    </row>
    <row r="2245" spans="2:4">
      <c r="B2245" t="s">
        <v>9427</v>
      </c>
      <c r="D2245" s="6"/>
    </row>
    <row r="2246" spans="2:4">
      <c r="B2246" t="s">
        <v>9428</v>
      </c>
      <c r="D2246" s="6"/>
    </row>
    <row r="2247" spans="2:4">
      <c r="B2247" t="s">
        <v>9429</v>
      </c>
      <c r="D2247" s="6"/>
    </row>
    <row r="2248" spans="2:4">
      <c r="B2248" t="s">
        <v>9430</v>
      </c>
      <c r="D2248" s="6"/>
    </row>
    <row r="2249" spans="2:4">
      <c r="B2249" t="s">
        <v>9431</v>
      </c>
      <c r="D2249" s="6"/>
    </row>
    <row r="2250" spans="2:4">
      <c r="B2250" t="s">
        <v>9432</v>
      </c>
      <c r="D2250" s="6"/>
    </row>
    <row r="2251" spans="2:4">
      <c r="B2251" t="s">
        <v>9433</v>
      </c>
      <c r="D2251" s="6"/>
    </row>
    <row r="2252" spans="2:4">
      <c r="B2252" t="s">
        <v>9434</v>
      </c>
      <c r="D2252" s="6"/>
    </row>
    <row r="2253" spans="2:4">
      <c r="B2253" t="s">
        <v>9435</v>
      </c>
      <c r="D2253" s="23"/>
    </row>
    <row r="2254" spans="2:4">
      <c r="B2254" t="s">
        <v>9436</v>
      </c>
    </row>
    <row r="2255" spans="2:4">
      <c r="B2255" t="s">
        <v>9437</v>
      </c>
    </row>
    <row r="2256" spans="2:4">
      <c r="B2256" t="s">
        <v>9438</v>
      </c>
    </row>
    <row r="2257" spans="2:2">
      <c r="B2257" t="s">
        <v>9439</v>
      </c>
    </row>
    <row r="2258" spans="2:2">
      <c r="B2258" t="s">
        <v>9440</v>
      </c>
    </row>
    <row r="2259" spans="2:2">
      <c r="B2259" t="s">
        <v>9441</v>
      </c>
    </row>
    <row r="2260" spans="2:2">
      <c r="B2260" t="s">
        <v>9442</v>
      </c>
    </row>
    <row r="2261" spans="2:2">
      <c r="B2261" t="s">
        <v>9443</v>
      </c>
    </row>
    <row r="2262" spans="2:2">
      <c r="B2262" t="s">
        <v>9444</v>
      </c>
    </row>
    <row r="2263" spans="2:2">
      <c r="B2263" t="s">
        <v>9445</v>
      </c>
    </row>
    <row r="2264" spans="2:2">
      <c r="B2264" t="s">
        <v>9446</v>
      </c>
    </row>
    <row r="2265" spans="2:2">
      <c r="B2265" t="s">
        <v>9447</v>
      </c>
    </row>
    <row r="2266" spans="2:2">
      <c r="B2266" t="s">
        <v>9448</v>
      </c>
    </row>
    <row r="2267" spans="2:2">
      <c r="B2267" t="s">
        <v>9449</v>
      </c>
    </row>
    <row r="2268" spans="2:2">
      <c r="B2268" t="s">
        <v>9450</v>
      </c>
    </row>
    <row r="2269" spans="2:2">
      <c r="B2269" t="s">
        <v>9451</v>
      </c>
    </row>
    <row r="2270" spans="2:2">
      <c r="B2270" t="s">
        <v>9452</v>
      </c>
    </row>
    <row r="2271" spans="2:2">
      <c r="B2271" t="s">
        <v>9453</v>
      </c>
    </row>
    <row r="2272" spans="2:2">
      <c r="B2272" t="s">
        <v>9454</v>
      </c>
    </row>
    <row r="2273" spans="2:2">
      <c r="B2273" t="s">
        <v>9455</v>
      </c>
    </row>
    <row r="2274" spans="2:2">
      <c r="B2274" t="s">
        <v>9456</v>
      </c>
    </row>
    <row r="2275" spans="2:2">
      <c r="B2275" t="s">
        <v>9457</v>
      </c>
    </row>
    <row r="2276" spans="2:2">
      <c r="B2276" t="s">
        <v>9458</v>
      </c>
    </row>
    <row r="2277" spans="2:2">
      <c r="B2277" t="s">
        <v>9459</v>
      </c>
    </row>
    <row r="2278" spans="2:2">
      <c r="B2278" t="s">
        <v>9460</v>
      </c>
    </row>
    <row r="2279" spans="2:2">
      <c r="B2279" t="s">
        <v>9461</v>
      </c>
    </row>
    <row r="2280" spans="2:2">
      <c r="B2280" t="s">
        <v>9462</v>
      </c>
    </row>
    <row r="2281" spans="2:2">
      <c r="B2281" t="s">
        <v>9463</v>
      </c>
    </row>
    <row r="2282" spans="2:2">
      <c r="B2282" t="s">
        <v>9464</v>
      </c>
    </row>
    <row r="2283" spans="2:2">
      <c r="B2283" t="s">
        <v>9465</v>
      </c>
    </row>
    <row r="2284" spans="2:2">
      <c r="B2284" t="s">
        <v>9466</v>
      </c>
    </row>
    <row r="2285" spans="2:2">
      <c r="B2285" t="s">
        <v>9467</v>
      </c>
    </row>
    <row r="2286" spans="2:2">
      <c r="B2286" t="s">
        <v>9468</v>
      </c>
    </row>
    <row r="2287" spans="2:2">
      <c r="B2287" t="s">
        <v>9469</v>
      </c>
    </row>
    <row r="2288" spans="2:2">
      <c r="B2288" t="s">
        <v>9470</v>
      </c>
    </row>
    <row r="2289" spans="2:2">
      <c r="B2289" t="s">
        <v>9471</v>
      </c>
    </row>
    <row r="2290" spans="2:2">
      <c r="B2290" t="s">
        <v>9472</v>
      </c>
    </row>
    <row r="2291" spans="2:2">
      <c r="B2291" t="s">
        <v>9473</v>
      </c>
    </row>
    <row r="2292" spans="2:2">
      <c r="B2292" t="s">
        <v>9474</v>
      </c>
    </row>
    <row r="2293" spans="2:2">
      <c r="B2293" t="s">
        <v>9475</v>
      </c>
    </row>
    <row r="2294" spans="2:2">
      <c r="B2294" t="s">
        <v>9476</v>
      </c>
    </row>
    <row r="2295" spans="2:2">
      <c r="B2295" t="s">
        <v>9477</v>
      </c>
    </row>
    <row r="2296" spans="2:2">
      <c r="B2296" t="s">
        <v>9478</v>
      </c>
    </row>
    <row r="2297" spans="2:2">
      <c r="B2297" t="s">
        <v>9479</v>
      </c>
    </row>
    <row r="2298" spans="2:2">
      <c r="B2298" t="s">
        <v>9480</v>
      </c>
    </row>
    <row r="2299" spans="2:2">
      <c r="B2299" t="s">
        <v>9481</v>
      </c>
    </row>
    <row r="2300" spans="2:2">
      <c r="B2300" t="s">
        <v>9482</v>
      </c>
    </row>
    <row r="2301" spans="2:2">
      <c r="B2301" t="s">
        <v>9483</v>
      </c>
    </row>
    <row r="2302" spans="2:2">
      <c r="B2302" t="s">
        <v>9484</v>
      </c>
    </row>
    <row r="2303" spans="2:2">
      <c r="B2303" t="s">
        <v>9485</v>
      </c>
    </row>
    <row r="2304" spans="2:2">
      <c r="B2304" t="s">
        <v>9486</v>
      </c>
    </row>
    <row r="2305" spans="2:2">
      <c r="B2305" t="s">
        <v>9487</v>
      </c>
    </row>
    <row r="2306" spans="2:2">
      <c r="B2306" t="s">
        <v>9488</v>
      </c>
    </row>
    <row r="2307" spans="2:2">
      <c r="B2307" t="s">
        <v>9489</v>
      </c>
    </row>
    <row r="2308" spans="2:2">
      <c r="B2308" t="s">
        <v>9490</v>
      </c>
    </row>
    <row r="2309" spans="2:2">
      <c r="B2309" t="s">
        <v>9491</v>
      </c>
    </row>
    <row r="2310" spans="2:2">
      <c r="B2310" t="s">
        <v>9492</v>
      </c>
    </row>
    <row r="2311" spans="2:2">
      <c r="B2311" t="s">
        <v>9493</v>
      </c>
    </row>
    <row r="2312" spans="2:2">
      <c r="B2312" t="s">
        <v>9494</v>
      </c>
    </row>
    <row r="2313" spans="2:2">
      <c r="B2313" t="s">
        <v>9495</v>
      </c>
    </row>
    <row r="2314" spans="2:2">
      <c r="B2314" t="s">
        <v>9496</v>
      </c>
    </row>
    <row r="2315" spans="2:2">
      <c r="B2315" t="s">
        <v>9497</v>
      </c>
    </row>
    <row r="2316" spans="2:2">
      <c r="B2316" t="s">
        <v>9498</v>
      </c>
    </row>
    <row r="2317" spans="2:2">
      <c r="B2317" t="s">
        <v>9499</v>
      </c>
    </row>
    <row r="2318" spans="2:2">
      <c r="B2318" t="s">
        <v>9500</v>
      </c>
    </row>
    <row r="2319" spans="2:2">
      <c r="B2319" t="s">
        <v>9501</v>
      </c>
    </row>
    <row r="2320" spans="2:2">
      <c r="B2320" t="s">
        <v>9502</v>
      </c>
    </row>
    <row r="2321" spans="2:2">
      <c r="B2321" t="s">
        <v>9503</v>
      </c>
    </row>
    <row r="2322" spans="2:2">
      <c r="B2322" t="s">
        <v>9504</v>
      </c>
    </row>
    <row r="2323" spans="2:2">
      <c r="B2323" t="s">
        <v>9505</v>
      </c>
    </row>
    <row r="2324" spans="2:2">
      <c r="B2324" t="s">
        <v>9506</v>
      </c>
    </row>
    <row r="2325" spans="2:2">
      <c r="B2325" t="s">
        <v>9507</v>
      </c>
    </row>
    <row r="2326" spans="2:2">
      <c r="B2326" t="s">
        <v>9508</v>
      </c>
    </row>
    <row r="2327" spans="2:2">
      <c r="B2327" t="s">
        <v>9509</v>
      </c>
    </row>
    <row r="2328" spans="2:2">
      <c r="B2328" t="s">
        <v>9510</v>
      </c>
    </row>
    <row r="2329" spans="2:2">
      <c r="B2329" t="s">
        <v>9511</v>
      </c>
    </row>
    <row r="2330" spans="2:2">
      <c r="B2330" t="s">
        <v>9512</v>
      </c>
    </row>
    <row r="2331" spans="2:2">
      <c r="B2331" t="s">
        <v>9513</v>
      </c>
    </row>
    <row r="2332" spans="2:2">
      <c r="B2332" t="s">
        <v>9514</v>
      </c>
    </row>
    <row r="2333" spans="2:2">
      <c r="B2333" t="s">
        <v>9515</v>
      </c>
    </row>
    <row r="2334" spans="2:2">
      <c r="B2334" t="s">
        <v>9516</v>
      </c>
    </row>
    <row r="2335" spans="2:2">
      <c r="B2335" t="s">
        <v>9517</v>
      </c>
    </row>
    <row r="2336" spans="2:2">
      <c r="B2336" t="s">
        <v>9518</v>
      </c>
    </row>
    <row r="2337" spans="2:2">
      <c r="B2337" t="s">
        <v>9519</v>
      </c>
    </row>
    <row r="2338" spans="2:2">
      <c r="B2338" t="s">
        <v>9520</v>
      </c>
    </row>
    <row r="2339" spans="2:2">
      <c r="B2339" t="s">
        <v>9521</v>
      </c>
    </row>
    <row r="2340" spans="2:2">
      <c r="B2340" t="s">
        <v>9522</v>
      </c>
    </row>
    <row r="2341" spans="2:2">
      <c r="B2341" t="s">
        <v>9523</v>
      </c>
    </row>
    <row r="2342" spans="2:2">
      <c r="B2342" t="s">
        <v>9524</v>
      </c>
    </row>
    <row r="2343" spans="2:2">
      <c r="B2343" t="s">
        <v>9525</v>
      </c>
    </row>
    <row r="2344" spans="2:2">
      <c r="B2344" t="s">
        <v>9526</v>
      </c>
    </row>
    <row r="2345" spans="2:2">
      <c r="B2345" t="s">
        <v>9527</v>
      </c>
    </row>
    <row r="2346" spans="2:2">
      <c r="B2346" t="s">
        <v>9528</v>
      </c>
    </row>
    <row r="2347" spans="2:2">
      <c r="B2347" t="s">
        <v>9529</v>
      </c>
    </row>
    <row r="2348" spans="2:2">
      <c r="B2348" t="s">
        <v>9530</v>
      </c>
    </row>
    <row r="2349" spans="2:2">
      <c r="B2349" t="s">
        <v>9531</v>
      </c>
    </row>
    <row r="2350" spans="2:2">
      <c r="B2350" t="s">
        <v>9532</v>
      </c>
    </row>
    <row r="2351" spans="2:2">
      <c r="B2351" t="s">
        <v>9533</v>
      </c>
    </row>
    <row r="2352" spans="2:2">
      <c r="B2352" t="s">
        <v>9534</v>
      </c>
    </row>
    <row r="2353" spans="2:2">
      <c r="B2353" t="s">
        <v>9535</v>
      </c>
    </row>
    <row r="2354" spans="2:2">
      <c r="B2354" t="s">
        <v>9536</v>
      </c>
    </row>
    <row r="2355" spans="2:2">
      <c r="B2355" t="s">
        <v>9537</v>
      </c>
    </row>
    <row r="2356" spans="2:2">
      <c r="B2356" t="s">
        <v>9538</v>
      </c>
    </row>
    <row r="2357" spans="2:2">
      <c r="B2357" t="s">
        <v>9539</v>
      </c>
    </row>
    <row r="2358" spans="2:2">
      <c r="B2358" t="s">
        <v>9540</v>
      </c>
    </row>
    <row r="2359" spans="2:2">
      <c r="B2359" t="s">
        <v>9541</v>
      </c>
    </row>
    <row r="2360" spans="2:2">
      <c r="B2360" t="s">
        <v>9542</v>
      </c>
    </row>
    <row r="2361" spans="2:2">
      <c r="B2361" t="s">
        <v>9543</v>
      </c>
    </row>
    <row r="2362" spans="2:2">
      <c r="B2362" t="s">
        <v>9544</v>
      </c>
    </row>
    <row r="2363" spans="2:2">
      <c r="B2363" t="s">
        <v>9545</v>
      </c>
    </row>
    <row r="2364" spans="2:2">
      <c r="B2364" t="s">
        <v>9546</v>
      </c>
    </row>
    <row r="2365" spans="2:2">
      <c r="B2365" t="s">
        <v>9547</v>
      </c>
    </row>
    <row r="2366" spans="2:2">
      <c r="B2366" t="s">
        <v>9548</v>
      </c>
    </row>
    <row r="2367" spans="2:2">
      <c r="B2367" t="s">
        <v>9549</v>
      </c>
    </row>
    <row r="2368" spans="2:2">
      <c r="B2368" t="s">
        <v>9550</v>
      </c>
    </row>
    <row r="2369" spans="2:2">
      <c r="B2369" t="s">
        <v>9551</v>
      </c>
    </row>
    <row r="2370" spans="2:2">
      <c r="B2370" t="s">
        <v>9552</v>
      </c>
    </row>
    <row r="2371" spans="2:2">
      <c r="B2371" t="s">
        <v>9553</v>
      </c>
    </row>
    <row r="2372" spans="2:2">
      <c r="B2372" t="s">
        <v>9554</v>
      </c>
    </row>
    <row r="2373" spans="2:2">
      <c r="B2373" t="s">
        <v>9555</v>
      </c>
    </row>
    <row r="2374" spans="2:2">
      <c r="B2374" t="s">
        <v>9556</v>
      </c>
    </row>
    <row r="2375" spans="2:2">
      <c r="B2375" t="s">
        <v>9557</v>
      </c>
    </row>
    <row r="2376" spans="2:2">
      <c r="B2376" t="s">
        <v>9558</v>
      </c>
    </row>
    <row r="2377" spans="2:2">
      <c r="B2377" t="s">
        <v>9559</v>
      </c>
    </row>
    <row r="2378" spans="2:2">
      <c r="B2378" t="s">
        <v>9560</v>
      </c>
    </row>
    <row r="2379" spans="2:2">
      <c r="B2379" t="s">
        <v>9561</v>
      </c>
    </row>
    <row r="2380" spans="2:2">
      <c r="B2380" t="s">
        <v>9562</v>
      </c>
    </row>
    <row r="2381" spans="2:2">
      <c r="B2381" t="s">
        <v>9563</v>
      </c>
    </row>
    <row r="2382" spans="2:2">
      <c r="B2382" t="s">
        <v>9564</v>
      </c>
    </row>
    <row r="2383" spans="2:2">
      <c r="B2383" t="s">
        <v>9565</v>
      </c>
    </row>
    <row r="2384" spans="2:2">
      <c r="B2384" t="s">
        <v>9566</v>
      </c>
    </row>
    <row r="2385" spans="2:2">
      <c r="B2385" t="s">
        <v>9567</v>
      </c>
    </row>
    <row r="2386" spans="2:2">
      <c r="B2386" t="s">
        <v>9568</v>
      </c>
    </row>
    <row r="2387" spans="2:2">
      <c r="B2387" t="s">
        <v>9569</v>
      </c>
    </row>
    <row r="2388" spans="2:2">
      <c r="B2388" t="s">
        <v>9570</v>
      </c>
    </row>
    <row r="2389" spans="2:2">
      <c r="B2389" t="s">
        <v>9571</v>
      </c>
    </row>
    <row r="2390" spans="2:2">
      <c r="B2390" t="s">
        <v>9572</v>
      </c>
    </row>
    <row r="2391" spans="2:2">
      <c r="B2391" t="s">
        <v>9573</v>
      </c>
    </row>
    <row r="2392" spans="2:2">
      <c r="B2392" t="s">
        <v>9574</v>
      </c>
    </row>
    <row r="2393" spans="2:2">
      <c r="B2393" t="s">
        <v>9575</v>
      </c>
    </row>
    <row r="2394" spans="2:2">
      <c r="B2394" t="s">
        <v>9576</v>
      </c>
    </row>
    <row r="2395" spans="2:2">
      <c r="B2395" t="s">
        <v>9577</v>
      </c>
    </row>
    <row r="2396" spans="2:2">
      <c r="B2396" t="s">
        <v>9578</v>
      </c>
    </row>
    <row r="2397" spans="2:2">
      <c r="B2397" t="s">
        <v>9579</v>
      </c>
    </row>
    <row r="2398" spans="2:2">
      <c r="B2398" t="s">
        <v>9580</v>
      </c>
    </row>
    <row r="2399" spans="2:2">
      <c r="B2399" t="s">
        <v>9581</v>
      </c>
    </row>
    <row r="2400" spans="2:2">
      <c r="B2400" t="s">
        <v>9582</v>
      </c>
    </row>
    <row r="2401" spans="2:2">
      <c r="B2401" t="s">
        <v>9583</v>
      </c>
    </row>
    <row r="2402" spans="2:2">
      <c r="B2402" t="s">
        <v>9584</v>
      </c>
    </row>
    <row r="2403" spans="2:2">
      <c r="B2403" t="s">
        <v>9585</v>
      </c>
    </row>
    <row r="2404" spans="2:2">
      <c r="B2404" t="s">
        <v>9586</v>
      </c>
    </row>
    <row r="2405" spans="2:2">
      <c r="B2405" t="s">
        <v>9587</v>
      </c>
    </row>
    <row r="2406" spans="2:2">
      <c r="B2406" t="s">
        <v>9588</v>
      </c>
    </row>
    <row r="2407" spans="2:2">
      <c r="B2407" t="s">
        <v>9589</v>
      </c>
    </row>
    <row r="2408" spans="2:2">
      <c r="B2408" t="s">
        <v>9590</v>
      </c>
    </row>
    <row r="2409" spans="2:2">
      <c r="B2409" t="s">
        <v>9591</v>
      </c>
    </row>
    <row r="2410" spans="2:2">
      <c r="B2410" t="s">
        <v>9592</v>
      </c>
    </row>
    <row r="2411" spans="2:2">
      <c r="B2411" t="s">
        <v>9593</v>
      </c>
    </row>
    <row r="2412" spans="2:2">
      <c r="B2412" t="s">
        <v>9594</v>
      </c>
    </row>
    <row r="2413" spans="2:2">
      <c r="B2413" t="s">
        <v>9595</v>
      </c>
    </row>
    <row r="2414" spans="2:2">
      <c r="B2414" t="s">
        <v>9596</v>
      </c>
    </row>
    <row r="2415" spans="2:2">
      <c r="B2415" t="s">
        <v>9597</v>
      </c>
    </row>
    <row r="2416" spans="2:2">
      <c r="B2416" t="s">
        <v>9598</v>
      </c>
    </row>
    <row r="2417" spans="2:2">
      <c r="B2417" t="s">
        <v>9599</v>
      </c>
    </row>
    <row r="2418" spans="2:2">
      <c r="B2418" t="s">
        <v>9600</v>
      </c>
    </row>
    <row r="2419" spans="2:2">
      <c r="B2419" t="s">
        <v>9601</v>
      </c>
    </row>
    <row r="2420" spans="2:2">
      <c r="B2420" t="s">
        <v>9602</v>
      </c>
    </row>
    <row r="2421" spans="2:2">
      <c r="B2421" t="s">
        <v>9603</v>
      </c>
    </row>
    <row r="2422" spans="2:2">
      <c r="B2422" t="s">
        <v>9604</v>
      </c>
    </row>
    <row r="2423" spans="2:2">
      <c r="B2423" t="s">
        <v>9605</v>
      </c>
    </row>
    <row r="2424" spans="2:2">
      <c r="B2424" t="s">
        <v>9606</v>
      </c>
    </row>
    <row r="2425" spans="2:2">
      <c r="B2425" t="s">
        <v>9607</v>
      </c>
    </row>
    <row r="2426" spans="2:2">
      <c r="B2426" t="s">
        <v>9608</v>
      </c>
    </row>
    <row r="2427" spans="2:2">
      <c r="B2427" t="s">
        <v>9609</v>
      </c>
    </row>
    <row r="2428" spans="2:2">
      <c r="B2428" t="s">
        <v>9610</v>
      </c>
    </row>
    <row r="2429" spans="2:2">
      <c r="B2429" t="s">
        <v>9611</v>
      </c>
    </row>
    <row r="2430" spans="2:2">
      <c r="B2430" t="s">
        <v>9612</v>
      </c>
    </row>
    <row r="2431" spans="2:2">
      <c r="B2431" t="s">
        <v>9613</v>
      </c>
    </row>
    <row r="2432" spans="2:2">
      <c r="B2432" t="s">
        <v>9614</v>
      </c>
    </row>
    <row r="2433" spans="2:2">
      <c r="B2433" t="s">
        <v>9615</v>
      </c>
    </row>
    <row r="2434" spans="2:2">
      <c r="B2434" t="s">
        <v>9616</v>
      </c>
    </row>
    <row r="2435" spans="2:2">
      <c r="B2435" t="s">
        <v>9617</v>
      </c>
    </row>
    <row r="2436" spans="2:2">
      <c r="B2436" t="s">
        <v>9618</v>
      </c>
    </row>
    <row r="2437" spans="2:2">
      <c r="B2437" t="s">
        <v>9619</v>
      </c>
    </row>
    <row r="2438" spans="2:2">
      <c r="B2438" t="s">
        <v>9620</v>
      </c>
    </row>
    <row r="2439" spans="2:2">
      <c r="B2439" t="s">
        <v>9621</v>
      </c>
    </row>
    <row r="2440" spans="2:2">
      <c r="B2440" t="s">
        <v>9622</v>
      </c>
    </row>
    <row r="2441" spans="2:2">
      <c r="B2441" t="s">
        <v>9623</v>
      </c>
    </row>
    <row r="2442" spans="2:2">
      <c r="B2442" t="s">
        <v>9624</v>
      </c>
    </row>
    <row r="2443" spans="2:2">
      <c r="B2443" t="s">
        <v>9625</v>
      </c>
    </row>
    <row r="2444" spans="2:2">
      <c r="B2444" t="s">
        <v>9626</v>
      </c>
    </row>
    <row r="2445" spans="2:2">
      <c r="B2445" t="s">
        <v>9627</v>
      </c>
    </row>
    <row r="2446" spans="2:2">
      <c r="B2446" t="s">
        <v>9628</v>
      </c>
    </row>
    <row r="2447" spans="2:2">
      <c r="B2447" t="s">
        <v>9629</v>
      </c>
    </row>
    <row r="2448" spans="2:2">
      <c r="B2448" t="s">
        <v>9630</v>
      </c>
    </row>
    <row r="2449" spans="2:2">
      <c r="B2449" t="s">
        <v>9631</v>
      </c>
    </row>
    <row r="2450" spans="2:2">
      <c r="B2450" t="s">
        <v>9632</v>
      </c>
    </row>
    <row r="2451" spans="2:2">
      <c r="B2451" t="s">
        <v>9633</v>
      </c>
    </row>
    <row r="2452" spans="2:2">
      <c r="B2452" t="s">
        <v>9634</v>
      </c>
    </row>
    <row r="2453" spans="2:2">
      <c r="B2453" t="s">
        <v>9635</v>
      </c>
    </row>
    <row r="2454" spans="2:2">
      <c r="B2454" t="s">
        <v>9636</v>
      </c>
    </row>
    <row r="2455" spans="2:2">
      <c r="B2455" t="s">
        <v>9637</v>
      </c>
    </row>
    <row r="2456" spans="2:2">
      <c r="B2456" t="s">
        <v>9638</v>
      </c>
    </row>
    <row r="2457" spans="2:2">
      <c r="B2457" t="s">
        <v>9639</v>
      </c>
    </row>
    <row r="2458" spans="2:2">
      <c r="B2458" t="s">
        <v>9640</v>
      </c>
    </row>
    <row r="2459" spans="2:2">
      <c r="B2459" t="s">
        <v>9641</v>
      </c>
    </row>
    <row r="2460" spans="2:2">
      <c r="B2460" t="s">
        <v>9642</v>
      </c>
    </row>
    <row r="2461" spans="2:2">
      <c r="B2461" t="s">
        <v>9643</v>
      </c>
    </row>
    <row r="2462" spans="2:2">
      <c r="B2462" t="s">
        <v>9644</v>
      </c>
    </row>
    <row r="2463" spans="2:2">
      <c r="B2463" t="s">
        <v>9645</v>
      </c>
    </row>
    <row r="2464" spans="2:2">
      <c r="B2464" t="s">
        <v>9646</v>
      </c>
    </row>
    <row r="2465" spans="2:2">
      <c r="B2465" t="s">
        <v>9647</v>
      </c>
    </row>
    <row r="2466" spans="2:2">
      <c r="B2466" t="s">
        <v>9648</v>
      </c>
    </row>
    <row r="2467" spans="2:2">
      <c r="B2467" t="s">
        <v>9649</v>
      </c>
    </row>
    <row r="2468" spans="2:2">
      <c r="B2468" t="s">
        <v>9650</v>
      </c>
    </row>
    <row r="2469" spans="2:2">
      <c r="B2469" t="s">
        <v>9651</v>
      </c>
    </row>
    <row r="2470" spans="2:2">
      <c r="B2470" t="s">
        <v>9652</v>
      </c>
    </row>
    <row r="2471" spans="2:2">
      <c r="B2471" t="s">
        <v>9653</v>
      </c>
    </row>
    <row r="2472" spans="2:2">
      <c r="B2472" t="s">
        <v>9654</v>
      </c>
    </row>
    <row r="2473" spans="2:2">
      <c r="B2473" t="s">
        <v>9655</v>
      </c>
    </row>
    <row r="2474" spans="2:2">
      <c r="B2474" t="s">
        <v>9656</v>
      </c>
    </row>
    <row r="2475" spans="2:2">
      <c r="B2475" t="s">
        <v>9657</v>
      </c>
    </row>
    <row r="2476" spans="2:2">
      <c r="B2476" t="s">
        <v>9658</v>
      </c>
    </row>
    <row r="2477" spans="2:2">
      <c r="B2477" t="s">
        <v>9659</v>
      </c>
    </row>
    <row r="2478" spans="2:2">
      <c r="B2478" t="s">
        <v>9660</v>
      </c>
    </row>
    <row r="2479" spans="2:2">
      <c r="B2479" t="s">
        <v>9661</v>
      </c>
    </row>
    <row r="2480" spans="2:2">
      <c r="B2480" t="s">
        <v>9662</v>
      </c>
    </row>
    <row r="2481" spans="2:2">
      <c r="B2481" t="s">
        <v>9663</v>
      </c>
    </row>
    <row r="2482" spans="2:2">
      <c r="B2482" t="s">
        <v>9664</v>
      </c>
    </row>
    <row r="2483" spans="2:2">
      <c r="B2483" t="s">
        <v>9665</v>
      </c>
    </row>
    <row r="2484" spans="2:2">
      <c r="B2484" t="s">
        <v>9666</v>
      </c>
    </row>
    <row r="2485" spans="2:2">
      <c r="B2485" t="s">
        <v>9667</v>
      </c>
    </row>
    <row r="2486" spans="2:2">
      <c r="B2486" t="s">
        <v>9668</v>
      </c>
    </row>
    <row r="2487" spans="2:2">
      <c r="B2487" t="s">
        <v>9669</v>
      </c>
    </row>
    <row r="2488" spans="2:2">
      <c r="B2488" t="s">
        <v>9670</v>
      </c>
    </row>
    <row r="2489" spans="2:2">
      <c r="B2489" t="s">
        <v>9671</v>
      </c>
    </row>
    <row r="2490" spans="2:2">
      <c r="B2490" t="s">
        <v>9672</v>
      </c>
    </row>
    <row r="2491" spans="2:2">
      <c r="B2491" t="s">
        <v>9673</v>
      </c>
    </row>
    <row r="2492" spans="2:2">
      <c r="B2492" t="s">
        <v>9674</v>
      </c>
    </row>
    <row r="2493" spans="2:2">
      <c r="B2493" t="s">
        <v>9675</v>
      </c>
    </row>
    <row r="2494" spans="2:2">
      <c r="B2494" t="s">
        <v>9676</v>
      </c>
    </row>
    <row r="2495" spans="2:2">
      <c r="B2495" t="s">
        <v>9677</v>
      </c>
    </row>
    <row r="2496" spans="2:2">
      <c r="B2496" t="s">
        <v>9678</v>
      </c>
    </row>
    <row r="2497" spans="2:2">
      <c r="B2497" t="s">
        <v>9679</v>
      </c>
    </row>
    <row r="2498" spans="2:2">
      <c r="B2498" t="s">
        <v>9680</v>
      </c>
    </row>
    <row r="2499" spans="2:2">
      <c r="B2499" t="s">
        <v>9681</v>
      </c>
    </row>
    <row r="2500" spans="2:2">
      <c r="B2500" t="s">
        <v>9682</v>
      </c>
    </row>
    <row r="2501" spans="2:2">
      <c r="B2501" t="s">
        <v>9683</v>
      </c>
    </row>
    <row r="2502" spans="2:2">
      <c r="B2502" t="s">
        <v>9684</v>
      </c>
    </row>
    <row r="2503" spans="2:2">
      <c r="B2503" t="s">
        <v>9685</v>
      </c>
    </row>
    <row r="2504" spans="2:2">
      <c r="B2504" t="s">
        <v>9686</v>
      </c>
    </row>
    <row r="2505" spans="2:2">
      <c r="B2505" t="s">
        <v>9687</v>
      </c>
    </row>
    <row r="2506" spans="2:2">
      <c r="B2506" t="s">
        <v>9688</v>
      </c>
    </row>
    <row r="2507" spans="2:2">
      <c r="B2507" t="s">
        <v>9689</v>
      </c>
    </row>
    <row r="2508" spans="2:2">
      <c r="B2508" t="s">
        <v>9690</v>
      </c>
    </row>
    <row r="2509" spans="2:2">
      <c r="B2509" t="s">
        <v>9691</v>
      </c>
    </row>
    <row r="2510" spans="2:2">
      <c r="B2510" t="s">
        <v>9692</v>
      </c>
    </row>
    <row r="2511" spans="2:2">
      <c r="B2511" t="s">
        <v>9693</v>
      </c>
    </row>
    <row r="2512" spans="2:2">
      <c r="B2512" t="s">
        <v>9694</v>
      </c>
    </row>
    <row r="2513" spans="2:2">
      <c r="B2513" t="s">
        <v>9695</v>
      </c>
    </row>
    <row r="2514" spans="2:2">
      <c r="B2514" t="s">
        <v>9696</v>
      </c>
    </row>
    <row r="2515" spans="2:2">
      <c r="B2515" t="s">
        <v>9697</v>
      </c>
    </row>
    <row r="2516" spans="2:2">
      <c r="B2516" t="s">
        <v>9698</v>
      </c>
    </row>
    <row r="2517" spans="2:2">
      <c r="B2517" t="s">
        <v>9699</v>
      </c>
    </row>
    <row r="2518" spans="2:2">
      <c r="B2518" t="s">
        <v>9700</v>
      </c>
    </row>
    <row r="2519" spans="2:2">
      <c r="B2519" t="s">
        <v>9701</v>
      </c>
    </row>
    <row r="2520" spans="2:2">
      <c r="B2520" t="s">
        <v>9702</v>
      </c>
    </row>
    <row r="2521" spans="2:2">
      <c r="B2521" t="s">
        <v>9703</v>
      </c>
    </row>
    <row r="2522" spans="2:2">
      <c r="B2522" t="s">
        <v>9704</v>
      </c>
    </row>
    <row r="2523" spans="2:2">
      <c r="B2523" t="s">
        <v>9705</v>
      </c>
    </row>
    <row r="2524" spans="2:2">
      <c r="B2524" t="s">
        <v>9706</v>
      </c>
    </row>
    <row r="2525" spans="2:2">
      <c r="B2525" t="s">
        <v>9707</v>
      </c>
    </row>
    <row r="2526" spans="2:2">
      <c r="B2526" t="s">
        <v>9708</v>
      </c>
    </row>
    <row r="2527" spans="2:2">
      <c r="B2527" t="s">
        <v>9709</v>
      </c>
    </row>
    <row r="2528" spans="2:2">
      <c r="B2528" t="s">
        <v>9710</v>
      </c>
    </row>
    <row r="2529" spans="2:2">
      <c r="B2529" t="s">
        <v>9711</v>
      </c>
    </row>
    <row r="2530" spans="2:2">
      <c r="B2530" t="s">
        <v>9712</v>
      </c>
    </row>
    <row r="2531" spans="2:2">
      <c r="B2531" t="s">
        <v>9713</v>
      </c>
    </row>
    <row r="2532" spans="2:2">
      <c r="B2532" t="s">
        <v>9714</v>
      </c>
    </row>
    <row r="2533" spans="2:2">
      <c r="B2533" t="s">
        <v>9715</v>
      </c>
    </row>
    <row r="2534" spans="2:2">
      <c r="B2534" t="s">
        <v>9716</v>
      </c>
    </row>
    <row r="2535" spans="2:2">
      <c r="B2535" t="s">
        <v>9717</v>
      </c>
    </row>
    <row r="2536" spans="2:2">
      <c r="B2536" t="s">
        <v>9718</v>
      </c>
    </row>
    <row r="2537" spans="2:2">
      <c r="B2537" t="s">
        <v>9719</v>
      </c>
    </row>
    <row r="2538" spans="2:2">
      <c r="B2538" t="s">
        <v>9720</v>
      </c>
    </row>
    <row r="2539" spans="2:2">
      <c r="B2539" t="s">
        <v>9721</v>
      </c>
    </row>
    <row r="2540" spans="2:2">
      <c r="B2540" t="s">
        <v>9722</v>
      </c>
    </row>
    <row r="2541" spans="2:2">
      <c r="B2541" t="s">
        <v>9723</v>
      </c>
    </row>
    <row r="2542" spans="2:2">
      <c r="B2542" t="s">
        <v>9724</v>
      </c>
    </row>
    <row r="2543" spans="2:2">
      <c r="B2543" t="s">
        <v>9725</v>
      </c>
    </row>
    <row r="2544" spans="2:2">
      <c r="B2544" t="s">
        <v>9726</v>
      </c>
    </row>
    <row r="2545" spans="2:2">
      <c r="B2545" t="s">
        <v>9727</v>
      </c>
    </row>
    <row r="2546" spans="2:2">
      <c r="B2546" t="s">
        <v>9728</v>
      </c>
    </row>
    <row r="2547" spans="2:2">
      <c r="B2547" t="s">
        <v>9729</v>
      </c>
    </row>
    <row r="2548" spans="2:2">
      <c r="B2548" t="s">
        <v>9730</v>
      </c>
    </row>
    <row r="2549" spans="2:2">
      <c r="B2549" t="s">
        <v>9731</v>
      </c>
    </row>
    <row r="2550" spans="2:2">
      <c r="B2550" t="s">
        <v>9732</v>
      </c>
    </row>
    <row r="2551" spans="2:2">
      <c r="B2551" t="s">
        <v>9733</v>
      </c>
    </row>
    <row r="2552" spans="2:2">
      <c r="B2552" t="s">
        <v>9734</v>
      </c>
    </row>
    <row r="2553" spans="2:2">
      <c r="B2553" t="s">
        <v>9735</v>
      </c>
    </row>
    <row r="2554" spans="2:2">
      <c r="B2554" t="s">
        <v>9736</v>
      </c>
    </row>
    <row r="2555" spans="2:2">
      <c r="B2555" t="s">
        <v>9737</v>
      </c>
    </row>
    <row r="2556" spans="2:2">
      <c r="B2556" t="s">
        <v>9738</v>
      </c>
    </row>
    <row r="2557" spans="2:2">
      <c r="B2557" t="s">
        <v>9739</v>
      </c>
    </row>
    <row r="2558" spans="2:2">
      <c r="B2558" t="s">
        <v>9740</v>
      </c>
    </row>
    <row r="2559" spans="2:2">
      <c r="B2559" t="s">
        <v>9741</v>
      </c>
    </row>
    <row r="2560" spans="2:2">
      <c r="B2560" t="s">
        <v>9742</v>
      </c>
    </row>
    <row r="2561" spans="2:2">
      <c r="B2561" t="s">
        <v>9743</v>
      </c>
    </row>
    <row r="2562" spans="2:2">
      <c r="B2562" t="s">
        <v>9744</v>
      </c>
    </row>
    <row r="2563" spans="2:2">
      <c r="B2563" t="s">
        <v>9745</v>
      </c>
    </row>
    <row r="2564" spans="2:2">
      <c r="B2564" t="s">
        <v>9746</v>
      </c>
    </row>
    <row r="2565" spans="2:2">
      <c r="B2565" t="s">
        <v>9747</v>
      </c>
    </row>
    <row r="2566" spans="2:2">
      <c r="B2566" t="s">
        <v>9748</v>
      </c>
    </row>
    <row r="2567" spans="2:2">
      <c r="B2567" t="s">
        <v>9749</v>
      </c>
    </row>
    <row r="2568" spans="2:2">
      <c r="B2568" t="s">
        <v>9750</v>
      </c>
    </row>
    <row r="2569" spans="2:2">
      <c r="B2569" t="s">
        <v>9751</v>
      </c>
    </row>
    <row r="2570" spans="2:2">
      <c r="B2570" t="s">
        <v>9752</v>
      </c>
    </row>
    <row r="2571" spans="2:2">
      <c r="B2571" t="s">
        <v>9753</v>
      </c>
    </row>
    <row r="2572" spans="2:2">
      <c r="B2572" t="s">
        <v>9754</v>
      </c>
    </row>
    <row r="2573" spans="2:2">
      <c r="B2573" t="s">
        <v>9755</v>
      </c>
    </row>
    <row r="2574" spans="2:2">
      <c r="B2574" t="s">
        <v>9756</v>
      </c>
    </row>
    <row r="2575" spans="2:2">
      <c r="B2575" t="s">
        <v>9757</v>
      </c>
    </row>
    <row r="2576" spans="2:2">
      <c r="B2576" t="s">
        <v>9758</v>
      </c>
    </row>
    <row r="2577" spans="2:2">
      <c r="B2577" t="s">
        <v>9759</v>
      </c>
    </row>
    <row r="2578" spans="2:2">
      <c r="B2578" t="s">
        <v>9760</v>
      </c>
    </row>
    <row r="2579" spans="2:2">
      <c r="B2579" t="s">
        <v>9761</v>
      </c>
    </row>
    <row r="2580" spans="2:2">
      <c r="B2580" t="s">
        <v>9762</v>
      </c>
    </row>
    <row r="2581" spans="2:2">
      <c r="B2581" t="s">
        <v>9763</v>
      </c>
    </row>
    <row r="2582" spans="2:2">
      <c r="B2582" t="s">
        <v>9764</v>
      </c>
    </row>
    <row r="2583" spans="2:2">
      <c r="B2583" t="s">
        <v>9765</v>
      </c>
    </row>
    <row r="2584" spans="2:2">
      <c r="B2584" t="s">
        <v>9766</v>
      </c>
    </row>
    <row r="2585" spans="2:2">
      <c r="B2585" t="s">
        <v>9767</v>
      </c>
    </row>
    <row r="2586" spans="2:2">
      <c r="B2586" t="s">
        <v>9768</v>
      </c>
    </row>
    <row r="2587" spans="2:2">
      <c r="B2587" t="s">
        <v>9769</v>
      </c>
    </row>
    <row r="2588" spans="2:2">
      <c r="B2588" t="s">
        <v>9770</v>
      </c>
    </row>
    <row r="2589" spans="2:2">
      <c r="B2589" t="s">
        <v>9771</v>
      </c>
    </row>
    <row r="2590" spans="2:2">
      <c r="B2590" t="s">
        <v>9772</v>
      </c>
    </row>
    <row r="2591" spans="2:2">
      <c r="B2591" t="s">
        <v>9773</v>
      </c>
    </row>
    <row r="2592" spans="2:2">
      <c r="B2592" t="s">
        <v>9774</v>
      </c>
    </row>
    <row r="2593" spans="2:2">
      <c r="B2593" t="s">
        <v>9775</v>
      </c>
    </row>
    <row r="2594" spans="2:2">
      <c r="B2594" t="s">
        <v>9776</v>
      </c>
    </row>
    <row r="2595" spans="2:2">
      <c r="B2595" t="s">
        <v>9777</v>
      </c>
    </row>
    <row r="2596" spans="2:2">
      <c r="B2596" t="s">
        <v>9778</v>
      </c>
    </row>
    <row r="2597" spans="2:2">
      <c r="B2597" t="s">
        <v>9779</v>
      </c>
    </row>
    <row r="2598" spans="2:2">
      <c r="B2598" t="s">
        <v>9780</v>
      </c>
    </row>
    <row r="2599" spans="2:2">
      <c r="B2599" t="s">
        <v>9781</v>
      </c>
    </row>
    <row r="2600" spans="2:2">
      <c r="B2600" t="s">
        <v>9782</v>
      </c>
    </row>
    <row r="2601" spans="2:2">
      <c r="B2601" t="s">
        <v>9783</v>
      </c>
    </row>
    <row r="2602" spans="2:2">
      <c r="B2602" t="s">
        <v>9784</v>
      </c>
    </row>
    <row r="2603" spans="2:2">
      <c r="B2603" t="s">
        <v>9785</v>
      </c>
    </row>
    <row r="2604" spans="2:2">
      <c r="B2604" t="s">
        <v>9786</v>
      </c>
    </row>
    <row r="2605" spans="2:2">
      <c r="B2605" t="s">
        <v>9787</v>
      </c>
    </row>
    <row r="2606" spans="2:2">
      <c r="B2606" t="s">
        <v>9788</v>
      </c>
    </row>
    <row r="2607" spans="2:2">
      <c r="B2607" t="s">
        <v>9789</v>
      </c>
    </row>
    <row r="2608" spans="2:2">
      <c r="B2608" t="s">
        <v>9790</v>
      </c>
    </row>
    <row r="2609" spans="2:2">
      <c r="B2609" t="s">
        <v>9791</v>
      </c>
    </row>
    <row r="2610" spans="2:2">
      <c r="B2610" t="s">
        <v>9792</v>
      </c>
    </row>
    <row r="2611" spans="2:2">
      <c r="B2611" t="s">
        <v>9793</v>
      </c>
    </row>
    <row r="2612" spans="2:2">
      <c r="B2612" t="s">
        <v>9794</v>
      </c>
    </row>
    <row r="2613" spans="2:2">
      <c r="B2613" t="s">
        <v>9795</v>
      </c>
    </row>
    <row r="2614" spans="2:2">
      <c r="B2614" t="s">
        <v>9796</v>
      </c>
    </row>
    <row r="2615" spans="2:2">
      <c r="B2615" t="s">
        <v>9797</v>
      </c>
    </row>
    <row r="2616" spans="2:2">
      <c r="B2616" t="s">
        <v>9798</v>
      </c>
    </row>
    <row r="2617" spans="2:2">
      <c r="B2617" t="s">
        <v>9799</v>
      </c>
    </row>
    <row r="2618" spans="2:2">
      <c r="B2618" t="s">
        <v>9800</v>
      </c>
    </row>
    <row r="2619" spans="2:2">
      <c r="B2619" t="s">
        <v>9801</v>
      </c>
    </row>
    <row r="2620" spans="2:2">
      <c r="B2620" t="s">
        <v>9802</v>
      </c>
    </row>
    <row r="2621" spans="2:2">
      <c r="B2621" t="s">
        <v>9803</v>
      </c>
    </row>
    <row r="2622" spans="2:2">
      <c r="B2622" t="s">
        <v>9804</v>
      </c>
    </row>
    <row r="2623" spans="2:2">
      <c r="B2623" t="s">
        <v>9805</v>
      </c>
    </row>
    <row r="2624" spans="2:2">
      <c r="B2624" t="s">
        <v>9806</v>
      </c>
    </row>
    <row r="2625" spans="2:2">
      <c r="B2625" t="s">
        <v>9807</v>
      </c>
    </row>
    <row r="2626" spans="2:2">
      <c r="B2626" t="s">
        <v>9808</v>
      </c>
    </row>
    <row r="2627" spans="2:2">
      <c r="B2627" t="s">
        <v>9809</v>
      </c>
    </row>
    <row r="2628" spans="2:2">
      <c r="B2628" t="s">
        <v>9810</v>
      </c>
    </row>
    <row r="2629" spans="2:2">
      <c r="B2629" t="s">
        <v>9811</v>
      </c>
    </row>
    <row r="2630" spans="2:2">
      <c r="B2630" t="s">
        <v>9812</v>
      </c>
    </row>
    <row r="2631" spans="2:2">
      <c r="B2631" t="s">
        <v>9813</v>
      </c>
    </row>
    <row r="2632" spans="2:2">
      <c r="B2632" t="s">
        <v>9814</v>
      </c>
    </row>
    <row r="2633" spans="2:2">
      <c r="B2633" t="s">
        <v>9815</v>
      </c>
    </row>
    <row r="2634" spans="2:2">
      <c r="B2634" t="s">
        <v>9816</v>
      </c>
    </row>
    <row r="2635" spans="2:2">
      <c r="B2635" t="s">
        <v>9817</v>
      </c>
    </row>
    <row r="2636" spans="2:2">
      <c r="B2636" t="s">
        <v>9818</v>
      </c>
    </row>
    <row r="2637" spans="2:2">
      <c r="B2637" t="s">
        <v>9819</v>
      </c>
    </row>
    <row r="2638" spans="2:2">
      <c r="B2638" t="s">
        <v>9820</v>
      </c>
    </row>
    <row r="2639" spans="2:2">
      <c r="B2639" t="s">
        <v>9821</v>
      </c>
    </row>
    <row r="2640" spans="2:2">
      <c r="B2640" t="s">
        <v>9822</v>
      </c>
    </row>
    <row r="2641" spans="2:2">
      <c r="B2641" t="s">
        <v>9823</v>
      </c>
    </row>
    <row r="2642" spans="2:2">
      <c r="B2642" t="s">
        <v>9824</v>
      </c>
    </row>
    <row r="2643" spans="2:2">
      <c r="B2643" t="s">
        <v>9825</v>
      </c>
    </row>
    <row r="2644" spans="2:2">
      <c r="B2644" t="s">
        <v>9826</v>
      </c>
    </row>
    <row r="2645" spans="2:2">
      <c r="B2645" t="s">
        <v>9827</v>
      </c>
    </row>
    <row r="2646" spans="2:2">
      <c r="B2646" t="s">
        <v>9828</v>
      </c>
    </row>
    <row r="2647" spans="2:2">
      <c r="B2647" t="s">
        <v>9829</v>
      </c>
    </row>
    <row r="2648" spans="2:2">
      <c r="B2648" t="s">
        <v>9830</v>
      </c>
    </row>
    <row r="2649" spans="2:2">
      <c r="B2649" t="s">
        <v>9831</v>
      </c>
    </row>
    <row r="2650" spans="2:2">
      <c r="B2650" t="s">
        <v>9832</v>
      </c>
    </row>
    <row r="2651" spans="2:2">
      <c r="B2651" t="s">
        <v>9833</v>
      </c>
    </row>
    <row r="2652" spans="2:2">
      <c r="B2652" t="s">
        <v>9834</v>
      </c>
    </row>
    <row r="2653" spans="2:2">
      <c r="B2653" t="s">
        <v>9835</v>
      </c>
    </row>
    <row r="2654" spans="2:2">
      <c r="B2654" t="s">
        <v>9836</v>
      </c>
    </row>
    <row r="2655" spans="2:2">
      <c r="B2655" t="s">
        <v>9837</v>
      </c>
    </row>
    <row r="2656" spans="2:2">
      <c r="B2656" t="s">
        <v>9838</v>
      </c>
    </row>
    <row r="2657" spans="2:2">
      <c r="B2657" t="s">
        <v>9839</v>
      </c>
    </row>
    <row r="2658" spans="2:2">
      <c r="B2658" t="s">
        <v>9840</v>
      </c>
    </row>
    <row r="2659" spans="2:2">
      <c r="B2659" t="s">
        <v>9841</v>
      </c>
    </row>
    <row r="2660" spans="2:2">
      <c r="B2660" t="s">
        <v>9842</v>
      </c>
    </row>
    <row r="2661" spans="2:2">
      <c r="B2661" t="s">
        <v>9843</v>
      </c>
    </row>
    <row r="2662" spans="2:2">
      <c r="B2662" t="s">
        <v>9844</v>
      </c>
    </row>
    <row r="2663" spans="2:2">
      <c r="B2663" t="s">
        <v>9845</v>
      </c>
    </row>
    <row r="2664" spans="2:2">
      <c r="B2664" t="s">
        <v>9846</v>
      </c>
    </row>
    <row r="2665" spans="2:2">
      <c r="B2665" t="s">
        <v>9847</v>
      </c>
    </row>
    <row r="2666" spans="2:2">
      <c r="B2666" t="s">
        <v>9848</v>
      </c>
    </row>
    <row r="2667" spans="2:2">
      <c r="B2667" t="s">
        <v>9849</v>
      </c>
    </row>
    <row r="2668" spans="2:2">
      <c r="B2668" t="s">
        <v>9850</v>
      </c>
    </row>
    <row r="2669" spans="2:2">
      <c r="B2669" t="s">
        <v>9851</v>
      </c>
    </row>
    <row r="2670" spans="2:2">
      <c r="B2670" t="s">
        <v>9852</v>
      </c>
    </row>
    <row r="2671" spans="2:2">
      <c r="B2671" t="s">
        <v>9853</v>
      </c>
    </row>
    <row r="2672" spans="2:2">
      <c r="B2672" t="s">
        <v>9854</v>
      </c>
    </row>
    <row r="2673" spans="2:2">
      <c r="B2673" t="s">
        <v>9855</v>
      </c>
    </row>
    <row r="2674" spans="2:2">
      <c r="B2674" t="s">
        <v>9856</v>
      </c>
    </row>
    <row r="2675" spans="2:2">
      <c r="B2675" t="s">
        <v>9857</v>
      </c>
    </row>
    <row r="2676" spans="2:2">
      <c r="B2676" t="s">
        <v>9858</v>
      </c>
    </row>
    <row r="2677" spans="2:2">
      <c r="B2677" t="s">
        <v>9859</v>
      </c>
    </row>
    <row r="2678" spans="2:2">
      <c r="B2678" t="s">
        <v>9860</v>
      </c>
    </row>
    <row r="2679" spans="2:2">
      <c r="B2679" t="s">
        <v>9861</v>
      </c>
    </row>
    <row r="2680" spans="2:2">
      <c r="B2680" t="s">
        <v>9862</v>
      </c>
    </row>
    <row r="2681" spans="2:2">
      <c r="B2681" t="s">
        <v>9863</v>
      </c>
    </row>
    <row r="2682" spans="2:2">
      <c r="B2682" t="s">
        <v>9864</v>
      </c>
    </row>
    <row r="2683" spans="2:2">
      <c r="B2683" t="s">
        <v>9865</v>
      </c>
    </row>
    <row r="2684" spans="2:2">
      <c r="B2684" t="s">
        <v>9866</v>
      </c>
    </row>
    <row r="2685" spans="2:2">
      <c r="B2685" t="s">
        <v>9867</v>
      </c>
    </row>
    <row r="2686" spans="2:2">
      <c r="B2686" t="s">
        <v>9868</v>
      </c>
    </row>
    <row r="2687" spans="2:2">
      <c r="B2687" t="s">
        <v>9869</v>
      </c>
    </row>
    <row r="2688" spans="2:2">
      <c r="B2688" t="s">
        <v>9870</v>
      </c>
    </row>
    <row r="2689" spans="2:2">
      <c r="B2689" t="s">
        <v>9871</v>
      </c>
    </row>
    <row r="2690" spans="2:2">
      <c r="B2690" t="s">
        <v>9872</v>
      </c>
    </row>
    <row r="2691" spans="2:2">
      <c r="B2691" t="s">
        <v>9873</v>
      </c>
    </row>
    <row r="2692" spans="2:2">
      <c r="B2692" t="s">
        <v>9874</v>
      </c>
    </row>
    <row r="2693" spans="2:2">
      <c r="B2693" t="s">
        <v>9875</v>
      </c>
    </row>
    <row r="2694" spans="2:2">
      <c r="B2694" t="s">
        <v>9876</v>
      </c>
    </row>
    <row r="2695" spans="2:2">
      <c r="B2695" t="s">
        <v>9877</v>
      </c>
    </row>
    <row r="2696" spans="2:2">
      <c r="B2696" t="s">
        <v>9878</v>
      </c>
    </row>
    <row r="2697" spans="2:2">
      <c r="B2697" t="s">
        <v>9879</v>
      </c>
    </row>
    <row r="2698" spans="2:2">
      <c r="B2698" t="s">
        <v>9880</v>
      </c>
    </row>
    <row r="2699" spans="2:2">
      <c r="B2699" t="s">
        <v>9881</v>
      </c>
    </row>
    <row r="2700" spans="2:2">
      <c r="B2700" t="s">
        <v>9882</v>
      </c>
    </row>
    <row r="2701" spans="2:2">
      <c r="B2701" t="s">
        <v>9883</v>
      </c>
    </row>
    <row r="2702" spans="2:2">
      <c r="B2702" t="s">
        <v>9884</v>
      </c>
    </row>
    <row r="2703" spans="2:2">
      <c r="B2703" t="s">
        <v>9885</v>
      </c>
    </row>
    <row r="2704" spans="2:2">
      <c r="B2704" t="s">
        <v>9886</v>
      </c>
    </row>
    <row r="2705" spans="2:2">
      <c r="B2705" t="s">
        <v>9887</v>
      </c>
    </row>
    <row r="2706" spans="2:2">
      <c r="B2706" t="s">
        <v>9888</v>
      </c>
    </row>
    <row r="2707" spans="2:2">
      <c r="B2707" t="s">
        <v>9889</v>
      </c>
    </row>
    <row r="2708" spans="2:2">
      <c r="B2708" t="s">
        <v>9890</v>
      </c>
    </row>
    <row r="2709" spans="2:2">
      <c r="B2709" t="s">
        <v>9891</v>
      </c>
    </row>
    <row r="2710" spans="2:2">
      <c r="B2710" t="s">
        <v>9892</v>
      </c>
    </row>
    <row r="2711" spans="2:2">
      <c r="B2711" t="s">
        <v>9893</v>
      </c>
    </row>
    <row r="2712" spans="2:2">
      <c r="B2712" t="s">
        <v>9894</v>
      </c>
    </row>
    <row r="2713" spans="2:2">
      <c r="B2713" t="s">
        <v>9895</v>
      </c>
    </row>
    <row r="2714" spans="2:2">
      <c r="B2714" t="s">
        <v>9896</v>
      </c>
    </row>
    <row r="2715" spans="2:2">
      <c r="B2715" t="s">
        <v>9897</v>
      </c>
    </row>
    <row r="2716" spans="2:2">
      <c r="B2716" t="s">
        <v>9898</v>
      </c>
    </row>
    <row r="2717" spans="2:2">
      <c r="B2717" t="s">
        <v>9899</v>
      </c>
    </row>
    <row r="2718" spans="2:2">
      <c r="B2718" t="s">
        <v>9900</v>
      </c>
    </row>
    <row r="2719" spans="2:2">
      <c r="B2719" t="s">
        <v>9901</v>
      </c>
    </row>
    <row r="2720" spans="2:2">
      <c r="B2720" t="s">
        <v>9902</v>
      </c>
    </row>
    <row r="2721" spans="2:2">
      <c r="B2721" t="s">
        <v>9903</v>
      </c>
    </row>
    <row r="2722" spans="2:2">
      <c r="B2722" t="s">
        <v>9904</v>
      </c>
    </row>
    <row r="2723" spans="2:2">
      <c r="B2723" t="s">
        <v>9905</v>
      </c>
    </row>
    <row r="2724" spans="2:2">
      <c r="B2724" t="s">
        <v>9906</v>
      </c>
    </row>
    <row r="2725" spans="2:2">
      <c r="B2725" t="s">
        <v>9907</v>
      </c>
    </row>
    <row r="2726" spans="2:2">
      <c r="B2726" t="s">
        <v>9908</v>
      </c>
    </row>
    <row r="2727" spans="2:2">
      <c r="B2727" t="s">
        <v>9909</v>
      </c>
    </row>
    <row r="2728" spans="2:2">
      <c r="B2728" t="s">
        <v>9910</v>
      </c>
    </row>
    <row r="2729" spans="2:2">
      <c r="B2729" t="s">
        <v>9911</v>
      </c>
    </row>
    <row r="2730" spans="2:2">
      <c r="B2730" t="s">
        <v>9912</v>
      </c>
    </row>
    <row r="2731" spans="2:2">
      <c r="B2731" t="s">
        <v>9913</v>
      </c>
    </row>
    <row r="2732" spans="2:2">
      <c r="B2732" t="s">
        <v>9914</v>
      </c>
    </row>
    <row r="2733" spans="2:2">
      <c r="B2733" t="s">
        <v>9915</v>
      </c>
    </row>
    <row r="2734" spans="2:2">
      <c r="B2734" t="s">
        <v>9916</v>
      </c>
    </row>
    <row r="2735" spans="2:2">
      <c r="B2735" t="s">
        <v>9917</v>
      </c>
    </row>
    <row r="2736" spans="2:2">
      <c r="B2736" t="s">
        <v>9918</v>
      </c>
    </row>
    <row r="2737" spans="2:2">
      <c r="B2737" t="s">
        <v>9919</v>
      </c>
    </row>
    <row r="2738" spans="2:2">
      <c r="B2738" t="s">
        <v>9920</v>
      </c>
    </row>
    <row r="2739" spans="2:2">
      <c r="B2739" t="s">
        <v>9921</v>
      </c>
    </row>
    <row r="2740" spans="2:2">
      <c r="B2740" t="s">
        <v>9922</v>
      </c>
    </row>
    <row r="2741" spans="2:2">
      <c r="B2741" t="s">
        <v>9923</v>
      </c>
    </row>
    <row r="2742" spans="2:2">
      <c r="B2742" t="s">
        <v>9924</v>
      </c>
    </row>
    <row r="2743" spans="2:2">
      <c r="B2743" t="s">
        <v>9925</v>
      </c>
    </row>
    <row r="2744" spans="2:2">
      <c r="B2744" t="s">
        <v>9926</v>
      </c>
    </row>
    <row r="2745" spans="2:2">
      <c r="B2745" t="s">
        <v>9927</v>
      </c>
    </row>
    <row r="2746" spans="2:2">
      <c r="B2746" t="s">
        <v>9928</v>
      </c>
    </row>
    <row r="2747" spans="2:2">
      <c r="B2747" t="s">
        <v>9929</v>
      </c>
    </row>
    <row r="2748" spans="2:2">
      <c r="B2748" t="s">
        <v>9930</v>
      </c>
    </row>
    <row r="2749" spans="2:2">
      <c r="B2749" t="s">
        <v>9931</v>
      </c>
    </row>
    <row r="2750" spans="2:2">
      <c r="B2750" t="s">
        <v>9932</v>
      </c>
    </row>
    <row r="2751" spans="2:2">
      <c r="B2751" t="s">
        <v>9933</v>
      </c>
    </row>
    <row r="2752" spans="2:2">
      <c r="B2752" t="s">
        <v>9934</v>
      </c>
    </row>
    <row r="2753" spans="2:2">
      <c r="B2753" t="s">
        <v>9935</v>
      </c>
    </row>
    <row r="2754" spans="2:2">
      <c r="B2754" t="s">
        <v>9936</v>
      </c>
    </row>
    <row r="2755" spans="2:2">
      <c r="B2755" t="s">
        <v>9937</v>
      </c>
    </row>
    <row r="2756" spans="2:2">
      <c r="B2756" t="s">
        <v>9938</v>
      </c>
    </row>
    <row r="2757" spans="2:2">
      <c r="B2757" t="s">
        <v>9939</v>
      </c>
    </row>
    <row r="2758" spans="2:2">
      <c r="B2758" t="s">
        <v>9940</v>
      </c>
    </row>
    <row r="2759" spans="2:2">
      <c r="B2759" t="s">
        <v>9941</v>
      </c>
    </row>
    <row r="2760" spans="2:2">
      <c r="B2760" t="s">
        <v>9942</v>
      </c>
    </row>
    <row r="2761" spans="2:2">
      <c r="B2761" t="s">
        <v>9943</v>
      </c>
    </row>
    <row r="2762" spans="2:2">
      <c r="B2762" t="s">
        <v>9944</v>
      </c>
    </row>
    <row r="2763" spans="2:2">
      <c r="B2763" t="s">
        <v>9945</v>
      </c>
    </row>
    <row r="2764" spans="2:2">
      <c r="B2764" t="s">
        <v>9946</v>
      </c>
    </row>
    <row r="2765" spans="2:2">
      <c r="B2765" t="s">
        <v>9947</v>
      </c>
    </row>
    <row r="2766" spans="2:2">
      <c r="B2766" t="s">
        <v>9948</v>
      </c>
    </row>
    <row r="2767" spans="2:2">
      <c r="B2767" t="s">
        <v>9949</v>
      </c>
    </row>
    <row r="2768" spans="2:2">
      <c r="B2768" t="s">
        <v>9950</v>
      </c>
    </row>
    <row r="2769" spans="2:2">
      <c r="B2769" t="s">
        <v>9951</v>
      </c>
    </row>
    <row r="2770" spans="2:2">
      <c r="B2770" t="s">
        <v>9952</v>
      </c>
    </row>
    <row r="2771" spans="2:2">
      <c r="B2771" t="s">
        <v>9953</v>
      </c>
    </row>
    <row r="2772" spans="2:2">
      <c r="B2772" t="s">
        <v>9954</v>
      </c>
    </row>
    <row r="2773" spans="2:2">
      <c r="B2773" t="s">
        <v>9955</v>
      </c>
    </row>
    <row r="2774" spans="2:2">
      <c r="B2774" t="s">
        <v>9956</v>
      </c>
    </row>
    <row r="2775" spans="2:2">
      <c r="B2775" t="s">
        <v>9957</v>
      </c>
    </row>
    <row r="2776" spans="2:2">
      <c r="B2776" t="s">
        <v>9958</v>
      </c>
    </row>
    <row r="2777" spans="2:2">
      <c r="B2777" t="s">
        <v>9959</v>
      </c>
    </row>
    <row r="2778" spans="2:2">
      <c r="B2778" t="s">
        <v>9960</v>
      </c>
    </row>
    <row r="2779" spans="2:2">
      <c r="B2779" t="s">
        <v>9961</v>
      </c>
    </row>
    <row r="2780" spans="2:2">
      <c r="B2780" t="s">
        <v>9962</v>
      </c>
    </row>
    <row r="2781" spans="2:2">
      <c r="B2781" t="s">
        <v>9963</v>
      </c>
    </row>
    <row r="2782" spans="2:2">
      <c r="B2782" t="s">
        <v>9964</v>
      </c>
    </row>
    <row r="2783" spans="2:2">
      <c r="B2783" t="s">
        <v>9965</v>
      </c>
    </row>
    <row r="2784" spans="2:2">
      <c r="B2784" t="s">
        <v>9966</v>
      </c>
    </row>
    <row r="2785" spans="2:2">
      <c r="B2785" t="s">
        <v>9967</v>
      </c>
    </row>
    <row r="2786" spans="2:2">
      <c r="B2786" t="s">
        <v>9968</v>
      </c>
    </row>
    <row r="2787" spans="2:2">
      <c r="B2787" t="s">
        <v>9969</v>
      </c>
    </row>
    <row r="2788" spans="2:2">
      <c r="B2788" t="s">
        <v>9970</v>
      </c>
    </row>
    <row r="2789" spans="2:2">
      <c r="B2789" t="s">
        <v>9971</v>
      </c>
    </row>
    <row r="2790" spans="2:2">
      <c r="B2790" t="s">
        <v>9972</v>
      </c>
    </row>
    <row r="2791" spans="2:2">
      <c r="B2791" t="s">
        <v>9973</v>
      </c>
    </row>
    <row r="2792" spans="2:2">
      <c r="B2792" t="s">
        <v>9974</v>
      </c>
    </row>
    <row r="2793" spans="2:2">
      <c r="B2793" t="s">
        <v>9975</v>
      </c>
    </row>
    <row r="2794" spans="2:2">
      <c r="B2794" t="s">
        <v>9976</v>
      </c>
    </row>
    <row r="2795" spans="2:2">
      <c r="B2795" t="s">
        <v>9977</v>
      </c>
    </row>
    <row r="2796" spans="2:2">
      <c r="B2796" t="s">
        <v>9978</v>
      </c>
    </row>
    <row r="2797" spans="2:2">
      <c r="B2797" t="s">
        <v>9979</v>
      </c>
    </row>
    <row r="2798" spans="2:2">
      <c r="B2798" t="s">
        <v>9980</v>
      </c>
    </row>
    <row r="2799" spans="2:2">
      <c r="B2799" t="s">
        <v>9981</v>
      </c>
    </row>
    <row r="2800" spans="2:2">
      <c r="B2800" t="s">
        <v>9982</v>
      </c>
    </row>
    <row r="2801" spans="2:2">
      <c r="B2801" t="s">
        <v>9983</v>
      </c>
    </row>
    <row r="2802" spans="2:2">
      <c r="B2802" t="s">
        <v>9984</v>
      </c>
    </row>
    <row r="2803" spans="2:2">
      <c r="B2803" t="s">
        <v>9985</v>
      </c>
    </row>
    <row r="2804" spans="2:2">
      <c r="B2804" t="s">
        <v>9986</v>
      </c>
    </row>
    <row r="2805" spans="2:2">
      <c r="B2805" t="s">
        <v>9987</v>
      </c>
    </row>
    <row r="2806" spans="2:2">
      <c r="B2806" t="s">
        <v>9988</v>
      </c>
    </row>
    <row r="2807" spans="2:2">
      <c r="B2807" t="s">
        <v>9989</v>
      </c>
    </row>
    <row r="2808" spans="2:2">
      <c r="B2808" t="s">
        <v>9990</v>
      </c>
    </row>
    <row r="2809" spans="2:2">
      <c r="B2809" t="s">
        <v>9991</v>
      </c>
    </row>
    <row r="2810" spans="2:2">
      <c r="B2810" t="s">
        <v>9992</v>
      </c>
    </row>
    <row r="2811" spans="2:2">
      <c r="B2811" t="s">
        <v>9993</v>
      </c>
    </row>
    <row r="2812" spans="2:2">
      <c r="B2812" t="s">
        <v>9994</v>
      </c>
    </row>
    <row r="2813" spans="2:2">
      <c r="B2813" t="s">
        <v>9995</v>
      </c>
    </row>
    <row r="2814" spans="2:2">
      <c r="B2814" t="s">
        <v>9996</v>
      </c>
    </row>
    <row r="2815" spans="2:2">
      <c r="B2815" t="s">
        <v>9997</v>
      </c>
    </row>
    <row r="2816" spans="2:2">
      <c r="B2816" t="s">
        <v>9998</v>
      </c>
    </row>
    <row r="2817" spans="2:2">
      <c r="B2817" t="s">
        <v>9999</v>
      </c>
    </row>
    <row r="2818" spans="2:2">
      <c r="B2818" t="s">
        <v>10000</v>
      </c>
    </row>
    <row r="2819" spans="2:2">
      <c r="B2819" t="s">
        <v>10001</v>
      </c>
    </row>
    <row r="2820" spans="2:2">
      <c r="B2820" t="s">
        <v>10002</v>
      </c>
    </row>
    <row r="2821" spans="2:2">
      <c r="B2821" t="s">
        <v>10003</v>
      </c>
    </row>
    <row r="2822" spans="2:2">
      <c r="B2822" t="s">
        <v>10004</v>
      </c>
    </row>
    <row r="2823" spans="2:2">
      <c r="B2823" t="s">
        <v>10005</v>
      </c>
    </row>
    <row r="2824" spans="2:2">
      <c r="B2824" t="s">
        <v>10006</v>
      </c>
    </row>
    <row r="2825" spans="2:2">
      <c r="B2825" t="s">
        <v>10007</v>
      </c>
    </row>
    <row r="2826" spans="2:2">
      <c r="B2826" t="s">
        <v>10008</v>
      </c>
    </row>
    <row r="2827" spans="2:2">
      <c r="B2827" t="s">
        <v>10009</v>
      </c>
    </row>
    <row r="2828" spans="2:2">
      <c r="B2828" t="s">
        <v>10010</v>
      </c>
    </row>
    <row r="2829" spans="2:2">
      <c r="B2829" t="s">
        <v>10011</v>
      </c>
    </row>
    <row r="2830" spans="2:2">
      <c r="B2830" t="s">
        <v>10012</v>
      </c>
    </row>
    <row r="2831" spans="2:2">
      <c r="B2831" t="s">
        <v>10013</v>
      </c>
    </row>
    <row r="2832" spans="2:2">
      <c r="B2832" t="s">
        <v>10014</v>
      </c>
    </row>
    <row r="2833" spans="2:2">
      <c r="B2833" t="s">
        <v>10015</v>
      </c>
    </row>
    <row r="2834" spans="2:2">
      <c r="B2834" t="s">
        <v>10016</v>
      </c>
    </row>
    <row r="2835" spans="2:2">
      <c r="B2835" t="s">
        <v>10017</v>
      </c>
    </row>
    <row r="2836" spans="2:2">
      <c r="B2836" t="s">
        <v>10018</v>
      </c>
    </row>
    <row r="2837" spans="2:2">
      <c r="B2837" t="s">
        <v>10019</v>
      </c>
    </row>
    <row r="2838" spans="2:2">
      <c r="B2838" t="s">
        <v>10020</v>
      </c>
    </row>
    <row r="2839" spans="2:2">
      <c r="B2839" t="s">
        <v>10021</v>
      </c>
    </row>
    <row r="2840" spans="2:2">
      <c r="B2840" t="s">
        <v>10022</v>
      </c>
    </row>
    <row r="2841" spans="2:2">
      <c r="B2841" t="s">
        <v>10023</v>
      </c>
    </row>
    <row r="2842" spans="2:2">
      <c r="B2842" t="s">
        <v>10024</v>
      </c>
    </row>
    <row r="2843" spans="2:2">
      <c r="B2843" t="s">
        <v>10025</v>
      </c>
    </row>
    <row r="2844" spans="2:2">
      <c r="B2844" t="s">
        <v>10026</v>
      </c>
    </row>
    <row r="2845" spans="2:2">
      <c r="B2845" t="s">
        <v>10027</v>
      </c>
    </row>
    <row r="2846" spans="2:2">
      <c r="B2846" t="s">
        <v>10028</v>
      </c>
    </row>
    <row r="2847" spans="2:2">
      <c r="B2847" t="s">
        <v>10029</v>
      </c>
    </row>
    <row r="2848" spans="2:2">
      <c r="B2848" t="s">
        <v>10030</v>
      </c>
    </row>
    <row r="2849" spans="2:2">
      <c r="B2849" t="s">
        <v>10031</v>
      </c>
    </row>
    <row r="2850" spans="2:2">
      <c r="B2850" t="s">
        <v>10032</v>
      </c>
    </row>
    <row r="2851" spans="2:2">
      <c r="B2851" t="s">
        <v>10033</v>
      </c>
    </row>
    <row r="2852" spans="2:2">
      <c r="B2852" t="s">
        <v>10034</v>
      </c>
    </row>
    <row r="2853" spans="2:2">
      <c r="B2853" t="s">
        <v>10035</v>
      </c>
    </row>
    <row r="2854" spans="2:2">
      <c r="B2854" t="s">
        <v>10036</v>
      </c>
    </row>
    <row r="2855" spans="2:2">
      <c r="B2855" t="s">
        <v>10037</v>
      </c>
    </row>
    <row r="2856" spans="2:2">
      <c r="B2856" t="s">
        <v>10038</v>
      </c>
    </row>
    <row r="2857" spans="2:2">
      <c r="B2857" t="s">
        <v>10039</v>
      </c>
    </row>
    <row r="2858" spans="2:2">
      <c r="B2858" t="s">
        <v>10040</v>
      </c>
    </row>
    <row r="2859" spans="2:2">
      <c r="B2859" t="s">
        <v>10041</v>
      </c>
    </row>
    <row r="2860" spans="2:2">
      <c r="B2860" t="s">
        <v>10042</v>
      </c>
    </row>
    <row r="2861" spans="2:2">
      <c r="B2861" t="s">
        <v>10043</v>
      </c>
    </row>
    <row r="2862" spans="2:2">
      <c r="B2862" t="s">
        <v>10044</v>
      </c>
    </row>
    <row r="2863" spans="2:2">
      <c r="B2863" t="s">
        <v>10045</v>
      </c>
    </row>
    <row r="2864" spans="2:2">
      <c r="B2864" t="s">
        <v>10046</v>
      </c>
    </row>
    <row r="2865" spans="2:2">
      <c r="B2865" t="s">
        <v>10047</v>
      </c>
    </row>
    <row r="2866" spans="2:2">
      <c r="B2866" t="s">
        <v>10048</v>
      </c>
    </row>
    <row r="2867" spans="2:2">
      <c r="B2867" t="s">
        <v>10049</v>
      </c>
    </row>
    <row r="2868" spans="2:2">
      <c r="B2868" t="s">
        <v>10050</v>
      </c>
    </row>
    <row r="2869" spans="2:2">
      <c r="B2869" t="s">
        <v>10051</v>
      </c>
    </row>
    <row r="2870" spans="2:2">
      <c r="B2870" t="s">
        <v>10052</v>
      </c>
    </row>
    <row r="2871" spans="2:2">
      <c r="B2871" t="s">
        <v>10053</v>
      </c>
    </row>
    <row r="2872" spans="2:2">
      <c r="B2872" t="s">
        <v>10054</v>
      </c>
    </row>
    <row r="2873" spans="2:2">
      <c r="B2873" t="s">
        <v>10055</v>
      </c>
    </row>
    <row r="2874" spans="2:2">
      <c r="B2874" t="s">
        <v>10056</v>
      </c>
    </row>
    <row r="2875" spans="2:2">
      <c r="B2875" t="s">
        <v>10057</v>
      </c>
    </row>
    <row r="2876" spans="2:2">
      <c r="B2876" t="s">
        <v>10058</v>
      </c>
    </row>
    <row r="2877" spans="2:2">
      <c r="B2877" t="s">
        <v>10059</v>
      </c>
    </row>
    <row r="2878" spans="2:2">
      <c r="B2878" t="s">
        <v>10060</v>
      </c>
    </row>
    <row r="2879" spans="2:2">
      <c r="B2879" t="s">
        <v>10061</v>
      </c>
    </row>
    <row r="2880" spans="2:2">
      <c r="B2880" t="s">
        <v>10062</v>
      </c>
    </row>
    <row r="2881" spans="2:2">
      <c r="B2881" t="s">
        <v>10063</v>
      </c>
    </row>
    <row r="2882" spans="2:2">
      <c r="B2882" t="s">
        <v>10064</v>
      </c>
    </row>
    <row r="2883" spans="2:2">
      <c r="B2883" t="s">
        <v>10065</v>
      </c>
    </row>
    <row r="2884" spans="2:2">
      <c r="B2884" t="s">
        <v>10066</v>
      </c>
    </row>
    <row r="2885" spans="2:2">
      <c r="B2885" t="s">
        <v>10067</v>
      </c>
    </row>
    <row r="2886" spans="2:2">
      <c r="B2886" t="s">
        <v>10068</v>
      </c>
    </row>
    <row r="2887" spans="2:2">
      <c r="B2887" t="s">
        <v>10069</v>
      </c>
    </row>
    <row r="2888" spans="2:2">
      <c r="B2888" t="s">
        <v>10070</v>
      </c>
    </row>
    <row r="2889" spans="2:2">
      <c r="B2889" t="s">
        <v>10071</v>
      </c>
    </row>
    <row r="2890" spans="2:2">
      <c r="B2890" t="s">
        <v>10072</v>
      </c>
    </row>
    <row r="2891" spans="2:2">
      <c r="B2891" t="s">
        <v>10073</v>
      </c>
    </row>
    <row r="2892" spans="2:2">
      <c r="B2892" t="s">
        <v>10074</v>
      </c>
    </row>
    <row r="2893" spans="2:2">
      <c r="B2893" t="s">
        <v>10075</v>
      </c>
    </row>
    <row r="2894" spans="2:2">
      <c r="B2894" t="s">
        <v>10076</v>
      </c>
    </row>
    <row r="2895" spans="2:2">
      <c r="B2895" t="s">
        <v>10077</v>
      </c>
    </row>
    <row r="2896" spans="2:2">
      <c r="B2896" t="s">
        <v>10078</v>
      </c>
    </row>
    <row r="2897" spans="2:2">
      <c r="B2897" t="s">
        <v>10079</v>
      </c>
    </row>
    <row r="2898" spans="2:2">
      <c r="B2898" t="s">
        <v>10080</v>
      </c>
    </row>
    <row r="2899" spans="2:2">
      <c r="B2899" t="s">
        <v>10081</v>
      </c>
    </row>
    <row r="2900" spans="2:2">
      <c r="B2900" t="s">
        <v>10082</v>
      </c>
    </row>
    <row r="2901" spans="2:2">
      <c r="B2901" t="s">
        <v>10083</v>
      </c>
    </row>
    <row r="2902" spans="2:2">
      <c r="B2902" t="s">
        <v>10084</v>
      </c>
    </row>
    <row r="2903" spans="2:2">
      <c r="B2903" t="s">
        <v>10085</v>
      </c>
    </row>
    <row r="2904" spans="2:2">
      <c r="B2904" t="s">
        <v>10086</v>
      </c>
    </row>
    <row r="2905" spans="2:2">
      <c r="B2905" t="s">
        <v>10087</v>
      </c>
    </row>
    <row r="2906" spans="2:2">
      <c r="B2906" t="s">
        <v>10088</v>
      </c>
    </row>
    <row r="2907" spans="2:2">
      <c r="B2907" t="s">
        <v>10089</v>
      </c>
    </row>
    <row r="2908" spans="2:2">
      <c r="B2908" t="s">
        <v>10090</v>
      </c>
    </row>
    <row r="2909" spans="2:2">
      <c r="B2909" t="s">
        <v>10091</v>
      </c>
    </row>
    <row r="2910" spans="2:2">
      <c r="B2910" t="s">
        <v>10092</v>
      </c>
    </row>
    <row r="2911" spans="2:2">
      <c r="B2911" t="s">
        <v>10093</v>
      </c>
    </row>
    <row r="2912" spans="2:2">
      <c r="B2912" t="s">
        <v>10094</v>
      </c>
    </row>
    <row r="2913" spans="2:2">
      <c r="B2913" t="s">
        <v>10095</v>
      </c>
    </row>
    <row r="2914" spans="2:2">
      <c r="B2914" t="s">
        <v>10096</v>
      </c>
    </row>
    <row r="2915" spans="2:2">
      <c r="B2915" t="s">
        <v>10097</v>
      </c>
    </row>
    <row r="2916" spans="2:2">
      <c r="B2916" t="s">
        <v>10098</v>
      </c>
    </row>
    <row r="2917" spans="2:2">
      <c r="B2917" t="s">
        <v>10099</v>
      </c>
    </row>
    <row r="2918" spans="2:2">
      <c r="B2918" t="s">
        <v>10100</v>
      </c>
    </row>
    <row r="2919" spans="2:2">
      <c r="B2919" t="s">
        <v>10101</v>
      </c>
    </row>
    <row r="2920" spans="2:2">
      <c r="B2920" t="s">
        <v>10102</v>
      </c>
    </row>
    <row r="2921" spans="2:2">
      <c r="B2921" t="s">
        <v>10103</v>
      </c>
    </row>
    <row r="2922" spans="2:2">
      <c r="B2922" t="s">
        <v>10104</v>
      </c>
    </row>
    <row r="2923" spans="2:2">
      <c r="B2923" t="s">
        <v>10105</v>
      </c>
    </row>
    <row r="2924" spans="2:2">
      <c r="B2924" t="s">
        <v>10106</v>
      </c>
    </row>
    <row r="2925" spans="2:2">
      <c r="B2925" t="s">
        <v>10107</v>
      </c>
    </row>
    <row r="2926" spans="2:2">
      <c r="B2926" t="s">
        <v>10108</v>
      </c>
    </row>
    <row r="2927" spans="2:2">
      <c r="B2927" t="s">
        <v>10109</v>
      </c>
    </row>
    <row r="2928" spans="2:2">
      <c r="B2928" t="s">
        <v>10110</v>
      </c>
    </row>
    <row r="2929" spans="2:2">
      <c r="B2929" t="s">
        <v>10111</v>
      </c>
    </row>
    <row r="2930" spans="2:2">
      <c r="B2930" t="s">
        <v>10112</v>
      </c>
    </row>
    <row r="2931" spans="2:2">
      <c r="B2931" t="s">
        <v>10113</v>
      </c>
    </row>
    <row r="2932" spans="2:2">
      <c r="B2932" t="s">
        <v>10114</v>
      </c>
    </row>
    <row r="2933" spans="2:2">
      <c r="B2933" t="s">
        <v>10115</v>
      </c>
    </row>
    <row r="2934" spans="2:2">
      <c r="B2934" t="s">
        <v>10116</v>
      </c>
    </row>
    <row r="2935" spans="2:2">
      <c r="B2935" t="s">
        <v>10117</v>
      </c>
    </row>
    <row r="2936" spans="2:2">
      <c r="B2936" t="s">
        <v>10118</v>
      </c>
    </row>
    <row r="2937" spans="2:2">
      <c r="B2937" t="s">
        <v>10119</v>
      </c>
    </row>
    <row r="2938" spans="2:2">
      <c r="B2938" t="s">
        <v>10120</v>
      </c>
    </row>
    <row r="2939" spans="2:2">
      <c r="B2939" t="s">
        <v>10121</v>
      </c>
    </row>
    <row r="2940" spans="2:2">
      <c r="B2940" t="s">
        <v>10122</v>
      </c>
    </row>
    <row r="2941" spans="2:2">
      <c r="B2941" t="s">
        <v>10123</v>
      </c>
    </row>
    <row r="2942" spans="2:2">
      <c r="B2942" t="s">
        <v>10124</v>
      </c>
    </row>
    <row r="2943" spans="2:2">
      <c r="B2943" t="s">
        <v>10125</v>
      </c>
    </row>
    <row r="2944" spans="2:2">
      <c r="B2944" t="s">
        <v>10126</v>
      </c>
    </row>
    <row r="2945" spans="2:2">
      <c r="B2945" t="s">
        <v>10127</v>
      </c>
    </row>
    <row r="2946" spans="2:2">
      <c r="B2946" t="s">
        <v>10128</v>
      </c>
    </row>
    <row r="2947" spans="2:2">
      <c r="B2947" t="s">
        <v>10129</v>
      </c>
    </row>
    <row r="2948" spans="2:2">
      <c r="B2948" t="s">
        <v>10130</v>
      </c>
    </row>
    <row r="2949" spans="2:2">
      <c r="B2949" t="s">
        <v>10131</v>
      </c>
    </row>
    <row r="2950" spans="2:2">
      <c r="B2950" t="s">
        <v>10132</v>
      </c>
    </row>
    <row r="2951" spans="2:2">
      <c r="B2951" t="s">
        <v>10133</v>
      </c>
    </row>
    <row r="2952" spans="2:2">
      <c r="B2952" t="s">
        <v>10134</v>
      </c>
    </row>
    <row r="2953" spans="2:2">
      <c r="B2953" t="s">
        <v>10135</v>
      </c>
    </row>
    <row r="2954" spans="2:2">
      <c r="B2954" t="s">
        <v>10136</v>
      </c>
    </row>
    <row r="2955" spans="2:2">
      <c r="B2955" t="s">
        <v>10137</v>
      </c>
    </row>
    <row r="2956" spans="2:2">
      <c r="B2956" t="s">
        <v>10138</v>
      </c>
    </row>
    <row r="2957" spans="2:2">
      <c r="B2957" t="s">
        <v>10139</v>
      </c>
    </row>
    <row r="2958" spans="2:2">
      <c r="B2958" t="s">
        <v>10140</v>
      </c>
    </row>
    <row r="2959" spans="2:2">
      <c r="B2959" t="s">
        <v>10141</v>
      </c>
    </row>
    <row r="2960" spans="2:2">
      <c r="B2960" t="s">
        <v>10142</v>
      </c>
    </row>
    <row r="2961" spans="2:2">
      <c r="B2961" t="s">
        <v>10143</v>
      </c>
    </row>
    <row r="2962" spans="2:2">
      <c r="B2962" t="s">
        <v>10144</v>
      </c>
    </row>
    <row r="2963" spans="2:2">
      <c r="B2963" t="s">
        <v>10145</v>
      </c>
    </row>
    <row r="2964" spans="2:2">
      <c r="B2964" t="s">
        <v>10146</v>
      </c>
    </row>
    <row r="2965" spans="2:2">
      <c r="B2965" t="s">
        <v>10147</v>
      </c>
    </row>
    <row r="2966" spans="2:2">
      <c r="B2966" t="s">
        <v>10148</v>
      </c>
    </row>
    <row r="2967" spans="2:2">
      <c r="B2967" t="s">
        <v>10149</v>
      </c>
    </row>
    <row r="2968" spans="2:2">
      <c r="B2968" t="s">
        <v>10150</v>
      </c>
    </row>
    <row r="2969" spans="2:2">
      <c r="B2969" t="s">
        <v>10151</v>
      </c>
    </row>
    <row r="2970" spans="2:2">
      <c r="B2970" t="s">
        <v>10152</v>
      </c>
    </row>
    <row r="2971" spans="2:2">
      <c r="B2971" t="s">
        <v>10153</v>
      </c>
    </row>
    <row r="2972" spans="2:2">
      <c r="B2972" t="s">
        <v>10154</v>
      </c>
    </row>
    <row r="2973" spans="2:2">
      <c r="B2973" t="s">
        <v>10155</v>
      </c>
    </row>
    <row r="2974" spans="2:2">
      <c r="B2974" t="s">
        <v>10156</v>
      </c>
    </row>
    <row r="2975" spans="2:2">
      <c r="B2975" t="s">
        <v>10157</v>
      </c>
    </row>
    <row r="2976" spans="2:2">
      <c r="B2976" t="s">
        <v>10158</v>
      </c>
    </row>
    <row r="2977" spans="2:2">
      <c r="B2977" t="s">
        <v>10159</v>
      </c>
    </row>
    <row r="2978" spans="2:2">
      <c r="B2978" t="s">
        <v>10160</v>
      </c>
    </row>
    <row r="2979" spans="2:2">
      <c r="B2979" t="s">
        <v>10161</v>
      </c>
    </row>
    <row r="2980" spans="2:2">
      <c r="B2980" t="s">
        <v>10162</v>
      </c>
    </row>
    <row r="2981" spans="2:2">
      <c r="B2981" t="s">
        <v>10163</v>
      </c>
    </row>
    <row r="2982" spans="2:2">
      <c r="B2982" t="s">
        <v>10164</v>
      </c>
    </row>
    <row r="2983" spans="2:2">
      <c r="B2983" t="s">
        <v>10165</v>
      </c>
    </row>
    <row r="2984" spans="2:2">
      <c r="B2984" t="s">
        <v>10166</v>
      </c>
    </row>
    <row r="2985" spans="2:2">
      <c r="B2985" t="s">
        <v>10167</v>
      </c>
    </row>
    <row r="2986" spans="2:2">
      <c r="B2986" t="s">
        <v>10168</v>
      </c>
    </row>
    <row r="2987" spans="2:2">
      <c r="B2987" t="s">
        <v>10169</v>
      </c>
    </row>
    <row r="2988" spans="2:2">
      <c r="B2988" t="s">
        <v>10170</v>
      </c>
    </row>
    <row r="2989" spans="2:2">
      <c r="B2989" t="s">
        <v>10171</v>
      </c>
    </row>
    <row r="2990" spans="2:2">
      <c r="B2990" t="s">
        <v>10172</v>
      </c>
    </row>
    <row r="2991" spans="2:2">
      <c r="B2991" t="s">
        <v>10173</v>
      </c>
    </row>
    <row r="2992" spans="2:2">
      <c r="B2992" t="s">
        <v>10174</v>
      </c>
    </row>
    <row r="2993" spans="2:2">
      <c r="B2993" t="s">
        <v>10175</v>
      </c>
    </row>
    <row r="2994" spans="2:2">
      <c r="B2994" t="s">
        <v>10176</v>
      </c>
    </row>
    <row r="2995" spans="2:2">
      <c r="B2995" t="s">
        <v>10177</v>
      </c>
    </row>
    <row r="2996" spans="2:2">
      <c r="B2996" t="s">
        <v>10178</v>
      </c>
    </row>
    <row r="2997" spans="2:2">
      <c r="B2997" t="s">
        <v>10179</v>
      </c>
    </row>
    <row r="2998" spans="2:2">
      <c r="B2998" t="s">
        <v>10180</v>
      </c>
    </row>
    <row r="2999" spans="2:2">
      <c r="B2999" t="s">
        <v>10181</v>
      </c>
    </row>
    <row r="3000" spans="2:2">
      <c r="B3000" t="s">
        <v>10182</v>
      </c>
    </row>
    <row r="3001" spans="2:2">
      <c r="B3001" t="s">
        <v>10183</v>
      </c>
    </row>
    <row r="3002" spans="2:2">
      <c r="B3002" t="s">
        <v>10184</v>
      </c>
    </row>
    <row r="3003" spans="2:2">
      <c r="B3003" t="s">
        <v>10185</v>
      </c>
    </row>
    <row r="3004" spans="2:2">
      <c r="B3004" t="s">
        <v>10186</v>
      </c>
    </row>
    <row r="3005" spans="2:2">
      <c r="B3005" t="s">
        <v>10187</v>
      </c>
    </row>
    <row r="3006" spans="2:2">
      <c r="B3006" t="s">
        <v>10188</v>
      </c>
    </row>
    <row r="3007" spans="2:2">
      <c r="B3007" t="s">
        <v>10189</v>
      </c>
    </row>
    <row r="3008" spans="2:2">
      <c r="B3008" t="s">
        <v>10190</v>
      </c>
    </row>
    <row r="3009" spans="2:2">
      <c r="B3009" t="s">
        <v>10191</v>
      </c>
    </row>
    <row r="3010" spans="2:2">
      <c r="B3010" t="s">
        <v>10192</v>
      </c>
    </row>
    <row r="3011" spans="2:2">
      <c r="B3011" t="s">
        <v>10193</v>
      </c>
    </row>
    <row r="3012" spans="2:2">
      <c r="B3012" t="s">
        <v>10194</v>
      </c>
    </row>
    <row r="3013" spans="2:2">
      <c r="B3013" t="s">
        <v>10195</v>
      </c>
    </row>
    <row r="3014" spans="2:2">
      <c r="B3014" t="s">
        <v>10196</v>
      </c>
    </row>
    <row r="3015" spans="2:2">
      <c r="B3015" t="s">
        <v>10197</v>
      </c>
    </row>
    <row r="3016" spans="2:2">
      <c r="B3016" t="s">
        <v>10198</v>
      </c>
    </row>
    <row r="3017" spans="2:2">
      <c r="B3017" t="s">
        <v>10199</v>
      </c>
    </row>
    <row r="3018" spans="2:2">
      <c r="B3018" t="s">
        <v>10200</v>
      </c>
    </row>
    <row r="3019" spans="2:2">
      <c r="B3019" t="s">
        <v>10201</v>
      </c>
    </row>
    <row r="3020" spans="2:2">
      <c r="B3020" t="s">
        <v>10202</v>
      </c>
    </row>
    <row r="3021" spans="2:2">
      <c r="B3021" t="s">
        <v>10203</v>
      </c>
    </row>
    <row r="3022" spans="2:2">
      <c r="B3022" t="s">
        <v>10204</v>
      </c>
    </row>
    <row r="3023" spans="2:2">
      <c r="B3023" t="s">
        <v>10205</v>
      </c>
    </row>
    <row r="3024" spans="2:2">
      <c r="B3024" t="s">
        <v>10206</v>
      </c>
    </row>
    <row r="3025" spans="2:2">
      <c r="B3025" t="s">
        <v>10207</v>
      </c>
    </row>
    <row r="3026" spans="2:2">
      <c r="B3026" t="s">
        <v>10208</v>
      </c>
    </row>
    <row r="3027" spans="2:2">
      <c r="B3027" t="s">
        <v>10209</v>
      </c>
    </row>
    <row r="3028" spans="2:2">
      <c r="B3028" t="s">
        <v>10210</v>
      </c>
    </row>
    <row r="3029" spans="2:2">
      <c r="B3029" t="s">
        <v>10211</v>
      </c>
    </row>
    <row r="3030" spans="2:2">
      <c r="B3030" t="s">
        <v>10212</v>
      </c>
    </row>
    <row r="3031" spans="2:2">
      <c r="B3031" t="s">
        <v>10213</v>
      </c>
    </row>
    <row r="3032" spans="2:2">
      <c r="B3032" t="s">
        <v>10214</v>
      </c>
    </row>
    <row r="3033" spans="2:2">
      <c r="B3033" t="s">
        <v>10215</v>
      </c>
    </row>
    <row r="3034" spans="2:2">
      <c r="B3034" t="s">
        <v>10216</v>
      </c>
    </row>
    <row r="3035" spans="2:2">
      <c r="B3035" t="s">
        <v>10217</v>
      </c>
    </row>
    <row r="3036" spans="2:2">
      <c r="B3036" t="s">
        <v>10218</v>
      </c>
    </row>
    <row r="3037" spans="2:2">
      <c r="B3037" t="s">
        <v>10219</v>
      </c>
    </row>
    <row r="3038" spans="2:2">
      <c r="B3038" t="s">
        <v>10220</v>
      </c>
    </row>
    <row r="3039" spans="2:2">
      <c r="B3039" t="s">
        <v>10221</v>
      </c>
    </row>
    <row r="3040" spans="2:2">
      <c r="B3040" t="s">
        <v>10222</v>
      </c>
    </row>
    <row r="3041" spans="2:2">
      <c r="B3041" t="s">
        <v>10223</v>
      </c>
    </row>
    <row r="3042" spans="2:2">
      <c r="B3042" t="s">
        <v>10224</v>
      </c>
    </row>
    <row r="3043" spans="2:2">
      <c r="B3043" t="s">
        <v>10225</v>
      </c>
    </row>
    <row r="3044" spans="2:2">
      <c r="B3044" t="s">
        <v>10226</v>
      </c>
    </row>
    <row r="3045" spans="2:2">
      <c r="B3045" t="s">
        <v>10227</v>
      </c>
    </row>
    <row r="3046" spans="2:2">
      <c r="B3046" t="s">
        <v>10228</v>
      </c>
    </row>
    <row r="3047" spans="2:2">
      <c r="B3047" t="s">
        <v>10229</v>
      </c>
    </row>
    <row r="3048" spans="2:2">
      <c r="B3048" t="s">
        <v>10230</v>
      </c>
    </row>
    <row r="3049" spans="2:2">
      <c r="B3049" t="s">
        <v>10231</v>
      </c>
    </row>
    <row r="3050" spans="2:2">
      <c r="B3050" t="s">
        <v>10232</v>
      </c>
    </row>
    <row r="3051" spans="2:2">
      <c r="B3051" t="s">
        <v>10233</v>
      </c>
    </row>
    <row r="3052" spans="2:2">
      <c r="B3052" t="s">
        <v>10234</v>
      </c>
    </row>
    <row r="3053" spans="2:2">
      <c r="B3053" t="s">
        <v>10235</v>
      </c>
    </row>
    <row r="3054" spans="2:2">
      <c r="B3054" t="s">
        <v>10236</v>
      </c>
    </row>
    <row r="3055" spans="2:2">
      <c r="B3055" t="s">
        <v>10237</v>
      </c>
    </row>
    <row r="3056" spans="2:2">
      <c r="B3056" t="s">
        <v>10238</v>
      </c>
    </row>
    <row r="3057" spans="2:2">
      <c r="B3057" t="s">
        <v>10239</v>
      </c>
    </row>
    <row r="3058" spans="2:2">
      <c r="B3058" t="s">
        <v>10240</v>
      </c>
    </row>
    <row r="3059" spans="2:2">
      <c r="B3059" t="s">
        <v>10241</v>
      </c>
    </row>
    <row r="3060" spans="2:2">
      <c r="B3060" t="s">
        <v>10242</v>
      </c>
    </row>
    <row r="3061" spans="2:2">
      <c r="B3061" t="s">
        <v>10243</v>
      </c>
    </row>
    <row r="3062" spans="2:2">
      <c r="B3062" t="s">
        <v>10244</v>
      </c>
    </row>
    <row r="3063" spans="2:2">
      <c r="B3063" t="s">
        <v>10245</v>
      </c>
    </row>
    <row r="3064" spans="2:2">
      <c r="B3064" t="s">
        <v>10246</v>
      </c>
    </row>
    <row r="3065" spans="2:2">
      <c r="B3065" t="s">
        <v>10247</v>
      </c>
    </row>
    <row r="3066" spans="2:2">
      <c r="B3066" t="s">
        <v>10248</v>
      </c>
    </row>
    <row r="3067" spans="2:2">
      <c r="B3067" t="s">
        <v>10249</v>
      </c>
    </row>
    <row r="3068" spans="2:2">
      <c r="B3068" t="s">
        <v>10250</v>
      </c>
    </row>
    <row r="3069" spans="2:2">
      <c r="B3069" t="s">
        <v>10251</v>
      </c>
    </row>
    <row r="3070" spans="2:2">
      <c r="B3070" t="s">
        <v>10252</v>
      </c>
    </row>
    <row r="3071" spans="2:2">
      <c r="B3071" t="s">
        <v>10253</v>
      </c>
    </row>
    <row r="3072" spans="2:2">
      <c r="B3072" t="s">
        <v>10254</v>
      </c>
    </row>
    <row r="3073" spans="2:2">
      <c r="B3073" t="s">
        <v>10255</v>
      </c>
    </row>
    <row r="3074" spans="2:2">
      <c r="B3074" t="s">
        <v>10256</v>
      </c>
    </row>
    <row r="3075" spans="2:2">
      <c r="B3075" t="s">
        <v>10257</v>
      </c>
    </row>
    <row r="3076" spans="2:2">
      <c r="B3076" t="s">
        <v>10258</v>
      </c>
    </row>
    <row r="3077" spans="2:2">
      <c r="B3077" t="s">
        <v>10259</v>
      </c>
    </row>
    <row r="3078" spans="2:2">
      <c r="B3078" t="s">
        <v>10260</v>
      </c>
    </row>
    <row r="3079" spans="2:2">
      <c r="B3079" t="s">
        <v>10261</v>
      </c>
    </row>
    <row r="3080" spans="2:2">
      <c r="B3080" t="s">
        <v>10262</v>
      </c>
    </row>
    <row r="3081" spans="2:2">
      <c r="B3081" t="s">
        <v>10263</v>
      </c>
    </row>
    <row r="3082" spans="2:2">
      <c r="B3082" t="s">
        <v>10264</v>
      </c>
    </row>
    <row r="3083" spans="2:2">
      <c r="B3083" t="s">
        <v>10265</v>
      </c>
    </row>
    <row r="3084" spans="2:2">
      <c r="B3084" t="s">
        <v>10266</v>
      </c>
    </row>
    <row r="3085" spans="2:2">
      <c r="B3085" t="s">
        <v>10267</v>
      </c>
    </row>
    <row r="3086" spans="2:2">
      <c r="B3086" t="s">
        <v>10268</v>
      </c>
    </row>
    <row r="3087" spans="2:2">
      <c r="B3087" t="s">
        <v>10269</v>
      </c>
    </row>
    <row r="3088" spans="2:2">
      <c r="B3088" t="s">
        <v>10270</v>
      </c>
    </row>
    <row r="3089" spans="2:2">
      <c r="B3089" t="s">
        <v>10271</v>
      </c>
    </row>
    <row r="3090" spans="2:2">
      <c r="B3090" t="s">
        <v>10272</v>
      </c>
    </row>
    <row r="3091" spans="2:2">
      <c r="B3091" t="s">
        <v>10273</v>
      </c>
    </row>
    <row r="3092" spans="2:2">
      <c r="B3092" t="s">
        <v>10274</v>
      </c>
    </row>
    <row r="3093" spans="2:2">
      <c r="B3093" t="s">
        <v>10275</v>
      </c>
    </row>
    <row r="3094" spans="2:2">
      <c r="B3094" t="s">
        <v>10276</v>
      </c>
    </row>
    <row r="3095" spans="2:2">
      <c r="B3095" t="s">
        <v>10277</v>
      </c>
    </row>
    <row r="3096" spans="2:2">
      <c r="B3096" t="s">
        <v>10278</v>
      </c>
    </row>
    <row r="3097" spans="2:2">
      <c r="B3097" t="s">
        <v>10279</v>
      </c>
    </row>
    <row r="3098" spans="2:2">
      <c r="B3098" t="s">
        <v>10280</v>
      </c>
    </row>
    <row r="3099" spans="2:2">
      <c r="B3099" t="s">
        <v>10281</v>
      </c>
    </row>
    <row r="3100" spans="2:2">
      <c r="B3100" t="s">
        <v>10282</v>
      </c>
    </row>
    <row r="3101" spans="2:2">
      <c r="B3101" t="s">
        <v>10283</v>
      </c>
    </row>
    <row r="3102" spans="2:2">
      <c r="B3102" t="s">
        <v>10284</v>
      </c>
    </row>
    <row r="3103" spans="2:2">
      <c r="B3103" t="s">
        <v>10285</v>
      </c>
    </row>
    <row r="3104" spans="2:2">
      <c r="B3104" t="s">
        <v>10286</v>
      </c>
    </row>
    <row r="3105" spans="2:2">
      <c r="B3105" t="s">
        <v>10287</v>
      </c>
    </row>
    <row r="3106" spans="2:2">
      <c r="B3106" t="s">
        <v>10288</v>
      </c>
    </row>
    <row r="3107" spans="2:2">
      <c r="B3107" t="s">
        <v>10289</v>
      </c>
    </row>
    <row r="3108" spans="2:2">
      <c r="B3108" t="s">
        <v>10290</v>
      </c>
    </row>
    <row r="3109" spans="2:2">
      <c r="B3109" t="s">
        <v>10291</v>
      </c>
    </row>
    <row r="3110" spans="2:2">
      <c r="B3110" t="s">
        <v>10292</v>
      </c>
    </row>
    <row r="3111" spans="2:2">
      <c r="B3111" t="s">
        <v>10293</v>
      </c>
    </row>
    <row r="3112" spans="2:2">
      <c r="B3112" t="s">
        <v>10294</v>
      </c>
    </row>
    <row r="3113" spans="2:2">
      <c r="B3113" t="s">
        <v>10295</v>
      </c>
    </row>
    <row r="3114" spans="2:2">
      <c r="B3114" t="s">
        <v>10296</v>
      </c>
    </row>
    <row r="3115" spans="2:2">
      <c r="B3115" t="s">
        <v>10297</v>
      </c>
    </row>
    <row r="3116" spans="2:2">
      <c r="B3116" t="s">
        <v>10298</v>
      </c>
    </row>
    <row r="3117" spans="2:2">
      <c r="B3117" t="s">
        <v>10299</v>
      </c>
    </row>
    <row r="3118" spans="2:2">
      <c r="B3118" t="s">
        <v>10300</v>
      </c>
    </row>
    <row r="3119" spans="2:2">
      <c r="B3119" t="s">
        <v>10301</v>
      </c>
    </row>
    <row r="3120" spans="2:2">
      <c r="B3120" t="s">
        <v>10302</v>
      </c>
    </row>
    <row r="3121" spans="2:2">
      <c r="B3121" t="s">
        <v>10303</v>
      </c>
    </row>
    <row r="3122" spans="2:2">
      <c r="B3122" t="s">
        <v>10304</v>
      </c>
    </row>
    <row r="3123" spans="2:2">
      <c r="B3123" t="s">
        <v>10305</v>
      </c>
    </row>
    <row r="3124" spans="2:2">
      <c r="B3124" t="s">
        <v>10306</v>
      </c>
    </row>
    <row r="3125" spans="2:2">
      <c r="B3125" t="s">
        <v>10307</v>
      </c>
    </row>
    <row r="3126" spans="2:2">
      <c r="B3126" t="s">
        <v>10308</v>
      </c>
    </row>
    <row r="3127" spans="2:2">
      <c r="B3127" t="s">
        <v>10309</v>
      </c>
    </row>
    <row r="3128" spans="2:2">
      <c r="B3128" t="s">
        <v>10310</v>
      </c>
    </row>
    <row r="3129" spans="2:2">
      <c r="B3129" t="s">
        <v>10311</v>
      </c>
    </row>
    <row r="3130" spans="2:2">
      <c r="B3130" t="s">
        <v>10312</v>
      </c>
    </row>
    <row r="3131" spans="2:2">
      <c r="B3131" t="s">
        <v>10313</v>
      </c>
    </row>
    <row r="3132" spans="2:2">
      <c r="B3132" t="s">
        <v>10314</v>
      </c>
    </row>
    <row r="3133" spans="2:2">
      <c r="B3133" t="s">
        <v>10315</v>
      </c>
    </row>
    <row r="3134" spans="2:2">
      <c r="B3134" t="s">
        <v>10316</v>
      </c>
    </row>
    <row r="3135" spans="2:2">
      <c r="B3135" t="s">
        <v>10317</v>
      </c>
    </row>
    <row r="3136" spans="2:2">
      <c r="B3136" t="s">
        <v>10318</v>
      </c>
    </row>
    <row r="3137" spans="2:2">
      <c r="B3137" t="s">
        <v>10319</v>
      </c>
    </row>
    <row r="3138" spans="2:2">
      <c r="B3138" t="s">
        <v>10320</v>
      </c>
    </row>
    <row r="3139" spans="2:2">
      <c r="B3139" t="s">
        <v>10321</v>
      </c>
    </row>
    <row r="3140" spans="2:2">
      <c r="B3140" t="s">
        <v>10322</v>
      </c>
    </row>
    <row r="3141" spans="2:2">
      <c r="B3141" t="s">
        <v>10323</v>
      </c>
    </row>
    <row r="3142" spans="2:2">
      <c r="B3142" t="s">
        <v>10324</v>
      </c>
    </row>
    <row r="3143" spans="2:2">
      <c r="B3143" t="s">
        <v>10325</v>
      </c>
    </row>
    <row r="3144" spans="2:2">
      <c r="B3144" t="s">
        <v>10326</v>
      </c>
    </row>
    <row r="3145" spans="2:2">
      <c r="B3145" t="s">
        <v>10327</v>
      </c>
    </row>
    <row r="3146" spans="2:2">
      <c r="B3146" t="s">
        <v>10328</v>
      </c>
    </row>
    <row r="3147" spans="2:2">
      <c r="B3147" t="s">
        <v>10329</v>
      </c>
    </row>
    <row r="3148" spans="2:2">
      <c r="B3148" t="s">
        <v>10330</v>
      </c>
    </row>
    <row r="3149" spans="2:2">
      <c r="B3149" t="s">
        <v>10331</v>
      </c>
    </row>
    <row r="3150" spans="2:2">
      <c r="B3150" t="s">
        <v>10332</v>
      </c>
    </row>
    <row r="3151" spans="2:2">
      <c r="B3151" t="s">
        <v>10333</v>
      </c>
    </row>
    <row r="3152" spans="2:2">
      <c r="B3152" t="s">
        <v>10334</v>
      </c>
    </row>
    <row r="3153" spans="2:2">
      <c r="B3153" t="s">
        <v>10335</v>
      </c>
    </row>
    <row r="3154" spans="2:2">
      <c r="B3154" t="s">
        <v>10336</v>
      </c>
    </row>
    <row r="3155" spans="2:2">
      <c r="B3155" t="s">
        <v>10337</v>
      </c>
    </row>
    <row r="3156" spans="2:2">
      <c r="B3156" t="s">
        <v>10338</v>
      </c>
    </row>
    <row r="3157" spans="2:2">
      <c r="B3157" t="s">
        <v>10339</v>
      </c>
    </row>
    <row r="3158" spans="2:2">
      <c r="B3158" t="s">
        <v>10340</v>
      </c>
    </row>
    <row r="3159" spans="2:2">
      <c r="B3159" t="s">
        <v>10341</v>
      </c>
    </row>
    <row r="3160" spans="2:2">
      <c r="B3160" t="s">
        <v>10342</v>
      </c>
    </row>
    <row r="3161" spans="2:2">
      <c r="B3161" t="s">
        <v>10343</v>
      </c>
    </row>
    <row r="3162" spans="2:2">
      <c r="B3162" t="s">
        <v>10344</v>
      </c>
    </row>
    <row r="3163" spans="2:2">
      <c r="B3163" t="s">
        <v>10345</v>
      </c>
    </row>
    <row r="3164" spans="2:2">
      <c r="B3164" t="s">
        <v>10346</v>
      </c>
    </row>
    <row r="3165" spans="2:2">
      <c r="B3165" t="s">
        <v>10347</v>
      </c>
    </row>
    <row r="3166" spans="2:2">
      <c r="B3166" t="s">
        <v>10348</v>
      </c>
    </row>
    <row r="3167" spans="2:2">
      <c r="B3167" t="s">
        <v>10349</v>
      </c>
    </row>
    <row r="3168" spans="2:2">
      <c r="B3168" t="s">
        <v>10350</v>
      </c>
    </row>
    <row r="3169" spans="2:2">
      <c r="B3169" t="s">
        <v>10351</v>
      </c>
    </row>
    <row r="3170" spans="2:2">
      <c r="B3170" t="s">
        <v>10352</v>
      </c>
    </row>
    <row r="3171" spans="2:2">
      <c r="B3171" t="s">
        <v>10353</v>
      </c>
    </row>
    <row r="3172" spans="2:2">
      <c r="B3172" t="s">
        <v>10354</v>
      </c>
    </row>
    <row r="3173" spans="2:2">
      <c r="B3173" t="s">
        <v>10355</v>
      </c>
    </row>
    <row r="3174" spans="2:2">
      <c r="B3174" t="s">
        <v>10356</v>
      </c>
    </row>
    <row r="3175" spans="2:2">
      <c r="B3175" t="s">
        <v>10357</v>
      </c>
    </row>
    <row r="3176" spans="2:2">
      <c r="B3176" t="s">
        <v>10358</v>
      </c>
    </row>
    <row r="3177" spans="2:2">
      <c r="B3177" t="s">
        <v>10359</v>
      </c>
    </row>
    <row r="3178" spans="2:2">
      <c r="B3178" t="s">
        <v>10360</v>
      </c>
    </row>
    <row r="3179" spans="2:2">
      <c r="B3179" t="s">
        <v>10361</v>
      </c>
    </row>
    <row r="3180" spans="2:2">
      <c r="B3180" t="s">
        <v>10362</v>
      </c>
    </row>
    <row r="3181" spans="2:2">
      <c r="B3181" t="s">
        <v>10363</v>
      </c>
    </row>
    <row r="3182" spans="2:2">
      <c r="B3182" t="s">
        <v>10364</v>
      </c>
    </row>
    <row r="3183" spans="2:2">
      <c r="B3183" t="s">
        <v>10365</v>
      </c>
    </row>
    <row r="3184" spans="2:2">
      <c r="B3184" t="s">
        <v>10366</v>
      </c>
    </row>
    <row r="3185" spans="2:2">
      <c r="B3185" t="s">
        <v>10367</v>
      </c>
    </row>
    <row r="3186" spans="2:2">
      <c r="B3186" t="s">
        <v>10368</v>
      </c>
    </row>
    <row r="3187" spans="2:2">
      <c r="B3187" t="s">
        <v>10369</v>
      </c>
    </row>
    <row r="3188" spans="2:2">
      <c r="B3188" t="s">
        <v>10370</v>
      </c>
    </row>
    <row r="3189" spans="2:2">
      <c r="B3189" t="s">
        <v>10371</v>
      </c>
    </row>
    <row r="3190" spans="2:2">
      <c r="B3190" t="s">
        <v>10372</v>
      </c>
    </row>
    <row r="3191" spans="2:2">
      <c r="B3191" t="s">
        <v>10373</v>
      </c>
    </row>
    <row r="3192" spans="2:2">
      <c r="B3192" t="s">
        <v>10374</v>
      </c>
    </row>
    <row r="3193" spans="2:2">
      <c r="B3193" t="s">
        <v>10375</v>
      </c>
    </row>
    <row r="3194" spans="2:2">
      <c r="B3194" t="s">
        <v>10376</v>
      </c>
    </row>
    <row r="3195" spans="2:2">
      <c r="B3195" t="s">
        <v>10377</v>
      </c>
    </row>
    <row r="3196" spans="2:2">
      <c r="B3196" t="s">
        <v>10378</v>
      </c>
    </row>
    <row r="3197" spans="2:2">
      <c r="B3197" t="s">
        <v>10379</v>
      </c>
    </row>
    <row r="3198" spans="2:2">
      <c r="B3198" t="s">
        <v>10380</v>
      </c>
    </row>
    <row r="3199" spans="2:2">
      <c r="B3199" t="s">
        <v>10381</v>
      </c>
    </row>
    <row r="3200" spans="2:2">
      <c r="B3200" t="s">
        <v>10382</v>
      </c>
    </row>
    <row r="3201" spans="2:2">
      <c r="B3201" t="s">
        <v>10383</v>
      </c>
    </row>
    <row r="3202" spans="2:2">
      <c r="B3202" t="s">
        <v>10384</v>
      </c>
    </row>
    <row r="3203" spans="2:2">
      <c r="B3203" t="s">
        <v>10385</v>
      </c>
    </row>
    <row r="3204" spans="2:2">
      <c r="B3204" t="s">
        <v>10386</v>
      </c>
    </row>
    <row r="3205" spans="2:2">
      <c r="B3205" t="s">
        <v>10387</v>
      </c>
    </row>
    <row r="3206" spans="2:2">
      <c r="B3206" t="s">
        <v>10388</v>
      </c>
    </row>
    <row r="3207" spans="2:2">
      <c r="B3207" t="s">
        <v>10389</v>
      </c>
    </row>
    <row r="3208" spans="2:2">
      <c r="B3208" t="s">
        <v>10390</v>
      </c>
    </row>
    <row r="3209" spans="2:2">
      <c r="B3209" t="s">
        <v>10391</v>
      </c>
    </row>
    <row r="3210" spans="2:2">
      <c r="B3210" t="s">
        <v>10392</v>
      </c>
    </row>
    <row r="3211" spans="2:2">
      <c r="B3211" t="s">
        <v>10393</v>
      </c>
    </row>
    <row r="3212" spans="2:2">
      <c r="B3212" t="s">
        <v>10394</v>
      </c>
    </row>
    <row r="3213" spans="2:2">
      <c r="B3213" t="s">
        <v>10395</v>
      </c>
    </row>
    <row r="3214" spans="2:2">
      <c r="B3214" t="s">
        <v>10396</v>
      </c>
    </row>
    <row r="3215" spans="2:2">
      <c r="B3215" t="s">
        <v>10397</v>
      </c>
    </row>
    <row r="3216" spans="2:2">
      <c r="B3216" t="s">
        <v>10398</v>
      </c>
    </row>
    <row r="3217" spans="2:2">
      <c r="B3217" t="s">
        <v>10399</v>
      </c>
    </row>
    <row r="3218" spans="2:2">
      <c r="B3218" t="s">
        <v>10400</v>
      </c>
    </row>
    <row r="3219" spans="2:2">
      <c r="B3219" t="s">
        <v>10401</v>
      </c>
    </row>
    <row r="3220" spans="2:2">
      <c r="B3220" t="s">
        <v>10402</v>
      </c>
    </row>
    <row r="3221" spans="2:2">
      <c r="B3221" t="s">
        <v>10403</v>
      </c>
    </row>
    <row r="3222" spans="2:2">
      <c r="B3222" t="s">
        <v>10404</v>
      </c>
    </row>
    <row r="3223" spans="2:2">
      <c r="B3223" t="s">
        <v>10405</v>
      </c>
    </row>
    <row r="3224" spans="2:2">
      <c r="B3224" t="s">
        <v>10406</v>
      </c>
    </row>
    <row r="3225" spans="2:2">
      <c r="B3225" t="s">
        <v>10407</v>
      </c>
    </row>
    <row r="3226" spans="2:2">
      <c r="B3226" t="s">
        <v>10408</v>
      </c>
    </row>
    <row r="3227" spans="2:2">
      <c r="B3227" t="s">
        <v>10409</v>
      </c>
    </row>
    <row r="3228" spans="2:2">
      <c r="B3228" t="s">
        <v>10410</v>
      </c>
    </row>
    <row r="3229" spans="2:2">
      <c r="B3229" t="s">
        <v>10411</v>
      </c>
    </row>
    <row r="3230" spans="2:2">
      <c r="B3230" t="s">
        <v>10412</v>
      </c>
    </row>
    <row r="3231" spans="2:2">
      <c r="B3231" t="s">
        <v>10413</v>
      </c>
    </row>
    <row r="3232" spans="2:2">
      <c r="B3232" t="s">
        <v>10414</v>
      </c>
    </row>
    <row r="3233" spans="2:2">
      <c r="B3233" t="s">
        <v>10415</v>
      </c>
    </row>
    <row r="3234" spans="2:2">
      <c r="B3234" t="s">
        <v>10416</v>
      </c>
    </row>
    <row r="3235" spans="2:2">
      <c r="B3235" t="s">
        <v>10417</v>
      </c>
    </row>
    <row r="3236" spans="2:2">
      <c r="B3236" t="s">
        <v>10418</v>
      </c>
    </row>
    <row r="3237" spans="2:2">
      <c r="B3237" t="s">
        <v>10419</v>
      </c>
    </row>
    <row r="3238" spans="2:2">
      <c r="B3238" t="s">
        <v>10420</v>
      </c>
    </row>
    <row r="3239" spans="2:2">
      <c r="B3239" t="s">
        <v>10421</v>
      </c>
    </row>
    <row r="3240" spans="2:2">
      <c r="B3240" t="s">
        <v>10422</v>
      </c>
    </row>
    <row r="3241" spans="2:2">
      <c r="B3241" t="s">
        <v>10423</v>
      </c>
    </row>
    <row r="3242" spans="2:2">
      <c r="B3242" t="s">
        <v>10424</v>
      </c>
    </row>
    <row r="3243" spans="2:2">
      <c r="B3243" t="s">
        <v>10425</v>
      </c>
    </row>
    <row r="3244" spans="2:2">
      <c r="B3244" t="s">
        <v>10426</v>
      </c>
    </row>
    <row r="3245" spans="2:2">
      <c r="B3245" t="s">
        <v>10427</v>
      </c>
    </row>
    <row r="3246" spans="2:2">
      <c r="B3246" t="s">
        <v>10428</v>
      </c>
    </row>
    <row r="3247" spans="2:2">
      <c r="B3247" t="s">
        <v>10429</v>
      </c>
    </row>
    <row r="3248" spans="2:2">
      <c r="B3248" t="s">
        <v>10430</v>
      </c>
    </row>
    <row r="3249" spans="2:2">
      <c r="B3249" t="s">
        <v>10431</v>
      </c>
    </row>
    <row r="3250" spans="2:2">
      <c r="B3250" t="s">
        <v>10432</v>
      </c>
    </row>
    <row r="3251" spans="2:2">
      <c r="B3251" t="s">
        <v>10433</v>
      </c>
    </row>
    <row r="3252" spans="2:2">
      <c r="B3252" t="s">
        <v>10434</v>
      </c>
    </row>
    <row r="3253" spans="2:2">
      <c r="B3253" t="s">
        <v>10435</v>
      </c>
    </row>
    <row r="3254" spans="2:2">
      <c r="B3254" t="s">
        <v>10436</v>
      </c>
    </row>
    <row r="3255" spans="2:2">
      <c r="B3255" t="s">
        <v>10437</v>
      </c>
    </row>
    <row r="3256" spans="2:2">
      <c r="B3256" t="s">
        <v>10438</v>
      </c>
    </row>
    <row r="3257" spans="2:2">
      <c r="B3257" t="s">
        <v>10439</v>
      </c>
    </row>
    <row r="3258" spans="2:2">
      <c r="B3258" t="s">
        <v>10440</v>
      </c>
    </row>
    <row r="3259" spans="2:2">
      <c r="B3259" t="s">
        <v>10441</v>
      </c>
    </row>
    <row r="3260" spans="2:2">
      <c r="B3260" t="s">
        <v>10442</v>
      </c>
    </row>
    <row r="3261" spans="2:2">
      <c r="B3261" t="s">
        <v>10443</v>
      </c>
    </row>
    <row r="3262" spans="2:2">
      <c r="B3262" t="s">
        <v>10444</v>
      </c>
    </row>
    <row r="3263" spans="2:2">
      <c r="B3263" t="s">
        <v>10445</v>
      </c>
    </row>
    <row r="3264" spans="2:2">
      <c r="B3264" t="s">
        <v>10446</v>
      </c>
    </row>
    <row r="3265" spans="2:2">
      <c r="B3265" t="s">
        <v>10447</v>
      </c>
    </row>
    <row r="3266" spans="2:2">
      <c r="B3266" t="s">
        <v>10448</v>
      </c>
    </row>
    <row r="3267" spans="2:2">
      <c r="B3267" t="s">
        <v>10449</v>
      </c>
    </row>
    <row r="3268" spans="2:2">
      <c r="B3268" t="s">
        <v>10450</v>
      </c>
    </row>
    <row r="3269" spans="2:2">
      <c r="B3269" t="s">
        <v>10451</v>
      </c>
    </row>
    <row r="3270" spans="2:2">
      <c r="B3270" t="s">
        <v>10452</v>
      </c>
    </row>
    <row r="3271" spans="2:2">
      <c r="B3271" t="s">
        <v>10453</v>
      </c>
    </row>
    <row r="3272" spans="2:2">
      <c r="B3272" t="s">
        <v>10454</v>
      </c>
    </row>
    <row r="3273" spans="2:2">
      <c r="B3273" t="s">
        <v>10455</v>
      </c>
    </row>
    <row r="3274" spans="2:2">
      <c r="B3274" t="s">
        <v>10456</v>
      </c>
    </row>
    <row r="3275" spans="2:2">
      <c r="B3275" t="s">
        <v>10457</v>
      </c>
    </row>
    <row r="3276" spans="2:2">
      <c r="B3276" t="s">
        <v>10458</v>
      </c>
    </row>
    <row r="3277" spans="2:2">
      <c r="B3277" t="s">
        <v>10459</v>
      </c>
    </row>
    <row r="3278" spans="2:2">
      <c r="B3278" t="s">
        <v>10460</v>
      </c>
    </row>
    <row r="3279" spans="2:2">
      <c r="B3279" t="s">
        <v>10461</v>
      </c>
    </row>
    <row r="3280" spans="2:2">
      <c r="B3280" t="s">
        <v>10462</v>
      </c>
    </row>
    <row r="3281" spans="2:2">
      <c r="B3281" t="s">
        <v>10463</v>
      </c>
    </row>
    <row r="3282" spans="2:2">
      <c r="B3282" t="s">
        <v>10464</v>
      </c>
    </row>
    <row r="3283" spans="2:2">
      <c r="B3283" t="s">
        <v>10465</v>
      </c>
    </row>
    <row r="3284" spans="2:2">
      <c r="B3284" t="s">
        <v>10466</v>
      </c>
    </row>
    <row r="3285" spans="2:2">
      <c r="B3285" t="s">
        <v>10467</v>
      </c>
    </row>
    <row r="3286" spans="2:2">
      <c r="B3286" t="s">
        <v>10468</v>
      </c>
    </row>
    <row r="3287" spans="2:2">
      <c r="B3287" t="s">
        <v>10469</v>
      </c>
    </row>
    <row r="3288" spans="2:2">
      <c r="B3288" t="s">
        <v>10470</v>
      </c>
    </row>
    <row r="3289" spans="2:2">
      <c r="B3289" t="s">
        <v>10471</v>
      </c>
    </row>
    <row r="3290" spans="2:2">
      <c r="B3290" t="s">
        <v>10472</v>
      </c>
    </row>
    <row r="3291" spans="2:2">
      <c r="B3291" t="s">
        <v>10473</v>
      </c>
    </row>
    <row r="3292" spans="2:2">
      <c r="B3292" t="s">
        <v>10474</v>
      </c>
    </row>
    <row r="3293" spans="2:2">
      <c r="B3293" t="s">
        <v>10475</v>
      </c>
    </row>
    <row r="3294" spans="2:2">
      <c r="B3294" t="s">
        <v>10476</v>
      </c>
    </row>
    <row r="3295" spans="2:2">
      <c r="B3295" t="s">
        <v>10477</v>
      </c>
    </row>
    <row r="3296" spans="2:2">
      <c r="B3296" t="s">
        <v>10478</v>
      </c>
    </row>
    <row r="3297" spans="2:2">
      <c r="B3297" t="s">
        <v>10479</v>
      </c>
    </row>
    <row r="3298" spans="2:2">
      <c r="B3298" t="s">
        <v>10480</v>
      </c>
    </row>
    <row r="3299" spans="2:2">
      <c r="B3299" t="s">
        <v>10481</v>
      </c>
    </row>
    <row r="3300" spans="2:2">
      <c r="B3300" t="s">
        <v>10482</v>
      </c>
    </row>
    <row r="3301" spans="2:2">
      <c r="B3301" t="s">
        <v>10483</v>
      </c>
    </row>
    <row r="3302" spans="2:2">
      <c r="B3302" t="s">
        <v>10484</v>
      </c>
    </row>
    <row r="3303" spans="2:2">
      <c r="B3303" t="s">
        <v>10485</v>
      </c>
    </row>
    <row r="3304" spans="2:2">
      <c r="B3304" t="s">
        <v>10486</v>
      </c>
    </row>
    <row r="3305" spans="2:2">
      <c r="B3305" t="s">
        <v>10487</v>
      </c>
    </row>
    <row r="3306" spans="2:2">
      <c r="B3306" t="s">
        <v>10488</v>
      </c>
    </row>
    <row r="3307" spans="2:2">
      <c r="B3307" t="s">
        <v>10489</v>
      </c>
    </row>
    <row r="3308" spans="2:2">
      <c r="B3308" t="s">
        <v>10490</v>
      </c>
    </row>
    <row r="3309" spans="2:2">
      <c r="B3309" t="s">
        <v>10491</v>
      </c>
    </row>
    <row r="3310" spans="2:2">
      <c r="B3310" t="s">
        <v>10492</v>
      </c>
    </row>
    <row r="3311" spans="2:2">
      <c r="B3311" t="s">
        <v>10493</v>
      </c>
    </row>
    <row r="3312" spans="2:2">
      <c r="B3312" t="s">
        <v>10494</v>
      </c>
    </row>
    <row r="3313" spans="2:2">
      <c r="B3313" t="s">
        <v>10495</v>
      </c>
    </row>
    <row r="3314" spans="2:2">
      <c r="B3314" t="s">
        <v>10496</v>
      </c>
    </row>
    <row r="3315" spans="2:2">
      <c r="B3315" t="s">
        <v>10497</v>
      </c>
    </row>
    <row r="3316" spans="2:2">
      <c r="B3316" t="s">
        <v>10498</v>
      </c>
    </row>
    <row r="3317" spans="2:2">
      <c r="B3317" t="s">
        <v>10499</v>
      </c>
    </row>
    <row r="3318" spans="2:2">
      <c r="B3318" t="s">
        <v>10500</v>
      </c>
    </row>
    <row r="3319" spans="2:2">
      <c r="B3319" t="s">
        <v>10501</v>
      </c>
    </row>
    <row r="3320" spans="2:2">
      <c r="B3320" t="s">
        <v>10502</v>
      </c>
    </row>
    <row r="3321" spans="2:2">
      <c r="B3321" t="s">
        <v>10503</v>
      </c>
    </row>
    <row r="3322" spans="2:2">
      <c r="B3322" t="s">
        <v>10504</v>
      </c>
    </row>
    <row r="3323" spans="2:2">
      <c r="B3323" t="s">
        <v>10505</v>
      </c>
    </row>
    <row r="3324" spans="2:2">
      <c r="B3324" t="s">
        <v>10506</v>
      </c>
    </row>
    <row r="3325" spans="2:2">
      <c r="B3325" t="s">
        <v>10507</v>
      </c>
    </row>
    <row r="3326" spans="2:2">
      <c r="B3326" t="s">
        <v>10508</v>
      </c>
    </row>
    <row r="3327" spans="2:2">
      <c r="B3327" t="s">
        <v>10509</v>
      </c>
    </row>
    <row r="3328" spans="2:2">
      <c r="B3328" t="s">
        <v>10510</v>
      </c>
    </row>
    <row r="3329" spans="2:2">
      <c r="B3329" t="s">
        <v>10511</v>
      </c>
    </row>
    <row r="3330" spans="2:2">
      <c r="B3330" t="s">
        <v>10512</v>
      </c>
    </row>
    <row r="3331" spans="2:2">
      <c r="B3331" t="s">
        <v>10513</v>
      </c>
    </row>
    <row r="3332" spans="2:2">
      <c r="B3332" t="s">
        <v>10514</v>
      </c>
    </row>
    <row r="3333" spans="2:2">
      <c r="B3333" t="s">
        <v>10515</v>
      </c>
    </row>
    <row r="3334" spans="2:2">
      <c r="B3334" t="s">
        <v>10516</v>
      </c>
    </row>
    <row r="3335" spans="2:2">
      <c r="B3335" t="s">
        <v>10517</v>
      </c>
    </row>
    <row r="3336" spans="2:2">
      <c r="B3336" t="s">
        <v>10518</v>
      </c>
    </row>
    <row r="3337" spans="2:2">
      <c r="B3337" t="s">
        <v>10519</v>
      </c>
    </row>
    <row r="3338" spans="2:2">
      <c r="B3338" t="s">
        <v>10520</v>
      </c>
    </row>
    <row r="3339" spans="2:2">
      <c r="B3339" t="s">
        <v>10521</v>
      </c>
    </row>
    <row r="3340" spans="2:2">
      <c r="B3340" t="s">
        <v>10522</v>
      </c>
    </row>
    <row r="3341" spans="2:2">
      <c r="B3341" t="s">
        <v>10523</v>
      </c>
    </row>
    <row r="3342" spans="2:2">
      <c r="B3342" t="s">
        <v>10524</v>
      </c>
    </row>
    <row r="3343" spans="2:2">
      <c r="B3343" t="s">
        <v>10525</v>
      </c>
    </row>
    <row r="3344" spans="2:2">
      <c r="B3344" t="s">
        <v>10526</v>
      </c>
    </row>
    <row r="3345" spans="2:2">
      <c r="B3345" t="s">
        <v>10527</v>
      </c>
    </row>
    <row r="3346" spans="2:2">
      <c r="B3346" t="s">
        <v>10528</v>
      </c>
    </row>
    <row r="3347" spans="2:2">
      <c r="B3347" t="s">
        <v>10529</v>
      </c>
    </row>
    <row r="3348" spans="2:2">
      <c r="B3348" t="s">
        <v>10530</v>
      </c>
    </row>
    <row r="3349" spans="2:2">
      <c r="B3349" t="s">
        <v>10531</v>
      </c>
    </row>
    <row r="3350" spans="2:2">
      <c r="B3350" t="s">
        <v>10532</v>
      </c>
    </row>
    <row r="3351" spans="2:2">
      <c r="B3351" t="s">
        <v>10533</v>
      </c>
    </row>
    <row r="3352" spans="2:2">
      <c r="B3352" t="s">
        <v>10534</v>
      </c>
    </row>
    <row r="3353" spans="2:2">
      <c r="B3353" t="s">
        <v>10535</v>
      </c>
    </row>
    <row r="3354" spans="2:2">
      <c r="B3354" t="s">
        <v>10536</v>
      </c>
    </row>
    <row r="3355" spans="2:2">
      <c r="B3355" t="s">
        <v>10537</v>
      </c>
    </row>
    <row r="3356" spans="2:2">
      <c r="B3356" t="s">
        <v>10538</v>
      </c>
    </row>
    <row r="3357" spans="2:2">
      <c r="B3357" t="s">
        <v>10539</v>
      </c>
    </row>
    <row r="3358" spans="2:2">
      <c r="B3358" t="s">
        <v>10540</v>
      </c>
    </row>
    <row r="3359" spans="2:2">
      <c r="B3359" t="s">
        <v>10541</v>
      </c>
    </row>
    <row r="3360" spans="2:2">
      <c r="B3360" t="s">
        <v>10542</v>
      </c>
    </row>
    <row r="3361" spans="2:2">
      <c r="B3361" t="s">
        <v>10543</v>
      </c>
    </row>
    <row r="3362" spans="2:2">
      <c r="B3362" t="s">
        <v>10544</v>
      </c>
    </row>
    <row r="3363" spans="2:2">
      <c r="B3363" t="s">
        <v>10545</v>
      </c>
    </row>
    <row r="3364" spans="2:2">
      <c r="B3364" t="s">
        <v>10546</v>
      </c>
    </row>
    <row r="3365" spans="2:2">
      <c r="B3365" t="s">
        <v>10547</v>
      </c>
    </row>
    <row r="3366" spans="2:2">
      <c r="B3366" t="s">
        <v>10548</v>
      </c>
    </row>
    <row r="3367" spans="2:2">
      <c r="B3367" t="s">
        <v>10549</v>
      </c>
    </row>
    <row r="3368" spans="2:2">
      <c r="B3368" t="s">
        <v>10550</v>
      </c>
    </row>
    <row r="3369" spans="2:2">
      <c r="B3369" t="s">
        <v>10551</v>
      </c>
    </row>
    <row r="3370" spans="2:2">
      <c r="B3370" t="s">
        <v>10552</v>
      </c>
    </row>
    <row r="3371" spans="2:2">
      <c r="B3371" t="s">
        <v>10553</v>
      </c>
    </row>
    <row r="3372" spans="2:2">
      <c r="B3372" t="s">
        <v>10554</v>
      </c>
    </row>
    <row r="3373" spans="2:2">
      <c r="B3373" t="s">
        <v>10555</v>
      </c>
    </row>
    <row r="3374" spans="2:2">
      <c r="B3374" t="s">
        <v>10556</v>
      </c>
    </row>
    <row r="3375" spans="2:2">
      <c r="B3375" t="s">
        <v>10557</v>
      </c>
    </row>
    <row r="3376" spans="2:2">
      <c r="B3376" t="s">
        <v>10558</v>
      </c>
    </row>
    <row r="3377" spans="2:2">
      <c r="B3377" t="s">
        <v>10559</v>
      </c>
    </row>
    <row r="3378" spans="2:2">
      <c r="B3378" t="s">
        <v>10560</v>
      </c>
    </row>
    <row r="3379" spans="2:2">
      <c r="B3379" t="s">
        <v>10561</v>
      </c>
    </row>
    <row r="3380" spans="2:2">
      <c r="B3380" t="s">
        <v>10562</v>
      </c>
    </row>
    <row r="3381" spans="2:2">
      <c r="B3381" t="s">
        <v>10563</v>
      </c>
    </row>
    <row r="3382" spans="2:2">
      <c r="B3382" t="s">
        <v>10564</v>
      </c>
    </row>
    <row r="3383" spans="2:2">
      <c r="B3383" t="s">
        <v>10565</v>
      </c>
    </row>
    <row r="3384" spans="2:2">
      <c r="B3384" t="s">
        <v>10566</v>
      </c>
    </row>
    <row r="3385" spans="2:2">
      <c r="B3385" t="s">
        <v>10567</v>
      </c>
    </row>
    <row r="3386" spans="2:2">
      <c r="B3386" t="s">
        <v>10568</v>
      </c>
    </row>
    <row r="3387" spans="2:2">
      <c r="B3387" t="s">
        <v>10569</v>
      </c>
    </row>
    <row r="3388" spans="2:2">
      <c r="B3388" t="s">
        <v>10570</v>
      </c>
    </row>
    <row r="3389" spans="2:2">
      <c r="B3389" t="s">
        <v>10571</v>
      </c>
    </row>
    <row r="3390" spans="2:2">
      <c r="B3390" t="s">
        <v>10572</v>
      </c>
    </row>
    <row r="3391" spans="2:2">
      <c r="B3391" t="s">
        <v>10573</v>
      </c>
    </row>
    <row r="3392" spans="2:2">
      <c r="B3392" t="s">
        <v>10574</v>
      </c>
    </row>
    <row r="3393" spans="2:2">
      <c r="B3393" t="s">
        <v>10575</v>
      </c>
    </row>
    <row r="3394" spans="2:2">
      <c r="B3394" t="s">
        <v>10576</v>
      </c>
    </row>
    <row r="3395" spans="2:2">
      <c r="B3395" t="s">
        <v>10577</v>
      </c>
    </row>
    <row r="3396" spans="2:2">
      <c r="B3396" t="s">
        <v>10578</v>
      </c>
    </row>
    <row r="3397" spans="2:2">
      <c r="B3397" t="s">
        <v>10579</v>
      </c>
    </row>
    <row r="3398" spans="2:2">
      <c r="B3398" t="s">
        <v>10580</v>
      </c>
    </row>
    <row r="3399" spans="2:2">
      <c r="B3399" t="s">
        <v>10581</v>
      </c>
    </row>
    <row r="3400" spans="2:2">
      <c r="B3400" t="s">
        <v>10582</v>
      </c>
    </row>
    <row r="3401" spans="2:2">
      <c r="B3401" t="s">
        <v>10583</v>
      </c>
    </row>
    <row r="3402" spans="2:2">
      <c r="B3402" t="s">
        <v>10584</v>
      </c>
    </row>
    <row r="3403" spans="2:2">
      <c r="B3403" t="s">
        <v>10585</v>
      </c>
    </row>
    <row r="3404" spans="2:2">
      <c r="B3404" t="s">
        <v>10586</v>
      </c>
    </row>
    <row r="3405" spans="2:2">
      <c r="B3405" t="s">
        <v>10587</v>
      </c>
    </row>
    <row r="3406" spans="2:2">
      <c r="B3406" t="s">
        <v>10588</v>
      </c>
    </row>
    <row r="3407" spans="2:2">
      <c r="B3407" t="s">
        <v>10589</v>
      </c>
    </row>
    <row r="3408" spans="2:2">
      <c r="B3408" t="s">
        <v>10590</v>
      </c>
    </row>
    <row r="3409" spans="2:2">
      <c r="B3409" t="s">
        <v>10591</v>
      </c>
    </row>
    <row r="3410" spans="2:2">
      <c r="B3410" t="s">
        <v>10592</v>
      </c>
    </row>
    <row r="3411" spans="2:2">
      <c r="B3411" t="s">
        <v>10593</v>
      </c>
    </row>
    <row r="3412" spans="2:2">
      <c r="B3412" t="s">
        <v>10594</v>
      </c>
    </row>
    <row r="3413" spans="2:2">
      <c r="B3413" t="s">
        <v>10595</v>
      </c>
    </row>
    <row r="3414" spans="2:2">
      <c r="B3414" t="s">
        <v>10596</v>
      </c>
    </row>
    <row r="3415" spans="2:2">
      <c r="B3415" t="s">
        <v>10597</v>
      </c>
    </row>
    <row r="3416" spans="2:2">
      <c r="B3416" t="s">
        <v>10598</v>
      </c>
    </row>
    <row r="3417" spans="2:2">
      <c r="B3417" t="s">
        <v>10599</v>
      </c>
    </row>
    <row r="3418" spans="2:2">
      <c r="B3418" t="s">
        <v>10600</v>
      </c>
    </row>
    <row r="3419" spans="2:2">
      <c r="B3419" t="s">
        <v>10601</v>
      </c>
    </row>
    <row r="3420" spans="2:2">
      <c r="B3420" t="s">
        <v>10602</v>
      </c>
    </row>
    <row r="3421" spans="2:2">
      <c r="B3421" t="s">
        <v>10603</v>
      </c>
    </row>
    <row r="3422" spans="2:2">
      <c r="B3422" t="s">
        <v>10604</v>
      </c>
    </row>
    <row r="3423" spans="2:2">
      <c r="B3423" t="s">
        <v>10605</v>
      </c>
    </row>
    <row r="3424" spans="2:2">
      <c r="B3424" t="s">
        <v>10606</v>
      </c>
    </row>
    <row r="3425" spans="2:2">
      <c r="B3425" t="s">
        <v>10607</v>
      </c>
    </row>
    <row r="3426" spans="2:2">
      <c r="B3426" t="s">
        <v>10608</v>
      </c>
    </row>
    <row r="3427" spans="2:2">
      <c r="B3427" t="s">
        <v>10609</v>
      </c>
    </row>
    <row r="3428" spans="2:2">
      <c r="B3428" t="s">
        <v>10610</v>
      </c>
    </row>
    <row r="3429" spans="2:2">
      <c r="B3429" t="s">
        <v>10611</v>
      </c>
    </row>
    <row r="3430" spans="2:2">
      <c r="B3430" t="s">
        <v>10612</v>
      </c>
    </row>
    <row r="3431" spans="2:2">
      <c r="B3431" t="s">
        <v>10613</v>
      </c>
    </row>
    <row r="3432" spans="2:2">
      <c r="B3432" t="s">
        <v>10614</v>
      </c>
    </row>
    <row r="3433" spans="2:2">
      <c r="B3433" t="s">
        <v>10615</v>
      </c>
    </row>
    <row r="3434" spans="2:2">
      <c r="B3434" t="s">
        <v>10616</v>
      </c>
    </row>
    <row r="3435" spans="2:2">
      <c r="B3435" t="s">
        <v>10617</v>
      </c>
    </row>
    <row r="3436" spans="2:2">
      <c r="B3436" t="s">
        <v>10618</v>
      </c>
    </row>
    <row r="3437" spans="2:2">
      <c r="B3437" t="s">
        <v>10619</v>
      </c>
    </row>
    <row r="3438" spans="2:2">
      <c r="B3438" t="s">
        <v>10620</v>
      </c>
    </row>
    <row r="3439" spans="2:2">
      <c r="B3439" t="s">
        <v>10621</v>
      </c>
    </row>
    <row r="3440" spans="2:2">
      <c r="B3440" t="s">
        <v>10622</v>
      </c>
    </row>
    <row r="3441" spans="2:2">
      <c r="B3441" t="s">
        <v>10623</v>
      </c>
    </row>
    <row r="3442" spans="2:2">
      <c r="B3442" t="s">
        <v>10624</v>
      </c>
    </row>
    <row r="3443" spans="2:2">
      <c r="B3443" t="s">
        <v>10625</v>
      </c>
    </row>
    <row r="3444" spans="2:2">
      <c r="B3444" t="s">
        <v>10626</v>
      </c>
    </row>
    <row r="3445" spans="2:2">
      <c r="B3445" t="s">
        <v>10627</v>
      </c>
    </row>
    <row r="3446" spans="2:2">
      <c r="B3446" t="s">
        <v>10628</v>
      </c>
    </row>
    <row r="3447" spans="2:2">
      <c r="B3447" t="s">
        <v>10629</v>
      </c>
    </row>
    <row r="3448" spans="2:2">
      <c r="B3448" t="s">
        <v>10630</v>
      </c>
    </row>
    <row r="3449" spans="2:2">
      <c r="B3449" t="s">
        <v>10631</v>
      </c>
    </row>
    <row r="3450" spans="2:2">
      <c r="B3450" t="s">
        <v>10632</v>
      </c>
    </row>
    <row r="3451" spans="2:2">
      <c r="B3451" t="s">
        <v>10633</v>
      </c>
    </row>
    <row r="3452" spans="2:2">
      <c r="B3452" t="s">
        <v>10634</v>
      </c>
    </row>
    <row r="3453" spans="2:2">
      <c r="B3453" t="s">
        <v>10635</v>
      </c>
    </row>
    <row r="3454" spans="2:2">
      <c r="B3454" t="s">
        <v>10636</v>
      </c>
    </row>
    <row r="3455" spans="2:2">
      <c r="B3455" t="s">
        <v>10637</v>
      </c>
    </row>
    <row r="3456" spans="2:2">
      <c r="B3456" t="s">
        <v>10638</v>
      </c>
    </row>
    <row r="3457" spans="2:2">
      <c r="B3457" t="s">
        <v>10639</v>
      </c>
    </row>
    <row r="3458" spans="2:2">
      <c r="B3458" t="s">
        <v>10640</v>
      </c>
    </row>
    <row r="3459" spans="2:2">
      <c r="B3459" t="s">
        <v>10641</v>
      </c>
    </row>
    <row r="3460" spans="2:2">
      <c r="B3460" t="s">
        <v>10642</v>
      </c>
    </row>
    <row r="3461" spans="2:2">
      <c r="B3461" t="s">
        <v>10643</v>
      </c>
    </row>
    <row r="3462" spans="2:2">
      <c r="B3462" t="s">
        <v>10644</v>
      </c>
    </row>
    <row r="3463" spans="2:2">
      <c r="B3463" t="s">
        <v>10645</v>
      </c>
    </row>
    <row r="3464" spans="2:2">
      <c r="B3464" t="s">
        <v>10646</v>
      </c>
    </row>
    <row r="3465" spans="2:2">
      <c r="B3465" t="s">
        <v>10647</v>
      </c>
    </row>
    <row r="3466" spans="2:2">
      <c r="B3466" t="s">
        <v>10648</v>
      </c>
    </row>
    <row r="3467" spans="2:2">
      <c r="B3467" t="s">
        <v>10649</v>
      </c>
    </row>
    <row r="3468" spans="2:2">
      <c r="B3468" t="s">
        <v>10650</v>
      </c>
    </row>
    <row r="3469" spans="2:2">
      <c r="B3469" t="s">
        <v>10651</v>
      </c>
    </row>
    <row r="3470" spans="2:2">
      <c r="B3470" t="s">
        <v>10652</v>
      </c>
    </row>
    <row r="3471" spans="2:2">
      <c r="B3471" t="s">
        <v>10653</v>
      </c>
    </row>
    <row r="3472" spans="2:2">
      <c r="B3472" t="s">
        <v>10654</v>
      </c>
    </row>
    <row r="3473" spans="2:2">
      <c r="B3473" t="s">
        <v>10655</v>
      </c>
    </row>
    <row r="3474" spans="2:2">
      <c r="B3474" t="s">
        <v>10656</v>
      </c>
    </row>
    <row r="3475" spans="2:2">
      <c r="B3475" t="s">
        <v>10657</v>
      </c>
    </row>
    <row r="3476" spans="2:2">
      <c r="B3476" t="s">
        <v>10658</v>
      </c>
    </row>
    <row r="3477" spans="2:2">
      <c r="B3477" t="s">
        <v>10659</v>
      </c>
    </row>
    <row r="3478" spans="2:2">
      <c r="B3478" t="s">
        <v>10660</v>
      </c>
    </row>
    <row r="3479" spans="2:2">
      <c r="B3479" t="s">
        <v>10661</v>
      </c>
    </row>
    <row r="3480" spans="2:2">
      <c r="B3480" t="s">
        <v>10662</v>
      </c>
    </row>
    <row r="3481" spans="2:2">
      <c r="B3481" t="s">
        <v>10663</v>
      </c>
    </row>
    <row r="3482" spans="2:2">
      <c r="B3482" t="s">
        <v>10664</v>
      </c>
    </row>
    <row r="3483" spans="2:2">
      <c r="B3483" t="s">
        <v>10665</v>
      </c>
    </row>
    <row r="3484" spans="2:2">
      <c r="B3484" t="s">
        <v>10666</v>
      </c>
    </row>
    <row r="3485" spans="2:2">
      <c r="B3485" t="s">
        <v>10667</v>
      </c>
    </row>
    <row r="3486" spans="2:2">
      <c r="B3486" t="s">
        <v>10668</v>
      </c>
    </row>
    <row r="3487" spans="2:2">
      <c r="B3487" t="s">
        <v>10669</v>
      </c>
    </row>
    <row r="3488" spans="2:2">
      <c r="B3488" t="s">
        <v>10670</v>
      </c>
    </row>
    <row r="3489" spans="2:2">
      <c r="B3489" t="s">
        <v>10671</v>
      </c>
    </row>
    <row r="3490" spans="2:2">
      <c r="B3490" t="s">
        <v>10672</v>
      </c>
    </row>
    <row r="3491" spans="2:2">
      <c r="B3491" t="s">
        <v>10673</v>
      </c>
    </row>
    <row r="3492" spans="2:2">
      <c r="B3492" t="s">
        <v>10674</v>
      </c>
    </row>
    <row r="3493" spans="2:2">
      <c r="B3493" t="s">
        <v>10675</v>
      </c>
    </row>
    <row r="3494" spans="2:2">
      <c r="B3494" t="s">
        <v>10676</v>
      </c>
    </row>
    <row r="3495" spans="2:2">
      <c r="B3495" t="s">
        <v>10677</v>
      </c>
    </row>
    <row r="3496" spans="2:2">
      <c r="B3496" t="s">
        <v>10678</v>
      </c>
    </row>
    <row r="3497" spans="2:2">
      <c r="B3497" t="s">
        <v>10679</v>
      </c>
    </row>
    <row r="3498" spans="2:2">
      <c r="B3498" t="s">
        <v>10680</v>
      </c>
    </row>
    <row r="3499" spans="2:2">
      <c r="B3499" t="s">
        <v>10681</v>
      </c>
    </row>
    <row r="3500" spans="2:2">
      <c r="B3500" t="s">
        <v>10682</v>
      </c>
    </row>
    <row r="3501" spans="2:2">
      <c r="B3501" t="s">
        <v>10683</v>
      </c>
    </row>
    <row r="3502" spans="2:2">
      <c r="B3502" t="s">
        <v>10684</v>
      </c>
    </row>
    <row r="3503" spans="2:2">
      <c r="B3503" t="s">
        <v>10685</v>
      </c>
    </row>
    <row r="3504" spans="2:2">
      <c r="B3504" t="s">
        <v>10686</v>
      </c>
    </row>
    <row r="3505" spans="2:2">
      <c r="B3505" t="s">
        <v>10687</v>
      </c>
    </row>
    <row r="3506" spans="2:2">
      <c r="B3506" t="s">
        <v>10688</v>
      </c>
    </row>
    <row r="3507" spans="2:2">
      <c r="B3507" t="s">
        <v>10689</v>
      </c>
    </row>
    <row r="3508" spans="2:2">
      <c r="B3508" t="s">
        <v>10690</v>
      </c>
    </row>
    <row r="3509" spans="2:2">
      <c r="B3509" t="s">
        <v>10691</v>
      </c>
    </row>
    <row r="3510" spans="2:2">
      <c r="B3510" t="s">
        <v>10692</v>
      </c>
    </row>
    <row r="3511" spans="2:2">
      <c r="B3511" t="s">
        <v>10693</v>
      </c>
    </row>
    <row r="3512" spans="2:2">
      <c r="B3512" t="s">
        <v>10694</v>
      </c>
    </row>
    <row r="3513" spans="2:2">
      <c r="B3513" t="s">
        <v>10695</v>
      </c>
    </row>
    <row r="3514" spans="2:2">
      <c r="B3514" t="s">
        <v>10696</v>
      </c>
    </row>
    <row r="3515" spans="2:2">
      <c r="B3515" t="s">
        <v>10697</v>
      </c>
    </row>
    <row r="3516" spans="2:2">
      <c r="B3516" t="s">
        <v>10698</v>
      </c>
    </row>
    <row r="3517" spans="2:2">
      <c r="B3517" t="s">
        <v>10699</v>
      </c>
    </row>
    <row r="3518" spans="2:2">
      <c r="B3518" t="s">
        <v>10700</v>
      </c>
    </row>
    <row r="3519" spans="2:2">
      <c r="B3519" t="s">
        <v>10701</v>
      </c>
    </row>
    <row r="3520" spans="2:2">
      <c r="B3520" t="s">
        <v>10702</v>
      </c>
    </row>
    <row r="3521" spans="2:2">
      <c r="B3521" t="s">
        <v>10703</v>
      </c>
    </row>
    <row r="3522" spans="2:2">
      <c r="B3522" t="s">
        <v>10704</v>
      </c>
    </row>
    <row r="3523" spans="2:2">
      <c r="B3523" t="s">
        <v>10705</v>
      </c>
    </row>
    <row r="3524" spans="2:2">
      <c r="B3524" t="s">
        <v>10706</v>
      </c>
    </row>
    <row r="3525" spans="2:2">
      <c r="B3525" t="s">
        <v>10707</v>
      </c>
    </row>
    <row r="3526" spans="2:2">
      <c r="B3526" t="s">
        <v>10708</v>
      </c>
    </row>
    <row r="3527" spans="2:2">
      <c r="B3527" t="s">
        <v>10709</v>
      </c>
    </row>
    <row r="3528" spans="2:2">
      <c r="B3528" t="s">
        <v>10710</v>
      </c>
    </row>
    <row r="3529" spans="2:2">
      <c r="B3529" t="s">
        <v>10711</v>
      </c>
    </row>
    <row r="3530" spans="2:2">
      <c r="B3530" t="s">
        <v>10712</v>
      </c>
    </row>
    <row r="3531" spans="2:2">
      <c r="B3531" t="s">
        <v>10713</v>
      </c>
    </row>
    <row r="3532" spans="2:2">
      <c r="B3532" t="s">
        <v>10714</v>
      </c>
    </row>
    <row r="3533" spans="2:2">
      <c r="B3533" t="s">
        <v>10715</v>
      </c>
    </row>
    <row r="3534" spans="2:2">
      <c r="B3534" t="s">
        <v>10716</v>
      </c>
    </row>
    <row r="3535" spans="2:2">
      <c r="B3535" t="s">
        <v>10717</v>
      </c>
    </row>
    <row r="3536" spans="2:2">
      <c r="B3536" t="s">
        <v>10718</v>
      </c>
    </row>
    <row r="3537" spans="2:2">
      <c r="B3537" t="s">
        <v>10719</v>
      </c>
    </row>
    <row r="3538" spans="2:2">
      <c r="B3538" t="s">
        <v>10720</v>
      </c>
    </row>
    <row r="3539" spans="2:2">
      <c r="B3539" t="s">
        <v>10721</v>
      </c>
    </row>
    <row r="3540" spans="2:2">
      <c r="B3540" t="s">
        <v>10722</v>
      </c>
    </row>
    <row r="3541" spans="2:2">
      <c r="B3541" t="s">
        <v>10723</v>
      </c>
    </row>
    <row r="3542" spans="2:2">
      <c r="B3542" t="s">
        <v>10724</v>
      </c>
    </row>
    <row r="3543" spans="2:2">
      <c r="B3543" t="s">
        <v>10725</v>
      </c>
    </row>
    <row r="3544" spans="2:2">
      <c r="B3544" t="s">
        <v>10726</v>
      </c>
    </row>
    <row r="3545" spans="2:2">
      <c r="B3545" t="s">
        <v>10727</v>
      </c>
    </row>
    <row r="3546" spans="2:2">
      <c r="B3546" t="s">
        <v>10728</v>
      </c>
    </row>
    <row r="3547" spans="2:2">
      <c r="B3547" t="s">
        <v>10729</v>
      </c>
    </row>
    <row r="3548" spans="2:2">
      <c r="B3548" t="s">
        <v>10730</v>
      </c>
    </row>
    <row r="3549" spans="2:2">
      <c r="B3549" t="s">
        <v>10731</v>
      </c>
    </row>
    <row r="3550" spans="2:2">
      <c r="B3550" t="s">
        <v>10732</v>
      </c>
    </row>
    <row r="3551" spans="2:2">
      <c r="B3551" t="s">
        <v>10733</v>
      </c>
    </row>
    <row r="3552" spans="2:2">
      <c r="B3552" t="s">
        <v>10734</v>
      </c>
    </row>
    <row r="3553" spans="2:2">
      <c r="B3553" t="s">
        <v>10735</v>
      </c>
    </row>
    <row r="3554" spans="2:2">
      <c r="B3554" t="s">
        <v>10736</v>
      </c>
    </row>
    <row r="3555" spans="2:2">
      <c r="B3555" t="s">
        <v>10737</v>
      </c>
    </row>
    <row r="3556" spans="2:2">
      <c r="B3556" t="s">
        <v>10738</v>
      </c>
    </row>
    <row r="3557" spans="2:2">
      <c r="B3557" t="s">
        <v>10739</v>
      </c>
    </row>
    <row r="3558" spans="2:2">
      <c r="B3558" t="s">
        <v>10740</v>
      </c>
    </row>
    <row r="3559" spans="2:2">
      <c r="B3559" t="s">
        <v>10741</v>
      </c>
    </row>
    <row r="3560" spans="2:2">
      <c r="B3560" t="s">
        <v>10742</v>
      </c>
    </row>
    <row r="3561" spans="2:2">
      <c r="B3561" t="s">
        <v>10743</v>
      </c>
    </row>
    <row r="3562" spans="2:2">
      <c r="B3562" t="s">
        <v>10744</v>
      </c>
    </row>
    <row r="3563" spans="2:2">
      <c r="B3563" t="s">
        <v>10745</v>
      </c>
    </row>
    <row r="3564" spans="2:2">
      <c r="B3564" t="s">
        <v>10746</v>
      </c>
    </row>
    <row r="3565" spans="2:2">
      <c r="B3565" t="s">
        <v>10747</v>
      </c>
    </row>
    <row r="3566" spans="2:2">
      <c r="B3566" t="s">
        <v>10748</v>
      </c>
    </row>
    <row r="3567" spans="2:2">
      <c r="B3567" t="s">
        <v>10749</v>
      </c>
    </row>
    <row r="3568" spans="2:2">
      <c r="B3568" t="s">
        <v>10750</v>
      </c>
    </row>
    <row r="3569" spans="2:2">
      <c r="B3569" t="s">
        <v>10751</v>
      </c>
    </row>
    <row r="3570" spans="2:2">
      <c r="B3570" t="s">
        <v>10752</v>
      </c>
    </row>
    <row r="3571" spans="2:2">
      <c r="B3571" t="s">
        <v>10753</v>
      </c>
    </row>
    <row r="3572" spans="2:2">
      <c r="B3572" t="s">
        <v>10754</v>
      </c>
    </row>
    <row r="3573" spans="2:2">
      <c r="B3573" t="s">
        <v>10755</v>
      </c>
    </row>
    <row r="3574" spans="2:2">
      <c r="B3574" t="s">
        <v>10756</v>
      </c>
    </row>
    <row r="3575" spans="2:2">
      <c r="B3575" t="s">
        <v>10757</v>
      </c>
    </row>
    <row r="3576" spans="2:2">
      <c r="B3576" t="s">
        <v>10758</v>
      </c>
    </row>
    <row r="3577" spans="2:2">
      <c r="B3577" t="s">
        <v>10759</v>
      </c>
    </row>
    <row r="3578" spans="2:2">
      <c r="B3578" t="s">
        <v>10760</v>
      </c>
    </row>
    <row r="3579" spans="2:2">
      <c r="B3579" t="s">
        <v>10761</v>
      </c>
    </row>
    <row r="3580" spans="2:2">
      <c r="B3580" t="s">
        <v>10762</v>
      </c>
    </row>
    <row r="3581" spans="2:2">
      <c r="B3581" t="s">
        <v>10763</v>
      </c>
    </row>
    <row r="3582" spans="2:2">
      <c r="B3582" t="s">
        <v>10764</v>
      </c>
    </row>
    <row r="3583" spans="2:2">
      <c r="B3583" t="s">
        <v>10765</v>
      </c>
    </row>
    <row r="3584" spans="2:2">
      <c r="B3584" t="s">
        <v>10766</v>
      </c>
    </row>
    <row r="3585" spans="2:2">
      <c r="B3585" t="s">
        <v>10767</v>
      </c>
    </row>
    <row r="3586" spans="2:2">
      <c r="B3586" t="s">
        <v>10768</v>
      </c>
    </row>
    <row r="3587" spans="2:2">
      <c r="B3587" t="s">
        <v>10769</v>
      </c>
    </row>
    <row r="3588" spans="2:2">
      <c r="B3588" t="s">
        <v>10770</v>
      </c>
    </row>
    <row r="3589" spans="2:2">
      <c r="B3589" t="s">
        <v>10771</v>
      </c>
    </row>
    <row r="3590" spans="2:2">
      <c r="B3590" t="s">
        <v>10772</v>
      </c>
    </row>
    <row r="3591" spans="2:2">
      <c r="B3591" t="s">
        <v>10773</v>
      </c>
    </row>
    <row r="3592" spans="2:2">
      <c r="B3592" t="s">
        <v>10774</v>
      </c>
    </row>
    <row r="3593" spans="2:2">
      <c r="B3593" t="s">
        <v>10775</v>
      </c>
    </row>
    <row r="3594" spans="2:2">
      <c r="B3594" t="s">
        <v>10776</v>
      </c>
    </row>
    <row r="3595" spans="2:2">
      <c r="B3595" t="s">
        <v>10777</v>
      </c>
    </row>
    <row r="3596" spans="2:2">
      <c r="B3596" t="s">
        <v>10778</v>
      </c>
    </row>
    <row r="3597" spans="2:2">
      <c r="B3597" t="s">
        <v>10779</v>
      </c>
    </row>
    <row r="3598" spans="2:2">
      <c r="B3598" t="s">
        <v>10780</v>
      </c>
    </row>
    <row r="3599" spans="2:2">
      <c r="B3599" t="s">
        <v>10781</v>
      </c>
    </row>
    <row r="3600" spans="2:2">
      <c r="B3600" t="s">
        <v>10782</v>
      </c>
    </row>
    <row r="3601" spans="2:2">
      <c r="B3601" t="s">
        <v>10783</v>
      </c>
    </row>
    <row r="3602" spans="2:2">
      <c r="B3602" t="s">
        <v>10784</v>
      </c>
    </row>
    <row r="3603" spans="2:2">
      <c r="B3603" t="s">
        <v>10785</v>
      </c>
    </row>
    <row r="3604" spans="2:2">
      <c r="B3604" t="s">
        <v>10786</v>
      </c>
    </row>
    <row r="3605" spans="2:2">
      <c r="B3605" t="s">
        <v>10787</v>
      </c>
    </row>
    <row r="3606" spans="2:2">
      <c r="B3606" t="s">
        <v>10788</v>
      </c>
    </row>
    <row r="3607" spans="2:2">
      <c r="B3607" t="s">
        <v>10789</v>
      </c>
    </row>
    <row r="3608" spans="2:2">
      <c r="B3608" t="s">
        <v>10790</v>
      </c>
    </row>
    <row r="3609" spans="2:2">
      <c r="B3609" t="s">
        <v>10791</v>
      </c>
    </row>
    <row r="3610" spans="2:2">
      <c r="B3610" t="s">
        <v>10792</v>
      </c>
    </row>
    <row r="3611" spans="2:2">
      <c r="B3611" t="s">
        <v>10793</v>
      </c>
    </row>
    <row r="3612" spans="2:2">
      <c r="B3612" t="s">
        <v>10794</v>
      </c>
    </row>
    <row r="3613" spans="2:2">
      <c r="B3613" t="s">
        <v>10795</v>
      </c>
    </row>
    <row r="3614" spans="2:2">
      <c r="B3614" t="s">
        <v>10796</v>
      </c>
    </row>
    <row r="3615" spans="2:2">
      <c r="B3615" t="s">
        <v>10797</v>
      </c>
    </row>
    <row r="3616" spans="2:2">
      <c r="B3616" t="s">
        <v>10798</v>
      </c>
    </row>
    <row r="3617" spans="2:2">
      <c r="B3617" t="s">
        <v>10799</v>
      </c>
    </row>
    <row r="3618" spans="2:2">
      <c r="B3618" t="s">
        <v>10800</v>
      </c>
    </row>
    <row r="3619" spans="2:2">
      <c r="B3619" t="s">
        <v>10801</v>
      </c>
    </row>
    <row r="3620" spans="2:2">
      <c r="B3620" t="s">
        <v>10802</v>
      </c>
    </row>
    <row r="3621" spans="2:2">
      <c r="B3621" t="s">
        <v>10803</v>
      </c>
    </row>
    <row r="3622" spans="2:2">
      <c r="B3622" t="s">
        <v>10804</v>
      </c>
    </row>
    <row r="3623" spans="2:2">
      <c r="B3623" t="s">
        <v>10805</v>
      </c>
    </row>
    <row r="3624" spans="2:2">
      <c r="B3624" t="s">
        <v>10806</v>
      </c>
    </row>
    <row r="3625" spans="2:2">
      <c r="B3625" t="s">
        <v>10807</v>
      </c>
    </row>
    <row r="3626" spans="2:2">
      <c r="B3626" t="s">
        <v>10808</v>
      </c>
    </row>
    <row r="3627" spans="2:2">
      <c r="B3627" t="s">
        <v>10809</v>
      </c>
    </row>
    <row r="3628" spans="2:2">
      <c r="B3628" t="s">
        <v>10810</v>
      </c>
    </row>
    <row r="3629" spans="2:2">
      <c r="B3629" t="s">
        <v>10811</v>
      </c>
    </row>
    <row r="3630" spans="2:2">
      <c r="B3630" t="s">
        <v>10812</v>
      </c>
    </row>
    <row r="3631" spans="2:2">
      <c r="B3631" t="s">
        <v>10813</v>
      </c>
    </row>
    <row r="3632" spans="2:2">
      <c r="B3632" t="s">
        <v>10814</v>
      </c>
    </row>
    <row r="3633" spans="2:2">
      <c r="B3633" t="s">
        <v>10815</v>
      </c>
    </row>
    <row r="3634" spans="2:2">
      <c r="B3634" t="s">
        <v>10816</v>
      </c>
    </row>
    <row r="3635" spans="2:2">
      <c r="B3635" t="s">
        <v>10817</v>
      </c>
    </row>
    <row r="3636" spans="2:2">
      <c r="B3636" t="s">
        <v>10818</v>
      </c>
    </row>
    <row r="3637" spans="2:2">
      <c r="B3637" t="s">
        <v>10819</v>
      </c>
    </row>
    <row r="3638" spans="2:2">
      <c r="B3638" t="s">
        <v>10820</v>
      </c>
    </row>
    <row r="3639" spans="2:2">
      <c r="B3639" t="s">
        <v>10821</v>
      </c>
    </row>
    <row r="3640" spans="2:2">
      <c r="B3640" t="s">
        <v>10822</v>
      </c>
    </row>
    <row r="3641" spans="2:2">
      <c r="B3641" t="s">
        <v>10823</v>
      </c>
    </row>
    <row r="3642" spans="2:2">
      <c r="B3642" t="s">
        <v>10824</v>
      </c>
    </row>
    <row r="3643" spans="2:2">
      <c r="B3643" t="s">
        <v>10825</v>
      </c>
    </row>
    <row r="3644" spans="2:2">
      <c r="B3644" t="s">
        <v>10826</v>
      </c>
    </row>
    <row r="3645" spans="2:2">
      <c r="B3645" t="s">
        <v>10827</v>
      </c>
    </row>
    <row r="3646" spans="2:2">
      <c r="B3646" t="s">
        <v>10828</v>
      </c>
    </row>
    <row r="3647" spans="2:2">
      <c r="B3647" t="s">
        <v>10829</v>
      </c>
    </row>
    <row r="3648" spans="2:2">
      <c r="B3648" t="s">
        <v>10830</v>
      </c>
    </row>
    <row r="3649" spans="2:2">
      <c r="B3649" t="s">
        <v>10831</v>
      </c>
    </row>
    <row r="3650" spans="2:2">
      <c r="B3650" t="s">
        <v>10832</v>
      </c>
    </row>
    <row r="3651" spans="2:2">
      <c r="B3651" t="s">
        <v>10833</v>
      </c>
    </row>
    <row r="3652" spans="2:2">
      <c r="B3652" t="s">
        <v>10834</v>
      </c>
    </row>
    <row r="3653" spans="2:2">
      <c r="B3653" t="s">
        <v>10835</v>
      </c>
    </row>
    <row r="3654" spans="2:2">
      <c r="B3654" t="s">
        <v>10836</v>
      </c>
    </row>
    <row r="3655" spans="2:2">
      <c r="B3655" t="s">
        <v>10837</v>
      </c>
    </row>
    <row r="3656" spans="2:2">
      <c r="B3656" t="s">
        <v>10838</v>
      </c>
    </row>
    <row r="3657" spans="2:2">
      <c r="B3657" t="s">
        <v>10839</v>
      </c>
    </row>
    <row r="3658" spans="2:2">
      <c r="B3658" t="s">
        <v>10840</v>
      </c>
    </row>
    <row r="3659" spans="2:2">
      <c r="B3659" t="s">
        <v>10841</v>
      </c>
    </row>
    <row r="3660" spans="2:2">
      <c r="B3660" t="s">
        <v>10842</v>
      </c>
    </row>
    <row r="3661" spans="2:2">
      <c r="B3661" t="s">
        <v>10843</v>
      </c>
    </row>
    <row r="3662" spans="2:2">
      <c r="B3662" t="s">
        <v>10844</v>
      </c>
    </row>
    <row r="3663" spans="2:2">
      <c r="B3663" t="s">
        <v>10845</v>
      </c>
    </row>
    <row r="3664" spans="2:2">
      <c r="B3664" t="s">
        <v>10846</v>
      </c>
    </row>
    <row r="3665" spans="2:2">
      <c r="B3665" t="s">
        <v>10847</v>
      </c>
    </row>
    <row r="3666" spans="2:2">
      <c r="B3666" t="s">
        <v>10848</v>
      </c>
    </row>
    <row r="3667" spans="2:2">
      <c r="B3667" t="s">
        <v>10849</v>
      </c>
    </row>
    <row r="3668" spans="2:2">
      <c r="B3668" t="s">
        <v>10850</v>
      </c>
    </row>
    <row r="3669" spans="2:2">
      <c r="B3669" t="s">
        <v>10851</v>
      </c>
    </row>
    <row r="3670" spans="2:2">
      <c r="B3670" t="s">
        <v>10852</v>
      </c>
    </row>
    <row r="3671" spans="2:2">
      <c r="B3671" t="s">
        <v>10853</v>
      </c>
    </row>
    <row r="3672" spans="2:2">
      <c r="B3672" t="s">
        <v>10854</v>
      </c>
    </row>
    <row r="3673" spans="2:2">
      <c r="B3673" t="s">
        <v>10855</v>
      </c>
    </row>
    <row r="3674" spans="2:2">
      <c r="B3674" t="s">
        <v>10856</v>
      </c>
    </row>
    <row r="3675" spans="2:2">
      <c r="B3675" t="s">
        <v>10857</v>
      </c>
    </row>
    <row r="3676" spans="2:2">
      <c r="B3676" t="s">
        <v>10858</v>
      </c>
    </row>
    <row r="3677" spans="2:2">
      <c r="B3677" t="s">
        <v>10859</v>
      </c>
    </row>
    <row r="3678" spans="2:2">
      <c r="B3678" t="s">
        <v>10860</v>
      </c>
    </row>
    <row r="3679" spans="2:2">
      <c r="B3679" t="s">
        <v>10861</v>
      </c>
    </row>
    <row r="3680" spans="2:2">
      <c r="B3680" t="s">
        <v>10862</v>
      </c>
    </row>
    <row r="3681" spans="2:2">
      <c r="B3681" t="s">
        <v>10863</v>
      </c>
    </row>
    <row r="3682" spans="2:2">
      <c r="B3682" t="s">
        <v>10864</v>
      </c>
    </row>
    <row r="3683" spans="2:2">
      <c r="B3683" t="s">
        <v>10865</v>
      </c>
    </row>
    <row r="3684" spans="2:2">
      <c r="B3684" t="s">
        <v>10866</v>
      </c>
    </row>
    <row r="3685" spans="2:2">
      <c r="B3685" t="s">
        <v>10867</v>
      </c>
    </row>
    <row r="3686" spans="2:2">
      <c r="B3686" t="s">
        <v>10868</v>
      </c>
    </row>
    <row r="3687" spans="2:2">
      <c r="B3687" t="s">
        <v>10869</v>
      </c>
    </row>
    <row r="3688" spans="2:2">
      <c r="B3688" t="s">
        <v>10870</v>
      </c>
    </row>
    <row r="3689" spans="2:2">
      <c r="B3689" t="s">
        <v>10871</v>
      </c>
    </row>
    <row r="3690" spans="2:2">
      <c r="B3690" t="s">
        <v>10872</v>
      </c>
    </row>
    <row r="3691" spans="2:2">
      <c r="B3691" t="s">
        <v>10873</v>
      </c>
    </row>
    <row r="3692" spans="2:2">
      <c r="B3692" t="s">
        <v>10874</v>
      </c>
    </row>
    <row r="3693" spans="2:2">
      <c r="B3693" t="s">
        <v>10875</v>
      </c>
    </row>
    <row r="3694" spans="2:2">
      <c r="B3694" t="s">
        <v>10876</v>
      </c>
    </row>
    <row r="3695" spans="2:2">
      <c r="B3695" t="s">
        <v>10877</v>
      </c>
    </row>
    <row r="3696" spans="2:2">
      <c r="B3696" t="s">
        <v>10878</v>
      </c>
    </row>
    <row r="3697" spans="2:2">
      <c r="B3697" t="s">
        <v>10879</v>
      </c>
    </row>
    <row r="3698" spans="2:2">
      <c r="B3698" t="s">
        <v>10880</v>
      </c>
    </row>
    <row r="3699" spans="2:2">
      <c r="B3699" t="s">
        <v>10881</v>
      </c>
    </row>
    <row r="3700" spans="2:2">
      <c r="B3700" t="s">
        <v>10882</v>
      </c>
    </row>
    <row r="3701" spans="2:2">
      <c r="B3701" t="s">
        <v>10883</v>
      </c>
    </row>
    <row r="3702" spans="2:2">
      <c r="B3702" t="s">
        <v>10884</v>
      </c>
    </row>
    <row r="3703" spans="2:2">
      <c r="B3703" t="s">
        <v>10885</v>
      </c>
    </row>
    <row r="3704" spans="2:2">
      <c r="B3704" t="s">
        <v>10886</v>
      </c>
    </row>
    <row r="3705" spans="2:2">
      <c r="B3705" t="s">
        <v>10887</v>
      </c>
    </row>
    <row r="3706" spans="2:2">
      <c r="B3706" t="s">
        <v>10888</v>
      </c>
    </row>
    <row r="3707" spans="2:2">
      <c r="B3707" t="s">
        <v>10889</v>
      </c>
    </row>
    <row r="3708" spans="2:2">
      <c r="B3708" t="s">
        <v>10890</v>
      </c>
    </row>
    <row r="3709" spans="2:2">
      <c r="B3709" t="s">
        <v>10891</v>
      </c>
    </row>
    <row r="3710" spans="2:2">
      <c r="B3710" t="s">
        <v>10892</v>
      </c>
    </row>
    <row r="3711" spans="2:2">
      <c r="B3711" t="s">
        <v>10893</v>
      </c>
    </row>
    <row r="3712" spans="2:2">
      <c r="B3712" t="s">
        <v>10894</v>
      </c>
    </row>
    <row r="3713" spans="2:2">
      <c r="B3713" t="s">
        <v>10895</v>
      </c>
    </row>
    <row r="3714" spans="2:2">
      <c r="B3714" t="s">
        <v>10896</v>
      </c>
    </row>
    <row r="3715" spans="2:2">
      <c r="B3715" t="s">
        <v>10897</v>
      </c>
    </row>
    <row r="3716" spans="2:2">
      <c r="B3716" t="s">
        <v>10898</v>
      </c>
    </row>
    <row r="3717" spans="2:2">
      <c r="B3717" t="s">
        <v>10899</v>
      </c>
    </row>
    <row r="3718" spans="2:2">
      <c r="B3718" t="s">
        <v>10900</v>
      </c>
    </row>
    <row r="3719" spans="2:2">
      <c r="B3719" t="s">
        <v>10901</v>
      </c>
    </row>
    <row r="3720" spans="2:2">
      <c r="B3720" t="s">
        <v>10902</v>
      </c>
    </row>
    <row r="3721" spans="2:2">
      <c r="B3721" t="s">
        <v>10903</v>
      </c>
    </row>
    <row r="3722" spans="2:2">
      <c r="B3722" t="s">
        <v>10904</v>
      </c>
    </row>
    <row r="3723" spans="2:2">
      <c r="B3723" t="s">
        <v>10905</v>
      </c>
    </row>
    <row r="3724" spans="2:2">
      <c r="B3724" t="s">
        <v>10906</v>
      </c>
    </row>
    <row r="3725" spans="2:2">
      <c r="B3725" t="s">
        <v>10907</v>
      </c>
    </row>
    <row r="3726" spans="2:2">
      <c r="B3726" t="s">
        <v>10908</v>
      </c>
    </row>
    <row r="3727" spans="2:2">
      <c r="B3727" t="s">
        <v>10909</v>
      </c>
    </row>
    <row r="3728" spans="2:2">
      <c r="B3728" t="s">
        <v>10910</v>
      </c>
    </row>
    <row r="3729" spans="2:2">
      <c r="B3729" t="s">
        <v>10911</v>
      </c>
    </row>
    <row r="3730" spans="2:2">
      <c r="B3730" t="s">
        <v>10912</v>
      </c>
    </row>
    <row r="3731" spans="2:2">
      <c r="B3731" t="s">
        <v>10913</v>
      </c>
    </row>
    <row r="3732" spans="2:2">
      <c r="B3732" t="s">
        <v>10914</v>
      </c>
    </row>
    <row r="3733" spans="2:2">
      <c r="B3733" t="s">
        <v>10915</v>
      </c>
    </row>
    <row r="3734" spans="2:2">
      <c r="B3734" t="s">
        <v>10916</v>
      </c>
    </row>
    <row r="3735" spans="2:2">
      <c r="B3735" t="s">
        <v>10917</v>
      </c>
    </row>
    <row r="3736" spans="2:2">
      <c r="B3736" t="s">
        <v>10918</v>
      </c>
    </row>
    <row r="3737" spans="2:2">
      <c r="B3737" t="s">
        <v>10919</v>
      </c>
    </row>
    <row r="3738" spans="2:2">
      <c r="B3738" t="s">
        <v>10920</v>
      </c>
    </row>
    <row r="3739" spans="2:2">
      <c r="B3739" t="s">
        <v>10921</v>
      </c>
    </row>
    <row r="3740" spans="2:2">
      <c r="B3740" t="s">
        <v>10922</v>
      </c>
    </row>
    <row r="3741" spans="2:2">
      <c r="B3741" t="s">
        <v>10923</v>
      </c>
    </row>
    <row r="3742" spans="2:2">
      <c r="B3742" t="s">
        <v>10924</v>
      </c>
    </row>
    <row r="3743" spans="2:2">
      <c r="B3743" t="s">
        <v>10925</v>
      </c>
    </row>
    <row r="3744" spans="2:2">
      <c r="B3744" t="s">
        <v>10926</v>
      </c>
    </row>
    <row r="3745" spans="2:2">
      <c r="B3745" t="s">
        <v>10927</v>
      </c>
    </row>
    <row r="3746" spans="2:2">
      <c r="B3746" t="s">
        <v>10928</v>
      </c>
    </row>
    <row r="3747" spans="2:2">
      <c r="B3747" t="s">
        <v>10929</v>
      </c>
    </row>
    <row r="3748" spans="2:2">
      <c r="B3748" t="s">
        <v>10930</v>
      </c>
    </row>
    <row r="3749" spans="2:2">
      <c r="B3749" t="s">
        <v>10931</v>
      </c>
    </row>
    <row r="3750" spans="2:2">
      <c r="B3750" t="s">
        <v>10932</v>
      </c>
    </row>
    <row r="3751" spans="2:2">
      <c r="B3751" t="s">
        <v>10933</v>
      </c>
    </row>
    <row r="3752" spans="2:2">
      <c r="B3752" t="s">
        <v>10934</v>
      </c>
    </row>
    <row r="3753" spans="2:2">
      <c r="B3753" t="s">
        <v>10935</v>
      </c>
    </row>
    <row r="3754" spans="2:2">
      <c r="B3754" t="s">
        <v>10936</v>
      </c>
    </row>
    <row r="3755" spans="2:2">
      <c r="B3755" t="s">
        <v>10937</v>
      </c>
    </row>
    <row r="3756" spans="2:2">
      <c r="B3756" t="s">
        <v>10938</v>
      </c>
    </row>
    <row r="3757" spans="2:2">
      <c r="B3757" t="s">
        <v>10939</v>
      </c>
    </row>
    <row r="3758" spans="2:2">
      <c r="B3758" t="s">
        <v>10940</v>
      </c>
    </row>
    <row r="3759" spans="2:2">
      <c r="B3759" t="s">
        <v>10941</v>
      </c>
    </row>
    <row r="3760" spans="2:2">
      <c r="B3760" t="s">
        <v>10942</v>
      </c>
    </row>
    <row r="3761" spans="2:2">
      <c r="B3761" t="s">
        <v>10943</v>
      </c>
    </row>
    <row r="3762" spans="2:2">
      <c r="B3762" t="s">
        <v>10944</v>
      </c>
    </row>
    <row r="3763" spans="2:2">
      <c r="B3763" t="s">
        <v>10945</v>
      </c>
    </row>
    <row r="3764" spans="2:2">
      <c r="B3764" t="s">
        <v>10946</v>
      </c>
    </row>
    <row r="3765" spans="2:2">
      <c r="B3765" t="s">
        <v>10947</v>
      </c>
    </row>
    <row r="3766" spans="2:2">
      <c r="B3766" t="s">
        <v>10948</v>
      </c>
    </row>
    <row r="3767" spans="2:2">
      <c r="B3767" t="s">
        <v>10949</v>
      </c>
    </row>
    <row r="3768" spans="2:2">
      <c r="B3768" t="s">
        <v>10950</v>
      </c>
    </row>
    <row r="3769" spans="2:2">
      <c r="B3769" t="s">
        <v>10951</v>
      </c>
    </row>
    <row r="3770" spans="2:2">
      <c r="B3770" t="s">
        <v>10952</v>
      </c>
    </row>
    <row r="3771" spans="2:2">
      <c r="B3771" t="s">
        <v>10953</v>
      </c>
    </row>
    <row r="3772" spans="2:2">
      <c r="B3772" t="s">
        <v>10954</v>
      </c>
    </row>
    <row r="3773" spans="2:2">
      <c r="B3773" t="s">
        <v>10955</v>
      </c>
    </row>
    <row r="3774" spans="2:2">
      <c r="B3774" t="s">
        <v>10956</v>
      </c>
    </row>
    <row r="3775" spans="2:2">
      <c r="B3775" t="s">
        <v>10957</v>
      </c>
    </row>
    <row r="3776" spans="2:2">
      <c r="B3776" t="s">
        <v>10958</v>
      </c>
    </row>
    <row r="3777" spans="2:2">
      <c r="B3777" t="s">
        <v>10959</v>
      </c>
    </row>
    <row r="3778" spans="2:2">
      <c r="B3778" t="s">
        <v>10960</v>
      </c>
    </row>
    <row r="3779" spans="2:2">
      <c r="B3779" t="s">
        <v>10961</v>
      </c>
    </row>
    <row r="3780" spans="2:2">
      <c r="B3780" t="s">
        <v>10962</v>
      </c>
    </row>
    <row r="3781" spans="2:2">
      <c r="B3781" t="s">
        <v>10963</v>
      </c>
    </row>
    <row r="3782" spans="2:2">
      <c r="B3782" t="s">
        <v>11121</v>
      </c>
    </row>
    <row r="3783" spans="2:2">
      <c r="B3783" t="s">
        <v>11122</v>
      </c>
    </row>
    <row r="3784" spans="2:2">
      <c r="B3784" t="s">
        <v>11123</v>
      </c>
    </row>
    <row r="3785" spans="2:2">
      <c r="B3785" t="s">
        <v>11124</v>
      </c>
    </row>
    <row r="3786" spans="2:2">
      <c r="B3786" t="s">
        <v>11125</v>
      </c>
    </row>
    <row r="3787" spans="2:2">
      <c r="B3787" t="s">
        <v>11126</v>
      </c>
    </row>
    <row r="3788" spans="2:2">
      <c r="B3788" t="s">
        <v>11127</v>
      </c>
    </row>
    <row r="3789" spans="2:2">
      <c r="B3789" t="s">
        <v>11128</v>
      </c>
    </row>
    <row r="3790" spans="2:2">
      <c r="B3790" t="s">
        <v>11129</v>
      </c>
    </row>
    <row r="3791" spans="2:2">
      <c r="B3791" t="s">
        <v>11130</v>
      </c>
    </row>
    <row r="3792" spans="2:2">
      <c r="B3792" t="s">
        <v>11131</v>
      </c>
    </row>
    <row r="3793" spans="2:2">
      <c r="B3793" t="s">
        <v>11132</v>
      </c>
    </row>
    <row r="3794" spans="2:2">
      <c r="B3794" t="s">
        <v>11133</v>
      </c>
    </row>
    <row r="3795" spans="2:2">
      <c r="B3795" t="s">
        <v>11134</v>
      </c>
    </row>
    <row r="3796" spans="2:2">
      <c r="B3796" t="s">
        <v>11135</v>
      </c>
    </row>
    <row r="3797" spans="2:2">
      <c r="B3797" t="s">
        <v>11136</v>
      </c>
    </row>
    <row r="3798" spans="2:2">
      <c r="B3798" t="s">
        <v>11137</v>
      </c>
    </row>
    <row r="3799" spans="2:2">
      <c r="B3799" t="s">
        <v>11138</v>
      </c>
    </row>
    <row r="3800" spans="2:2">
      <c r="B3800" t="s">
        <v>11139</v>
      </c>
    </row>
    <row r="3801" spans="2:2">
      <c r="B3801" t="s">
        <v>11140</v>
      </c>
    </row>
    <row r="3802" spans="2:2">
      <c r="B3802" t="s">
        <v>11141</v>
      </c>
    </row>
    <row r="3803" spans="2:2">
      <c r="B3803" t="s">
        <v>11142</v>
      </c>
    </row>
    <row r="3804" spans="2:2">
      <c r="B3804" t="s">
        <v>11143</v>
      </c>
    </row>
    <row r="3805" spans="2:2">
      <c r="B3805" t="s">
        <v>11144</v>
      </c>
    </row>
    <row r="3806" spans="2:2">
      <c r="B3806" t="s">
        <v>11145</v>
      </c>
    </row>
    <row r="3807" spans="2:2">
      <c r="B3807" t="s">
        <v>11146</v>
      </c>
    </row>
    <row r="3808" spans="2:2">
      <c r="B3808" t="s">
        <v>11147</v>
      </c>
    </row>
    <row r="3809" spans="2:2">
      <c r="B3809" t="s">
        <v>11148</v>
      </c>
    </row>
    <row r="3810" spans="2:2">
      <c r="B3810" t="s">
        <v>11149</v>
      </c>
    </row>
    <row r="3811" spans="2:2">
      <c r="B3811" t="s">
        <v>11150</v>
      </c>
    </row>
    <row r="3812" spans="2:2">
      <c r="B3812" t="s">
        <v>11151</v>
      </c>
    </row>
    <row r="3813" spans="2:2">
      <c r="B3813" t="s">
        <v>11152</v>
      </c>
    </row>
    <row r="3814" spans="2:2">
      <c r="B3814" t="s">
        <v>11153</v>
      </c>
    </row>
    <row r="3815" spans="2:2">
      <c r="B3815" t="s">
        <v>11154</v>
      </c>
    </row>
    <row r="3816" spans="2:2">
      <c r="B3816" t="s">
        <v>11155</v>
      </c>
    </row>
    <row r="3817" spans="2:2">
      <c r="B3817" t="s">
        <v>11156</v>
      </c>
    </row>
    <row r="3818" spans="2:2">
      <c r="B3818" t="s">
        <v>11157</v>
      </c>
    </row>
    <row r="3819" spans="2:2">
      <c r="B3819" t="s">
        <v>11158</v>
      </c>
    </row>
    <row r="3820" spans="2:2">
      <c r="B3820" t="s">
        <v>11159</v>
      </c>
    </row>
    <row r="3821" spans="2:2">
      <c r="B3821" t="s">
        <v>11160</v>
      </c>
    </row>
    <row r="3822" spans="2:2">
      <c r="B3822" t="s">
        <v>11161</v>
      </c>
    </row>
    <row r="3823" spans="2:2">
      <c r="B3823" t="s">
        <v>11162</v>
      </c>
    </row>
    <row r="3824" spans="2:2">
      <c r="B3824" t="s">
        <v>11163</v>
      </c>
    </row>
    <row r="3825" spans="2:2">
      <c r="B3825" t="s">
        <v>11164</v>
      </c>
    </row>
    <row r="3826" spans="2:2">
      <c r="B3826" t="s">
        <v>11165</v>
      </c>
    </row>
    <row r="3827" spans="2:2">
      <c r="B3827" t="s">
        <v>11166</v>
      </c>
    </row>
    <row r="3828" spans="2:2">
      <c r="B3828" t="s">
        <v>11167</v>
      </c>
    </row>
    <row r="3829" spans="2:2">
      <c r="B3829" t="s">
        <v>11168</v>
      </c>
    </row>
    <row r="3830" spans="2:2">
      <c r="B3830" t="s">
        <v>11169</v>
      </c>
    </row>
    <row r="3831" spans="2:2">
      <c r="B3831" t="s">
        <v>11170</v>
      </c>
    </row>
    <row r="3832" spans="2:2">
      <c r="B3832" t="s">
        <v>11171</v>
      </c>
    </row>
    <row r="3833" spans="2:2">
      <c r="B3833" t="s">
        <v>11172</v>
      </c>
    </row>
    <row r="3834" spans="2:2">
      <c r="B3834" t="s">
        <v>11173</v>
      </c>
    </row>
    <row r="3835" spans="2:2">
      <c r="B3835" t="s">
        <v>11174</v>
      </c>
    </row>
    <row r="3836" spans="2:2">
      <c r="B3836" t="s">
        <v>11175</v>
      </c>
    </row>
    <row r="3837" spans="2:2">
      <c r="B3837" t="s">
        <v>11176</v>
      </c>
    </row>
    <row r="3838" spans="2:2">
      <c r="B3838" t="s">
        <v>11177</v>
      </c>
    </row>
    <row r="3839" spans="2:2">
      <c r="B3839" t="s">
        <v>11178</v>
      </c>
    </row>
    <row r="3840" spans="2:2">
      <c r="B3840" t="s">
        <v>11179</v>
      </c>
    </row>
    <row r="3841" spans="2:2">
      <c r="B3841" t="s">
        <v>11180</v>
      </c>
    </row>
    <row r="3842" spans="2:2">
      <c r="B3842" t="s">
        <v>11181</v>
      </c>
    </row>
    <row r="3843" spans="2:2">
      <c r="B3843" t="s">
        <v>11182</v>
      </c>
    </row>
    <row r="3844" spans="2:2">
      <c r="B3844" t="s">
        <v>11183</v>
      </c>
    </row>
    <row r="3845" spans="2:2">
      <c r="B3845" t="s">
        <v>11184</v>
      </c>
    </row>
    <row r="3846" spans="2:2">
      <c r="B3846" t="s">
        <v>11185</v>
      </c>
    </row>
    <row r="3847" spans="2:2">
      <c r="B3847" t="s">
        <v>11186</v>
      </c>
    </row>
    <row r="3848" spans="2:2">
      <c r="B3848" t="s">
        <v>11187</v>
      </c>
    </row>
    <row r="3849" spans="2:2">
      <c r="B3849" t="s">
        <v>11188</v>
      </c>
    </row>
    <row r="3850" spans="2:2">
      <c r="B3850" t="s">
        <v>11189</v>
      </c>
    </row>
    <row r="3851" spans="2:2">
      <c r="B3851" t="s">
        <v>11190</v>
      </c>
    </row>
    <row r="3852" spans="2:2">
      <c r="B3852" t="s">
        <v>11191</v>
      </c>
    </row>
    <row r="3853" spans="2:2">
      <c r="B3853" t="s">
        <v>11192</v>
      </c>
    </row>
    <row r="3854" spans="2:2">
      <c r="B3854" t="s">
        <v>11193</v>
      </c>
    </row>
    <row r="3855" spans="2:2">
      <c r="B3855" t="s">
        <v>11194</v>
      </c>
    </row>
    <row r="3856" spans="2:2">
      <c r="B3856" t="s">
        <v>11195</v>
      </c>
    </row>
    <row r="3857" spans="2:2">
      <c r="B3857" t="s">
        <v>11196</v>
      </c>
    </row>
    <row r="3858" spans="2:2">
      <c r="B3858" t="s">
        <v>11197</v>
      </c>
    </row>
    <row r="3859" spans="2:2">
      <c r="B3859" t="s">
        <v>11198</v>
      </c>
    </row>
    <row r="3860" spans="2:2">
      <c r="B3860" t="s">
        <v>11199</v>
      </c>
    </row>
    <row r="3861" spans="2:2">
      <c r="B3861" t="s">
        <v>11200</v>
      </c>
    </row>
    <row r="3862" spans="2:2">
      <c r="B3862" t="s">
        <v>11201</v>
      </c>
    </row>
    <row r="3863" spans="2:2">
      <c r="B3863" t="s">
        <v>11202</v>
      </c>
    </row>
    <row r="3864" spans="2:2">
      <c r="B3864" t="s">
        <v>11203</v>
      </c>
    </row>
    <row r="3865" spans="2:2">
      <c r="B3865" t="s">
        <v>11204</v>
      </c>
    </row>
    <row r="3866" spans="2:2">
      <c r="B3866" t="s">
        <v>11205</v>
      </c>
    </row>
    <row r="3867" spans="2:2">
      <c r="B3867" t="s">
        <v>11206</v>
      </c>
    </row>
    <row r="3868" spans="2:2">
      <c r="B3868" t="s">
        <v>11207</v>
      </c>
    </row>
    <row r="3869" spans="2:2">
      <c r="B3869" t="s">
        <v>11208</v>
      </c>
    </row>
    <row r="3870" spans="2:2">
      <c r="B3870" t="s">
        <v>11209</v>
      </c>
    </row>
    <row r="3871" spans="2:2">
      <c r="B3871" t="s">
        <v>11210</v>
      </c>
    </row>
    <row r="3872" spans="2:2">
      <c r="B3872" t="s">
        <v>11211</v>
      </c>
    </row>
    <row r="3873" spans="2:2">
      <c r="B3873" t="s">
        <v>11212</v>
      </c>
    </row>
    <row r="3874" spans="2:2">
      <c r="B3874" t="s">
        <v>11213</v>
      </c>
    </row>
    <row r="3875" spans="2:2">
      <c r="B3875" t="s">
        <v>11214</v>
      </c>
    </row>
    <row r="3876" spans="2:2">
      <c r="B3876" t="s">
        <v>11215</v>
      </c>
    </row>
    <row r="3877" spans="2:2">
      <c r="B3877" t="s">
        <v>11216</v>
      </c>
    </row>
    <row r="3878" spans="2:2">
      <c r="B3878" t="s">
        <v>11217</v>
      </c>
    </row>
    <row r="3879" spans="2:2">
      <c r="B3879" t="s">
        <v>11218</v>
      </c>
    </row>
    <row r="3880" spans="2:2">
      <c r="B3880" t="s">
        <v>11219</v>
      </c>
    </row>
    <row r="3881" spans="2:2">
      <c r="B3881" t="s">
        <v>11220</v>
      </c>
    </row>
    <row r="3882" spans="2:2">
      <c r="B3882" t="s">
        <v>11221</v>
      </c>
    </row>
    <row r="3883" spans="2:2">
      <c r="B3883" t="s">
        <v>11222</v>
      </c>
    </row>
    <row r="3884" spans="2:2">
      <c r="B3884" t="s">
        <v>11223</v>
      </c>
    </row>
    <row r="3885" spans="2:2">
      <c r="B3885" t="s">
        <v>11224</v>
      </c>
    </row>
    <row r="3886" spans="2:2">
      <c r="B3886" t="s">
        <v>11225</v>
      </c>
    </row>
    <row r="3887" spans="2:2">
      <c r="B3887" t="s">
        <v>11226</v>
      </c>
    </row>
    <row r="3888" spans="2:2">
      <c r="B3888" t="s">
        <v>11227</v>
      </c>
    </row>
    <row r="3889" spans="2:2">
      <c r="B3889" t="s">
        <v>11228</v>
      </c>
    </row>
    <row r="3890" spans="2:2">
      <c r="B3890" t="s">
        <v>11229</v>
      </c>
    </row>
    <row r="3891" spans="2:2">
      <c r="B3891" t="s">
        <v>11230</v>
      </c>
    </row>
    <row r="3892" spans="2:2">
      <c r="B3892" t="s">
        <v>11231</v>
      </c>
    </row>
    <row r="3893" spans="2:2">
      <c r="B3893" t="s">
        <v>11232</v>
      </c>
    </row>
    <row r="3894" spans="2:2">
      <c r="B3894" t="s">
        <v>11233</v>
      </c>
    </row>
    <row r="3895" spans="2:2">
      <c r="B3895" t="s">
        <v>11234</v>
      </c>
    </row>
    <row r="3896" spans="2:2">
      <c r="B3896" t="s">
        <v>11235</v>
      </c>
    </row>
    <row r="3897" spans="2:2">
      <c r="B3897" t="s">
        <v>11236</v>
      </c>
    </row>
    <row r="3898" spans="2:2">
      <c r="B3898" t="s">
        <v>11237</v>
      </c>
    </row>
    <row r="3899" spans="2:2">
      <c r="B3899" t="s">
        <v>11238</v>
      </c>
    </row>
    <row r="3900" spans="2:2">
      <c r="B3900" t="s">
        <v>11239</v>
      </c>
    </row>
    <row r="3901" spans="2:2">
      <c r="B3901" t="s">
        <v>11240</v>
      </c>
    </row>
    <row r="3902" spans="2:2">
      <c r="B3902" t="s">
        <v>11241</v>
      </c>
    </row>
    <row r="3903" spans="2:2">
      <c r="B3903" t="s">
        <v>11242</v>
      </c>
    </row>
    <row r="3904" spans="2:2">
      <c r="B3904" t="s">
        <v>11243</v>
      </c>
    </row>
    <row r="3905" spans="2:2">
      <c r="B3905" t="s">
        <v>11244</v>
      </c>
    </row>
    <row r="3906" spans="2:2">
      <c r="B3906" t="s">
        <v>11245</v>
      </c>
    </row>
    <row r="3907" spans="2:2">
      <c r="B3907" t="s">
        <v>11246</v>
      </c>
    </row>
    <row r="3908" spans="2:2">
      <c r="B3908" t="s">
        <v>11247</v>
      </c>
    </row>
    <row r="3909" spans="2:2">
      <c r="B3909" t="s">
        <v>11248</v>
      </c>
    </row>
    <row r="3910" spans="2:2">
      <c r="B3910" t="s">
        <v>11249</v>
      </c>
    </row>
    <row r="3911" spans="2:2">
      <c r="B3911" t="s">
        <v>11250</v>
      </c>
    </row>
    <row r="3912" spans="2:2">
      <c r="B3912" t="s">
        <v>11251</v>
      </c>
    </row>
    <row r="3913" spans="2:2">
      <c r="B3913" t="s">
        <v>11252</v>
      </c>
    </row>
    <row r="3914" spans="2:2">
      <c r="B3914" t="s">
        <v>11253</v>
      </c>
    </row>
    <row r="3915" spans="2:2">
      <c r="B3915" t="s">
        <v>11254</v>
      </c>
    </row>
    <row r="3916" spans="2:2">
      <c r="B3916" t="s">
        <v>11255</v>
      </c>
    </row>
    <row r="3917" spans="2:2">
      <c r="B3917" t="s">
        <v>11256</v>
      </c>
    </row>
    <row r="3918" spans="2:2">
      <c r="B3918" t="s">
        <v>11257</v>
      </c>
    </row>
    <row r="3919" spans="2:2">
      <c r="B3919" t="s">
        <v>11258</v>
      </c>
    </row>
    <row r="3920" spans="2:2">
      <c r="B3920" t="s">
        <v>11259</v>
      </c>
    </row>
    <row r="3921" spans="2:2">
      <c r="B3921" t="s">
        <v>11260</v>
      </c>
    </row>
    <row r="3922" spans="2:2">
      <c r="B3922" t="s">
        <v>11261</v>
      </c>
    </row>
    <row r="3923" spans="2:2">
      <c r="B3923" t="s">
        <v>11262</v>
      </c>
    </row>
    <row r="3924" spans="2:2">
      <c r="B3924" t="s">
        <v>11263</v>
      </c>
    </row>
    <row r="3925" spans="2:2">
      <c r="B3925" t="s">
        <v>11264</v>
      </c>
    </row>
    <row r="3926" spans="2:2">
      <c r="B3926" t="s">
        <v>11265</v>
      </c>
    </row>
    <row r="3927" spans="2:2">
      <c r="B3927" t="s">
        <v>11266</v>
      </c>
    </row>
    <row r="3928" spans="2:2">
      <c r="B3928" t="s">
        <v>11267</v>
      </c>
    </row>
    <row r="3929" spans="2:2">
      <c r="B3929" t="s">
        <v>11268</v>
      </c>
    </row>
    <row r="3930" spans="2:2">
      <c r="B3930" t="s">
        <v>11269</v>
      </c>
    </row>
    <row r="3931" spans="2:2">
      <c r="B3931" t="s">
        <v>11270</v>
      </c>
    </row>
    <row r="3932" spans="2:2">
      <c r="B3932" t="s">
        <v>11271</v>
      </c>
    </row>
    <row r="3933" spans="2:2">
      <c r="B3933" t="s">
        <v>11272</v>
      </c>
    </row>
    <row r="3934" spans="2:2">
      <c r="B3934" t="s">
        <v>11273</v>
      </c>
    </row>
    <row r="3935" spans="2:2">
      <c r="B3935" t="s">
        <v>11274</v>
      </c>
    </row>
    <row r="3936" spans="2:2">
      <c r="B3936" t="s">
        <v>11275</v>
      </c>
    </row>
    <row r="3937" spans="2:2">
      <c r="B3937" t="s">
        <v>11276</v>
      </c>
    </row>
    <row r="3938" spans="2:2">
      <c r="B3938" t="s">
        <v>11277</v>
      </c>
    </row>
    <row r="3939" spans="2:2">
      <c r="B3939" t="s">
        <v>11278</v>
      </c>
    </row>
    <row r="3940" spans="2:2">
      <c r="B3940" t="s">
        <v>11279</v>
      </c>
    </row>
    <row r="3941" spans="2:2">
      <c r="B3941" t="s">
        <v>11280</v>
      </c>
    </row>
    <row r="3942" spans="2:2">
      <c r="B3942" t="s">
        <v>11281</v>
      </c>
    </row>
    <row r="3943" spans="2:2">
      <c r="B3943" t="s">
        <v>11282</v>
      </c>
    </row>
    <row r="3944" spans="2:2">
      <c r="B3944" t="s">
        <v>11283</v>
      </c>
    </row>
    <row r="3945" spans="2:2">
      <c r="B3945" t="s">
        <v>11284</v>
      </c>
    </row>
    <row r="3946" spans="2:2">
      <c r="B3946" t="s">
        <v>11285</v>
      </c>
    </row>
    <row r="3947" spans="2:2">
      <c r="B3947" t="s">
        <v>11286</v>
      </c>
    </row>
    <row r="3948" spans="2:2">
      <c r="B3948" t="s">
        <v>11287</v>
      </c>
    </row>
    <row r="3949" spans="2:2">
      <c r="B3949" t="s">
        <v>11288</v>
      </c>
    </row>
    <row r="3950" spans="2:2">
      <c r="B3950" t="s">
        <v>11289</v>
      </c>
    </row>
    <row r="3951" spans="2:2">
      <c r="B3951" t="s">
        <v>11290</v>
      </c>
    </row>
    <row r="3952" spans="2:2">
      <c r="B3952" t="s">
        <v>11291</v>
      </c>
    </row>
    <row r="3953" spans="2:2">
      <c r="B3953" t="s">
        <v>11292</v>
      </c>
    </row>
    <row r="3954" spans="2:2">
      <c r="B3954" t="s">
        <v>11293</v>
      </c>
    </row>
    <row r="3955" spans="2:2">
      <c r="B3955" t="s">
        <v>11294</v>
      </c>
    </row>
    <row r="3956" spans="2:2">
      <c r="B3956" t="s">
        <v>11295</v>
      </c>
    </row>
    <row r="3957" spans="2:2">
      <c r="B3957" t="s">
        <v>11296</v>
      </c>
    </row>
    <row r="3958" spans="2:2">
      <c r="B3958" t="s">
        <v>11297</v>
      </c>
    </row>
    <row r="3959" spans="2:2">
      <c r="B3959" t="s">
        <v>11298</v>
      </c>
    </row>
    <row r="3960" spans="2:2">
      <c r="B3960" t="s">
        <v>11299</v>
      </c>
    </row>
    <row r="3961" spans="2:2">
      <c r="B3961" t="s">
        <v>11300</v>
      </c>
    </row>
    <row r="3962" spans="2:2">
      <c r="B3962" t="s">
        <v>11301</v>
      </c>
    </row>
    <row r="3963" spans="2:2">
      <c r="B3963" t="s">
        <v>11302</v>
      </c>
    </row>
    <row r="3964" spans="2:2">
      <c r="B3964" t="s">
        <v>11303</v>
      </c>
    </row>
    <row r="3965" spans="2:2">
      <c r="B3965" t="s">
        <v>11304</v>
      </c>
    </row>
    <row r="3966" spans="2:2">
      <c r="B3966" t="s">
        <v>11305</v>
      </c>
    </row>
    <row r="3967" spans="2:2">
      <c r="B3967" t="s">
        <v>11306</v>
      </c>
    </row>
    <row r="3968" spans="2:2">
      <c r="B3968" t="s">
        <v>11307</v>
      </c>
    </row>
    <row r="3969" spans="2:2">
      <c r="B3969" t="s">
        <v>11308</v>
      </c>
    </row>
    <row r="3970" spans="2:2">
      <c r="B3970" t="s">
        <v>11309</v>
      </c>
    </row>
    <row r="3971" spans="2:2">
      <c r="B3971" t="s">
        <v>11310</v>
      </c>
    </row>
    <row r="3972" spans="2:2">
      <c r="B3972" t="s">
        <v>11311</v>
      </c>
    </row>
    <row r="3973" spans="2:2">
      <c r="B3973" t="s">
        <v>11312</v>
      </c>
    </row>
    <row r="3974" spans="2:2">
      <c r="B3974" t="s">
        <v>11313</v>
      </c>
    </row>
    <row r="3975" spans="2:2">
      <c r="B3975" t="s">
        <v>11314</v>
      </c>
    </row>
    <row r="3976" spans="2:2">
      <c r="B3976" t="s">
        <v>11315</v>
      </c>
    </row>
    <row r="3977" spans="2:2">
      <c r="B3977" t="s">
        <v>11316</v>
      </c>
    </row>
    <row r="3978" spans="2:2">
      <c r="B3978" t="s">
        <v>11317</v>
      </c>
    </row>
    <row r="3979" spans="2:2">
      <c r="B3979" t="s">
        <v>11318</v>
      </c>
    </row>
    <row r="3980" spans="2:2">
      <c r="B3980" t="s">
        <v>11319</v>
      </c>
    </row>
    <row r="3981" spans="2:2">
      <c r="B3981" t="s">
        <v>11320</v>
      </c>
    </row>
    <row r="3982" spans="2:2">
      <c r="B3982" t="s">
        <v>11321</v>
      </c>
    </row>
    <row r="3983" spans="2:2">
      <c r="B3983" t="s">
        <v>11322</v>
      </c>
    </row>
    <row r="3984" spans="2:2">
      <c r="B3984" t="s">
        <v>11323</v>
      </c>
    </row>
    <row r="3985" spans="2:2">
      <c r="B3985" t="s">
        <v>11324</v>
      </c>
    </row>
    <row r="3986" spans="2:2">
      <c r="B3986" t="s">
        <v>11325</v>
      </c>
    </row>
    <row r="3987" spans="2:2">
      <c r="B3987" t="s">
        <v>11326</v>
      </c>
    </row>
    <row r="3988" spans="2:2">
      <c r="B3988" t="s">
        <v>11327</v>
      </c>
    </row>
    <row r="3989" spans="2:2">
      <c r="B3989" t="s">
        <v>11328</v>
      </c>
    </row>
    <row r="3990" spans="2:2">
      <c r="B3990" t="s">
        <v>11329</v>
      </c>
    </row>
    <row r="3991" spans="2:2">
      <c r="B3991" t="s">
        <v>11330</v>
      </c>
    </row>
    <row r="3992" spans="2:2">
      <c r="B3992" t="s">
        <v>11331</v>
      </c>
    </row>
    <row r="3993" spans="2:2">
      <c r="B3993" t="s">
        <v>11332</v>
      </c>
    </row>
    <row r="3994" spans="2:2">
      <c r="B3994" t="s">
        <v>11333</v>
      </c>
    </row>
    <row r="3995" spans="2:2">
      <c r="B3995" t="s">
        <v>11334</v>
      </c>
    </row>
    <row r="3996" spans="2:2">
      <c r="B3996" t="s">
        <v>11335</v>
      </c>
    </row>
    <row r="3997" spans="2:2">
      <c r="B3997" t="s">
        <v>11336</v>
      </c>
    </row>
    <row r="3998" spans="2:2">
      <c r="B3998" t="s">
        <v>11337</v>
      </c>
    </row>
    <row r="3999" spans="2:2">
      <c r="B3999" t="s">
        <v>11338</v>
      </c>
    </row>
    <row r="4000" spans="2:2">
      <c r="B4000" t="s">
        <v>11339</v>
      </c>
    </row>
    <row r="4001" spans="2:2">
      <c r="B4001" t="s">
        <v>11340</v>
      </c>
    </row>
    <row r="4002" spans="2:2">
      <c r="B4002" t="s">
        <v>11341</v>
      </c>
    </row>
    <row r="4003" spans="2:2">
      <c r="B4003" t="s">
        <v>11342</v>
      </c>
    </row>
    <row r="4004" spans="2:2">
      <c r="B4004" t="s">
        <v>11343</v>
      </c>
    </row>
    <row r="4005" spans="2:2">
      <c r="B4005" t="s">
        <v>11344</v>
      </c>
    </row>
    <row r="4006" spans="2:2">
      <c r="B4006" t="s">
        <v>11345</v>
      </c>
    </row>
    <row r="4007" spans="2:2">
      <c r="B4007" t="s">
        <v>11346</v>
      </c>
    </row>
    <row r="4008" spans="2:2">
      <c r="B4008" t="s">
        <v>11347</v>
      </c>
    </row>
    <row r="4009" spans="2:2">
      <c r="B4009" t="s">
        <v>11348</v>
      </c>
    </row>
    <row r="4010" spans="2:2">
      <c r="B4010" t="s">
        <v>11349</v>
      </c>
    </row>
    <row r="4011" spans="2:2">
      <c r="B4011" t="s">
        <v>11350</v>
      </c>
    </row>
    <row r="4012" spans="2:2">
      <c r="B4012" t="s">
        <v>11351</v>
      </c>
    </row>
    <row r="4013" spans="2:2">
      <c r="B4013" t="s">
        <v>11352</v>
      </c>
    </row>
    <row r="4014" spans="2:2">
      <c r="B4014" t="s">
        <v>11353</v>
      </c>
    </row>
    <row r="4015" spans="2:2">
      <c r="B4015" t="s">
        <v>11354</v>
      </c>
    </row>
    <row r="4016" spans="2:2">
      <c r="B4016" t="s">
        <v>11355</v>
      </c>
    </row>
    <row r="4017" spans="2:2">
      <c r="B4017" t="s">
        <v>11356</v>
      </c>
    </row>
    <row r="4018" spans="2:2">
      <c r="B4018" t="s">
        <v>11357</v>
      </c>
    </row>
    <row r="4019" spans="2:2">
      <c r="B4019" t="s">
        <v>11358</v>
      </c>
    </row>
    <row r="4020" spans="2:2">
      <c r="B4020" t="s">
        <v>11359</v>
      </c>
    </row>
    <row r="4021" spans="2:2">
      <c r="B4021" t="s">
        <v>11360</v>
      </c>
    </row>
    <row r="4022" spans="2:2">
      <c r="B4022" t="s">
        <v>11361</v>
      </c>
    </row>
    <row r="4023" spans="2:2">
      <c r="B4023" t="s">
        <v>11362</v>
      </c>
    </row>
    <row r="4024" spans="2:2">
      <c r="B4024" t="s">
        <v>11363</v>
      </c>
    </row>
    <row r="4025" spans="2:2">
      <c r="B4025" t="s">
        <v>11364</v>
      </c>
    </row>
    <row r="4026" spans="2:2">
      <c r="B4026" t="s">
        <v>11365</v>
      </c>
    </row>
    <row r="4027" spans="2:2">
      <c r="B4027" t="s">
        <v>11366</v>
      </c>
    </row>
    <row r="4028" spans="2:2">
      <c r="B4028" t="s">
        <v>11367</v>
      </c>
    </row>
    <row r="4029" spans="2:2">
      <c r="B4029" t="s">
        <v>11368</v>
      </c>
    </row>
    <row r="4030" spans="2:2">
      <c r="B4030" t="s">
        <v>11369</v>
      </c>
    </row>
    <row r="4031" spans="2:2">
      <c r="B4031" t="s">
        <v>11370</v>
      </c>
    </row>
    <row r="4032" spans="2:2">
      <c r="B4032" t="s">
        <v>11371</v>
      </c>
    </row>
    <row r="4033" spans="2:2">
      <c r="B4033" t="s">
        <v>11372</v>
      </c>
    </row>
    <row r="4034" spans="2:2">
      <c r="B4034" t="s">
        <v>11373</v>
      </c>
    </row>
    <row r="4035" spans="2:2">
      <c r="B4035" t="s">
        <v>11374</v>
      </c>
    </row>
    <row r="4036" spans="2:2">
      <c r="B4036" t="s">
        <v>11375</v>
      </c>
    </row>
    <row r="4037" spans="2:2">
      <c r="B4037" t="s">
        <v>11376</v>
      </c>
    </row>
    <row r="4038" spans="2:2">
      <c r="B4038" t="s">
        <v>11377</v>
      </c>
    </row>
    <row r="4039" spans="2:2">
      <c r="B4039" t="s">
        <v>11378</v>
      </c>
    </row>
    <row r="4040" spans="2:2">
      <c r="B4040" t="s">
        <v>11379</v>
      </c>
    </row>
    <row r="4041" spans="2:2">
      <c r="B4041" t="s">
        <v>11380</v>
      </c>
    </row>
    <row r="4042" spans="2:2">
      <c r="B4042" t="s">
        <v>11381</v>
      </c>
    </row>
    <row r="4043" spans="2:2">
      <c r="B4043" t="s">
        <v>11382</v>
      </c>
    </row>
    <row r="4044" spans="2:2">
      <c r="B4044" t="s">
        <v>11383</v>
      </c>
    </row>
    <row r="4045" spans="2:2">
      <c r="B4045" t="s">
        <v>11384</v>
      </c>
    </row>
    <row r="4046" spans="2:2">
      <c r="B4046" t="s">
        <v>11385</v>
      </c>
    </row>
    <row r="4047" spans="2:2">
      <c r="B4047" t="s">
        <v>11386</v>
      </c>
    </row>
    <row r="4048" spans="2:2">
      <c r="B4048" t="s">
        <v>11387</v>
      </c>
    </row>
    <row r="4049" spans="2:2">
      <c r="B4049" t="s">
        <v>11388</v>
      </c>
    </row>
    <row r="4050" spans="2:2">
      <c r="B4050" t="s">
        <v>11389</v>
      </c>
    </row>
    <row r="4051" spans="2:2">
      <c r="B4051" t="s">
        <v>11390</v>
      </c>
    </row>
    <row r="4052" spans="2:2">
      <c r="B4052" t="s">
        <v>11391</v>
      </c>
    </row>
    <row r="4053" spans="2:2">
      <c r="B4053" t="s">
        <v>11392</v>
      </c>
    </row>
    <row r="4054" spans="2:2">
      <c r="B4054" t="s">
        <v>11393</v>
      </c>
    </row>
    <row r="4055" spans="2:2">
      <c r="B4055" t="s">
        <v>11394</v>
      </c>
    </row>
    <row r="4056" spans="2:2">
      <c r="B4056" t="s">
        <v>11395</v>
      </c>
    </row>
    <row r="4057" spans="2:2">
      <c r="B4057" t="s">
        <v>11396</v>
      </c>
    </row>
    <row r="4058" spans="2:2">
      <c r="B4058" t="s">
        <v>11397</v>
      </c>
    </row>
    <row r="4059" spans="2:2">
      <c r="B4059" t="s">
        <v>11398</v>
      </c>
    </row>
    <row r="4060" spans="2:2">
      <c r="B4060" t="s">
        <v>11399</v>
      </c>
    </row>
    <row r="4061" spans="2:2">
      <c r="B4061" t="s">
        <v>11400</v>
      </c>
    </row>
    <row r="4062" spans="2:2">
      <c r="B4062" t="s">
        <v>11401</v>
      </c>
    </row>
    <row r="4063" spans="2:2">
      <c r="B4063" t="s">
        <v>11402</v>
      </c>
    </row>
    <row r="4064" spans="2:2">
      <c r="B4064" t="s">
        <v>11403</v>
      </c>
    </row>
    <row r="4065" spans="2:2">
      <c r="B4065" t="s">
        <v>11404</v>
      </c>
    </row>
    <row r="4066" spans="2:2">
      <c r="B4066" t="s">
        <v>11405</v>
      </c>
    </row>
    <row r="4067" spans="2:2">
      <c r="B4067" t="s">
        <v>11406</v>
      </c>
    </row>
    <row r="4068" spans="2:2">
      <c r="B4068" t="s">
        <v>11407</v>
      </c>
    </row>
    <row r="4069" spans="2:2">
      <c r="B4069" t="s">
        <v>11408</v>
      </c>
    </row>
    <row r="4070" spans="2:2">
      <c r="B4070" t="s">
        <v>11409</v>
      </c>
    </row>
    <row r="4071" spans="2:2">
      <c r="B4071" t="s">
        <v>11410</v>
      </c>
    </row>
    <row r="4072" spans="2:2">
      <c r="B4072" t="s">
        <v>11411</v>
      </c>
    </row>
    <row r="4073" spans="2:2">
      <c r="B4073" t="s">
        <v>11412</v>
      </c>
    </row>
    <row r="4074" spans="2:2">
      <c r="B4074" t="s">
        <v>11413</v>
      </c>
    </row>
    <row r="4075" spans="2:2">
      <c r="B4075" t="s">
        <v>11414</v>
      </c>
    </row>
    <row r="4076" spans="2:2">
      <c r="B4076" t="s">
        <v>11415</v>
      </c>
    </row>
    <row r="4077" spans="2:2">
      <c r="B4077" t="s">
        <v>11416</v>
      </c>
    </row>
    <row r="4078" spans="2:2">
      <c r="B4078" t="s">
        <v>11417</v>
      </c>
    </row>
    <row r="4079" spans="2:2">
      <c r="B4079" t="s">
        <v>11418</v>
      </c>
    </row>
    <row r="4080" spans="2:2">
      <c r="B4080" t="s">
        <v>11419</v>
      </c>
    </row>
    <row r="4081" spans="2:2">
      <c r="B4081" t="s">
        <v>11420</v>
      </c>
    </row>
    <row r="4082" spans="2:2">
      <c r="B4082" t="s">
        <v>11421</v>
      </c>
    </row>
    <row r="4083" spans="2:2">
      <c r="B4083" t="s">
        <v>11422</v>
      </c>
    </row>
    <row r="4084" spans="2:2">
      <c r="B4084" t="s">
        <v>11423</v>
      </c>
    </row>
    <row r="4085" spans="2:2">
      <c r="B4085" t="s">
        <v>11424</v>
      </c>
    </row>
    <row r="4086" spans="2:2">
      <c r="B4086" t="s">
        <v>11425</v>
      </c>
    </row>
    <row r="4087" spans="2:2">
      <c r="B4087" t="s">
        <v>11426</v>
      </c>
    </row>
    <row r="4088" spans="2:2">
      <c r="B4088" t="s">
        <v>11427</v>
      </c>
    </row>
    <row r="4089" spans="2:2">
      <c r="B4089" t="s">
        <v>11428</v>
      </c>
    </row>
    <row r="4090" spans="2:2">
      <c r="B4090" t="s">
        <v>11429</v>
      </c>
    </row>
    <row r="4091" spans="2:2">
      <c r="B4091" t="s">
        <v>11430</v>
      </c>
    </row>
    <row r="4092" spans="2:2">
      <c r="B4092" t="s">
        <v>11431</v>
      </c>
    </row>
    <row r="4093" spans="2:2">
      <c r="B4093" t="s">
        <v>11432</v>
      </c>
    </row>
    <row r="4094" spans="2:2">
      <c r="B4094" t="s">
        <v>11433</v>
      </c>
    </row>
    <row r="4095" spans="2:2">
      <c r="B4095" t="s">
        <v>11434</v>
      </c>
    </row>
    <row r="4096" spans="2:2">
      <c r="B4096" t="s">
        <v>11435</v>
      </c>
    </row>
    <row r="4097" spans="2:2">
      <c r="B4097" t="s">
        <v>11436</v>
      </c>
    </row>
    <row r="4098" spans="2:2">
      <c r="B4098" t="s">
        <v>11437</v>
      </c>
    </row>
    <row r="4099" spans="2:2">
      <c r="B4099" t="s">
        <v>11438</v>
      </c>
    </row>
    <row r="4100" spans="2:2">
      <c r="B4100" t="s">
        <v>11439</v>
      </c>
    </row>
    <row r="4101" spans="2:2">
      <c r="B4101" t="s">
        <v>11440</v>
      </c>
    </row>
    <row r="4102" spans="2:2">
      <c r="B4102" t="s">
        <v>11441</v>
      </c>
    </row>
    <row r="4103" spans="2:2">
      <c r="B4103" t="s">
        <v>11442</v>
      </c>
    </row>
    <row r="4104" spans="2:2">
      <c r="B4104" t="s">
        <v>11443</v>
      </c>
    </row>
    <row r="4105" spans="2:2">
      <c r="B4105" t="s">
        <v>11444</v>
      </c>
    </row>
    <row r="4106" spans="2:2">
      <c r="B4106" t="s">
        <v>11445</v>
      </c>
    </row>
    <row r="4107" spans="2:2">
      <c r="B4107" t="s">
        <v>11446</v>
      </c>
    </row>
    <row r="4108" spans="2:2">
      <c r="B4108" t="s">
        <v>11447</v>
      </c>
    </row>
    <row r="4109" spans="2:2">
      <c r="B4109" t="s">
        <v>11448</v>
      </c>
    </row>
    <row r="4110" spans="2:2">
      <c r="B4110" t="s">
        <v>11449</v>
      </c>
    </row>
    <row r="4111" spans="2:2">
      <c r="B4111" t="s">
        <v>11450</v>
      </c>
    </row>
    <row r="4112" spans="2:2">
      <c r="B4112" t="s">
        <v>11451</v>
      </c>
    </row>
    <row r="4113" spans="2:2">
      <c r="B4113" t="s">
        <v>11452</v>
      </c>
    </row>
    <row r="4114" spans="2:2">
      <c r="B4114" t="s">
        <v>11453</v>
      </c>
    </row>
    <row r="4115" spans="2:2">
      <c r="B4115" t="s">
        <v>11454</v>
      </c>
    </row>
    <row r="4116" spans="2:2">
      <c r="B4116" t="s">
        <v>11455</v>
      </c>
    </row>
    <row r="4117" spans="2:2">
      <c r="B4117" t="s">
        <v>11456</v>
      </c>
    </row>
    <row r="4118" spans="2:2">
      <c r="B4118" t="s">
        <v>11457</v>
      </c>
    </row>
    <row r="4119" spans="2:2">
      <c r="B4119" t="s">
        <v>11458</v>
      </c>
    </row>
    <row r="4120" spans="2:2">
      <c r="B4120" t="s">
        <v>11459</v>
      </c>
    </row>
    <row r="4121" spans="2:2">
      <c r="B4121" t="s">
        <v>11460</v>
      </c>
    </row>
    <row r="4122" spans="2:2">
      <c r="B4122" t="s">
        <v>11461</v>
      </c>
    </row>
    <row r="4123" spans="2:2">
      <c r="B4123" t="s">
        <v>11462</v>
      </c>
    </row>
    <row r="4124" spans="2:2">
      <c r="B4124" t="s">
        <v>11463</v>
      </c>
    </row>
    <row r="4125" spans="2:2">
      <c r="B4125" t="s">
        <v>11464</v>
      </c>
    </row>
    <row r="4126" spans="2:2">
      <c r="B4126" t="s">
        <v>11465</v>
      </c>
    </row>
    <row r="4127" spans="2:2">
      <c r="B4127" t="s">
        <v>11466</v>
      </c>
    </row>
    <row r="4128" spans="2:2">
      <c r="B4128" t="s">
        <v>11467</v>
      </c>
    </row>
    <row r="4129" spans="2:2">
      <c r="B4129" t="s">
        <v>11468</v>
      </c>
    </row>
    <row r="4130" spans="2:2">
      <c r="B4130" t="s">
        <v>11469</v>
      </c>
    </row>
    <row r="4131" spans="2:2">
      <c r="B4131" t="s">
        <v>11470</v>
      </c>
    </row>
    <row r="4132" spans="2:2">
      <c r="B4132" t="s">
        <v>11471</v>
      </c>
    </row>
    <row r="4133" spans="2:2">
      <c r="B4133" t="s">
        <v>11472</v>
      </c>
    </row>
    <row r="4134" spans="2:2">
      <c r="B4134" t="s">
        <v>11473</v>
      </c>
    </row>
    <row r="4135" spans="2:2">
      <c r="B4135" t="s">
        <v>11474</v>
      </c>
    </row>
    <row r="4136" spans="2:2">
      <c r="B4136" t="s">
        <v>11475</v>
      </c>
    </row>
    <row r="4137" spans="2:2">
      <c r="B4137" t="s">
        <v>11476</v>
      </c>
    </row>
    <row r="4138" spans="2:2">
      <c r="B4138" t="s">
        <v>11477</v>
      </c>
    </row>
    <row r="4139" spans="2:2">
      <c r="B4139" t="s">
        <v>11478</v>
      </c>
    </row>
    <row r="4140" spans="2:2">
      <c r="B4140" t="s">
        <v>11479</v>
      </c>
    </row>
    <row r="4141" spans="2:2">
      <c r="B4141" t="s">
        <v>11480</v>
      </c>
    </row>
    <row r="4142" spans="2:2">
      <c r="B4142" t="s">
        <v>11481</v>
      </c>
    </row>
    <row r="4143" spans="2:2">
      <c r="B4143" t="s">
        <v>11482</v>
      </c>
    </row>
    <row r="4144" spans="2:2">
      <c r="B4144" t="s">
        <v>11483</v>
      </c>
    </row>
    <row r="4145" spans="2:2">
      <c r="B4145" t="s">
        <v>11484</v>
      </c>
    </row>
    <row r="4146" spans="2:2">
      <c r="B4146" t="s">
        <v>11485</v>
      </c>
    </row>
    <row r="4147" spans="2:2">
      <c r="B4147" t="s">
        <v>11486</v>
      </c>
    </row>
    <row r="4148" spans="2:2">
      <c r="B4148" t="s">
        <v>11487</v>
      </c>
    </row>
    <row r="4149" spans="2:2">
      <c r="B4149" t="s">
        <v>11488</v>
      </c>
    </row>
    <row r="4150" spans="2:2">
      <c r="B4150" t="s">
        <v>11489</v>
      </c>
    </row>
    <row r="4151" spans="2:2">
      <c r="B4151" t="s">
        <v>11490</v>
      </c>
    </row>
    <row r="4152" spans="2:2">
      <c r="B4152" t="s">
        <v>11491</v>
      </c>
    </row>
    <row r="4153" spans="2:2">
      <c r="B4153" t="s">
        <v>11492</v>
      </c>
    </row>
    <row r="4154" spans="2:2">
      <c r="B4154" t="s">
        <v>11493</v>
      </c>
    </row>
    <row r="4155" spans="2:2">
      <c r="B4155" t="s">
        <v>11494</v>
      </c>
    </row>
    <row r="4156" spans="2:2">
      <c r="B4156" t="s">
        <v>11495</v>
      </c>
    </row>
    <row r="4157" spans="2:2">
      <c r="B4157" t="s">
        <v>11496</v>
      </c>
    </row>
    <row r="4158" spans="2:2">
      <c r="B4158" t="s">
        <v>11497</v>
      </c>
    </row>
    <row r="4159" spans="2:2">
      <c r="B4159" t="s">
        <v>11498</v>
      </c>
    </row>
    <row r="4160" spans="2:2">
      <c r="B4160" t="s">
        <v>11499</v>
      </c>
    </row>
    <row r="4161" spans="2:2">
      <c r="B4161" t="s">
        <v>11500</v>
      </c>
    </row>
    <row r="4162" spans="2:2">
      <c r="B4162" t="s">
        <v>11501</v>
      </c>
    </row>
    <row r="4163" spans="2:2">
      <c r="B4163" t="s">
        <v>11502</v>
      </c>
    </row>
    <row r="4164" spans="2:2">
      <c r="B4164" t="s">
        <v>11503</v>
      </c>
    </row>
    <row r="4165" spans="2:2">
      <c r="B4165" t="s">
        <v>11504</v>
      </c>
    </row>
    <row r="4166" spans="2:2">
      <c r="B4166" t="s">
        <v>11505</v>
      </c>
    </row>
    <row r="4167" spans="2:2">
      <c r="B4167" t="s">
        <v>11506</v>
      </c>
    </row>
    <row r="4168" spans="2:2">
      <c r="B4168" t="s">
        <v>11507</v>
      </c>
    </row>
    <row r="4169" spans="2:2">
      <c r="B4169" t="s">
        <v>11508</v>
      </c>
    </row>
    <row r="4170" spans="2:2">
      <c r="B4170" t="s">
        <v>11509</v>
      </c>
    </row>
    <row r="4171" spans="2:2">
      <c r="B4171" t="s">
        <v>11510</v>
      </c>
    </row>
    <row r="4172" spans="2:2">
      <c r="B4172" t="s">
        <v>11511</v>
      </c>
    </row>
    <row r="4173" spans="2:2">
      <c r="B4173" t="s">
        <v>11512</v>
      </c>
    </row>
    <row r="4174" spans="2:2">
      <c r="B4174" t="s">
        <v>11513</v>
      </c>
    </row>
    <row r="4175" spans="2:2">
      <c r="B4175" t="s">
        <v>11514</v>
      </c>
    </row>
    <row r="4176" spans="2:2">
      <c r="B4176" t="s">
        <v>11515</v>
      </c>
    </row>
    <row r="4177" spans="2:2">
      <c r="B4177" t="s">
        <v>11516</v>
      </c>
    </row>
    <row r="4178" spans="2:2">
      <c r="B4178" t="s">
        <v>11517</v>
      </c>
    </row>
    <row r="4179" spans="2:2">
      <c r="B4179" t="s">
        <v>11518</v>
      </c>
    </row>
    <row r="4180" spans="2:2">
      <c r="B4180" t="s">
        <v>11519</v>
      </c>
    </row>
    <row r="4181" spans="2:2">
      <c r="B4181" t="s">
        <v>11520</v>
      </c>
    </row>
    <row r="4182" spans="2:2">
      <c r="B4182" t="s">
        <v>11521</v>
      </c>
    </row>
    <row r="4183" spans="2:2">
      <c r="B4183" t="s">
        <v>11522</v>
      </c>
    </row>
    <row r="4184" spans="2:2">
      <c r="B4184" t="s">
        <v>11523</v>
      </c>
    </row>
    <row r="4185" spans="2:2">
      <c r="B4185" t="s">
        <v>11524</v>
      </c>
    </row>
    <row r="4186" spans="2:2">
      <c r="B4186" t="s">
        <v>11525</v>
      </c>
    </row>
    <row r="4187" spans="2:2">
      <c r="B4187" t="s">
        <v>11526</v>
      </c>
    </row>
    <row r="4188" spans="2:2">
      <c r="B4188" t="s">
        <v>11527</v>
      </c>
    </row>
    <row r="4189" spans="2:2">
      <c r="B4189" t="s">
        <v>11528</v>
      </c>
    </row>
    <row r="4190" spans="2:2">
      <c r="B4190" t="s">
        <v>11529</v>
      </c>
    </row>
    <row r="4191" spans="2:2">
      <c r="B4191" t="s">
        <v>11530</v>
      </c>
    </row>
    <row r="4192" spans="2:2">
      <c r="B4192" t="s">
        <v>11531</v>
      </c>
    </row>
    <row r="4193" spans="2:2">
      <c r="B4193" t="s">
        <v>11532</v>
      </c>
    </row>
    <row r="4194" spans="2:2">
      <c r="B4194" t="s">
        <v>11533</v>
      </c>
    </row>
    <row r="4195" spans="2:2">
      <c r="B4195" t="s">
        <v>11534</v>
      </c>
    </row>
    <row r="4196" spans="2:2">
      <c r="B4196" t="s">
        <v>11535</v>
      </c>
    </row>
    <row r="4197" spans="2:2">
      <c r="B4197" t="s">
        <v>11536</v>
      </c>
    </row>
    <row r="4198" spans="2:2">
      <c r="B4198" t="s">
        <v>11537</v>
      </c>
    </row>
    <row r="4199" spans="2:2">
      <c r="B4199" t="s">
        <v>11538</v>
      </c>
    </row>
    <row r="4200" spans="2:2">
      <c r="B4200" t="s">
        <v>11539</v>
      </c>
    </row>
    <row r="4201" spans="2:2">
      <c r="B4201" t="s">
        <v>11540</v>
      </c>
    </row>
    <row r="4202" spans="2:2">
      <c r="B4202" t="s">
        <v>11541</v>
      </c>
    </row>
    <row r="4203" spans="2:2">
      <c r="B4203" t="s">
        <v>11542</v>
      </c>
    </row>
    <row r="4204" spans="2:2">
      <c r="B4204" t="s">
        <v>11543</v>
      </c>
    </row>
    <row r="4205" spans="2:2">
      <c r="B4205" t="s">
        <v>11544</v>
      </c>
    </row>
    <row r="4206" spans="2:2">
      <c r="B4206" t="s">
        <v>11545</v>
      </c>
    </row>
    <row r="4207" spans="2:2">
      <c r="B4207" t="s">
        <v>11546</v>
      </c>
    </row>
    <row r="4208" spans="2:2">
      <c r="B4208" t="s">
        <v>11547</v>
      </c>
    </row>
    <row r="4209" spans="2:2">
      <c r="B4209" t="s">
        <v>11548</v>
      </c>
    </row>
    <row r="4210" spans="2:2">
      <c r="B4210" t="s">
        <v>11549</v>
      </c>
    </row>
    <row r="4211" spans="2:2">
      <c r="B4211" t="s">
        <v>11550</v>
      </c>
    </row>
    <row r="4212" spans="2:2">
      <c r="B4212" t="s">
        <v>11551</v>
      </c>
    </row>
    <row r="4213" spans="2:2">
      <c r="B4213" t="s">
        <v>11552</v>
      </c>
    </row>
    <row r="4214" spans="2:2">
      <c r="B4214" t="s">
        <v>11553</v>
      </c>
    </row>
    <row r="4215" spans="2:2">
      <c r="B4215" t="s">
        <v>11554</v>
      </c>
    </row>
    <row r="4216" spans="2:2">
      <c r="B4216" t="s">
        <v>11555</v>
      </c>
    </row>
    <row r="4217" spans="2:2">
      <c r="B4217" t="s">
        <v>11556</v>
      </c>
    </row>
    <row r="4218" spans="2:2">
      <c r="B4218" t="s">
        <v>11557</v>
      </c>
    </row>
    <row r="4219" spans="2:2">
      <c r="B4219" t="s">
        <v>11558</v>
      </c>
    </row>
    <row r="4220" spans="2:2">
      <c r="B4220" t="s">
        <v>11559</v>
      </c>
    </row>
    <row r="4221" spans="2:2">
      <c r="B4221" t="s">
        <v>11560</v>
      </c>
    </row>
    <row r="4222" spans="2:2">
      <c r="B4222" t="s">
        <v>11561</v>
      </c>
    </row>
    <row r="4223" spans="2:2">
      <c r="B4223" t="s">
        <v>11562</v>
      </c>
    </row>
    <row r="4224" spans="2:2">
      <c r="B4224" t="s">
        <v>11563</v>
      </c>
    </row>
    <row r="4225" spans="2:2">
      <c r="B4225" t="s">
        <v>11564</v>
      </c>
    </row>
    <row r="4226" spans="2:2">
      <c r="B4226" t="s">
        <v>11565</v>
      </c>
    </row>
    <row r="4227" spans="2:2">
      <c r="B4227" t="s">
        <v>11566</v>
      </c>
    </row>
    <row r="4228" spans="2:2">
      <c r="B4228" t="s">
        <v>11567</v>
      </c>
    </row>
    <row r="4229" spans="2:2">
      <c r="B4229" t="s">
        <v>11568</v>
      </c>
    </row>
    <row r="4230" spans="2:2">
      <c r="B4230" t="s">
        <v>11569</v>
      </c>
    </row>
    <row r="4231" spans="2:2">
      <c r="B4231" t="s">
        <v>11570</v>
      </c>
    </row>
    <row r="4232" spans="2:2">
      <c r="B4232" t="s">
        <v>11571</v>
      </c>
    </row>
    <row r="4233" spans="2:2">
      <c r="B4233" t="s">
        <v>11572</v>
      </c>
    </row>
    <row r="4234" spans="2:2">
      <c r="B4234" t="s">
        <v>11573</v>
      </c>
    </row>
    <row r="4235" spans="2:2">
      <c r="B4235" t="s">
        <v>11574</v>
      </c>
    </row>
    <row r="4236" spans="2:2">
      <c r="B4236" t="s">
        <v>11575</v>
      </c>
    </row>
    <row r="4237" spans="2:2">
      <c r="B4237" t="s">
        <v>11576</v>
      </c>
    </row>
    <row r="4238" spans="2:2">
      <c r="B4238" t="s">
        <v>11577</v>
      </c>
    </row>
    <row r="4239" spans="2:2">
      <c r="B4239" t="s">
        <v>11578</v>
      </c>
    </row>
    <row r="4240" spans="2:2">
      <c r="B4240" t="s">
        <v>11579</v>
      </c>
    </row>
    <row r="4241" spans="2:2">
      <c r="B4241" t="s">
        <v>11580</v>
      </c>
    </row>
    <row r="4242" spans="2:2">
      <c r="B4242" t="s">
        <v>11581</v>
      </c>
    </row>
    <row r="4243" spans="2:2">
      <c r="B4243" t="s">
        <v>11582</v>
      </c>
    </row>
    <row r="4244" spans="2:2">
      <c r="B4244" t="s">
        <v>11583</v>
      </c>
    </row>
    <row r="4245" spans="2:2">
      <c r="B4245" t="s">
        <v>11584</v>
      </c>
    </row>
    <row r="4246" spans="2:2">
      <c r="B4246" t="s">
        <v>11585</v>
      </c>
    </row>
    <row r="4247" spans="2:2">
      <c r="B4247" t="s">
        <v>11586</v>
      </c>
    </row>
    <row r="4248" spans="2:2">
      <c r="B4248" t="s">
        <v>11587</v>
      </c>
    </row>
    <row r="4249" spans="2:2">
      <c r="B4249" t="s">
        <v>11588</v>
      </c>
    </row>
    <row r="4250" spans="2:2">
      <c r="B4250" t="s">
        <v>11589</v>
      </c>
    </row>
    <row r="4251" spans="2:2">
      <c r="B4251" t="s">
        <v>11590</v>
      </c>
    </row>
    <row r="4252" spans="2:2">
      <c r="B4252" t="s">
        <v>11591</v>
      </c>
    </row>
    <row r="4253" spans="2:2">
      <c r="B4253" t="s">
        <v>11592</v>
      </c>
    </row>
    <row r="4254" spans="2:2">
      <c r="B4254" t="s">
        <v>11593</v>
      </c>
    </row>
    <row r="4255" spans="2:2">
      <c r="B4255" t="s">
        <v>11594</v>
      </c>
    </row>
    <row r="4256" spans="2:2">
      <c r="B4256" t="s">
        <v>11595</v>
      </c>
    </row>
    <row r="4257" spans="2:2">
      <c r="B4257" t="s">
        <v>11596</v>
      </c>
    </row>
    <row r="4258" spans="2:2">
      <c r="B4258" t="s">
        <v>11597</v>
      </c>
    </row>
    <row r="4259" spans="2:2">
      <c r="B4259" t="s">
        <v>11598</v>
      </c>
    </row>
    <row r="4260" spans="2:2">
      <c r="B4260" t="s">
        <v>11599</v>
      </c>
    </row>
    <row r="4261" spans="2:2">
      <c r="B4261" t="s">
        <v>11600</v>
      </c>
    </row>
    <row r="4262" spans="2:2">
      <c r="B4262" t="s">
        <v>11601</v>
      </c>
    </row>
    <row r="4263" spans="2:2">
      <c r="B4263" t="s">
        <v>11602</v>
      </c>
    </row>
    <row r="4264" spans="2:2">
      <c r="B4264" t="s">
        <v>11603</v>
      </c>
    </row>
    <row r="4265" spans="2:2">
      <c r="B4265" t="s">
        <v>11604</v>
      </c>
    </row>
    <row r="4266" spans="2:2">
      <c r="B4266" t="s">
        <v>11605</v>
      </c>
    </row>
    <row r="4267" spans="2:2">
      <c r="B4267" t="s">
        <v>11606</v>
      </c>
    </row>
    <row r="4268" spans="2:2">
      <c r="B4268" t="s">
        <v>11607</v>
      </c>
    </row>
    <row r="4269" spans="2:2">
      <c r="B4269" t="s">
        <v>11608</v>
      </c>
    </row>
    <row r="4270" spans="2:2">
      <c r="B4270" t="s">
        <v>11609</v>
      </c>
    </row>
    <row r="4271" spans="2:2">
      <c r="B4271" t="s">
        <v>11610</v>
      </c>
    </row>
    <row r="4272" spans="2:2">
      <c r="B4272" t="s">
        <v>11611</v>
      </c>
    </row>
    <row r="4273" spans="2:2">
      <c r="B4273" t="s">
        <v>11612</v>
      </c>
    </row>
    <row r="4274" spans="2:2">
      <c r="B4274" t="s">
        <v>11613</v>
      </c>
    </row>
    <row r="4275" spans="2:2">
      <c r="B4275" t="s">
        <v>11614</v>
      </c>
    </row>
    <row r="4276" spans="2:2">
      <c r="B4276" t="s">
        <v>11615</v>
      </c>
    </row>
    <row r="4277" spans="2:2">
      <c r="B4277" t="s">
        <v>11616</v>
      </c>
    </row>
    <row r="4278" spans="2:2">
      <c r="B4278" t="s">
        <v>11617</v>
      </c>
    </row>
    <row r="4279" spans="2:2">
      <c r="B4279" t="s">
        <v>11618</v>
      </c>
    </row>
    <row r="4280" spans="2:2">
      <c r="B4280" t="s">
        <v>11619</v>
      </c>
    </row>
    <row r="4281" spans="2:2">
      <c r="B4281" t="s">
        <v>11620</v>
      </c>
    </row>
    <row r="4282" spans="2:2">
      <c r="B4282" t="s">
        <v>11621</v>
      </c>
    </row>
    <row r="4283" spans="2:2">
      <c r="B4283" t="s">
        <v>11622</v>
      </c>
    </row>
    <row r="4284" spans="2:2">
      <c r="B4284" t="s">
        <v>11623</v>
      </c>
    </row>
    <row r="4285" spans="2:2">
      <c r="B4285" t="s">
        <v>11624</v>
      </c>
    </row>
    <row r="4286" spans="2:2">
      <c r="B4286" t="s">
        <v>11625</v>
      </c>
    </row>
    <row r="4287" spans="2:2">
      <c r="B4287" t="s">
        <v>11626</v>
      </c>
    </row>
    <row r="4288" spans="2:2">
      <c r="B4288" t="s">
        <v>11627</v>
      </c>
    </row>
    <row r="4289" spans="2:2">
      <c r="B4289" t="s">
        <v>11628</v>
      </c>
    </row>
    <row r="4290" spans="2:2">
      <c r="B4290" t="s">
        <v>11629</v>
      </c>
    </row>
    <row r="4291" spans="2:2">
      <c r="B4291" t="s">
        <v>11630</v>
      </c>
    </row>
    <row r="4292" spans="2:2">
      <c r="B4292" t="s">
        <v>11631</v>
      </c>
    </row>
    <row r="4293" spans="2:2">
      <c r="B4293" t="s">
        <v>11632</v>
      </c>
    </row>
    <row r="4294" spans="2:2">
      <c r="B4294" t="s">
        <v>11633</v>
      </c>
    </row>
    <row r="4295" spans="2:2">
      <c r="B4295" t="s">
        <v>11634</v>
      </c>
    </row>
    <row r="4296" spans="2:2">
      <c r="B4296" t="s">
        <v>11635</v>
      </c>
    </row>
    <row r="4297" spans="2:2">
      <c r="B4297" t="s">
        <v>11636</v>
      </c>
    </row>
    <row r="4298" spans="2:2">
      <c r="B4298" t="s">
        <v>11637</v>
      </c>
    </row>
    <row r="4299" spans="2:2">
      <c r="B4299" t="s">
        <v>11638</v>
      </c>
    </row>
    <row r="4300" spans="2:2">
      <c r="B4300" t="s">
        <v>11639</v>
      </c>
    </row>
    <row r="4301" spans="2:2">
      <c r="B4301" t="s">
        <v>11640</v>
      </c>
    </row>
    <row r="4302" spans="2:2">
      <c r="B4302" t="s">
        <v>11641</v>
      </c>
    </row>
    <row r="4303" spans="2:2">
      <c r="B4303" t="s">
        <v>11642</v>
      </c>
    </row>
    <row r="4304" spans="2:2">
      <c r="B4304" t="s">
        <v>11643</v>
      </c>
    </row>
    <row r="4305" spans="2:2">
      <c r="B4305" t="s">
        <v>11644</v>
      </c>
    </row>
    <row r="4306" spans="2:2">
      <c r="B4306" t="s">
        <v>11645</v>
      </c>
    </row>
    <row r="4307" spans="2:2">
      <c r="B4307" t="s">
        <v>11646</v>
      </c>
    </row>
    <row r="4308" spans="2:2">
      <c r="B4308" t="s">
        <v>11647</v>
      </c>
    </row>
    <row r="4309" spans="2:2">
      <c r="B4309" t="s">
        <v>11648</v>
      </c>
    </row>
    <row r="4310" spans="2:2">
      <c r="B4310" t="s">
        <v>11649</v>
      </c>
    </row>
    <row r="4311" spans="2:2">
      <c r="B4311" t="s">
        <v>11650</v>
      </c>
    </row>
    <row r="4312" spans="2:2">
      <c r="B4312" t="s">
        <v>11651</v>
      </c>
    </row>
    <row r="4313" spans="2:2">
      <c r="B4313" t="s">
        <v>11652</v>
      </c>
    </row>
    <row r="4314" spans="2:2">
      <c r="B4314" t="s">
        <v>11653</v>
      </c>
    </row>
    <row r="4315" spans="2:2">
      <c r="B4315" t="s">
        <v>11654</v>
      </c>
    </row>
    <row r="4316" spans="2:2">
      <c r="B4316" t="s">
        <v>11655</v>
      </c>
    </row>
    <row r="4317" spans="2:2">
      <c r="B4317" t="s">
        <v>11656</v>
      </c>
    </row>
    <row r="4318" spans="2:2">
      <c r="B4318" t="s">
        <v>11657</v>
      </c>
    </row>
    <row r="4319" spans="2:2">
      <c r="B4319" t="s">
        <v>11658</v>
      </c>
    </row>
    <row r="4320" spans="2:2">
      <c r="B4320" t="s">
        <v>11659</v>
      </c>
    </row>
    <row r="4321" spans="2:2">
      <c r="B4321" t="s">
        <v>11660</v>
      </c>
    </row>
    <row r="4322" spans="2:2">
      <c r="B4322" t="s">
        <v>11661</v>
      </c>
    </row>
    <row r="4323" spans="2:2">
      <c r="B4323" t="s">
        <v>11662</v>
      </c>
    </row>
    <row r="4324" spans="2:2">
      <c r="B4324" t="s">
        <v>11663</v>
      </c>
    </row>
    <row r="4325" spans="2:2">
      <c r="B4325" t="s">
        <v>11664</v>
      </c>
    </row>
    <row r="4326" spans="2:2">
      <c r="B4326" t="s">
        <v>11665</v>
      </c>
    </row>
    <row r="4327" spans="2:2">
      <c r="B4327" t="s">
        <v>11666</v>
      </c>
    </row>
    <row r="4328" spans="2:2">
      <c r="B4328" t="s">
        <v>11667</v>
      </c>
    </row>
    <row r="4329" spans="2:2">
      <c r="B4329" t="s">
        <v>11668</v>
      </c>
    </row>
    <row r="4330" spans="2:2">
      <c r="B4330" t="s">
        <v>11669</v>
      </c>
    </row>
    <row r="4331" spans="2:2">
      <c r="B4331" t="s">
        <v>11670</v>
      </c>
    </row>
    <row r="4332" spans="2:2">
      <c r="B4332" t="s">
        <v>11671</v>
      </c>
    </row>
    <row r="4333" spans="2:2">
      <c r="B4333" t="s">
        <v>11672</v>
      </c>
    </row>
    <row r="4334" spans="2:2">
      <c r="B4334" t="s">
        <v>11673</v>
      </c>
    </row>
    <row r="4335" spans="2:2">
      <c r="B4335" t="s">
        <v>11674</v>
      </c>
    </row>
    <row r="4336" spans="2:2">
      <c r="B4336" t="s">
        <v>11675</v>
      </c>
    </row>
    <row r="4337" spans="2:2">
      <c r="B4337" t="s">
        <v>11676</v>
      </c>
    </row>
    <row r="4338" spans="2:2">
      <c r="B4338" t="s">
        <v>11677</v>
      </c>
    </row>
    <row r="4339" spans="2:2">
      <c r="B4339" t="s">
        <v>11678</v>
      </c>
    </row>
    <row r="4340" spans="2:2">
      <c r="B4340" t="s">
        <v>11679</v>
      </c>
    </row>
    <row r="4341" spans="2:2">
      <c r="B4341" t="s">
        <v>11680</v>
      </c>
    </row>
    <row r="4342" spans="2:2">
      <c r="B4342" t="s">
        <v>11681</v>
      </c>
    </row>
    <row r="4343" spans="2:2">
      <c r="B4343" t="s">
        <v>11682</v>
      </c>
    </row>
    <row r="4344" spans="2:2">
      <c r="B4344" t="s">
        <v>11683</v>
      </c>
    </row>
    <row r="4345" spans="2:2">
      <c r="B4345" t="s">
        <v>11684</v>
      </c>
    </row>
    <row r="4346" spans="2:2">
      <c r="B4346" t="s">
        <v>11685</v>
      </c>
    </row>
    <row r="4347" spans="2:2">
      <c r="B4347" t="s">
        <v>11686</v>
      </c>
    </row>
    <row r="4348" spans="2:2">
      <c r="B4348" t="s">
        <v>11687</v>
      </c>
    </row>
    <row r="4349" spans="2:2">
      <c r="B4349" t="s">
        <v>11688</v>
      </c>
    </row>
    <row r="4350" spans="2:2">
      <c r="B4350" t="s">
        <v>11689</v>
      </c>
    </row>
    <row r="4351" spans="2:2">
      <c r="B4351" t="s">
        <v>11690</v>
      </c>
    </row>
    <row r="4352" spans="2:2">
      <c r="B4352" t="s">
        <v>11691</v>
      </c>
    </row>
    <row r="4353" spans="2:2">
      <c r="B4353" t="s">
        <v>11692</v>
      </c>
    </row>
    <row r="4354" spans="2:2">
      <c r="B4354" t="s">
        <v>11693</v>
      </c>
    </row>
    <row r="4355" spans="2:2">
      <c r="B4355" t="s">
        <v>11694</v>
      </c>
    </row>
    <row r="4356" spans="2:2">
      <c r="B4356" t="s">
        <v>11695</v>
      </c>
    </row>
    <row r="4357" spans="2:2">
      <c r="B4357" t="s">
        <v>11696</v>
      </c>
    </row>
    <row r="4358" spans="2:2">
      <c r="B4358" t="s">
        <v>11697</v>
      </c>
    </row>
    <row r="4359" spans="2:2">
      <c r="B4359" t="s">
        <v>11698</v>
      </c>
    </row>
    <row r="4360" spans="2:2">
      <c r="B4360" t="s">
        <v>11699</v>
      </c>
    </row>
    <row r="4361" spans="2:2">
      <c r="B4361" t="s">
        <v>11700</v>
      </c>
    </row>
    <row r="4362" spans="2:2">
      <c r="B4362" t="s">
        <v>11701</v>
      </c>
    </row>
    <row r="4363" spans="2:2">
      <c r="B4363" t="s">
        <v>11702</v>
      </c>
    </row>
    <row r="4364" spans="2:2">
      <c r="B4364" t="s">
        <v>11703</v>
      </c>
    </row>
    <row r="4365" spans="2:2">
      <c r="B4365" t="s">
        <v>11704</v>
      </c>
    </row>
    <row r="4366" spans="2:2">
      <c r="B4366" t="s">
        <v>11705</v>
      </c>
    </row>
    <row r="4367" spans="2:2">
      <c r="B4367" t="s">
        <v>11706</v>
      </c>
    </row>
    <row r="4368" spans="2:2">
      <c r="B4368" t="s">
        <v>11707</v>
      </c>
    </row>
    <row r="4369" spans="2:2">
      <c r="B4369" t="s">
        <v>11708</v>
      </c>
    </row>
    <row r="4370" spans="2:2">
      <c r="B4370" t="s">
        <v>11709</v>
      </c>
    </row>
    <row r="4371" spans="2:2">
      <c r="B4371" t="s">
        <v>11710</v>
      </c>
    </row>
    <row r="4372" spans="2:2">
      <c r="B4372" t="s">
        <v>11711</v>
      </c>
    </row>
    <row r="4373" spans="2:2">
      <c r="B4373" t="s">
        <v>11712</v>
      </c>
    </row>
    <row r="4374" spans="2:2">
      <c r="B4374" t="s">
        <v>11713</v>
      </c>
    </row>
    <row r="4375" spans="2:2">
      <c r="B4375" t="s">
        <v>11714</v>
      </c>
    </row>
    <row r="4376" spans="2:2">
      <c r="B4376" t="s">
        <v>11715</v>
      </c>
    </row>
    <row r="4377" spans="2:2">
      <c r="B4377" t="s">
        <v>11716</v>
      </c>
    </row>
    <row r="4378" spans="2:2">
      <c r="B4378" t="s">
        <v>11717</v>
      </c>
    </row>
    <row r="4379" spans="2:2">
      <c r="B4379" t="s">
        <v>11718</v>
      </c>
    </row>
    <row r="4380" spans="2:2">
      <c r="B4380" t="s">
        <v>11719</v>
      </c>
    </row>
    <row r="4381" spans="2:2">
      <c r="B4381" t="s">
        <v>11720</v>
      </c>
    </row>
    <row r="4382" spans="2:2">
      <c r="B4382" t="s">
        <v>11721</v>
      </c>
    </row>
    <row r="4383" spans="2:2">
      <c r="B4383" t="s">
        <v>11722</v>
      </c>
    </row>
    <row r="4384" spans="2:2">
      <c r="B4384" t="s">
        <v>11723</v>
      </c>
    </row>
    <row r="4385" spans="2:2">
      <c r="B4385" t="s">
        <v>11724</v>
      </c>
    </row>
    <row r="4386" spans="2:2">
      <c r="B4386" t="s">
        <v>11725</v>
      </c>
    </row>
    <row r="4387" spans="2:2">
      <c r="B4387" t="s">
        <v>11726</v>
      </c>
    </row>
    <row r="4388" spans="2:2">
      <c r="B4388" t="s">
        <v>11727</v>
      </c>
    </row>
    <row r="4389" spans="2:2">
      <c r="B4389" t="s">
        <v>11728</v>
      </c>
    </row>
    <row r="4390" spans="2:2">
      <c r="B4390" t="s">
        <v>11729</v>
      </c>
    </row>
    <row r="4391" spans="2:2">
      <c r="B4391" t="s">
        <v>11730</v>
      </c>
    </row>
    <row r="4392" spans="2:2">
      <c r="B4392" t="s">
        <v>11731</v>
      </c>
    </row>
    <row r="4393" spans="2:2">
      <c r="B4393" t="s">
        <v>11732</v>
      </c>
    </row>
    <row r="4394" spans="2:2">
      <c r="B4394" t="s">
        <v>11733</v>
      </c>
    </row>
    <row r="4395" spans="2:2">
      <c r="B4395" t="s">
        <v>11734</v>
      </c>
    </row>
    <row r="4396" spans="2:2">
      <c r="B4396" t="s">
        <v>11735</v>
      </c>
    </row>
    <row r="4397" spans="2:2">
      <c r="B4397" t="s">
        <v>11736</v>
      </c>
    </row>
    <row r="4398" spans="2:2">
      <c r="B4398" t="s">
        <v>11737</v>
      </c>
    </row>
    <row r="4399" spans="2:2">
      <c r="B4399" t="s">
        <v>11738</v>
      </c>
    </row>
    <row r="4400" spans="2:2">
      <c r="B4400" t="s">
        <v>11739</v>
      </c>
    </row>
    <row r="4401" spans="2:2">
      <c r="B4401" t="s">
        <v>11740</v>
      </c>
    </row>
    <row r="4402" spans="2:2">
      <c r="B4402" t="s">
        <v>11741</v>
      </c>
    </row>
    <row r="4403" spans="2:2">
      <c r="B4403" t="s">
        <v>11742</v>
      </c>
    </row>
    <row r="4404" spans="2:2">
      <c r="B4404" t="s">
        <v>11743</v>
      </c>
    </row>
    <row r="4405" spans="2:2">
      <c r="B4405" t="s">
        <v>11744</v>
      </c>
    </row>
    <row r="4406" spans="2:2">
      <c r="B4406" t="s">
        <v>11745</v>
      </c>
    </row>
    <row r="4407" spans="2:2">
      <c r="B4407" t="s">
        <v>11746</v>
      </c>
    </row>
    <row r="4408" spans="2:2">
      <c r="B4408" t="s">
        <v>11747</v>
      </c>
    </row>
    <row r="4409" spans="2:2">
      <c r="B4409" t="s">
        <v>11748</v>
      </c>
    </row>
    <row r="4410" spans="2:2">
      <c r="B4410" t="s">
        <v>11749</v>
      </c>
    </row>
    <row r="4411" spans="2:2">
      <c r="B4411" t="s">
        <v>11750</v>
      </c>
    </row>
    <row r="4412" spans="2:2">
      <c r="B4412" t="s">
        <v>11751</v>
      </c>
    </row>
    <row r="4413" spans="2:2">
      <c r="B4413" t="s">
        <v>11752</v>
      </c>
    </row>
    <row r="4414" spans="2:2">
      <c r="B4414" t="s">
        <v>11753</v>
      </c>
    </row>
    <row r="4415" spans="2:2">
      <c r="B4415" t="s">
        <v>11754</v>
      </c>
    </row>
    <row r="4416" spans="2:2">
      <c r="B4416" t="s">
        <v>11755</v>
      </c>
    </row>
    <row r="4417" spans="2:2">
      <c r="B4417" t="s">
        <v>11756</v>
      </c>
    </row>
    <row r="4418" spans="2:2">
      <c r="B4418" t="s">
        <v>11757</v>
      </c>
    </row>
    <row r="4419" spans="2:2">
      <c r="B4419" t="s">
        <v>11758</v>
      </c>
    </row>
    <row r="4420" spans="2:2">
      <c r="B4420" t="s">
        <v>11759</v>
      </c>
    </row>
    <row r="4421" spans="2:2">
      <c r="B4421" t="s">
        <v>11760</v>
      </c>
    </row>
    <row r="4422" spans="2:2">
      <c r="B4422" t="s">
        <v>11761</v>
      </c>
    </row>
    <row r="4423" spans="2:2">
      <c r="B4423" t="s">
        <v>11762</v>
      </c>
    </row>
    <row r="4424" spans="2:2">
      <c r="B4424" t="s">
        <v>11763</v>
      </c>
    </row>
    <row r="4425" spans="2:2">
      <c r="B4425" t="s">
        <v>11764</v>
      </c>
    </row>
    <row r="4426" spans="2:2">
      <c r="B4426" t="s">
        <v>11765</v>
      </c>
    </row>
    <row r="4427" spans="2:2">
      <c r="B4427" t="s">
        <v>11766</v>
      </c>
    </row>
    <row r="4428" spans="2:2">
      <c r="B4428" t="s">
        <v>11767</v>
      </c>
    </row>
    <row r="4429" spans="2:2">
      <c r="B4429" t="s">
        <v>11768</v>
      </c>
    </row>
    <row r="4430" spans="2:2">
      <c r="B4430" t="s">
        <v>11769</v>
      </c>
    </row>
    <row r="4431" spans="2:2">
      <c r="B4431" t="s">
        <v>11770</v>
      </c>
    </row>
    <row r="4432" spans="2:2">
      <c r="B4432" t="s">
        <v>11771</v>
      </c>
    </row>
    <row r="4433" spans="2:2">
      <c r="B4433" t="s">
        <v>11772</v>
      </c>
    </row>
    <row r="4434" spans="2:2">
      <c r="B4434" t="s">
        <v>11773</v>
      </c>
    </row>
    <row r="4435" spans="2:2">
      <c r="B4435" t="s">
        <v>11774</v>
      </c>
    </row>
    <row r="4436" spans="2:2">
      <c r="B4436" t="s">
        <v>11775</v>
      </c>
    </row>
    <row r="4437" spans="2:2">
      <c r="B4437" t="s">
        <v>11776</v>
      </c>
    </row>
    <row r="4438" spans="2:2">
      <c r="B4438" t="s">
        <v>11777</v>
      </c>
    </row>
    <row r="4439" spans="2:2">
      <c r="B4439" t="s">
        <v>11778</v>
      </c>
    </row>
    <row r="4440" spans="2:2">
      <c r="B4440" t="s">
        <v>11779</v>
      </c>
    </row>
    <row r="4441" spans="2:2">
      <c r="B4441" t="s">
        <v>11780</v>
      </c>
    </row>
    <row r="4442" spans="2:2">
      <c r="B4442" t="s">
        <v>11781</v>
      </c>
    </row>
    <row r="4443" spans="2:2">
      <c r="B4443" t="s">
        <v>11782</v>
      </c>
    </row>
    <row r="4444" spans="2:2">
      <c r="B4444" t="s">
        <v>11783</v>
      </c>
    </row>
    <row r="4445" spans="2:2">
      <c r="B4445" t="s">
        <v>11784</v>
      </c>
    </row>
    <row r="4446" spans="2:2">
      <c r="B4446" t="s">
        <v>11785</v>
      </c>
    </row>
    <row r="4447" spans="2:2">
      <c r="B4447" t="s">
        <v>11786</v>
      </c>
    </row>
    <row r="4448" spans="2:2">
      <c r="B4448" t="s">
        <v>11787</v>
      </c>
    </row>
    <row r="4449" spans="2:2">
      <c r="B4449" t="s">
        <v>11788</v>
      </c>
    </row>
    <row r="4450" spans="2:2">
      <c r="B4450" t="s">
        <v>11789</v>
      </c>
    </row>
    <row r="4451" spans="2:2">
      <c r="B4451" t="s">
        <v>11790</v>
      </c>
    </row>
    <row r="4452" spans="2:2">
      <c r="B4452" t="s">
        <v>11791</v>
      </c>
    </row>
    <row r="4453" spans="2:2">
      <c r="B4453" t="s">
        <v>11792</v>
      </c>
    </row>
    <row r="4454" spans="2:2">
      <c r="B4454" t="s">
        <v>11793</v>
      </c>
    </row>
    <row r="4455" spans="2:2">
      <c r="B4455" t="s">
        <v>11794</v>
      </c>
    </row>
    <row r="4456" spans="2:2">
      <c r="B4456" t="s">
        <v>11795</v>
      </c>
    </row>
    <row r="4457" spans="2:2">
      <c r="B4457" t="s">
        <v>11796</v>
      </c>
    </row>
    <row r="4458" spans="2:2">
      <c r="B4458" t="s">
        <v>11797</v>
      </c>
    </row>
    <row r="4459" spans="2:2">
      <c r="B4459" t="s">
        <v>11798</v>
      </c>
    </row>
    <row r="4460" spans="2:2">
      <c r="B4460" t="s">
        <v>11799</v>
      </c>
    </row>
    <row r="4461" spans="2:2">
      <c r="B4461" t="s">
        <v>11800</v>
      </c>
    </row>
    <row r="4462" spans="2:2">
      <c r="B4462" t="s">
        <v>11801</v>
      </c>
    </row>
    <row r="4463" spans="2:2">
      <c r="B4463" t="s">
        <v>11802</v>
      </c>
    </row>
    <row r="4464" spans="2:2">
      <c r="B4464" t="s">
        <v>11803</v>
      </c>
    </row>
    <row r="4465" spans="2:2">
      <c r="B4465" t="s">
        <v>11804</v>
      </c>
    </row>
    <row r="4466" spans="2:2">
      <c r="B4466" t="s">
        <v>11805</v>
      </c>
    </row>
    <row r="4467" spans="2:2">
      <c r="B4467" t="s">
        <v>11806</v>
      </c>
    </row>
    <row r="4468" spans="2:2">
      <c r="B4468" t="s">
        <v>11807</v>
      </c>
    </row>
    <row r="4469" spans="2:2">
      <c r="B4469" t="s">
        <v>11808</v>
      </c>
    </row>
    <row r="4470" spans="2:2">
      <c r="B4470" t="s">
        <v>11809</v>
      </c>
    </row>
    <row r="4471" spans="2:2">
      <c r="B4471" t="s">
        <v>11810</v>
      </c>
    </row>
    <row r="4472" spans="2:2">
      <c r="B4472" t="s">
        <v>11811</v>
      </c>
    </row>
    <row r="4473" spans="2:2">
      <c r="B4473" t="s">
        <v>11812</v>
      </c>
    </row>
    <row r="4474" spans="2:2">
      <c r="B4474" t="s">
        <v>11813</v>
      </c>
    </row>
    <row r="4475" spans="2:2">
      <c r="B4475" t="s">
        <v>11814</v>
      </c>
    </row>
    <row r="4476" spans="2:2">
      <c r="B4476" t="s">
        <v>11815</v>
      </c>
    </row>
    <row r="4477" spans="2:2">
      <c r="B4477" t="s">
        <v>11816</v>
      </c>
    </row>
    <row r="4478" spans="2:2">
      <c r="B4478" t="s">
        <v>11817</v>
      </c>
    </row>
    <row r="4479" spans="2:2">
      <c r="B4479" t="s">
        <v>11818</v>
      </c>
    </row>
    <row r="4480" spans="2:2">
      <c r="B4480" t="s">
        <v>11819</v>
      </c>
    </row>
    <row r="4481" spans="2:2">
      <c r="B4481" t="s">
        <v>11820</v>
      </c>
    </row>
    <row r="4482" spans="2:2">
      <c r="B4482" t="s">
        <v>11821</v>
      </c>
    </row>
    <row r="4483" spans="2:2">
      <c r="B4483" t="s">
        <v>11822</v>
      </c>
    </row>
    <row r="4484" spans="2:2">
      <c r="B4484" t="s">
        <v>11823</v>
      </c>
    </row>
    <row r="4485" spans="2:2">
      <c r="B4485" t="s">
        <v>11824</v>
      </c>
    </row>
    <row r="4486" spans="2:2">
      <c r="B4486" t="s">
        <v>11825</v>
      </c>
    </row>
    <row r="4487" spans="2:2">
      <c r="B4487" t="s">
        <v>11826</v>
      </c>
    </row>
    <row r="4488" spans="2:2">
      <c r="B4488" t="s">
        <v>11827</v>
      </c>
    </row>
    <row r="4489" spans="2:2">
      <c r="B4489" t="s">
        <v>11828</v>
      </c>
    </row>
    <row r="4490" spans="2:2">
      <c r="B4490" t="s">
        <v>11829</v>
      </c>
    </row>
    <row r="4491" spans="2:2">
      <c r="B4491" t="s">
        <v>11830</v>
      </c>
    </row>
    <row r="4492" spans="2:2">
      <c r="B4492" t="s">
        <v>11831</v>
      </c>
    </row>
    <row r="4493" spans="2:2">
      <c r="B4493" t="s">
        <v>11832</v>
      </c>
    </row>
    <row r="4494" spans="2:2">
      <c r="B4494" t="s">
        <v>11833</v>
      </c>
    </row>
    <row r="4495" spans="2:2">
      <c r="B4495" t="s">
        <v>11834</v>
      </c>
    </row>
    <row r="4496" spans="2:2">
      <c r="B4496" t="s">
        <v>11835</v>
      </c>
    </row>
    <row r="4497" spans="2:2">
      <c r="B4497" t="s">
        <v>11836</v>
      </c>
    </row>
    <row r="4498" spans="2:2">
      <c r="B4498" t="s">
        <v>11837</v>
      </c>
    </row>
    <row r="4499" spans="2:2">
      <c r="B4499" t="s">
        <v>11838</v>
      </c>
    </row>
    <row r="4500" spans="2:2">
      <c r="B4500" t="s">
        <v>11839</v>
      </c>
    </row>
    <row r="4501" spans="2:2">
      <c r="B4501" t="s">
        <v>11840</v>
      </c>
    </row>
    <row r="4502" spans="2:2">
      <c r="B4502" t="s">
        <v>11841</v>
      </c>
    </row>
    <row r="4503" spans="2:2">
      <c r="B4503" t="s">
        <v>11842</v>
      </c>
    </row>
    <row r="4504" spans="2:2">
      <c r="B4504" t="s">
        <v>11843</v>
      </c>
    </row>
    <row r="4505" spans="2:2">
      <c r="B4505" t="s">
        <v>11844</v>
      </c>
    </row>
    <row r="4506" spans="2:2">
      <c r="B4506" t="s">
        <v>11845</v>
      </c>
    </row>
    <row r="4507" spans="2:2">
      <c r="B4507" t="s">
        <v>11846</v>
      </c>
    </row>
    <row r="4508" spans="2:2">
      <c r="B4508" t="s">
        <v>11847</v>
      </c>
    </row>
    <row r="4509" spans="2:2">
      <c r="B4509" t="s">
        <v>11848</v>
      </c>
    </row>
    <row r="4510" spans="2:2">
      <c r="B4510" t="s">
        <v>11849</v>
      </c>
    </row>
    <row r="4511" spans="2:2">
      <c r="B4511" t="s">
        <v>11850</v>
      </c>
    </row>
    <row r="4512" spans="2:2">
      <c r="B4512" t="s">
        <v>11851</v>
      </c>
    </row>
    <row r="4513" spans="2:2">
      <c r="B4513" t="s">
        <v>11852</v>
      </c>
    </row>
    <row r="4514" spans="2:2">
      <c r="B4514" t="s">
        <v>11853</v>
      </c>
    </row>
    <row r="4515" spans="2:2">
      <c r="B4515" t="s">
        <v>11854</v>
      </c>
    </row>
    <row r="4516" spans="2:2">
      <c r="B4516" t="s">
        <v>11855</v>
      </c>
    </row>
    <row r="4517" spans="2:2">
      <c r="B4517" t="s">
        <v>11856</v>
      </c>
    </row>
    <row r="4518" spans="2:2">
      <c r="B4518" t="s">
        <v>11857</v>
      </c>
    </row>
    <row r="4519" spans="2:2">
      <c r="B4519" t="s">
        <v>11858</v>
      </c>
    </row>
    <row r="4520" spans="2:2">
      <c r="B4520" t="s">
        <v>11859</v>
      </c>
    </row>
    <row r="4521" spans="2:2">
      <c r="B4521" t="s">
        <v>11860</v>
      </c>
    </row>
    <row r="4522" spans="2:2">
      <c r="B4522" t="s">
        <v>11861</v>
      </c>
    </row>
    <row r="4523" spans="2:2">
      <c r="B4523" t="s">
        <v>11862</v>
      </c>
    </row>
    <row r="4524" spans="2:2">
      <c r="B4524" t="s">
        <v>11863</v>
      </c>
    </row>
    <row r="4525" spans="2:2">
      <c r="B4525" t="s">
        <v>11864</v>
      </c>
    </row>
    <row r="4526" spans="2:2">
      <c r="B4526" t="s">
        <v>11865</v>
      </c>
    </row>
    <row r="4527" spans="2:2">
      <c r="B4527" t="s">
        <v>11866</v>
      </c>
    </row>
    <row r="4528" spans="2:2">
      <c r="B4528" t="s">
        <v>11867</v>
      </c>
    </row>
    <row r="4529" spans="2:2">
      <c r="B4529" t="s">
        <v>11868</v>
      </c>
    </row>
    <row r="4530" spans="2:2">
      <c r="B4530" t="s">
        <v>11869</v>
      </c>
    </row>
    <row r="4531" spans="2:2">
      <c r="B4531" t="s">
        <v>11870</v>
      </c>
    </row>
    <row r="4532" spans="2:2">
      <c r="B4532" t="s">
        <v>11871</v>
      </c>
    </row>
    <row r="4533" spans="2:2">
      <c r="B4533" t="s">
        <v>11872</v>
      </c>
    </row>
    <row r="4534" spans="2:2">
      <c r="B4534" t="s">
        <v>11873</v>
      </c>
    </row>
    <row r="4535" spans="2:2">
      <c r="B4535" t="s">
        <v>11874</v>
      </c>
    </row>
    <row r="4536" spans="2:2">
      <c r="B4536" t="s">
        <v>11875</v>
      </c>
    </row>
    <row r="4537" spans="2:2">
      <c r="B4537" t="s">
        <v>11876</v>
      </c>
    </row>
    <row r="4538" spans="2:2">
      <c r="B4538" t="s">
        <v>11877</v>
      </c>
    </row>
    <row r="4539" spans="2:2">
      <c r="B4539" t="s">
        <v>11878</v>
      </c>
    </row>
    <row r="4540" spans="2:2">
      <c r="B4540" t="s">
        <v>11879</v>
      </c>
    </row>
    <row r="4541" spans="2:2">
      <c r="B4541" t="s">
        <v>11880</v>
      </c>
    </row>
    <row r="4542" spans="2:2">
      <c r="B4542" t="s">
        <v>11881</v>
      </c>
    </row>
    <row r="4543" spans="2:2">
      <c r="B4543" t="s">
        <v>11882</v>
      </c>
    </row>
    <row r="4544" spans="2:2">
      <c r="B4544" t="s">
        <v>11883</v>
      </c>
    </row>
    <row r="4545" spans="2:2">
      <c r="B4545" t="s">
        <v>11884</v>
      </c>
    </row>
    <row r="4546" spans="2:2">
      <c r="B4546" t="s">
        <v>11885</v>
      </c>
    </row>
    <row r="4547" spans="2:2">
      <c r="B4547" t="s">
        <v>11886</v>
      </c>
    </row>
    <row r="4548" spans="2:2">
      <c r="B4548" t="s">
        <v>11887</v>
      </c>
    </row>
    <row r="4549" spans="2:2">
      <c r="B4549" t="s">
        <v>11888</v>
      </c>
    </row>
    <row r="4550" spans="2:2">
      <c r="B4550" t="s">
        <v>11889</v>
      </c>
    </row>
    <row r="4551" spans="2:2">
      <c r="B4551" t="s">
        <v>11890</v>
      </c>
    </row>
    <row r="4552" spans="2:2">
      <c r="B4552" t="s">
        <v>11891</v>
      </c>
    </row>
    <row r="4553" spans="2:2">
      <c r="B4553" t="s">
        <v>11892</v>
      </c>
    </row>
    <row r="4554" spans="2:2">
      <c r="B4554" t="s">
        <v>11893</v>
      </c>
    </row>
    <row r="4555" spans="2:2">
      <c r="B4555" t="s">
        <v>11894</v>
      </c>
    </row>
    <row r="4556" spans="2:2">
      <c r="B4556" t="s">
        <v>11895</v>
      </c>
    </row>
    <row r="4557" spans="2:2">
      <c r="B4557" t="s">
        <v>11896</v>
      </c>
    </row>
    <row r="4558" spans="2:2">
      <c r="B4558" t="s">
        <v>11897</v>
      </c>
    </row>
    <row r="4559" spans="2:2">
      <c r="B4559" t="s">
        <v>11898</v>
      </c>
    </row>
    <row r="4560" spans="2:2">
      <c r="B4560" t="s">
        <v>11899</v>
      </c>
    </row>
    <row r="4561" spans="2:2">
      <c r="B4561" t="s">
        <v>11900</v>
      </c>
    </row>
    <row r="4562" spans="2:2">
      <c r="B4562" t="s">
        <v>11901</v>
      </c>
    </row>
    <row r="4563" spans="2:2">
      <c r="B4563" t="s">
        <v>11902</v>
      </c>
    </row>
    <row r="4564" spans="2:2">
      <c r="B4564" t="s">
        <v>11903</v>
      </c>
    </row>
    <row r="4565" spans="2:2">
      <c r="B4565" t="s">
        <v>11904</v>
      </c>
    </row>
    <row r="4566" spans="2:2">
      <c r="B4566" t="s">
        <v>11905</v>
      </c>
    </row>
    <row r="4567" spans="2:2">
      <c r="B4567" t="s">
        <v>11906</v>
      </c>
    </row>
    <row r="4568" spans="2:2">
      <c r="B4568" t="s">
        <v>11907</v>
      </c>
    </row>
    <row r="4569" spans="2:2">
      <c r="B4569" t="s">
        <v>11908</v>
      </c>
    </row>
    <row r="4570" spans="2:2">
      <c r="B4570" t="s">
        <v>11909</v>
      </c>
    </row>
    <row r="4571" spans="2:2">
      <c r="B4571" t="s">
        <v>11910</v>
      </c>
    </row>
    <row r="4572" spans="2:2">
      <c r="B4572" t="s">
        <v>11911</v>
      </c>
    </row>
    <row r="4573" spans="2:2">
      <c r="B4573" t="s">
        <v>11912</v>
      </c>
    </row>
    <row r="4574" spans="2:2">
      <c r="B4574" t="s">
        <v>11913</v>
      </c>
    </row>
    <row r="4575" spans="2:2">
      <c r="B4575" t="s">
        <v>11914</v>
      </c>
    </row>
    <row r="4576" spans="2:2">
      <c r="B4576" t="s">
        <v>11915</v>
      </c>
    </row>
    <row r="4577" spans="2:2">
      <c r="B4577" t="s">
        <v>11916</v>
      </c>
    </row>
    <row r="4578" spans="2:2">
      <c r="B4578" t="s">
        <v>11917</v>
      </c>
    </row>
    <row r="4579" spans="2:2">
      <c r="B4579" t="s">
        <v>11918</v>
      </c>
    </row>
    <row r="4580" spans="2:2">
      <c r="B4580" t="s">
        <v>11919</v>
      </c>
    </row>
    <row r="4581" spans="2:2">
      <c r="B4581" t="s">
        <v>11920</v>
      </c>
    </row>
    <row r="4582" spans="2:2">
      <c r="B4582" t="s">
        <v>11921</v>
      </c>
    </row>
    <row r="4583" spans="2:2">
      <c r="B4583" t="s">
        <v>11922</v>
      </c>
    </row>
    <row r="4584" spans="2:2">
      <c r="B4584" t="s">
        <v>11923</v>
      </c>
    </row>
    <row r="4585" spans="2:2">
      <c r="B4585" t="s">
        <v>11924</v>
      </c>
    </row>
    <row r="4586" spans="2:2">
      <c r="B4586" t="s">
        <v>11925</v>
      </c>
    </row>
    <row r="4587" spans="2:2">
      <c r="B4587" t="s">
        <v>11926</v>
      </c>
    </row>
    <row r="4588" spans="2:2">
      <c r="B4588" t="s">
        <v>11927</v>
      </c>
    </row>
    <row r="4589" spans="2:2">
      <c r="B4589" t="s">
        <v>11928</v>
      </c>
    </row>
    <row r="4590" spans="2:2">
      <c r="B4590" t="s">
        <v>11929</v>
      </c>
    </row>
  </sheetData>
  <phoneticPr fontId="31" type="noConversion"/>
  <pageMargins left="0.7" right="0.7" top="0.75" bottom="0.75" header="0.3" footer="0.3"/>
  <pageSetup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O I P / W l u A 5 m S l A A A A 9 w A A A B I A H A B D b 2 5 m a W c v U G F j a 2 F n Z S 5 4 b W w g o h g A K K A U A A A A A A A A A A A A A A A A A A A A A A A A A A A A h Y + x D o I w G I R f h X S n L c h g y E 8 Z X C U x I R r X p l R s h B 9 D i + X d H H w k X 0 G M o m 4 O N 9 z d N 9 z d r z f I x 7 Y J L r q 3 p s O M R J S T Q K P q K o N 1 R g Z 3 C J c k F 7 C R 6 i R r H U w w 2 n S 0 V U a O z p 1 T x r z 3 1 C 9 o 1 9 c s 5 j x i + 2 J d q q N u J f n A 5 j 8 c G r R O o t J E w O 4 1 R s Q 0 S p J J P K Y c 2 J x C Y f B L x N P g Z / s T w m p o 3 N B r o T H c l s B m C + x 9 Q j w A U E s D B B Q A A g A I A D i D / 1 o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4 g / 9 a K I p H u A 4 A A A A R A A A A E w A c A E Z v c m 1 1 b G F z L 1 N l Y 3 R p b 2 4 x L m 0 g o h g A K K A U A A A A A A A A A A A A A A A A A A A A A A A A A A A A K 0 5 N L s n M z 1 M I h t C G 1 g B Q S w E C L Q A U A A I A C A A 4 g / 9 a W 4 D m Z K U A A A D 3 A A A A E g A A A A A A A A A A A A A A A A A A A A A A Q 2 9 u Z m l n L 1 B h Y 2 t h Z 2 U u e G 1 s U E s B A i 0 A F A A C A A g A O I P / W g / K 6 a u k A A A A 6 Q A A A B M A A A A A A A A A A A A A A A A A 8 Q A A A F t D b 2 5 0 Z W 5 0 X 1 R 5 c G V z X S 5 4 b W x Q S w E C L Q A U A A I A C A A 4 g / 9 a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d 3 p s R j N E p k q 0 6 u q 2 h 2 5 I k w A A A A A C A A A A A A A Q Z g A A A A E A A C A A A A A T O g 5 U q S c G F D V 5 k u d F m Y u 2 j E a p Z p w U h 5 d J 6 D 7 2 J b U + g Q A A A A A O g A A A A A I A A C A A A A D E 2 j g o 4 r B 1 J C i H T s p X j W w U g a B y E v 0 F H C S r + b J O S f W D P l A A A A D S z X 4 7 1 Y K p G 9 B D f b / H 2 S g W y A p b a K V l w u R 1 v p I N y v F 1 W f u X K 8 8 W H w H S u k L T m 8 7 m J m V z i W b S 0 z q f 8 E j V s X b / Y 3 G y G 9 A s R b W a T x n C v s I 5 a C M U 3 E A A A A A y G 9 T y 0 e I 1 j y H j g q g V 8 y F N p y J K K P C d 6 v S M g 9 P O O R k L p Q X X K y K l 5 m 3 C J 8 x m F 2 B d 2 L z L t r j P U N D x 6 a z h + x V b m S r p < / D a t a M a s h u p > 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467e973-0140-4470-9a62-1d7c9ef201c7">
      <Terms xmlns="http://schemas.microsoft.com/office/infopath/2007/PartnerControls"/>
    </lcf76f155ced4ddcb4097134ff3c332f>
    <TaxCatchAll xmlns="1aabab03-da5e-42c6-b006-d44023ff8bbf" xsi:nil="true"/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D765984B6460444891A6AFC297892D7" ma:contentTypeVersion="14" ma:contentTypeDescription="Create a new document." ma:contentTypeScope="" ma:versionID="e4674f3bd7839e45013d5ce98a6791eb">
  <xsd:schema xmlns:xsd="http://www.w3.org/2001/XMLSchema" xmlns:xs="http://www.w3.org/2001/XMLSchema" xmlns:p="http://schemas.microsoft.com/office/2006/metadata/properties" xmlns:ns2="c467e973-0140-4470-9a62-1d7c9ef201c7" xmlns:ns3="1aabab03-da5e-42c6-b006-d44023ff8bbf" targetNamespace="http://schemas.microsoft.com/office/2006/metadata/properties" ma:root="true" ma:fieldsID="ce3578d297efcc4e761bbe5c3d47c3e5" ns2:_="" ns3:_="">
    <xsd:import namespace="c467e973-0140-4470-9a62-1d7c9ef201c7"/>
    <xsd:import namespace="1aabab03-da5e-42c6-b006-d44023ff8bb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TaxCatchAll" minOccurs="0"/>
                <xsd:element ref="ns2:lcf76f155ced4ddcb4097134ff3c332f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67e973-0140-4470-9a62-1d7c9ef201c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Location" ma:index="1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51e71f10-7d85-4a8f-84e3-08ec610e8d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abab03-da5e-42c6-b006-d44023ff8bbf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b1a45767-4493-414a-839e-f8a40af9df13}" ma:internalName="TaxCatchAll" ma:showField="CatchAllData" ma:web="1aabab03-da5e-42c6-b006-d44023ff8bb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BFF67CD-4A3F-4A27-8C6B-5F4048BE4B9C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58EC8070-C617-4FA1-89C4-C8FD06BB06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94D3A0F-B82F-4D72-BD14-96CD35B3564F}">
  <ds:schemaRefs>
    <ds:schemaRef ds:uri="http://schemas.microsoft.com/office/2006/metadata/properties"/>
    <ds:schemaRef ds:uri="http://schemas.microsoft.com/office/infopath/2007/PartnerControls"/>
    <ds:schemaRef ds:uri="8f8ad902-8650-42f1-a099-e4d85576cfde"/>
    <ds:schemaRef ds:uri="4156ab20-20fd-4b03-867e-0fbd1bffb71c"/>
    <ds:schemaRef ds:uri="http://schemas.microsoft.com/sharepoint/v3"/>
    <ds:schemaRef ds:uri="c467e973-0140-4470-9a62-1d7c9ef201c7"/>
    <ds:schemaRef ds:uri="1aabab03-da5e-42c6-b006-d44023ff8bbf"/>
  </ds:schemaRefs>
</ds:datastoreItem>
</file>

<file path=customXml/itemProps4.xml><?xml version="1.0" encoding="utf-8"?>
<ds:datastoreItem xmlns:ds="http://schemas.openxmlformats.org/officeDocument/2006/customXml" ds:itemID="{2C3BF758-22AA-4658-B31F-1D0916FAB0F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467e973-0140-4470-9a62-1d7c9ef201c7"/>
    <ds:schemaRef ds:uri="1aabab03-da5e-42c6-b006-d44023ff8bb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13</vt:i4>
      </vt:variant>
    </vt:vector>
  </HeadingPairs>
  <TitlesOfParts>
    <vt:vector size="20" baseType="lpstr">
      <vt:lpstr>3.60 Checklist</vt:lpstr>
      <vt:lpstr>3.60 Contribution Adjustment </vt:lpstr>
      <vt:lpstr>3.60 Fund Split</vt:lpstr>
      <vt:lpstr>3.60 Crossties</vt:lpstr>
      <vt:lpstr>UCM</vt:lpstr>
      <vt:lpstr>Category List</vt:lpstr>
      <vt:lpstr>Dimension Lookup</vt:lpstr>
      <vt:lpstr>'Category List'!_5150640_Retirement___Judges_and_Justices</vt:lpstr>
      <vt:lpstr>Lookup_Entity</vt:lpstr>
      <vt:lpstr>Lookup_ENY</vt:lpstr>
      <vt:lpstr>Lookup_Fund</vt:lpstr>
      <vt:lpstr>Lookup_NonAddbyCat</vt:lpstr>
      <vt:lpstr>Lookup_Program</vt:lpstr>
      <vt:lpstr>Lookup_Reference</vt:lpstr>
      <vt:lpstr>Lookup_Reimbursements</vt:lpstr>
      <vt:lpstr>Lookup_RequestbyCategory</vt:lpstr>
      <vt:lpstr>Lookup_Revenue</vt:lpstr>
      <vt:lpstr>Position_Summary</vt:lpstr>
      <vt:lpstr>SelectPostion</vt:lpstr>
      <vt:lpstr>YearDim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Control Section 3.60 Attachment</dc:title>
  <dc:subject/>
  <dc:creator>Srivatsan Purushothaman</dc:creator>
  <cp:keywords/>
  <dc:description/>
  <cp:lastModifiedBy>Willter, Joshua</cp:lastModifiedBy>
  <cp:revision/>
  <dcterms:created xsi:type="dcterms:W3CDTF">2013-10-17T16:34:57Z</dcterms:created>
  <dcterms:modified xsi:type="dcterms:W3CDTF">2025-08-27T16:02:27Z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_dlc_DocIdItemGuid">
    <vt:lpwstr>48243a66-3b63-4fc3-a042-75eb5c8f57a7</vt:lpwstr>
  </property>
  <property fmtid="{D5CDD505-2E9C-101B-9397-08002B2CF9AE}" pid="4" name="ContentTypeId">
    <vt:lpwstr>0x0101005D765984B6460444891A6AFC297892D7</vt:lpwstr>
  </property>
  <property fmtid="{D5CDD505-2E9C-101B-9397-08002B2CF9AE}" pid="5" name="_dlc_DocId">
    <vt:lpwstr>SPDOC-3-130720</vt:lpwstr>
  </property>
  <property fmtid="{D5CDD505-2E9C-101B-9397-08002B2CF9AE}" pid="6" name="_dlc_DocIdUrl">
    <vt:lpwstr>https://schedule.fiscal.ca.gov/doccenter/_layouts/DocIdRedir.aspx?ID=SPDOC-3-130720, SPDOC-3-130720</vt:lpwstr>
  </property>
  <property fmtid="{D5CDD505-2E9C-101B-9397-08002B2CF9AE}" pid="7" name="AverageRating">
    <vt:lpwstr/>
  </property>
  <property fmtid="{D5CDD505-2E9C-101B-9397-08002B2CF9AE}" pid="8" name="Order">
    <vt:r8>8819600</vt:r8>
  </property>
  <property fmtid="{D5CDD505-2E9C-101B-9397-08002B2CF9AE}" pid="9" name="MediaServiceImageTags">
    <vt:lpwstr/>
  </property>
  <property fmtid="{D5CDD505-2E9C-101B-9397-08002B2CF9AE}" pid="10" name="SV_HIDDEN_GRID_QUERY_LIST_4F35BF76-6C0D-4D9B-82B2-816C12CF3733">
    <vt:lpwstr>empty_477D106A-C0D6-4607-AEBD-E2C9D60EA279</vt:lpwstr>
  </property>
  <property fmtid="{D5CDD505-2E9C-101B-9397-08002B2CF9AE}" pid="11" name="xd_Signature">
    <vt:bool>false</vt:bool>
  </property>
  <property fmtid="{D5CDD505-2E9C-101B-9397-08002B2CF9AE}" pid="12" name="xd_ProgID">
    <vt:lpwstr/>
  </property>
  <property fmtid="{D5CDD505-2E9C-101B-9397-08002B2CF9AE}" pid="13" name="ComplianceAssetId">
    <vt:lpwstr/>
  </property>
  <property fmtid="{D5CDD505-2E9C-101B-9397-08002B2CF9AE}" pid="14" name="TemplateUrl">
    <vt:lpwstr/>
  </property>
  <property fmtid="{D5CDD505-2E9C-101B-9397-08002B2CF9AE}" pid="15" name="_ExtendedDescription">
    <vt:lpwstr/>
  </property>
  <property fmtid="{D5CDD505-2E9C-101B-9397-08002B2CF9AE}" pid="16" name="TriggerFlowInfo">
    <vt:lpwstr/>
  </property>
</Properties>
</file>