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b\Old File Remediation Oct 2021\Demographics Estimates\"/>
    </mc:Choice>
  </mc:AlternateContent>
  <bookViews>
    <workbookView xWindow="0" yWindow="120" windowWidth="15210" windowHeight="7005"/>
  </bookViews>
  <sheets>
    <sheet name="STATE" sheetId="1" r:id="rId1"/>
    <sheet name="ALAMEDA" sheetId="2" r:id="rId2"/>
    <sheet name="ALPINE" sheetId="3" r:id="rId3"/>
    <sheet name="AMADOR" sheetId="4" r:id="rId4"/>
    <sheet name="BUTTE" sheetId="5" r:id="rId5"/>
    <sheet name="CALAVERAS" sheetId="6" r:id="rId6"/>
    <sheet name="COLUSA" sheetId="7" r:id="rId7"/>
    <sheet name="CONTRA COSTA" sheetId="8" r:id="rId8"/>
    <sheet name="DEL NORTE" sheetId="9" r:id="rId9"/>
    <sheet name="EL DORADO" sheetId="10" r:id="rId10"/>
    <sheet name="FRESNO" sheetId="11" r:id="rId11"/>
    <sheet name="GLENN" sheetId="12" r:id="rId12"/>
    <sheet name="HUMBOLDT" sheetId="13" r:id="rId13"/>
    <sheet name="IMPERIAL" sheetId="14" r:id="rId14"/>
    <sheet name="INYO" sheetId="15" r:id="rId15"/>
    <sheet name="KERN" sheetId="16" r:id="rId16"/>
    <sheet name="KINGS" sheetId="17" r:id="rId17"/>
    <sheet name="LAKE" sheetId="18" r:id="rId18"/>
    <sheet name="LASSEN" sheetId="19" r:id="rId19"/>
    <sheet name="LOS ANGELES" sheetId="20" r:id="rId20"/>
    <sheet name="MADERA" sheetId="21" r:id="rId21"/>
    <sheet name="MARIN" sheetId="22" r:id="rId22"/>
    <sheet name="MARIPOSA" sheetId="23" r:id="rId23"/>
    <sheet name="MENDOCINO" sheetId="24" r:id="rId24"/>
    <sheet name="MERCED" sheetId="25" r:id="rId25"/>
    <sheet name="MODOC" sheetId="26" r:id="rId26"/>
    <sheet name="MONO" sheetId="27" r:id="rId27"/>
    <sheet name="MONTEREY" sheetId="28" r:id="rId28"/>
    <sheet name="NAPA" sheetId="29" r:id="rId29"/>
    <sheet name="NEVADA" sheetId="30" r:id="rId30"/>
    <sheet name="ORANGE" sheetId="31" r:id="rId31"/>
    <sheet name="PLACER" sheetId="32" r:id="rId32"/>
    <sheet name="PLUMAS" sheetId="33" r:id="rId33"/>
    <sheet name="RIVERSIDE" sheetId="34" r:id="rId34"/>
    <sheet name="SACRAMENTO" sheetId="35" r:id="rId35"/>
    <sheet name="SAN BENITO" sheetId="36" r:id="rId36"/>
    <sheet name="SAN BERNARDINO" sheetId="37" r:id="rId37"/>
    <sheet name="SAN DIEGO" sheetId="38" r:id="rId38"/>
    <sheet name="SAN FRANCISCO" sheetId="39" r:id="rId39"/>
    <sheet name="SAN JOAQUIN" sheetId="40" r:id="rId40"/>
    <sheet name="SAN LUIS OBISPO" sheetId="41" r:id="rId41"/>
    <sheet name="SAN MATEO" sheetId="42" r:id="rId42"/>
    <sheet name="SANTA BARBARA" sheetId="43" r:id="rId43"/>
    <sheet name="SANTA CLARA" sheetId="44" r:id="rId44"/>
    <sheet name="SANTA CRUZ" sheetId="45" r:id="rId45"/>
    <sheet name="SHASTA" sheetId="46" r:id="rId46"/>
    <sheet name="SIERRA" sheetId="47" r:id="rId47"/>
    <sheet name="SISKIYOU" sheetId="48" r:id="rId48"/>
    <sheet name="SOLANO" sheetId="49" r:id="rId49"/>
    <sheet name="SONOMA" sheetId="50" r:id="rId50"/>
    <sheet name="STANISLAUS" sheetId="51" r:id="rId51"/>
    <sheet name="SUTTER" sheetId="52" r:id="rId52"/>
    <sheet name="TEHAMA" sheetId="53" r:id="rId53"/>
    <sheet name="TRINITY" sheetId="54" r:id="rId54"/>
    <sheet name="TULARE" sheetId="55" r:id="rId55"/>
    <sheet name="TUOLUMNE" sheetId="56" r:id="rId56"/>
    <sheet name="VENTURA" sheetId="57" r:id="rId57"/>
    <sheet name="YOLO" sheetId="58" r:id="rId58"/>
    <sheet name="YUBA" sheetId="59" r:id="rId59"/>
  </sheets>
  <externalReferences>
    <externalReference r:id="rId60"/>
    <externalReference r:id="rId61"/>
    <externalReference r:id="rId62"/>
    <externalReference r:id="rId63"/>
  </externalReferences>
  <definedNames>
    <definedName name="_UNC70">'[4]UNC EST'!$B$6:$B$65</definedName>
    <definedName name="_UNC71">'[4]UNC EST'!$C$6:$C$65</definedName>
    <definedName name="_UNC72">'[4]UNC EST'!$D$6:$D$65</definedName>
    <definedName name="_UNC73">'[4]UNC EST'!$E$6:$E$65</definedName>
    <definedName name="_UNC74">'[4]UNC EST'!$F$6:$F$65</definedName>
    <definedName name="_UNC75">'[4]UNC EST'!$G$6:$G$65</definedName>
    <definedName name="_UNC76">'[4]UNC EST'!$H$6:$H$65</definedName>
    <definedName name="_UNC77">'[4]UNC EST'!$I$6:$I$65</definedName>
    <definedName name="_UNC78">'[4]UNC EST'!$J$6:$J$65</definedName>
    <definedName name="_UNC79">'[4]UNC EST'!$K$6:$K$65</definedName>
    <definedName name="_UNC80">'[4]UNC EST'!$M$6:$M$65</definedName>
    <definedName name="_UNC81">'[4]UNC EST'!$N$6:$N$65</definedName>
    <definedName name="_UNC82">'[4]UNC EST'!$O$6:$O$65</definedName>
    <definedName name="_UNC83">'[4]UNC EST'!$P$6:$P$65</definedName>
    <definedName name="_UNC84">'[4]UNC EST'!$Q$6:$Q$65</definedName>
    <definedName name="_UNC85">'[4]UNC EST'!$R$6:$R$65</definedName>
    <definedName name="_UNC86">'[4]UNC EST'!$S$6:$S$65</definedName>
    <definedName name="_UNC87">'[4]UNC EST'!$T$6:$T$65</definedName>
    <definedName name="_UNC88">'[4]UNC EST'!$U$6:$U$65</definedName>
    <definedName name="_UNC89">'[4]UNC EST'!$V$6:$V$65</definedName>
    <definedName name="CONT90">'[1]I80-90'!$K$6:$K$65</definedName>
    <definedName name="CONT91">[2]CONTROLS!$L$6:$L$65</definedName>
    <definedName name="CONT92">[2]CONTROLS!$M$6:$M$65</definedName>
    <definedName name="CONT93">[2]CONTROLS!$N$6:$N$65</definedName>
    <definedName name="CONT94">[2]CONTROLS!$O$6:$O$65</definedName>
    <definedName name="july70">'[3]I70-80'!$C$6:$C$65</definedName>
    <definedName name="july71">'[3]I70-80'!$D$6:$D$65</definedName>
    <definedName name="july72">'[3]I70-80'!$E$6:$E$65</definedName>
    <definedName name="july73">'[3]I70-80'!$F$6:$F$65</definedName>
    <definedName name="july74">'[3]I70-80'!$G$6:$G$65</definedName>
    <definedName name="july75">'[3]I70-80'!$H$6:$H$65</definedName>
    <definedName name="july76">'[3]I70-80'!$I$6:$I$65</definedName>
    <definedName name="july77">'[3]I70-80'!$J$6:$J$65</definedName>
    <definedName name="july78">'[3]I70-80'!$K$6:$K$65</definedName>
    <definedName name="july79">'[3]I70-80'!$L$6:$L$65</definedName>
    <definedName name="july80">'[1]I80-90'!$C$6:$C$65</definedName>
    <definedName name="july81">'[1]I80-90'!$D$6:$D$65</definedName>
    <definedName name="july82">'[1]I80-90'!$E$6:$E$65</definedName>
    <definedName name="july83">'[1]I80-90'!$F$6:$F$65</definedName>
    <definedName name="july84">'[1]I80-90'!$G$6:$G$65</definedName>
    <definedName name="july85">'[1]I80-90'!$H$6:$H$65</definedName>
    <definedName name="july86">'[1]I80-90'!$I$6:$I$65</definedName>
    <definedName name="july87">'[1]I80-90'!$J$6:$J$65</definedName>
    <definedName name="july88">'[1]I80-90'!$K$6:$K$65</definedName>
    <definedName name="july89">'[1]I80-90'!$L$6:$L$65</definedName>
    <definedName name="JULY92">[2]CONTROLS!$U$6:$U$65</definedName>
    <definedName name="_xlnm.Print_Area" localSheetId="5">CALAVERAS!$B$7:$J$155</definedName>
    <definedName name="_xlnm.Print_Area" localSheetId="6">COLUSA!$B$7:$J$155</definedName>
    <definedName name="_xlnm.Print_Area" localSheetId="7">'CONTRA COSTA'!$B$7:$J$155</definedName>
    <definedName name="_xlnm.Print_Area" localSheetId="8">'DEL NORTE'!$B$7:$J$155</definedName>
    <definedName name="_xlnm.Print_Area" localSheetId="9">'EL DORADO'!$B$7:$J$155</definedName>
    <definedName name="_xlnm.Print_Area" localSheetId="10">FRESNO!$B$7:$J$155</definedName>
    <definedName name="_xlnm.Print_Area" localSheetId="11">GLENN!$B$7:$J$155</definedName>
    <definedName name="_xlnm.Print_Area" localSheetId="12">HUMBOLDT!$B$7:$J$155</definedName>
    <definedName name="_xlnm.Print_Area" localSheetId="13">IMPERIAL!$B$7:$J$155</definedName>
    <definedName name="_xlnm.Print_Area" localSheetId="14">INYO!$B$7:$J$155</definedName>
    <definedName name="_xlnm.Print_Area" localSheetId="15">KERN!$B$7:$J$155</definedName>
    <definedName name="_xlnm.Print_Area" localSheetId="16">KINGS!$B$7:$J$155</definedName>
    <definedName name="_xlnm.Print_Area" localSheetId="17">LAKE!$B$7:$J$155</definedName>
    <definedName name="_xlnm.Print_Area" localSheetId="18">LASSEN!$B$7:$J$155</definedName>
    <definedName name="_xlnm.Print_Area" localSheetId="19">'LOS ANGELES'!$B$7:$J$155</definedName>
    <definedName name="_xlnm.Print_Area" localSheetId="20">MADERA!$B$7:$J$155</definedName>
    <definedName name="_xlnm.Print_Area" localSheetId="21">MARIN!$B$7:$J$155</definedName>
    <definedName name="_xlnm.Print_Area" localSheetId="22">MARIPOSA!$B$7:$J$155</definedName>
    <definedName name="_xlnm.Print_Area" localSheetId="23">MENDOCINO!$B$7:$J$155</definedName>
    <definedName name="_xlnm.Print_Area" localSheetId="24">MERCED!$B$7:$J$155</definedName>
    <definedName name="_xlnm.Print_Area" localSheetId="25">MODOC!$B$7:$J$155</definedName>
    <definedName name="_xlnm.Print_Area" localSheetId="26">MONO!$B$7:$J$155</definedName>
    <definedName name="_xlnm.Print_Area" localSheetId="27">MONTEREY!$B$7:$J$155</definedName>
    <definedName name="_xlnm.Print_Area" localSheetId="28">NAPA!$B$7:$J$155</definedName>
    <definedName name="_xlnm.Print_Area" localSheetId="29">NEVADA!$B$7:$J$155</definedName>
    <definedName name="_xlnm.Print_Area" localSheetId="30">ORANGE!$B$7:$J$155</definedName>
    <definedName name="_xlnm.Print_Area" localSheetId="31">PLACER!$B$7:$J$155</definedName>
    <definedName name="_xlnm.Print_Area" localSheetId="32">PLUMAS!$B$7:$J$155</definedName>
    <definedName name="_xlnm.Print_Area" localSheetId="33">RIVERSIDE!$B$7:$J$155</definedName>
    <definedName name="_xlnm.Print_Area" localSheetId="34">SACRAMENTO!$B$7:$J$155</definedName>
    <definedName name="_xlnm.Print_Area" localSheetId="35">'SAN BENITO'!$B$7:$J$155</definedName>
    <definedName name="_xlnm.Print_Area" localSheetId="36">'SAN BERNARDINO'!$B$7:$J$155</definedName>
    <definedName name="_xlnm.Print_Area" localSheetId="37">'SAN DIEGO'!$B$7:$J$155</definedName>
    <definedName name="_xlnm.Print_Area" localSheetId="38">'SAN FRANCISCO'!$B$7:$J$155</definedName>
    <definedName name="_xlnm.Print_Area" localSheetId="39">'SAN JOAQUIN'!$B$7:$J$155</definedName>
    <definedName name="_xlnm.Print_Area" localSheetId="40">'SAN LUIS OBISPO'!$B$7:$J$155</definedName>
    <definedName name="_xlnm.Print_Area" localSheetId="41">'SAN MATEO'!$B$7:$J$155</definedName>
    <definedName name="_xlnm.Print_Area" localSheetId="42">'SANTA BARBARA'!$B$7:$J$155</definedName>
    <definedName name="_xlnm.Print_Area" localSheetId="43">'SANTA CLARA'!$B$7:$J$155</definedName>
    <definedName name="_xlnm.Print_Area" localSheetId="44">'SANTA CRUZ'!$B$7:$J$155</definedName>
    <definedName name="_xlnm.Print_Area" localSheetId="45">SHASTA!$B$7:$J$155</definedName>
    <definedName name="_xlnm.Print_Area" localSheetId="46">SIERRA!$B$7:$J$155</definedName>
    <definedName name="_xlnm.Print_Area" localSheetId="47">SISKIYOU!$B$7:$J$155</definedName>
    <definedName name="_xlnm.Print_Area" localSheetId="48">SOLANO!$B$7:$J$155</definedName>
    <definedName name="_xlnm.Print_Area" localSheetId="49">SONOMA!$B$7:$J$155</definedName>
    <definedName name="_xlnm.Print_Area" localSheetId="50">STANISLAUS!$B$7:$J$155</definedName>
    <definedName name="_xlnm.Print_Area" localSheetId="52">TEHAMA!$B$7:$J$155</definedName>
    <definedName name="_xlnm.Print_Area" localSheetId="53">TRINITY!$B$7:$J$155</definedName>
    <definedName name="_xlnm.Print_Area" localSheetId="54">TULARE!$B$7:$J$155</definedName>
    <definedName name="_xlnm.Print_Area" localSheetId="55">TUOLUMNE!$B$7:$J$155</definedName>
    <definedName name="_xlnm.Print_Area" localSheetId="56">VENTURA!$B$7:$J$155</definedName>
    <definedName name="_xlnm.Print_Area" localSheetId="57">YOLO!$B$7:$J$155</definedName>
    <definedName name="_xlnm.Print_Area" localSheetId="58">YUBA!$B$7:$J$155</definedName>
    <definedName name="_xlnm.Print_Titles" localSheetId="1">ALAMEDA!$A:$A,ALAMEDA!$1:$6</definedName>
    <definedName name="_xlnm.Print_Titles" localSheetId="2">ALPINE!$A:$A,ALPINE!$1:$6</definedName>
    <definedName name="_xlnm.Print_Titles" localSheetId="3">AMADOR!$A:$A,AMADOR!$1:$6</definedName>
    <definedName name="_xlnm.Print_Titles" localSheetId="4">BUTTE!$A:$A,BUTTE!$1:$6</definedName>
    <definedName name="_xlnm.Print_Titles" localSheetId="5">CALAVERAS!$A:$A,CALAVERAS!$1:$6</definedName>
    <definedName name="_xlnm.Print_Titles" localSheetId="6">COLUSA!$A:$A,COLUSA!$1:$6</definedName>
    <definedName name="_xlnm.Print_Titles" localSheetId="7">'CONTRA COSTA'!$A:$A,'CONTRA COSTA'!$1:$6</definedName>
    <definedName name="_xlnm.Print_Titles" localSheetId="8">'DEL NORTE'!$A:$A,'DEL NORTE'!$1:$6</definedName>
    <definedName name="_xlnm.Print_Titles" localSheetId="9">'EL DORADO'!$A:$A,'EL DORADO'!$1:$6</definedName>
    <definedName name="_xlnm.Print_Titles" localSheetId="10">FRESNO!$A:$A,FRESNO!$1:$6</definedName>
    <definedName name="_xlnm.Print_Titles" localSheetId="11">GLENN!$A:$A,GLENN!$1:$6</definedName>
    <definedName name="_xlnm.Print_Titles" localSheetId="12">HUMBOLDT!$A:$A,HUMBOLDT!$1:$6</definedName>
    <definedName name="_xlnm.Print_Titles" localSheetId="13">IMPERIAL!$A:$A,IMPERIAL!$1:$6</definedName>
    <definedName name="_xlnm.Print_Titles" localSheetId="14">INYO!$A:$A,INYO!$1:$6</definedName>
    <definedName name="_xlnm.Print_Titles" localSheetId="15">KERN!$A:$A,KERN!$1:$6</definedName>
    <definedName name="_xlnm.Print_Titles" localSheetId="16">KINGS!$A:$A,KINGS!$1:$6</definedName>
    <definedName name="_xlnm.Print_Titles" localSheetId="17">LAKE!$A:$A,LAKE!$1:$6</definedName>
    <definedName name="_xlnm.Print_Titles" localSheetId="18">LASSEN!$A:$A,LASSEN!$1:$6</definedName>
    <definedName name="_xlnm.Print_Titles" localSheetId="19">'LOS ANGELES'!$A:$A,'LOS ANGELES'!$1:$6</definedName>
    <definedName name="_xlnm.Print_Titles" localSheetId="20">MADERA!$A:$A,MADERA!$1:$6</definedName>
    <definedName name="_xlnm.Print_Titles" localSheetId="21">MARIN!$A:$A,MARIN!$1:$6</definedName>
    <definedName name="_xlnm.Print_Titles" localSheetId="22">MARIPOSA!$A:$A,MARIPOSA!$1:$6</definedName>
    <definedName name="_xlnm.Print_Titles" localSheetId="23">MENDOCINO!$A:$A,MENDOCINO!$1:$6</definedName>
    <definedName name="_xlnm.Print_Titles" localSheetId="24">MERCED!$A:$A,MERCED!$1:$6</definedName>
    <definedName name="_xlnm.Print_Titles" localSheetId="25">MODOC!$A:$A,MODOC!$1:$6</definedName>
    <definedName name="_xlnm.Print_Titles" localSheetId="26">MONO!$A:$A,MONO!$1:$6</definedName>
    <definedName name="_xlnm.Print_Titles" localSheetId="27">MONTEREY!$A:$A,MONTEREY!$1:$6</definedName>
    <definedName name="_xlnm.Print_Titles" localSheetId="28">NAPA!$A:$A,NAPA!$1:$6</definedName>
    <definedName name="_xlnm.Print_Titles" localSheetId="29">NEVADA!$A:$A,NEVADA!$1:$6</definedName>
    <definedName name="_xlnm.Print_Titles" localSheetId="30">ORANGE!$A:$A,ORANGE!$1:$6</definedName>
    <definedName name="_xlnm.Print_Titles" localSheetId="31">PLACER!$A:$A,PLACER!$1:$6</definedName>
    <definedName name="_xlnm.Print_Titles" localSheetId="32">PLUMAS!$A:$A,PLUMAS!$1:$6</definedName>
    <definedName name="_xlnm.Print_Titles" localSheetId="33">RIVERSIDE!$A:$A,RIVERSIDE!$1:$6</definedName>
    <definedName name="_xlnm.Print_Titles" localSheetId="34">SACRAMENTO!$A:$A,SACRAMENTO!$1:$6</definedName>
    <definedName name="_xlnm.Print_Titles" localSheetId="35">'SAN BENITO'!$A:$A,'SAN BENITO'!$1:$6</definedName>
    <definedName name="_xlnm.Print_Titles" localSheetId="36">'SAN BERNARDINO'!$A:$A,'SAN BERNARDINO'!$1:$6</definedName>
    <definedName name="_xlnm.Print_Titles" localSheetId="37">'SAN DIEGO'!$A:$A,'SAN DIEGO'!$1:$6</definedName>
    <definedName name="_xlnm.Print_Titles" localSheetId="38">'SAN FRANCISCO'!$A:$A,'SAN FRANCISCO'!$1:$6</definedName>
    <definedName name="_xlnm.Print_Titles" localSheetId="39">'SAN JOAQUIN'!$A:$A,'SAN JOAQUIN'!$1:$6</definedName>
    <definedName name="_xlnm.Print_Titles" localSheetId="40">'SAN LUIS OBISPO'!$A:$A,'SAN LUIS OBISPO'!$1:$6</definedName>
    <definedName name="_xlnm.Print_Titles" localSheetId="41">'SAN MATEO'!$A:$A,'SAN MATEO'!$1:$6</definedName>
    <definedName name="_xlnm.Print_Titles" localSheetId="42">'SANTA BARBARA'!$A:$A,'SANTA BARBARA'!$1:$6</definedName>
    <definedName name="_xlnm.Print_Titles" localSheetId="43">'SANTA CLARA'!$A:$A,'SANTA CLARA'!$1:$6</definedName>
    <definedName name="_xlnm.Print_Titles" localSheetId="44">'SANTA CRUZ'!$A:$A,'SANTA CRUZ'!$1:$6</definedName>
    <definedName name="_xlnm.Print_Titles" localSheetId="45">SHASTA!$A:$A,SHASTA!$1:$6</definedName>
    <definedName name="_xlnm.Print_Titles" localSheetId="46">SIERRA!$A:$A,SIERRA!$1:$6</definedName>
    <definedName name="_xlnm.Print_Titles" localSheetId="47">SISKIYOU!$A:$A,SISKIYOU!$1:$6</definedName>
    <definedName name="_xlnm.Print_Titles" localSheetId="48">SOLANO!$A:$A,SOLANO!$1:$6</definedName>
    <definedName name="_xlnm.Print_Titles" localSheetId="49">SONOMA!$A:$A,SONOMA!$1:$6</definedName>
    <definedName name="_xlnm.Print_Titles" localSheetId="50">STANISLAUS!$A:$A,STANISLAUS!$1:$6</definedName>
    <definedName name="_xlnm.Print_Titles" localSheetId="0">STATE!$A:$A,STATE!$1:$6</definedName>
    <definedName name="_xlnm.Print_Titles" localSheetId="51">SUTTER!$A:$A,SUTTER!$1:$6</definedName>
    <definedName name="_xlnm.Print_Titles" localSheetId="52">TEHAMA!$A:$A,TEHAMA!$1:$6</definedName>
    <definedName name="_xlnm.Print_Titles" localSheetId="53">TRINITY!$A:$A,TRINITY!$1:$6</definedName>
    <definedName name="_xlnm.Print_Titles" localSheetId="54">TULARE!$A:$A,TULARE!$1:$6</definedName>
    <definedName name="_xlnm.Print_Titles" localSheetId="55">TUOLUMNE!$A:$A,TUOLUMNE!$1:$6</definedName>
    <definedName name="_xlnm.Print_Titles" localSheetId="56">VENTURA!$A:$A,VENTURA!$1:$6</definedName>
    <definedName name="_xlnm.Print_Titles" localSheetId="57">YOLO!$A:$A,YOLO!$1:$6</definedName>
    <definedName name="_xlnm.Print_Titles" localSheetId="58">YUBA!$A:$A,YUBA!$1:$6</definedName>
  </definedNames>
  <calcPr calcId="162913"/>
</workbook>
</file>

<file path=xl/calcChain.xml><?xml version="1.0" encoding="utf-8"?>
<calcChain xmlns="http://schemas.openxmlformats.org/spreadsheetml/2006/main">
  <c r="D8" i="1" l="1"/>
  <c r="G8" i="1" s="1"/>
  <c r="D9" i="1"/>
  <c r="G9" i="1" s="1"/>
  <c r="D10" i="1"/>
  <c r="G10" i="1" s="1"/>
  <c r="D11" i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/>
  <c r="E18" i="1"/>
  <c r="F18" i="1"/>
  <c r="D19" i="1"/>
  <c r="G19" i="1" s="1"/>
  <c r="D20" i="1"/>
  <c r="G20" i="1" s="1"/>
  <c r="D21" i="1"/>
  <c r="D22" i="1"/>
  <c r="G22" i="1" s="1"/>
  <c r="D23" i="1"/>
  <c r="G23" i="1"/>
  <c r="D24" i="1"/>
  <c r="D25" i="1"/>
  <c r="G25" i="1"/>
  <c r="D26" i="1"/>
  <c r="G26" i="1" s="1"/>
  <c r="D27" i="1"/>
  <c r="G27" i="1"/>
  <c r="D28" i="1"/>
  <c r="G28" i="1" s="1"/>
  <c r="E29" i="1"/>
  <c r="F29" i="1"/>
  <c r="D32" i="1"/>
  <c r="G32" i="1" s="1"/>
  <c r="D33" i="1"/>
  <c r="G33" i="1"/>
  <c r="D34" i="1"/>
  <c r="G34" i="1" s="1"/>
  <c r="D35" i="1"/>
  <c r="G35" i="1"/>
  <c r="D36" i="1"/>
  <c r="G36" i="1" s="1"/>
  <c r="D37" i="1"/>
  <c r="G37" i="1"/>
  <c r="D38" i="1"/>
  <c r="G38" i="1" s="1"/>
  <c r="D39" i="1"/>
  <c r="G39" i="1"/>
  <c r="D40" i="1"/>
  <c r="G40" i="1" s="1"/>
  <c r="D41" i="1"/>
  <c r="G41" i="1"/>
  <c r="E42" i="1"/>
  <c r="F42" i="1"/>
  <c r="D43" i="1"/>
  <c r="G43" i="1" s="1"/>
  <c r="D44" i="1"/>
  <c r="G44" i="1" s="1"/>
  <c r="C45" i="1"/>
  <c r="D47" i="1"/>
  <c r="G47" i="1" s="1"/>
  <c r="D48" i="1"/>
  <c r="G48" i="1" s="1"/>
  <c r="D49" i="1"/>
  <c r="G49" i="1"/>
  <c r="D50" i="1"/>
  <c r="G50" i="1" s="1"/>
  <c r="D51" i="1"/>
  <c r="G51" i="1" s="1"/>
  <c r="C52" i="1"/>
  <c r="D52" i="1" s="1"/>
  <c r="G52" i="1" s="1"/>
  <c r="E53" i="1"/>
  <c r="F53" i="1"/>
  <c r="D56" i="1"/>
  <c r="G56" i="1" s="1"/>
  <c r="D57" i="1"/>
  <c r="G57" i="1"/>
  <c r="D58" i="1"/>
  <c r="G58" i="1" s="1"/>
  <c r="D59" i="1"/>
  <c r="G59" i="1"/>
  <c r="D60" i="1"/>
  <c r="D61" i="1"/>
  <c r="G61" i="1"/>
  <c r="D62" i="1"/>
  <c r="G62" i="1" s="1"/>
  <c r="D63" i="1"/>
  <c r="G63" i="1"/>
  <c r="D64" i="1"/>
  <c r="G64" i="1" s="1"/>
  <c r="D65" i="1"/>
  <c r="G65" i="1"/>
  <c r="E66" i="1"/>
  <c r="F66" i="1"/>
  <c r="D67" i="1"/>
  <c r="G67" i="1"/>
  <c r="D68" i="1"/>
  <c r="G68" i="1" s="1"/>
  <c r="C69" i="1"/>
  <c r="D69" i="1" s="1"/>
  <c r="G69" i="1" s="1"/>
  <c r="D70" i="1"/>
  <c r="G70" i="1" s="1"/>
  <c r="D71" i="1"/>
  <c r="G71" i="1" s="1"/>
  <c r="D72" i="1"/>
  <c r="G72" i="1" s="1"/>
  <c r="D73" i="1"/>
  <c r="G73" i="1" s="1"/>
  <c r="D74" i="1"/>
  <c r="G74" i="1"/>
  <c r="D75" i="1"/>
  <c r="G75" i="1" s="1"/>
  <c r="C76" i="1"/>
  <c r="D76" i="1" s="1"/>
  <c r="G76" i="1" s="1"/>
  <c r="E77" i="1"/>
  <c r="F77" i="1"/>
  <c r="D80" i="1"/>
  <c r="D81" i="1"/>
  <c r="G81" i="1" s="1"/>
  <c r="D82" i="1"/>
  <c r="G82" i="1" s="1"/>
  <c r="D83" i="1"/>
  <c r="G83" i="1" s="1"/>
  <c r="D84" i="1"/>
  <c r="G84" i="1" s="1"/>
  <c r="D85" i="1"/>
  <c r="G85" i="1" s="1"/>
  <c r="D86" i="1"/>
  <c r="G86" i="1" s="1"/>
  <c r="D87" i="1"/>
  <c r="G87" i="1" s="1"/>
  <c r="D88" i="1"/>
  <c r="G88" i="1" s="1"/>
  <c r="D89" i="1"/>
  <c r="G89" i="1" s="1"/>
  <c r="E90" i="1"/>
  <c r="F90" i="1"/>
  <c r="D91" i="1"/>
  <c r="G91" i="1" s="1"/>
  <c r="D92" i="1"/>
  <c r="G92" i="1"/>
  <c r="C93" i="1"/>
  <c r="D95" i="1"/>
  <c r="G95" i="1"/>
  <c r="D96" i="1"/>
  <c r="G96" i="1" s="1"/>
  <c r="D97" i="1"/>
  <c r="G97" i="1" s="1"/>
  <c r="D98" i="1"/>
  <c r="G98" i="1" s="1"/>
  <c r="D99" i="1"/>
  <c r="G99" i="1"/>
  <c r="C100" i="1"/>
  <c r="D100" i="1" s="1"/>
  <c r="G100" i="1" s="1"/>
  <c r="E101" i="1"/>
  <c r="F101" i="1"/>
  <c r="D105" i="1"/>
  <c r="D106" i="1"/>
  <c r="G106" i="1" s="1"/>
  <c r="D107" i="1"/>
  <c r="G107" i="1"/>
  <c r="D108" i="1"/>
  <c r="G108" i="1"/>
  <c r="D109" i="1"/>
  <c r="G109" i="1"/>
  <c r="D110" i="1"/>
  <c r="G110" i="1" s="1"/>
  <c r="D111" i="1"/>
  <c r="G111" i="1"/>
  <c r="D112" i="1"/>
  <c r="G112" i="1"/>
  <c r="D113" i="1"/>
  <c r="G113" i="1"/>
  <c r="D114" i="1"/>
  <c r="G114" i="1" s="1"/>
  <c r="E115" i="1"/>
  <c r="F115" i="1"/>
  <c r="D116" i="1"/>
  <c r="G116" i="1"/>
  <c r="D117" i="1"/>
  <c r="G117" i="1"/>
  <c r="C118" i="1"/>
  <c r="D120" i="1"/>
  <c r="G120" i="1"/>
  <c r="D121" i="1"/>
  <c r="G121" i="1" s="1"/>
  <c r="D122" i="1"/>
  <c r="G122" i="1" s="1"/>
  <c r="D123" i="1"/>
  <c r="G123" i="1" s="1"/>
  <c r="D124" i="1"/>
  <c r="G124" i="1"/>
  <c r="C125" i="1"/>
  <c r="D125" i="1" s="1"/>
  <c r="G125" i="1" s="1"/>
  <c r="E126" i="1"/>
  <c r="F126" i="1"/>
  <c r="D130" i="1"/>
  <c r="G130" i="1" s="1"/>
  <c r="D131" i="1"/>
  <c r="G131" i="1" s="1"/>
  <c r="D132" i="1"/>
  <c r="G132" i="1" s="1"/>
  <c r="D133" i="1"/>
  <c r="G133" i="1" s="1"/>
  <c r="D134" i="1"/>
  <c r="G134" i="1" s="1"/>
  <c r="D135" i="1"/>
  <c r="G135" i="1" s="1"/>
  <c r="D136" i="1"/>
  <c r="G136" i="1" s="1"/>
  <c r="D137" i="1"/>
  <c r="G137" i="1" s="1"/>
  <c r="D138" i="1"/>
  <c r="G138" i="1" s="1"/>
  <c r="D139" i="1"/>
  <c r="G139" i="1" s="1"/>
  <c r="E140" i="1"/>
  <c r="F140" i="1"/>
  <c r="D141" i="1"/>
  <c r="G141" i="1" s="1"/>
  <c r="D142" i="1"/>
  <c r="G142" i="1" s="1"/>
  <c r="C143" i="1"/>
  <c r="D144" i="1" s="1"/>
  <c r="G144" i="1"/>
  <c r="D145" i="1"/>
  <c r="G145" i="1" s="1"/>
  <c r="D146" i="1"/>
  <c r="G146" i="1"/>
  <c r="D147" i="1"/>
  <c r="G147" i="1" s="1"/>
  <c r="D148" i="1"/>
  <c r="G148" i="1" s="1"/>
  <c r="D149" i="1"/>
  <c r="G149" i="1" s="1"/>
  <c r="C150" i="1"/>
  <c r="D150" i="1" s="1"/>
  <c r="G150" i="1" s="1"/>
  <c r="E151" i="1"/>
  <c r="F151" i="1"/>
  <c r="D8" i="2"/>
  <c r="G8" i="2" s="1"/>
  <c r="D9" i="2"/>
  <c r="D10" i="2"/>
  <c r="G10" i="2" s="1"/>
  <c r="D11" i="2"/>
  <c r="G11" i="2" s="1"/>
  <c r="D12" i="2"/>
  <c r="G12" i="2" s="1"/>
  <c r="D13" i="2"/>
  <c r="G13" i="2"/>
  <c r="D14" i="2"/>
  <c r="G14" i="2" s="1"/>
  <c r="D15" i="2"/>
  <c r="G15" i="2" s="1"/>
  <c r="D16" i="2"/>
  <c r="G16" i="2" s="1"/>
  <c r="D17" i="2"/>
  <c r="G17" i="2"/>
  <c r="E18" i="2"/>
  <c r="F18" i="2"/>
  <c r="D19" i="2"/>
  <c r="G19" i="2" s="1"/>
  <c r="D20" i="2"/>
  <c r="G20" i="2" s="1"/>
  <c r="D21" i="2"/>
  <c r="G21" i="2"/>
  <c r="D22" i="2"/>
  <c r="G22" i="2" s="1"/>
  <c r="D23" i="2"/>
  <c r="G23" i="2" s="1"/>
  <c r="D24" i="2"/>
  <c r="G24" i="2" s="1"/>
  <c r="D25" i="2"/>
  <c r="G25" i="2"/>
  <c r="D26" i="2"/>
  <c r="G26" i="2" s="1"/>
  <c r="D27" i="2"/>
  <c r="G27" i="2" s="1"/>
  <c r="D28" i="2"/>
  <c r="G28" i="2" s="1"/>
  <c r="E29" i="2"/>
  <c r="F29" i="2"/>
  <c r="D33" i="2"/>
  <c r="G33" i="2" s="1"/>
  <c r="D34" i="2"/>
  <c r="D35" i="2"/>
  <c r="G35" i="2" s="1"/>
  <c r="D36" i="2"/>
  <c r="G36" i="2" s="1"/>
  <c r="D37" i="2"/>
  <c r="G37" i="2" s="1"/>
  <c r="D38" i="2"/>
  <c r="G38" i="2"/>
  <c r="D39" i="2"/>
  <c r="G39" i="2" s="1"/>
  <c r="D40" i="2"/>
  <c r="G40" i="2" s="1"/>
  <c r="D41" i="2"/>
  <c r="G41" i="2" s="1"/>
  <c r="D42" i="2"/>
  <c r="G42" i="2" s="1"/>
  <c r="E43" i="2"/>
  <c r="F43" i="2"/>
  <c r="D44" i="2"/>
  <c r="G44" i="2" s="1"/>
  <c r="D45" i="2"/>
  <c r="G45" i="2" s="1"/>
  <c r="C46" i="2"/>
  <c r="D46" i="2" s="1"/>
  <c r="G46" i="2" s="1"/>
  <c r="D48" i="2"/>
  <c r="G48" i="2" s="1"/>
  <c r="D49" i="2"/>
  <c r="G49" i="2"/>
  <c r="D50" i="2"/>
  <c r="G50" i="2" s="1"/>
  <c r="D51" i="2"/>
  <c r="G51" i="2" s="1"/>
  <c r="D52" i="2"/>
  <c r="G52" i="2" s="1"/>
  <c r="C53" i="2"/>
  <c r="D53" i="2"/>
  <c r="G53" i="2" s="1"/>
  <c r="E54" i="2"/>
  <c r="F54" i="2"/>
  <c r="D58" i="2"/>
  <c r="D59" i="2"/>
  <c r="G59" i="2" s="1"/>
  <c r="D60" i="2"/>
  <c r="G60" i="2"/>
  <c r="D61" i="2"/>
  <c r="G61" i="2" s="1"/>
  <c r="D62" i="2"/>
  <c r="G62" i="2" s="1"/>
  <c r="D63" i="2"/>
  <c r="G63" i="2" s="1"/>
  <c r="D64" i="2"/>
  <c r="G64" i="2"/>
  <c r="D65" i="2"/>
  <c r="G65" i="2" s="1"/>
  <c r="D66" i="2"/>
  <c r="G66" i="2" s="1"/>
  <c r="D67" i="2"/>
  <c r="G67" i="2" s="1"/>
  <c r="E68" i="2"/>
  <c r="F68" i="2"/>
  <c r="G68" i="2" s="1"/>
  <c r="D69" i="2"/>
  <c r="D70" i="2"/>
  <c r="G70" i="2" s="1"/>
  <c r="C71" i="2"/>
  <c r="D73" i="2"/>
  <c r="G73" i="2" s="1"/>
  <c r="D74" i="2"/>
  <c r="G74" i="2" s="1"/>
  <c r="D75" i="2"/>
  <c r="G75" i="2"/>
  <c r="D76" i="2"/>
  <c r="G76" i="2"/>
  <c r="D77" i="2"/>
  <c r="G77" i="2" s="1"/>
  <c r="C78" i="2"/>
  <c r="D78" i="2" s="1"/>
  <c r="G78" i="2" s="1"/>
  <c r="E79" i="2"/>
  <c r="F79" i="2"/>
  <c r="D83" i="2"/>
  <c r="G83" i="2" s="1"/>
  <c r="D84" i="2"/>
  <c r="G84" i="2" s="1"/>
  <c r="D85" i="2"/>
  <c r="G85" i="2" s="1"/>
  <c r="D86" i="2"/>
  <c r="G86" i="2" s="1"/>
  <c r="D87" i="2"/>
  <c r="G87" i="2" s="1"/>
  <c r="D88" i="2"/>
  <c r="G88" i="2" s="1"/>
  <c r="D89" i="2"/>
  <c r="G89" i="2" s="1"/>
  <c r="D90" i="2"/>
  <c r="G90" i="2" s="1"/>
  <c r="D91" i="2"/>
  <c r="G91" i="2"/>
  <c r="D92" i="2"/>
  <c r="G92" i="2" s="1"/>
  <c r="E93" i="2"/>
  <c r="F93" i="2"/>
  <c r="D94" i="2"/>
  <c r="G94" i="2" s="1"/>
  <c r="D95" i="2"/>
  <c r="G95" i="2" s="1"/>
  <c r="C96" i="2"/>
  <c r="D98" i="2"/>
  <c r="G98" i="2" s="1"/>
  <c r="D99" i="2"/>
  <c r="G99" i="2" s="1"/>
  <c r="D100" i="2"/>
  <c r="G100" i="2" s="1"/>
  <c r="D101" i="2"/>
  <c r="G101" i="2" s="1"/>
  <c r="D102" i="2"/>
  <c r="G102" i="2" s="1"/>
  <c r="C103" i="2"/>
  <c r="D103" i="2" s="1"/>
  <c r="G103" i="2" s="1"/>
  <c r="E104" i="2"/>
  <c r="F104" i="2"/>
  <c r="D108" i="2"/>
  <c r="D109" i="2"/>
  <c r="G109" i="2" s="1"/>
  <c r="D110" i="2"/>
  <c r="G110" i="2"/>
  <c r="D111" i="2"/>
  <c r="G111" i="2" s="1"/>
  <c r="D112" i="2"/>
  <c r="G112" i="2" s="1"/>
  <c r="D113" i="2"/>
  <c r="G113" i="2" s="1"/>
  <c r="D114" i="2"/>
  <c r="G114" i="2" s="1"/>
  <c r="D115" i="2"/>
  <c r="G115" i="2" s="1"/>
  <c r="D116" i="2"/>
  <c r="G116" i="2" s="1"/>
  <c r="D117" i="2"/>
  <c r="G117" i="2" s="1"/>
  <c r="E118" i="2"/>
  <c r="F118" i="2"/>
  <c r="D119" i="2"/>
  <c r="G119" i="2" s="1"/>
  <c r="D120" i="2"/>
  <c r="G120" i="2" s="1"/>
  <c r="C121" i="2"/>
  <c r="D123" i="2"/>
  <c r="G123" i="2" s="1"/>
  <c r="D124" i="2"/>
  <c r="G124" i="2" s="1"/>
  <c r="D125" i="2"/>
  <c r="G125" i="2" s="1"/>
  <c r="D126" i="2"/>
  <c r="G126" i="2" s="1"/>
  <c r="D127" i="2"/>
  <c r="G127" i="2"/>
  <c r="C128" i="2"/>
  <c r="D128" i="2" s="1"/>
  <c r="G128" i="2" s="1"/>
  <c r="E129" i="2"/>
  <c r="F129" i="2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D139" i="2"/>
  <c r="D140" i="2"/>
  <c r="G140" i="2" s="1"/>
  <c r="D141" i="2"/>
  <c r="G141" i="2"/>
  <c r="D142" i="2"/>
  <c r="G142" i="2"/>
  <c r="E143" i="2"/>
  <c r="F143" i="2"/>
  <c r="D144" i="2"/>
  <c r="G144" i="2" s="1"/>
  <c r="D145" i="2"/>
  <c r="G145" i="2" s="1"/>
  <c r="C146" i="2"/>
  <c r="D146" i="2" s="1"/>
  <c r="G146" i="2" s="1"/>
  <c r="D147" i="2"/>
  <c r="G147" i="2" s="1"/>
  <c r="D148" i="2"/>
  <c r="G148" i="2" s="1"/>
  <c r="D149" i="2"/>
  <c r="G149" i="2" s="1"/>
  <c r="D150" i="2"/>
  <c r="G150" i="2" s="1"/>
  <c r="D151" i="2"/>
  <c r="G151" i="2" s="1"/>
  <c r="D152" i="2"/>
  <c r="G152" i="2" s="1"/>
  <c r="C153" i="2"/>
  <c r="D153" i="2" s="1"/>
  <c r="G153" i="2" s="1"/>
  <c r="E154" i="2"/>
  <c r="F154" i="2"/>
  <c r="D8" i="3"/>
  <c r="G8" i="3" s="1"/>
  <c r="D9" i="3"/>
  <c r="G9" i="3" s="1"/>
  <c r="D10" i="3"/>
  <c r="G10" i="3" s="1"/>
  <c r="D11" i="3"/>
  <c r="G11" i="3" s="1"/>
  <c r="D12" i="3"/>
  <c r="G12" i="3" s="1"/>
  <c r="D13" i="3"/>
  <c r="G13" i="3" s="1"/>
  <c r="D14" i="3"/>
  <c r="G14" i="3" s="1"/>
  <c r="D15" i="3"/>
  <c r="G15" i="3" s="1"/>
  <c r="D16" i="3"/>
  <c r="G16" i="3" s="1"/>
  <c r="D17" i="3"/>
  <c r="G17" i="3" s="1"/>
  <c r="E18" i="3"/>
  <c r="F18" i="3"/>
  <c r="D19" i="3"/>
  <c r="G19" i="3" s="1"/>
  <c r="D20" i="3"/>
  <c r="G20" i="3" s="1"/>
  <c r="D21" i="3"/>
  <c r="G21" i="3" s="1"/>
  <c r="D22" i="3"/>
  <c r="G22" i="3" s="1"/>
  <c r="D23" i="3"/>
  <c r="G23" i="3" s="1"/>
  <c r="D24" i="3"/>
  <c r="G24" i="3" s="1"/>
  <c r="D25" i="3"/>
  <c r="G25" i="3" s="1"/>
  <c r="D26" i="3"/>
  <c r="G26" i="3" s="1"/>
  <c r="D27" i="3"/>
  <c r="G27" i="3" s="1"/>
  <c r="D28" i="3"/>
  <c r="G28" i="3" s="1"/>
  <c r="E29" i="3"/>
  <c r="F29" i="3"/>
  <c r="D33" i="3"/>
  <c r="D34" i="3"/>
  <c r="G34" i="3" s="1"/>
  <c r="D35" i="3"/>
  <c r="G35" i="3" s="1"/>
  <c r="D36" i="3"/>
  <c r="G36" i="3" s="1"/>
  <c r="D37" i="3"/>
  <c r="G37" i="3" s="1"/>
  <c r="D38" i="3"/>
  <c r="G38" i="3" s="1"/>
  <c r="D39" i="3"/>
  <c r="G39" i="3" s="1"/>
  <c r="D40" i="3"/>
  <c r="G40" i="3" s="1"/>
  <c r="D41" i="3"/>
  <c r="G41" i="3" s="1"/>
  <c r="D42" i="3"/>
  <c r="G42" i="3"/>
  <c r="E43" i="3"/>
  <c r="F43" i="3"/>
  <c r="D44" i="3"/>
  <c r="G44" i="3" s="1"/>
  <c r="D45" i="3"/>
  <c r="G45" i="3" s="1"/>
  <c r="C46" i="3"/>
  <c r="D48" i="3"/>
  <c r="G48" i="3" s="1"/>
  <c r="D49" i="3"/>
  <c r="G49" i="3" s="1"/>
  <c r="D50" i="3"/>
  <c r="G50" i="3" s="1"/>
  <c r="D51" i="3"/>
  <c r="G51" i="3" s="1"/>
  <c r="D52" i="3"/>
  <c r="G52" i="3" s="1"/>
  <c r="C53" i="3"/>
  <c r="D53" i="3" s="1"/>
  <c r="G53" i="3" s="1"/>
  <c r="E54" i="3"/>
  <c r="F54" i="3"/>
  <c r="D58" i="3"/>
  <c r="G58" i="3" s="1"/>
  <c r="D59" i="3"/>
  <c r="G59" i="3" s="1"/>
  <c r="D60" i="3"/>
  <c r="G60" i="3" s="1"/>
  <c r="D61" i="3"/>
  <c r="G61" i="3" s="1"/>
  <c r="D62" i="3"/>
  <c r="G62" i="3" s="1"/>
  <c r="D63" i="3"/>
  <c r="G63" i="3" s="1"/>
  <c r="D64" i="3"/>
  <c r="G64" i="3" s="1"/>
  <c r="D65" i="3"/>
  <c r="G65" i="3" s="1"/>
  <c r="D66" i="3"/>
  <c r="G66" i="3" s="1"/>
  <c r="D67" i="3"/>
  <c r="G67" i="3" s="1"/>
  <c r="E68" i="3"/>
  <c r="F68" i="3"/>
  <c r="D69" i="3"/>
  <c r="G69" i="3" s="1"/>
  <c r="D70" i="3"/>
  <c r="C71" i="3"/>
  <c r="D73" i="3"/>
  <c r="G73" i="3" s="1"/>
  <c r="D74" i="3"/>
  <c r="G74" i="3" s="1"/>
  <c r="D75" i="3"/>
  <c r="G75" i="3" s="1"/>
  <c r="D76" i="3"/>
  <c r="G76" i="3" s="1"/>
  <c r="D77" i="3"/>
  <c r="G77" i="3" s="1"/>
  <c r="C78" i="3"/>
  <c r="D78" i="3" s="1"/>
  <c r="G78" i="3" s="1"/>
  <c r="E79" i="3"/>
  <c r="F79" i="3"/>
  <c r="D83" i="3"/>
  <c r="G83" i="3" s="1"/>
  <c r="D84" i="3"/>
  <c r="G84" i="3" s="1"/>
  <c r="D85" i="3"/>
  <c r="G85" i="3"/>
  <c r="D86" i="3"/>
  <c r="G86" i="3"/>
  <c r="D87" i="3"/>
  <c r="G87" i="3" s="1"/>
  <c r="D88" i="3"/>
  <c r="G88" i="3" s="1"/>
  <c r="D89" i="3"/>
  <c r="G89" i="3"/>
  <c r="D90" i="3"/>
  <c r="G90" i="3" s="1"/>
  <c r="D91" i="3"/>
  <c r="G91" i="3" s="1"/>
  <c r="D92" i="3"/>
  <c r="G92" i="3"/>
  <c r="E93" i="3"/>
  <c r="F93" i="3"/>
  <c r="D94" i="3"/>
  <c r="G94" i="3"/>
  <c r="D95" i="3"/>
  <c r="G95" i="3" s="1"/>
  <c r="C96" i="3"/>
  <c r="D98" i="3"/>
  <c r="G98" i="3" s="1"/>
  <c r="D99" i="3"/>
  <c r="G99" i="3" s="1"/>
  <c r="D100" i="3"/>
  <c r="G100" i="3"/>
  <c r="D101" i="3"/>
  <c r="G101" i="3" s="1"/>
  <c r="D102" i="3"/>
  <c r="G102" i="3" s="1"/>
  <c r="C103" i="3"/>
  <c r="D103" i="3" s="1"/>
  <c r="G103" i="3" s="1"/>
  <c r="E104" i="3"/>
  <c r="F104" i="3"/>
  <c r="D108" i="3"/>
  <c r="G108" i="3" s="1"/>
  <c r="D109" i="3"/>
  <c r="G109" i="3"/>
  <c r="D110" i="3"/>
  <c r="G110" i="3" s="1"/>
  <c r="D111" i="3"/>
  <c r="G111" i="3" s="1"/>
  <c r="D112" i="3"/>
  <c r="G112" i="3" s="1"/>
  <c r="D113" i="3"/>
  <c r="G113" i="3" s="1"/>
  <c r="D114" i="3"/>
  <c r="G114" i="3" s="1"/>
  <c r="D115" i="3"/>
  <c r="G115" i="3" s="1"/>
  <c r="D116" i="3"/>
  <c r="G116" i="3" s="1"/>
  <c r="D117" i="3"/>
  <c r="G117" i="3" s="1"/>
  <c r="E118" i="3"/>
  <c r="F118" i="3"/>
  <c r="D119" i="3"/>
  <c r="G119" i="3" s="1"/>
  <c r="D120" i="3"/>
  <c r="G120" i="3" s="1"/>
  <c r="C121" i="3"/>
  <c r="D122" i="3" s="1"/>
  <c r="G122" i="3" s="1"/>
  <c r="D123" i="3"/>
  <c r="G123" i="3" s="1"/>
  <c r="D124" i="3"/>
  <c r="G124" i="3" s="1"/>
  <c r="D125" i="3"/>
  <c r="G125" i="3" s="1"/>
  <c r="D126" i="3"/>
  <c r="G126" i="3" s="1"/>
  <c r="D127" i="3"/>
  <c r="G127" i="3" s="1"/>
  <c r="C128" i="3"/>
  <c r="D128" i="3" s="1"/>
  <c r="G128" i="3" s="1"/>
  <c r="E129" i="3"/>
  <c r="F129" i="3"/>
  <c r="D133" i="3"/>
  <c r="G133" i="3" s="1"/>
  <c r="D134" i="3"/>
  <c r="G134" i="3" s="1"/>
  <c r="D135" i="3"/>
  <c r="G135" i="3" s="1"/>
  <c r="D136" i="3"/>
  <c r="G136" i="3" s="1"/>
  <c r="D137" i="3"/>
  <c r="G137" i="3" s="1"/>
  <c r="D138" i="3"/>
  <c r="G138" i="3" s="1"/>
  <c r="D139" i="3"/>
  <c r="G139" i="3" s="1"/>
  <c r="D140" i="3"/>
  <c r="G140" i="3" s="1"/>
  <c r="D141" i="3"/>
  <c r="G141" i="3" s="1"/>
  <c r="D142" i="3"/>
  <c r="G142" i="3" s="1"/>
  <c r="E143" i="3"/>
  <c r="F143" i="3"/>
  <c r="D144" i="3"/>
  <c r="G144" i="3" s="1"/>
  <c r="D145" i="3"/>
  <c r="G145" i="3" s="1"/>
  <c r="C146" i="3"/>
  <c r="D148" i="3"/>
  <c r="G148" i="3" s="1"/>
  <c r="D149" i="3"/>
  <c r="G149" i="3" s="1"/>
  <c r="D150" i="3"/>
  <c r="G150" i="3"/>
  <c r="D151" i="3"/>
  <c r="G151" i="3" s="1"/>
  <c r="D152" i="3"/>
  <c r="G152" i="3" s="1"/>
  <c r="C153" i="3"/>
  <c r="D153" i="3" s="1"/>
  <c r="G153" i="3" s="1"/>
  <c r="E154" i="3"/>
  <c r="F154" i="3"/>
  <c r="D8" i="4"/>
  <c r="D9" i="4"/>
  <c r="G9" i="4" s="1"/>
  <c r="D10" i="4"/>
  <c r="G10" i="4" s="1"/>
  <c r="D11" i="4"/>
  <c r="G11" i="4" s="1"/>
  <c r="D12" i="4"/>
  <c r="G12" i="4" s="1"/>
  <c r="D13" i="4"/>
  <c r="G13" i="4" s="1"/>
  <c r="D14" i="4"/>
  <c r="G14" i="4" s="1"/>
  <c r="D15" i="4"/>
  <c r="G15" i="4" s="1"/>
  <c r="D16" i="4"/>
  <c r="G16" i="4" s="1"/>
  <c r="D17" i="4"/>
  <c r="G17" i="4" s="1"/>
  <c r="E18" i="4"/>
  <c r="F18" i="4"/>
  <c r="D19" i="4"/>
  <c r="G19" i="4" s="1"/>
  <c r="D20" i="4"/>
  <c r="G20" i="4" s="1"/>
  <c r="D21" i="4"/>
  <c r="G21" i="4" s="1"/>
  <c r="D22" i="4"/>
  <c r="G22" i="4" s="1"/>
  <c r="D23" i="4"/>
  <c r="G23" i="4" s="1"/>
  <c r="D24" i="4"/>
  <c r="G24" i="4" s="1"/>
  <c r="D25" i="4"/>
  <c r="G25" i="4" s="1"/>
  <c r="D26" i="4"/>
  <c r="G26" i="4" s="1"/>
  <c r="D27" i="4"/>
  <c r="G27" i="4" s="1"/>
  <c r="D28" i="4"/>
  <c r="G28" i="4" s="1"/>
  <c r="E29" i="4"/>
  <c r="F29" i="4"/>
  <c r="D33" i="4"/>
  <c r="D34" i="4"/>
  <c r="G34" i="4" s="1"/>
  <c r="D35" i="4"/>
  <c r="G35" i="4" s="1"/>
  <c r="D36" i="4"/>
  <c r="G36" i="4"/>
  <c r="D37" i="4"/>
  <c r="G37" i="4" s="1"/>
  <c r="D38" i="4"/>
  <c r="G38" i="4" s="1"/>
  <c r="D39" i="4"/>
  <c r="G39" i="4" s="1"/>
  <c r="D40" i="4"/>
  <c r="G40" i="4" s="1"/>
  <c r="D41" i="4"/>
  <c r="G41" i="4" s="1"/>
  <c r="D42" i="4"/>
  <c r="G42" i="4"/>
  <c r="E43" i="4"/>
  <c r="F43" i="4"/>
  <c r="D44" i="4"/>
  <c r="G44" i="4" s="1"/>
  <c r="D45" i="4"/>
  <c r="G45" i="4" s="1"/>
  <c r="C46" i="4"/>
  <c r="D48" i="4"/>
  <c r="G48" i="4" s="1"/>
  <c r="D49" i="4"/>
  <c r="G49" i="4" s="1"/>
  <c r="D50" i="4"/>
  <c r="G50" i="4" s="1"/>
  <c r="D51" i="4"/>
  <c r="G51" i="4" s="1"/>
  <c r="D52" i="4"/>
  <c r="G52" i="4" s="1"/>
  <c r="C53" i="4"/>
  <c r="D53" i="4" s="1"/>
  <c r="G53" i="4" s="1"/>
  <c r="E54" i="4"/>
  <c r="F54" i="4"/>
  <c r="D58" i="4"/>
  <c r="D59" i="4"/>
  <c r="G59" i="4"/>
  <c r="D60" i="4"/>
  <c r="G60" i="4" s="1"/>
  <c r="D61" i="4"/>
  <c r="G61" i="4" s="1"/>
  <c r="D62" i="4"/>
  <c r="G62" i="4" s="1"/>
  <c r="D63" i="4"/>
  <c r="G63" i="4" s="1"/>
  <c r="D64" i="4"/>
  <c r="G64" i="4" s="1"/>
  <c r="D65" i="4"/>
  <c r="G65" i="4" s="1"/>
  <c r="D66" i="4"/>
  <c r="G66" i="4" s="1"/>
  <c r="D67" i="4"/>
  <c r="G67" i="4"/>
  <c r="E68" i="4"/>
  <c r="F68" i="4"/>
  <c r="D69" i="4"/>
  <c r="G69" i="4" s="1"/>
  <c r="D70" i="4"/>
  <c r="G70" i="4" s="1"/>
  <c r="C71" i="4"/>
  <c r="D71" i="4" s="1"/>
  <c r="G71" i="4" s="1"/>
  <c r="D72" i="4"/>
  <c r="G72" i="4" s="1"/>
  <c r="D73" i="4"/>
  <c r="G73" i="4" s="1"/>
  <c r="D74" i="4"/>
  <c r="G74" i="4" s="1"/>
  <c r="D75" i="4"/>
  <c r="G75" i="4" s="1"/>
  <c r="D76" i="4"/>
  <c r="G76" i="4"/>
  <c r="D77" i="4"/>
  <c r="G77" i="4"/>
  <c r="C78" i="4"/>
  <c r="D78" i="4" s="1"/>
  <c r="G78" i="4" s="1"/>
  <c r="E79" i="4"/>
  <c r="F79" i="4"/>
  <c r="D83" i="4"/>
  <c r="G83" i="4" s="1"/>
  <c r="D84" i="4"/>
  <c r="D85" i="4"/>
  <c r="G85" i="4" s="1"/>
  <c r="D86" i="4"/>
  <c r="G86" i="4" s="1"/>
  <c r="D87" i="4"/>
  <c r="G87" i="4"/>
  <c r="D88" i="4"/>
  <c r="G88" i="4"/>
  <c r="D89" i="4"/>
  <c r="G89" i="4" s="1"/>
  <c r="D90" i="4"/>
  <c r="G90" i="4" s="1"/>
  <c r="D91" i="4"/>
  <c r="G91" i="4" s="1"/>
  <c r="D92" i="4"/>
  <c r="G92" i="4" s="1"/>
  <c r="E93" i="4"/>
  <c r="F93" i="4"/>
  <c r="D94" i="4"/>
  <c r="G94" i="4" s="1"/>
  <c r="D95" i="4"/>
  <c r="C96" i="4"/>
  <c r="D98" i="4"/>
  <c r="G98" i="4" s="1"/>
  <c r="D99" i="4"/>
  <c r="G99" i="4"/>
  <c r="D100" i="4"/>
  <c r="G100" i="4" s="1"/>
  <c r="D101" i="4"/>
  <c r="G101" i="4" s="1"/>
  <c r="D102" i="4"/>
  <c r="G102" i="4" s="1"/>
  <c r="C103" i="4"/>
  <c r="D103" i="4" s="1"/>
  <c r="G103" i="4"/>
  <c r="E104" i="4"/>
  <c r="F104" i="4"/>
  <c r="D108" i="4"/>
  <c r="D109" i="4"/>
  <c r="G109" i="4" s="1"/>
  <c r="D110" i="4"/>
  <c r="G110" i="4" s="1"/>
  <c r="D111" i="4"/>
  <c r="G111" i="4" s="1"/>
  <c r="D112" i="4"/>
  <c r="G112" i="4"/>
  <c r="D113" i="4"/>
  <c r="G113" i="4"/>
  <c r="D114" i="4"/>
  <c r="G114" i="4" s="1"/>
  <c r="D115" i="4"/>
  <c r="G115" i="4" s="1"/>
  <c r="D116" i="4"/>
  <c r="G116" i="4" s="1"/>
  <c r="D117" i="4"/>
  <c r="G117" i="4" s="1"/>
  <c r="E118" i="4"/>
  <c r="F118" i="4"/>
  <c r="D119" i="4"/>
  <c r="D120" i="4"/>
  <c r="G120" i="4" s="1"/>
  <c r="C121" i="4"/>
  <c r="D123" i="4"/>
  <c r="G123" i="4"/>
  <c r="D124" i="4"/>
  <c r="G124" i="4"/>
  <c r="D125" i="4"/>
  <c r="G125" i="4" s="1"/>
  <c r="D126" i="4"/>
  <c r="G126" i="4"/>
  <c r="D127" i="4"/>
  <c r="G127" i="4"/>
  <c r="C128" i="4"/>
  <c r="D128" i="4"/>
  <c r="G128" i="4" s="1"/>
  <c r="E129" i="4"/>
  <c r="F129" i="4"/>
  <c r="D133" i="4"/>
  <c r="D134" i="4"/>
  <c r="G134" i="4" s="1"/>
  <c r="D135" i="4"/>
  <c r="G135" i="4" s="1"/>
  <c r="D136" i="4"/>
  <c r="G136" i="4"/>
  <c r="D137" i="4"/>
  <c r="G137" i="4" s="1"/>
  <c r="D138" i="4"/>
  <c r="G138" i="4" s="1"/>
  <c r="D139" i="4"/>
  <c r="G139" i="4" s="1"/>
  <c r="D140" i="4"/>
  <c r="G140" i="4" s="1"/>
  <c r="D141" i="4"/>
  <c r="G141" i="4" s="1"/>
  <c r="D142" i="4"/>
  <c r="G142" i="4" s="1"/>
  <c r="E143" i="4"/>
  <c r="F143" i="4"/>
  <c r="D144" i="4"/>
  <c r="G144" i="4" s="1"/>
  <c r="D145" i="4"/>
  <c r="G145" i="4"/>
  <c r="C146" i="4"/>
  <c r="D146" i="4" s="1"/>
  <c r="G146" i="4" s="1"/>
  <c r="D148" i="4"/>
  <c r="G148" i="4" s="1"/>
  <c r="D149" i="4"/>
  <c r="G149" i="4" s="1"/>
  <c r="D150" i="4"/>
  <c r="G150" i="4" s="1"/>
  <c r="D151" i="4"/>
  <c r="G151" i="4" s="1"/>
  <c r="D152" i="4"/>
  <c r="G152" i="4" s="1"/>
  <c r="C153" i="4"/>
  <c r="D153" i="4" s="1"/>
  <c r="G153" i="4" s="1"/>
  <c r="E154" i="4"/>
  <c r="F154" i="4"/>
  <c r="D8" i="5"/>
  <c r="G8" i="5" s="1"/>
  <c r="D9" i="5"/>
  <c r="G9" i="5" s="1"/>
  <c r="D10" i="5"/>
  <c r="G10" i="5" s="1"/>
  <c r="D11" i="5"/>
  <c r="G11" i="5" s="1"/>
  <c r="D12" i="5"/>
  <c r="G12" i="5" s="1"/>
  <c r="D13" i="5"/>
  <c r="G13" i="5" s="1"/>
  <c r="D14" i="5"/>
  <c r="D15" i="5"/>
  <c r="G15" i="5" s="1"/>
  <c r="D16" i="5"/>
  <c r="G16" i="5" s="1"/>
  <c r="D17" i="5"/>
  <c r="G17" i="5" s="1"/>
  <c r="E18" i="5"/>
  <c r="F18" i="5"/>
  <c r="D19" i="5"/>
  <c r="G19" i="5" s="1"/>
  <c r="D20" i="5"/>
  <c r="G20" i="5" s="1"/>
  <c r="D21" i="5"/>
  <c r="G21" i="5" s="1"/>
  <c r="D22" i="5"/>
  <c r="D23" i="5"/>
  <c r="G23" i="5" s="1"/>
  <c r="D24" i="5"/>
  <c r="G24" i="5" s="1"/>
  <c r="D25" i="5"/>
  <c r="G25" i="5" s="1"/>
  <c r="D26" i="5"/>
  <c r="G26" i="5" s="1"/>
  <c r="D27" i="5"/>
  <c r="G27" i="5" s="1"/>
  <c r="D28" i="5"/>
  <c r="G28" i="5" s="1"/>
  <c r="E29" i="5"/>
  <c r="F29" i="5"/>
  <c r="D33" i="5"/>
  <c r="G33" i="5" s="1"/>
  <c r="D34" i="5"/>
  <c r="G34" i="5" s="1"/>
  <c r="D35" i="5"/>
  <c r="G35" i="5" s="1"/>
  <c r="D36" i="5"/>
  <c r="D37" i="5"/>
  <c r="G37" i="5" s="1"/>
  <c r="D38" i="5"/>
  <c r="G38" i="5" s="1"/>
  <c r="D39" i="5"/>
  <c r="G39" i="5" s="1"/>
  <c r="D40" i="5"/>
  <c r="G40" i="5" s="1"/>
  <c r="D41" i="5"/>
  <c r="G41" i="5" s="1"/>
  <c r="D42" i="5"/>
  <c r="G42" i="5"/>
  <c r="E43" i="5"/>
  <c r="F43" i="5"/>
  <c r="D44" i="5"/>
  <c r="G44" i="5" s="1"/>
  <c r="D45" i="5"/>
  <c r="G45" i="5" s="1"/>
  <c r="C46" i="5"/>
  <c r="D48" i="5"/>
  <c r="G48" i="5" s="1"/>
  <c r="D49" i="5"/>
  <c r="G49" i="5"/>
  <c r="D50" i="5"/>
  <c r="G50" i="5" s="1"/>
  <c r="D51" i="5"/>
  <c r="G51" i="5"/>
  <c r="D52" i="5"/>
  <c r="G52" i="5" s="1"/>
  <c r="C53" i="5"/>
  <c r="D53" i="5" s="1"/>
  <c r="G53" i="5" s="1"/>
  <c r="E54" i="5"/>
  <c r="F54" i="5"/>
  <c r="D58" i="5"/>
  <c r="G58" i="5" s="1"/>
  <c r="D59" i="5"/>
  <c r="G59" i="5" s="1"/>
  <c r="D60" i="5"/>
  <c r="G60" i="5" s="1"/>
  <c r="D61" i="5"/>
  <c r="G61" i="5" s="1"/>
  <c r="D62" i="5"/>
  <c r="G62" i="5"/>
  <c r="D63" i="5"/>
  <c r="G63" i="5" s="1"/>
  <c r="D64" i="5"/>
  <c r="G64" i="5" s="1"/>
  <c r="D65" i="5"/>
  <c r="G65" i="5" s="1"/>
  <c r="D66" i="5"/>
  <c r="G66" i="5" s="1"/>
  <c r="D67" i="5"/>
  <c r="G67" i="5" s="1"/>
  <c r="E68" i="5"/>
  <c r="F68" i="5"/>
  <c r="D69" i="5"/>
  <c r="G69" i="5" s="1"/>
  <c r="D70" i="5"/>
  <c r="G70" i="5" s="1"/>
  <c r="C71" i="5"/>
  <c r="D73" i="5"/>
  <c r="G73" i="5" s="1"/>
  <c r="D74" i="5"/>
  <c r="G74" i="5" s="1"/>
  <c r="D75" i="5"/>
  <c r="G75" i="5"/>
  <c r="D76" i="5"/>
  <c r="G76" i="5" s="1"/>
  <c r="D77" i="5"/>
  <c r="G77" i="5"/>
  <c r="C78" i="5"/>
  <c r="D78" i="5" s="1"/>
  <c r="G78" i="5" s="1"/>
  <c r="E79" i="5"/>
  <c r="F79" i="5"/>
  <c r="D83" i="5"/>
  <c r="G83" i="5" s="1"/>
  <c r="D84" i="5"/>
  <c r="G84" i="5" s="1"/>
  <c r="D85" i="5"/>
  <c r="G85" i="5" s="1"/>
  <c r="D86" i="5"/>
  <c r="G86" i="5" s="1"/>
  <c r="D87" i="5"/>
  <c r="G87" i="5" s="1"/>
  <c r="D88" i="5"/>
  <c r="G88" i="5" s="1"/>
  <c r="D89" i="5"/>
  <c r="G89" i="5" s="1"/>
  <c r="D90" i="5"/>
  <c r="G90" i="5" s="1"/>
  <c r="D91" i="5"/>
  <c r="G91" i="5" s="1"/>
  <c r="D92" i="5"/>
  <c r="G92" i="5" s="1"/>
  <c r="E93" i="5"/>
  <c r="F93" i="5"/>
  <c r="D94" i="5"/>
  <c r="G94" i="5" s="1"/>
  <c r="D95" i="5"/>
  <c r="G95" i="5" s="1"/>
  <c r="C96" i="5"/>
  <c r="D96" i="5" s="1"/>
  <c r="G96" i="5"/>
  <c r="D98" i="5"/>
  <c r="G98" i="5" s="1"/>
  <c r="D99" i="5"/>
  <c r="G99" i="5"/>
  <c r="D100" i="5"/>
  <c r="G100" i="5" s="1"/>
  <c r="D101" i="5"/>
  <c r="G101" i="5" s="1"/>
  <c r="D102" i="5"/>
  <c r="G102" i="5"/>
  <c r="C103" i="5"/>
  <c r="D103" i="5" s="1"/>
  <c r="G103" i="5" s="1"/>
  <c r="E104" i="5"/>
  <c r="F104" i="5"/>
  <c r="D108" i="5"/>
  <c r="D109" i="5"/>
  <c r="G109" i="5"/>
  <c r="D110" i="5"/>
  <c r="G110" i="5" s="1"/>
  <c r="D111" i="5"/>
  <c r="G111" i="5" s="1"/>
  <c r="D112" i="5"/>
  <c r="G112" i="5" s="1"/>
  <c r="D113" i="5"/>
  <c r="G113" i="5"/>
  <c r="D114" i="5"/>
  <c r="G114" i="5" s="1"/>
  <c r="D115" i="5"/>
  <c r="G115" i="5" s="1"/>
  <c r="D116" i="5"/>
  <c r="G116" i="5" s="1"/>
  <c r="D117" i="5"/>
  <c r="G117" i="5" s="1"/>
  <c r="E118" i="5"/>
  <c r="F118" i="5"/>
  <c r="D119" i="5"/>
  <c r="D120" i="5"/>
  <c r="G120" i="5" s="1"/>
  <c r="C121" i="5"/>
  <c r="D123" i="5"/>
  <c r="G123" i="5" s="1"/>
  <c r="D124" i="5"/>
  <c r="G124" i="5"/>
  <c r="D125" i="5"/>
  <c r="G125" i="5" s="1"/>
  <c r="D126" i="5"/>
  <c r="G126" i="5"/>
  <c r="D127" i="5"/>
  <c r="G127" i="5" s="1"/>
  <c r="C128" i="5"/>
  <c r="D128" i="5"/>
  <c r="G128" i="5" s="1"/>
  <c r="E129" i="5"/>
  <c r="F129" i="5"/>
  <c r="D133" i="5"/>
  <c r="G133" i="5" s="1"/>
  <c r="D134" i="5"/>
  <c r="G134" i="5" s="1"/>
  <c r="D135" i="5"/>
  <c r="G135" i="5" s="1"/>
  <c r="D136" i="5"/>
  <c r="G136" i="5" s="1"/>
  <c r="D137" i="5"/>
  <c r="G137" i="5" s="1"/>
  <c r="D138" i="5"/>
  <c r="G138" i="5" s="1"/>
  <c r="D139" i="5"/>
  <c r="G139" i="5" s="1"/>
  <c r="D140" i="5"/>
  <c r="G140" i="5" s="1"/>
  <c r="D141" i="5"/>
  <c r="G141" i="5"/>
  <c r="D142" i="5"/>
  <c r="E143" i="5"/>
  <c r="F143" i="5"/>
  <c r="D144" i="5"/>
  <c r="G144" i="5"/>
  <c r="D145" i="5"/>
  <c r="G145" i="5" s="1"/>
  <c r="C146" i="5"/>
  <c r="D148" i="5"/>
  <c r="G148" i="5" s="1"/>
  <c r="D149" i="5"/>
  <c r="G149" i="5" s="1"/>
  <c r="D150" i="5"/>
  <c r="G150" i="5" s="1"/>
  <c r="D151" i="5"/>
  <c r="G151" i="5"/>
  <c r="D152" i="5"/>
  <c r="G152" i="5" s="1"/>
  <c r="C153" i="5"/>
  <c r="D153" i="5" s="1"/>
  <c r="G153" i="5"/>
  <c r="E154" i="5"/>
  <c r="F154" i="5"/>
  <c r="D8" i="6"/>
  <c r="G8" i="6" s="1"/>
  <c r="D9" i="6"/>
  <c r="G9" i="6"/>
  <c r="D10" i="6"/>
  <c r="G10" i="6"/>
  <c r="D11" i="6"/>
  <c r="G11" i="6" s="1"/>
  <c r="D12" i="6"/>
  <c r="G12" i="6" s="1"/>
  <c r="D13" i="6"/>
  <c r="G13" i="6" s="1"/>
  <c r="D14" i="6"/>
  <c r="G14" i="6"/>
  <c r="D15" i="6"/>
  <c r="G15" i="6" s="1"/>
  <c r="D16" i="6"/>
  <c r="G16" i="6" s="1"/>
  <c r="D17" i="6"/>
  <c r="G17" i="6" s="1"/>
  <c r="E18" i="6"/>
  <c r="F18" i="6"/>
  <c r="D19" i="6"/>
  <c r="G19" i="6" s="1"/>
  <c r="D20" i="6"/>
  <c r="G20" i="6" s="1"/>
  <c r="D21" i="6"/>
  <c r="G21" i="6" s="1"/>
  <c r="D22" i="6"/>
  <c r="G22" i="6"/>
  <c r="D23" i="6"/>
  <c r="G23" i="6" s="1"/>
  <c r="D24" i="6"/>
  <c r="G24" i="6" s="1"/>
  <c r="D25" i="6"/>
  <c r="G25" i="6" s="1"/>
  <c r="D26" i="6"/>
  <c r="G26" i="6"/>
  <c r="D27" i="6"/>
  <c r="G27" i="6" s="1"/>
  <c r="D28" i="6"/>
  <c r="G28" i="6" s="1"/>
  <c r="E29" i="6"/>
  <c r="F29" i="6"/>
  <c r="D33" i="6"/>
  <c r="G33" i="6"/>
  <c r="D34" i="6"/>
  <c r="G34" i="6" s="1"/>
  <c r="D35" i="6"/>
  <c r="G35" i="6" s="1"/>
  <c r="D36" i="6"/>
  <c r="G36" i="6" s="1"/>
  <c r="D37" i="6"/>
  <c r="G37" i="6"/>
  <c r="D38" i="6"/>
  <c r="G38" i="6" s="1"/>
  <c r="D39" i="6"/>
  <c r="G39" i="6" s="1"/>
  <c r="D40" i="6"/>
  <c r="G40" i="6" s="1"/>
  <c r="D41" i="6"/>
  <c r="G41" i="6"/>
  <c r="D42" i="6"/>
  <c r="G42" i="6" s="1"/>
  <c r="E43" i="6"/>
  <c r="F43" i="6"/>
  <c r="D44" i="6"/>
  <c r="G44" i="6" s="1"/>
  <c r="D45" i="6"/>
  <c r="G45" i="6"/>
  <c r="C46" i="6"/>
  <c r="D47" i="6" s="1"/>
  <c r="G47" i="6" s="1"/>
  <c r="D48" i="6"/>
  <c r="G48" i="6" s="1"/>
  <c r="D49" i="6"/>
  <c r="G49" i="6" s="1"/>
  <c r="D50" i="6"/>
  <c r="G50" i="6" s="1"/>
  <c r="D51" i="6"/>
  <c r="G51" i="6" s="1"/>
  <c r="D52" i="6"/>
  <c r="G52" i="6" s="1"/>
  <c r="C53" i="6"/>
  <c r="D53" i="6" s="1"/>
  <c r="G53" i="6" s="1"/>
  <c r="E54" i="6"/>
  <c r="F54" i="6"/>
  <c r="D58" i="6"/>
  <c r="D59" i="6"/>
  <c r="G59" i="6" s="1"/>
  <c r="D60" i="6"/>
  <c r="G60" i="6" s="1"/>
  <c r="D61" i="6"/>
  <c r="G61" i="6" s="1"/>
  <c r="D62" i="6"/>
  <c r="G62" i="6" s="1"/>
  <c r="D63" i="6"/>
  <c r="G63" i="6" s="1"/>
  <c r="D64" i="6"/>
  <c r="G64" i="6" s="1"/>
  <c r="D65" i="6"/>
  <c r="G65" i="6"/>
  <c r="D66" i="6"/>
  <c r="G66" i="6" s="1"/>
  <c r="D67" i="6"/>
  <c r="G67" i="6" s="1"/>
  <c r="E68" i="6"/>
  <c r="F68" i="6"/>
  <c r="D69" i="6"/>
  <c r="G69" i="6" s="1"/>
  <c r="D70" i="6"/>
  <c r="G70" i="6" s="1"/>
  <c r="C71" i="6"/>
  <c r="D73" i="6"/>
  <c r="G73" i="6"/>
  <c r="D74" i="6"/>
  <c r="G74" i="6"/>
  <c r="D75" i="6"/>
  <c r="G75" i="6" s="1"/>
  <c r="D76" i="6"/>
  <c r="G76" i="6" s="1"/>
  <c r="D77" i="6"/>
  <c r="G77" i="6"/>
  <c r="C78" i="6"/>
  <c r="D78" i="6"/>
  <c r="G78" i="6" s="1"/>
  <c r="E79" i="6"/>
  <c r="F79" i="6"/>
  <c r="D83" i="6"/>
  <c r="D84" i="6"/>
  <c r="G84" i="6" s="1"/>
  <c r="D85" i="6"/>
  <c r="G85" i="6"/>
  <c r="D86" i="6"/>
  <c r="G86" i="6"/>
  <c r="D87" i="6"/>
  <c r="G87" i="6" s="1"/>
  <c r="D88" i="6"/>
  <c r="G88" i="6" s="1"/>
  <c r="D89" i="6"/>
  <c r="G89" i="6" s="1"/>
  <c r="D90" i="6"/>
  <c r="G90" i="6" s="1"/>
  <c r="D91" i="6"/>
  <c r="G91" i="6" s="1"/>
  <c r="D92" i="6"/>
  <c r="G92" i="6" s="1"/>
  <c r="E93" i="6"/>
  <c r="F93" i="6"/>
  <c r="D94" i="6"/>
  <c r="G94" i="6"/>
  <c r="D95" i="6"/>
  <c r="G95" i="6"/>
  <c r="C96" i="6"/>
  <c r="D97" i="6" s="1"/>
  <c r="G97" i="6" s="1"/>
  <c r="D98" i="6"/>
  <c r="G98" i="6" s="1"/>
  <c r="D99" i="6"/>
  <c r="G99" i="6"/>
  <c r="D100" i="6"/>
  <c r="G100" i="6"/>
  <c r="D101" i="6"/>
  <c r="G101" i="6" s="1"/>
  <c r="D102" i="6"/>
  <c r="G102" i="6" s="1"/>
  <c r="C103" i="6"/>
  <c r="D103" i="6"/>
  <c r="G103" i="6" s="1"/>
  <c r="E104" i="6"/>
  <c r="F104" i="6"/>
  <c r="D108" i="6"/>
  <c r="G108" i="6" s="1"/>
  <c r="D109" i="6"/>
  <c r="D110" i="6"/>
  <c r="G110" i="6" s="1"/>
  <c r="D111" i="6"/>
  <c r="G111" i="6" s="1"/>
  <c r="D112" i="6"/>
  <c r="G112" i="6" s="1"/>
  <c r="D113" i="6"/>
  <c r="G113" i="6" s="1"/>
  <c r="D114" i="6"/>
  <c r="G114" i="6"/>
  <c r="D115" i="6"/>
  <c r="G115" i="6" s="1"/>
  <c r="D116" i="6"/>
  <c r="G116" i="6"/>
  <c r="D117" i="6"/>
  <c r="G117" i="6"/>
  <c r="E118" i="6"/>
  <c r="F118" i="6"/>
  <c r="D119" i="6"/>
  <c r="G119" i="6" s="1"/>
  <c r="D120" i="6"/>
  <c r="G120" i="6" s="1"/>
  <c r="C121" i="6"/>
  <c r="D122" i="6" s="1"/>
  <c r="G122" i="6" s="1"/>
  <c r="D123" i="6"/>
  <c r="G123" i="6" s="1"/>
  <c r="D124" i="6"/>
  <c r="G124" i="6"/>
  <c r="D125" i="6"/>
  <c r="G125" i="6" s="1"/>
  <c r="D126" i="6"/>
  <c r="G126" i="6" s="1"/>
  <c r="D127" i="6"/>
  <c r="G127" i="6" s="1"/>
  <c r="C128" i="6"/>
  <c r="D128" i="6"/>
  <c r="G128" i="6" s="1"/>
  <c r="E129" i="6"/>
  <c r="F129" i="6"/>
  <c r="D133" i="6"/>
  <c r="G133" i="6" s="1"/>
  <c r="D134" i="6"/>
  <c r="G134" i="6" s="1"/>
  <c r="D135" i="6"/>
  <c r="G135" i="6" s="1"/>
  <c r="D136" i="6"/>
  <c r="G136" i="6" s="1"/>
  <c r="D137" i="6"/>
  <c r="G137" i="6" s="1"/>
  <c r="D138" i="6"/>
  <c r="G138" i="6" s="1"/>
  <c r="D139" i="6"/>
  <c r="G139" i="6" s="1"/>
  <c r="D140" i="6"/>
  <c r="G140" i="6" s="1"/>
  <c r="D141" i="6"/>
  <c r="G141" i="6" s="1"/>
  <c r="D142" i="6"/>
  <c r="G142" i="6" s="1"/>
  <c r="E143" i="6"/>
  <c r="F143" i="6"/>
  <c r="D144" i="6"/>
  <c r="G144" i="6" s="1"/>
  <c r="D145" i="6"/>
  <c r="G145" i="6" s="1"/>
  <c r="C146" i="6"/>
  <c r="D148" i="6"/>
  <c r="G148" i="6" s="1"/>
  <c r="D149" i="6"/>
  <c r="G149" i="6" s="1"/>
  <c r="D150" i="6"/>
  <c r="G150" i="6"/>
  <c r="D151" i="6"/>
  <c r="G151" i="6" s="1"/>
  <c r="D152" i="6"/>
  <c r="G152" i="6" s="1"/>
  <c r="C153" i="6"/>
  <c r="D153" i="6" s="1"/>
  <c r="G153" i="6" s="1"/>
  <c r="E154" i="6"/>
  <c r="F154" i="6"/>
  <c r="D8" i="7"/>
  <c r="D9" i="7"/>
  <c r="G9" i="7" s="1"/>
  <c r="D10" i="7"/>
  <c r="G10" i="7"/>
  <c r="D11" i="7"/>
  <c r="G11" i="7"/>
  <c r="D12" i="7"/>
  <c r="G12" i="7" s="1"/>
  <c r="D13" i="7"/>
  <c r="G13" i="7" s="1"/>
  <c r="D14" i="7"/>
  <c r="G14" i="7"/>
  <c r="D15" i="7"/>
  <c r="G15" i="7"/>
  <c r="D16" i="7"/>
  <c r="G16" i="7" s="1"/>
  <c r="D17" i="7"/>
  <c r="G17" i="7" s="1"/>
  <c r="E18" i="7"/>
  <c r="F18" i="7"/>
  <c r="D19" i="7"/>
  <c r="G19" i="7"/>
  <c r="D20" i="7"/>
  <c r="G20" i="7" s="1"/>
  <c r="D21" i="7"/>
  <c r="G21" i="7" s="1"/>
  <c r="D22" i="7"/>
  <c r="G22" i="7"/>
  <c r="D23" i="7"/>
  <c r="G23" i="7"/>
  <c r="D24" i="7"/>
  <c r="G24" i="7" s="1"/>
  <c r="D25" i="7"/>
  <c r="G25" i="7" s="1"/>
  <c r="D26" i="7"/>
  <c r="G26" i="7"/>
  <c r="D27" i="7"/>
  <c r="G27" i="7"/>
  <c r="D28" i="7"/>
  <c r="G28" i="7" s="1"/>
  <c r="E29" i="7"/>
  <c r="F29" i="7"/>
  <c r="D33" i="7"/>
  <c r="D34" i="7"/>
  <c r="G34" i="7" s="1"/>
  <c r="D35" i="7"/>
  <c r="G35" i="7" s="1"/>
  <c r="D36" i="7"/>
  <c r="G36" i="7" s="1"/>
  <c r="D37" i="7"/>
  <c r="G37" i="7" s="1"/>
  <c r="D38" i="7"/>
  <c r="G38" i="7" s="1"/>
  <c r="D39" i="7"/>
  <c r="G39" i="7" s="1"/>
  <c r="D40" i="7"/>
  <c r="G40" i="7" s="1"/>
  <c r="D41" i="7"/>
  <c r="G41" i="7" s="1"/>
  <c r="D42" i="7"/>
  <c r="G42" i="7" s="1"/>
  <c r="E43" i="7"/>
  <c r="F43" i="7"/>
  <c r="D44" i="7"/>
  <c r="G44" i="7" s="1"/>
  <c r="D45" i="7"/>
  <c r="G45" i="7" s="1"/>
  <c r="C46" i="7"/>
  <c r="D47" i="7" s="1"/>
  <c r="G47" i="7" s="1"/>
  <c r="D48" i="7"/>
  <c r="G48" i="7" s="1"/>
  <c r="D49" i="7"/>
  <c r="G49" i="7" s="1"/>
  <c r="D50" i="7"/>
  <c r="G50" i="7" s="1"/>
  <c r="D51" i="7"/>
  <c r="G51" i="7" s="1"/>
  <c r="D52" i="7"/>
  <c r="G52" i="7" s="1"/>
  <c r="C53" i="7"/>
  <c r="D53" i="7" s="1"/>
  <c r="G53" i="7" s="1"/>
  <c r="E54" i="7"/>
  <c r="F54" i="7"/>
  <c r="D58" i="7"/>
  <c r="D59" i="7"/>
  <c r="G59" i="7" s="1"/>
  <c r="D60" i="7"/>
  <c r="G60" i="7" s="1"/>
  <c r="D61" i="7"/>
  <c r="G61" i="7" s="1"/>
  <c r="D62" i="7"/>
  <c r="G62" i="7" s="1"/>
  <c r="D63" i="7"/>
  <c r="G63" i="7" s="1"/>
  <c r="D64" i="7"/>
  <c r="G64" i="7" s="1"/>
  <c r="D65" i="7"/>
  <c r="G65" i="7" s="1"/>
  <c r="D66" i="7"/>
  <c r="G66" i="7" s="1"/>
  <c r="D67" i="7"/>
  <c r="G67" i="7"/>
  <c r="E68" i="7"/>
  <c r="F68" i="7"/>
  <c r="D69" i="7"/>
  <c r="G69" i="7" s="1"/>
  <c r="D70" i="7"/>
  <c r="G70" i="7" s="1"/>
  <c r="C71" i="7"/>
  <c r="D71" i="7" s="1"/>
  <c r="G71" i="7" s="1"/>
  <c r="D73" i="7"/>
  <c r="G73" i="7" s="1"/>
  <c r="D74" i="7"/>
  <c r="G74" i="7" s="1"/>
  <c r="D75" i="7"/>
  <c r="G75" i="7" s="1"/>
  <c r="D76" i="7"/>
  <c r="G76" i="7" s="1"/>
  <c r="D77" i="7"/>
  <c r="G77" i="7"/>
  <c r="C78" i="7"/>
  <c r="D78" i="7" s="1"/>
  <c r="G78" i="7"/>
  <c r="E79" i="7"/>
  <c r="F79" i="7"/>
  <c r="D83" i="7"/>
  <c r="G83" i="7" s="1"/>
  <c r="D84" i="7"/>
  <c r="G84" i="7" s="1"/>
  <c r="D85" i="7"/>
  <c r="D86" i="7"/>
  <c r="G86" i="7" s="1"/>
  <c r="D87" i="7"/>
  <c r="G87" i="7"/>
  <c r="D88" i="7"/>
  <c r="G88" i="7" s="1"/>
  <c r="D89" i="7"/>
  <c r="G89" i="7" s="1"/>
  <c r="D90" i="7"/>
  <c r="G90" i="7" s="1"/>
  <c r="D91" i="7"/>
  <c r="G91" i="7" s="1"/>
  <c r="D92" i="7"/>
  <c r="G92" i="7"/>
  <c r="E93" i="7"/>
  <c r="F93" i="7"/>
  <c r="D94" i="7"/>
  <c r="G94" i="7" s="1"/>
  <c r="D95" i="7"/>
  <c r="G95" i="7"/>
  <c r="C96" i="7"/>
  <c r="D96" i="7" s="1"/>
  <c r="D97" i="7"/>
  <c r="G97" i="7" s="1"/>
  <c r="D98" i="7"/>
  <c r="G98" i="7" s="1"/>
  <c r="D99" i="7"/>
  <c r="G99" i="7" s="1"/>
  <c r="D100" i="7"/>
  <c r="G100" i="7"/>
  <c r="D101" i="7"/>
  <c r="G101" i="7" s="1"/>
  <c r="D102" i="7"/>
  <c r="G102" i="7" s="1"/>
  <c r="C103" i="7"/>
  <c r="D103" i="7"/>
  <c r="G103" i="7" s="1"/>
  <c r="E104" i="7"/>
  <c r="F104" i="7"/>
  <c r="D108" i="7"/>
  <c r="G108" i="7" s="1"/>
  <c r="D109" i="7"/>
  <c r="G109" i="7"/>
  <c r="D110" i="7"/>
  <c r="G110" i="7" s="1"/>
  <c r="D111" i="7"/>
  <c r="G111" i="7" s="1"/>
  <c r="D112" i="7"/>
  <c r="G112" i="7" s="1"/>
  <c r="D113" i="7"/>
  <c r="G113" i="7" s="1"/>
  <c r="D114" i="7"/>
  <c r="G114" i="7" s="1"/>
  <c r="D115" i="7"/>
  <c r="G115" i="7" s="1"/>
  <c r="D116" i="7"/>
  <c r="G116" i="7"/>
  <c r="D117" i="7"/>
  <c r="G117" i="7" s="1"/>
  <c r="E118" i="7"/>
  <c r="F118" i="7"/>
  <c r="D119" i="7"/>
  <c r="G119" i="7" s="1"/>
  <c r="D120" i="7"/>
  <c r="C121" i="7"/>
  <c r="D123" i="7"/>
  <c r="G123" i="7" s="1"/>
  <c r="D124" i="7"/>
  <c r="G124" i="7" s="1"/>
  <c r="D125" i="7"/>
  <c r="G125" i="7" s="1"/>
  <c r="D126" i="7"/>
  <c r="G126" i="7" s="1"/>
  <c r="D127" i="7"/>
  <c r="G127" i="7" s="1"/>
  <c r="C128" i="7"/>
  <c r="D128" i="7" s="1"/>
  <c r="G128" i="7" s="1"/>
  <c r="E129" i="7"/>
  <c r="F129" i="7"/>
  <c r="D133" i="7"/>
  <c r="G133" i="7" s="1"/>
  <c r="D134" i="7"/>
  <c r="G134" i="7" s="1"/>
  <c r="D135" i="7"/>
  <c r="G135" i="7" s="1"/>
  <c r="D136" i="7"/>
  <c r="G136" i="7" s="1"/>
  <c r="D137" i="7"/>
  <c r="G137" i="7" s="1"/>
  <c r="D138" i="7"/>
  <c r="G138" i="7" s="1"/>
  <c r="D139" i="7"/>
  <c r="G139" i="7"/>
  <c r="D140" i="7"/>
  <c r="G140" i="7"/>
  <c r="D141" i="7"/>
  <c r="G141" i="7" s="1"/>
  <c r="D142" i="7"/>
  <c r="G142" i="7" s="1"/>
  <c r="E143" i="7"/>
  <c r="F143" i="7"/>
  <c r="D144" i="7"/>
  <c r="G144" i="7"/>
  <c r="D145" i="7"/>
  <c r="G145" i="7" s="1"/>
  <c r="C146" i="7"/>
  <c r="D148" i="7"/>
  <c r="G148" i="7" s="1"/>
  <c r="D149" i="7"/>
  <c r="G149" i="7" s="1"/>
  <c r="D150" i="7"/>
  <c r="G150" i="7" s="1"/>
  <c r="D151" i="7"/>
  <c r="G151" i="7"/>
  <c r="D152" i="7"/>
  <c r="G152" i="7" s="1"/>
  <c r="C153" i="7"/>
  <c r="D153" i="7" s="1"/>
  <c r="G153" i="7" s="1"/>
  <c r="E154" i="7"/>
  <c r="F154" i="7"/>
  <c r="D8" i="8"/>
  <c r="G8" i="8" s="1"/>
  <c r="D9" i="8"/>
  <c r="G9" i="8"/>
  <c r="D10" i="8"/>
  <c r="D11" i="8"/>
  <c r="G11" i="8" s="1"/>
  <c r="D12" i="8"/>
  <c r="G12" i="8" s="1"/>
  <c r="D13" i="8"/>
  <c r="G13" i="8" s="1"/>
  <c r="D14" i="8"/>
  <c r="G14" i="8" s="1"/>
  <c r="D15" i="8"/>
  <c r="G15" i="8" s="1"/>
  <c r="D16" i="8"/>
  <c r="G16" i="8" s="1"/>
  <c r="D17" i="8"/>
  <c r="G17" i="8" s="1"/>
  <c r="E18" i="8"/>
  <c r="F18" i="8"/>
  <c r="D19" i="8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/>
  <c r="D26" i="8"/>
  <c r="G26" i="8" s="1"/>
  <c r="D27" i="8"/>
  <c r="G27" i="8"/>
  <c r="D28" i="8"/>
  <c r="G28" i="8" s="1"/>
  <c r="E29" i="8"/>
  <c r="F29" i="8"/>
  <c r="D33" i="8"/>
  <c r="D34" i="8"/>
  <c r="G34" i="8" s="1"/>
  <c r="D35" i="8"/>
  <c r="G35" i="8" s="1"/>
  <c r="D36" i="8"/>
  <c r="G36" i="8"/>
  <c r="D37" i="8"/>
  <c r="G37" i="8" s="1"/>
  <c r="D38" i="8"/>
  <c r="G38" i="8" s="1"/>
  <c r="D39" i="8"/>
  <c r="G39" i="8" s="1"/>
  <c r="D40" i="8"/>
  <c r="G40" i="8" s="1"/>
  <c r="D41" i="8"/>
  <c r="G41" i="8" s="1"/>
  <c r="D42" i="8"/>
  <c r="G42" i="8" s="1"/>
  <c r="E43" i="8"/>
  <c r="F43" i="8"/>
  <c r="D44" i="8"/>
  <c r="G44" i="8" s="1"/>
  <c r="D45" i="8"/>
  <c r="G45" i="8" s="1"/>
  <c r="C46" i="8"/>
  <c r="D46" i="8" s="1"/>
  <c r="G46" i="8" s="1"/>
  <c r="D47" i="8"/>
  <c r="G47" i="8" s="1"/>
  <c r="D48" i="8"/>
  <c r="G48" i="8" s="1"/>
  <c r="D49" i="8"/>
  <c r="G49" i="8" s="1"/>
  <c r="D50" i="8"/>
  <c r="G50" i="8" s="1"/>
  <c r="D51" i="8"/>
  <c r="G51" i="8" s="1"/>
  <c r="D52" i="8"/>
  <c r="G52" i="8"/>
  <c r="C53" i="8"/>
  <c r="D53" i="8" s="1"/>
  <c r="G53" i="8" s="1"/>
  <c r="E54" i="8"/>
  <c r="F54" i="8"/>
  <c r="D58" i="8"/>
  <c r="D59" i="8"/>
  <c r="G59" i="8" s="1"/>
  <c r="D60" i="8"/>
  <c r="G60" i="8"/>
  <c r="D61" i="8"/>
  <c r="G61" i="8" s="1"/>
  <c r="D62" i="8"/>
  <c r="G62" i="8" s="1"/>
  <c r="D63" i="8"/>
  <c r="G63" i="8" s="1"/>
  <c r="D64" i="8"/>
  <c r="G64" i="8" s="1"/>
  <c r="D65" i="8"/>
  <c r="G65" i="8"/>
  <c r="D66" i="8"/>
  <c r="G66" i="8" s="1"/>
  <c r="D67" i="8"/>
  <c r="G67" i="8"/>
  <c r="E68" i="8"/>
  <c r="F68" i="8"/>
  <c r="D69" i="8"/>
  <c r="G69" i="8"/>
  <c r="D70" i="8"/>
  <c r="G70" i="8" s="1"/>
  <c r="C71" i="8"/>
  <c r="D71" i="8" s="1"/>
  <c r="D73" i="8"/>
  <c r="G73" i="8"/>
  <c r="D74" i="8"/>
  <c r="G74" i="8" s="1"/>
  <c r="D75" i="8"/>
  <c r="G75" i="8" s="1"/>
  <c r="D76" i="8"/>
  <c r="G76" i="8"/>
  <c r="D77" i="8"/>
  <c r="G77" i="8" s="1"/>
  <c r="C78" i="8"/>
  <c r="D78" i="8" s="1"/>
  <c r="G78" i="8" s="1"/>
  <c r="E79" i="8"/>
  <c r="F79" i="8"/>
  <c r="D83" i="8"/>
  <c r="G83" i="8" s="1"/>
  <c r="D84" i="8"/>
  <c r="G84" i="8" s="1"/>
  <c r="D85" i="8"/>
  <c r="G85" i="8"/>
  <c r="D86" i="8"/>
  <c r="G86" i="8" s="1"/>
  <c r="D87" i="8"/>
  <c r="G87" i="8" s="1"/>
  <c r="D88" i="8"/>
  <c r="G88" i="8"/>
  <c r="D89" i="8"/>
  <c r="G89" i="8" s="1"/>
  <c r="D90" i="8"/>
  <c r="G90" i="8" s="1"/>
  <c r="D91" i="8"/>
  <c r="G91" i="8" s="1"/>
  <c r="D92" i="8"/>
  <c r="G92" i="8" s="1"/>
  <c r="E93" i="8"/>
  <c r="F93" i="8"/>
  <c r="D94" i="8"/>
  <c r="G94" i="8" s="1"/>
  <c r="D95" i="8"/>
  <c r="C96" i="8"/>
  <c r="D98" i="8"/>
  <c r="G98" i="8" s="1"/>
  <c r="D99" i="8"/>
  <c r="G99" i="8" s="1"/>
  <c r="D100" i="8"/>
  <c r="G100" i="8" s="1"/>
  <c r="D101" i="8"/>
  <c r="G101" i="8" s="1"/>
  <c r="D102" i="8"/>
  <c r="G102" i="8" s="1"/>
  <c r="C103" i="8"/>
  <c r="D103" i="8" s="1"/>
  <c r="G103" i="8" s="1"/>
  <c r="E104" i="8"/>
  <c r="F104" i="8"/>
  <c r="D108" i="8"/>
  <c r="G108" i="8" s="1"/>
  <c r="D109" i="8"/>
  <c r="G109" i="8" s="1"/>
  <c r="D110" i="8"/>
  <c r="G110" i="8" s="1"/>
  <c r="D111" i="8"/>
  <c r="G111" i="8" s="1"/>
  <c r="D112" i="8"/>
  <c r="G112" i="8" s="1"/>
  <c r="D113" i="8"/>
  <c r="G113" i="8" s="1"/>
  <c r="D114" i="8"/>
  <c r="G114" i="8" s="1"/>
  <c r="D115" i="8"/>
  <c r="G115" i="8" s="1"/>
  <c r="D116" i="8"/>
  <c r="G116" i="8" s="1"/>
  <c r="D117" i="8"/>
  <c r="G117" i="8" s="1"/>
  <c r="E118" i="8"/>
  <c r="F118" i="8"/>
  <c r="D119" i="8"/>
  <c r="D120" i="8"/>
  <c r="G120" i="8" s="1"/>
  <c r="C121" i="8"/>
  <c r="D122" i="8" s="1"/>
  <c r="G122" i="8" s="1"/>
  <c r="D121" i="8"/>
  <c r="G121" i="8" s="1"/>
  <c r="D123" i="8"/>
  <c r="G123" i="8" s="1"/>
  <c r="D124" i="8"/>
  <c r="G124" i="8"/>
  <c r="D125" i="8"/>
  <c r="G125" i="8" s="1"/>
  <c r="D126" i="8"/>
  <c r="G126" i="8" s="1"/>
  <c r="D127" i="8"/>
  <c r="G127" i="8"/>
  <c r="C128" i="8"/>
  <c r="D128" i="8" s="1"/>
  <c r="G128" i="8" s="1"/>
  <c r="E129" i="8"/>
  <c r="F129" i="8"/>
  <c r="D133" i="8"/>
  <c r="G133" i="8" s="1"/>
  <c r="D134" i="8"/>
  <c r="G134" i="8" s="1"/>
  <c r="D135" i="8"/>
  <c r="G135" i="8" s="1"/>
  <c r="D136" i="8"/>
  <c r="G136" i="8" s="1"/>
  <c r="D137" i="8"/>
  <c r="G137" i="8" s="1"/>
  <c r="D138" i="8"/>
  <c r="G138" i="8" s="1"/>
  <c r="D139" i="8"/>
  <c r="G139" i="8" s="1"/>
  <c r="D140" i="8"/>
  <c r="G140" i="8" s="1"/>
  <c r="D141" i="8"/>
  <c r="G141" i="8" s="1"/>
  <c r="D142" i="8"/>
  <c r="G142" i="8" s="1"/>
  <c r="E143" i="8"/>
  <c r="F143" i="8"/>
  <c r="D144" i="8"/>
  <c r="G144" i="8" s="1"/>
  <c r="D145" i="8"/>
  <c r="G145" i="8" s="1"/>
  <c r="C146" i="8"/>
  <c r="D147" i="8" s="1"/>
  <c r="G147" i="8" s="1"/>
  <c r="D146" i="8"/>
  <c r="D148" i="8"/>
  <c r="G148" i="8"/>
  <c r="D149" i="8"/>
  <c r="G149" i="8" s="1"/>
  <c r="D150" i="8"/>
  <c r="G150" i="8" s="1"/>
  <c r="D151" i="8"/>
  <c r="G151" i="8"/>
  <c r="D152" i="8"/>
  <c r="G152" i="8" s="1"/>
  <c r="C153" i="8"/>
  <c r="D153" i="8" s="1"/>
  <c r="G153" i="8" s="1"/>
  <c r="E154" i="8"/>
  <c r="F154" i="8"/>
  <c r="D8" i="9"/>
  <c r="G8" i="9" s="1"/>
  <c r="D9" i="9"/>
  <c r="G9" i="9" s="1"/>
  <c r="D10" i="9"/>
  <c r="G10" i="9"/>
  <c r="D11" i="9"/>
  <c r="G11" i="9"/>
  <c r="D12" i="9"/>
  <c r="G12" i="9" s="1"/>
  <c r="D13" i="9"/>
  <c r="G13" i="9"/>
  <c r="D14" i="9"/>
  <c r="G14" i="9" s="1"/>
  <c r="D15" i="9"/>
  <c r="G15" i="9" s="1"/>
  <c r="D16" i="9"/>
  <c r="G16" i="9" s="1"/>
  <c r="D17" i="9"/>
  <c r="G17" i="9" s="1"/>
  <c r="E18" i="9"/>
  <c r="F18" i="9"/>
  <c r="D19" i="9"/>
  <c r="G19" i="9" s="1"/>
  <c r="D20" i="9"/>
  <c r="G20" i="9" s="1"/>
  <c r="D21" i="9"/>
  <c r="G21" i="9"/>
  <c r="D22" i="9"/>
  <c r="G22" i="9" s="1"/>
  <c r="D23" i="9"/>
  <c r="G23" i="9" s="1"/>
  <c r="D24" i="9"/>
  <c r="G24" i="9" s="1"/>
  <c r="D25" i="9"/>
  <c r="G25" i="9" s="1"/>
  <c r="D26" i="9"/>
  <c r="G26" i="9"/>
  <c r="D27" i="9"/>
  <c r="G27" i="9" s="1"/>
  <c r="D28" i="9"/>
  <c r="G28" i="9" s="1"/>
  <c r="E29" i="9"/>
  <c r="F29" i="9"/>
  <c r="D33" i="9"/>
  <c r="G33" i="9" s="1"/>
  <c r="D34" i="9"/>
  <c r="G34" i="9"/>
  <c r="D35" i="9"/>
  <c r="G35" i="9" s="1"/>
  <c r="D36" i="9"/>
  <c r="D37" i="9"/>
  <c r="G37" i="9" s="1"/>
  <c r="D38" i="9"/>
  <c r="G38" i="9" s="1"/>
  <c r="D39" i="9"/>
  <c r="G39" i="9" s="1"/>
  <c r="D40" i="9"/>
  <c r="G40" i="9"/>
  <c r="D41" i="9"/>
  <c r="G41" i="9" s="1"/>
  <c r="D42" i="9"/>
  <c r="G42" i="9" s="1"/>
  <c r="E43" i="9"/>
  <c r="F43" i="9"/>
  <c r="D44" i="9"/>
  <c r="G44" i="9" s="1"/>
  <c r="D45" i="9"/>
  <c r="G45" i="9" s="1"/>
  <c r="C46" i="9"/>
  <c r="D48" i="9"/>
  <c r="G48" i="9"/>
  <c r="D49" i="9"/>
  <c r="G49" i="9" s="1"/>
  <c r="D50" i="9"/>
  <c r="G50" i="9" s="1"/>
  <c r="D51" i="9"/>
  <c r="G51" i="9"/>
  <c r="D52" i="9"/>
  <c r="G52" i="9" s="1"/>
  <c r="C53" i="9"/>
  <c r="D53" i="9" s="1"/>
  <c r="G53" i="9" s="1"/>
  <c r="E54" i="9"/>
  <c r="F54" i="9"/>
  <c r="D58" i="9"/>
  <c r="G58" i="9" s="1"/>
  <c r="D59" i="9"/>
  <c r="G59" i="9"/>
  <c r="D60" i="9"/>
  <c r="G60" i="9" s="1"/>
  <c r="D61" i="9"/>
  <c r="G61" i="9" s="1"/>
  <c r="D62" i="9"/>
  <c r="G62" i="9" s="1"/>
  <c r="D63" i="9"/>
  <c r="G63" i="9" s="1"/>
  <c r="D64" i="9"/>
  <c r="G64" i="9"/>
  <c r="D65" i="9"/>
  <c r="G65" i="9" s="1"/>
  <c r="D66" i="9"/>
  <c r="G66" i="9" s="1"/>
  <c r="D67" i="9"/>
  <c r="G67" i="9" s="1"/>
  <c r="E68" i="9"/>
  <c r="F68" i="9"/>
  <c r="D69" i="9"/>
  <c r="G69" i="9"/>
  <c r="D70" i="9"/>
  <c r="G70" i="9" s="1"/>
  <c r="C71" i="9"/>
  <c r="D73" i="9"/>
  <c r="G73" i="9" s="1"/>
  <c r="D74" i="9"/>
  <c r="G74" i="9" s="1"/>
  <c r="D75" i="9"/>
  <c r="G75" i="9" s="1"/>
  <c r="D76" i="9"/>
  <c r="G76" i="9"/>
  <c r="D77" i="9"/>
  <c r="G77" i="9" s="1"/>
  <c r="C78" i="9"/>
  <c r="D78" i="9" s="1"/>
  <c r="G78" i="9" s="1"/>
  <c r="E79" i="9"/>
  <c r="F79" i="9"/>
  <c r="D83" i="9"/>
  <c r="G83" i="9" s="1"/>
  <c r="D84" i="9"/>
  <c r="G84" i="9" s="1"/>
  <c r="D85" i="9"/>
  <c r="G85" i="9" s="1"/>
  <c r="D86" i="9"/>
  <c r="G86" i="9" s="1"/>
  <c r="D87" i="9"/>
  <c r="G87" i="9" s="1"/>
  <c r="D88" i="9"/>
  <c r="G88" i="9" s="1"/>
  <c r="D89" i="9"/>
  <c r="G89" i="9"/>
  <c r="D90" i="9"/>
  <c r="G90" i="9" s="1"/>
  <c r="D91" i="9"/>
  <c r="G91" i="9" s="1"/>
  <c r="D92" i="9"/>
  <c r="G92" i="9" s="1"/>
  <c r="E93" i="9"/>
  <c r="F93" i="9"/>
  <c r="D94" i="9"/>
  <c r="D95" i="9"/>
  <c r="G95" i="9" s="1"/>
  <c r="C96" i="9"/>
  <c r="D98" i="9"/>
  <c r="G98" i="9" s="1"/>
  <c r="D99" i="9"/>
  <c r="G99" i="9" s="1"/>
  <c r="D100" i="9"/>
  <c r="G100" i="9" s="1"/>
  <c r="D101" i="9"/>
  <c r="G101" i="9" s="1"/>
  <c r="D102" i="9"/>
  <c r="G102" i="9"/>
  <c r="C103" i="9"/>
  <c r="D103" i="9" s="1"/>
  <c r="G103" i="9" s="1"/>
  <c r="E104" i="9"/>
  <c r="F104" i="9"/>
  <c r="D108" i="9"/>
  <c r="D109" i="9"/>
  <c r="G109" i="9" s="1"/>
  <c r="D110" i="9"/>
  <c r="G110" i="9" s="1"/>
  <c r="D111" i="9"/>
  <c r="G111" i="9" s="1"/>
  <c r="D112" i="9"/>
  <c r="G112" i="9" s="1"/>
  <c r="D113" i="9"/>
  <c r="G113" i="9"/>
  <c r="D114" i="9"/>
  <c r="G114" i="9"/>
  <c r="D115" i="9"/>
  <c r="G115" i="9" s="1"/>
  <c r="D116" i="9"/>
  <c r="G116" i="9" s="1"/>
  <c r="D117" i="9"/>
  <c r="G117" i="9" s="1"/>
  <c r="E118" i="9"/>
  <c r="F118" i="9"/>
  <c r="D119" i="9"/>
  <c r="D120" i="9"/>
  <c r="G120" i="9" s="1"/>
  <c r="C121" i="9"/>
  <c r="D123" i="9"/>
  <c r="G123" i="9" s="1"/>
  <c r="D124" i="9"/>
  <c r="G124" i="9"/>
  <c r="D125" i="9"/>
  <c r="G125" i="9"/>
  <c r="D126" i="9"/>
  <c r="G126" i="9" s="1"/>
  <c r="D127" i="9"/>
  <c r="G127" i="9" s="1"/>
  <c r="C128" i="9"/>
  <c r="D128" i="9" s="1"/>
  <c r="G128" i="9" s="1"/>
  <c r="E129" i="9"/>
  <c r="F129" i="9"/>
  <c r="D133" i="9"/>
  <c r="G133" i="9" s="1"/>
  <c r="D134" i="9"/>
  <c r="G134" i="9" s="1"/>
  <c r="D135" i="9"/>
  <c r="G135" i="9" s="1"/>
  <c r="D136" i="9"/>
  <c r="G136" i="9" s="1"/>
  <c r="D137" i="9"/>
  <c r="G137" i="9" s="1"/>
  <c r="D138" i="9"/>
  <c r="G138" i="9"/>
  <c r="D139" i="9"/>
  <c r="G139" i="9" s="1"/>
  <c r="D140" i="9"/>
  <c r="G140" i="9" s="1"/>
  <c r="D141" i="9"/>
  <c r="G141" i="9" s="1"/>
  <c r="D142" i="9"/>
  <c r="G142" i="9"/>
  <c r="E143" i="9"/>
  <c r="F143" i="9"/>
  <c r="D144" i="9"/>
  <c r="G144" i="9" s="1"/>
  <c r="D145" i="9"/>
  <c r="G145" i="9" s="1"/>
  <c r="C146" i="9"/>
  <c r="D146" i="9" s="1"/>
  <c r="D148" i="9"/>
  <c r="G148" i="9" s="1"/>
  <c r="D149" i="9"/>
  <c r="G149" i="9" s="1"/>
  <c r="D150" i="9"/>
  <c r="G150" i="9" s="1"/>
  <c r="D151" i="9"/>
  <c r="G151" i="9" s="1"/>
  <c r="D152" i="9"/>
  <c r="G152" i="9" s="1"/>
  <c r="C153" i="9"/>
  <c r="D153" i="9"/>
  <c r="G153" i="9" s="1"/>
  <c r="E154" i="9"/>
  <c r="F154" i="9"/>
  <c r="D8" i="10"/>
  <c r="G8" i="10" s="1"/>
  <c r="D9" i="10"/>
  <c r="D10" i="10"/>
  <c r="G10" i="10"/>
  <c r="D11" i="10"/>
  <c r="G11" i="10"/>
  <c r="D12" i="10"/>
  <c r="G12" i="10" s="1"/>
  <c r="D13" i="10"/>
  <c r="G13" i="10" s="1"/>
  <c r="D14" i="10"/>
  <c r="G14" i="10" s="1"/>
  <c r="D15" i="10"/>
  <c r="G15" i="10" s="1"/>
  <c r="D16" i="10"/>
  <c r="G16" i="10" s="1"/>
  <c r="D17" i="10"/>
  <c r="G17" i="10" s="1"/>
  <c r="E18" i="10"/>
  <c r="F18" i="10"/>
  <c r="D19" i="10"/>
  <c r="G19" i="10"/>
  <c r="D20" i="10"/>
  <c r="D21" i="10"/>
  <c r="G21" i="10" s="1"/>
  <c r="D22" i="10"/>
  <c r="G22" i="10" s="1"/>
  <c r="D23" i="10"/>
  <c r="G23" i="10" s="1"/>
  <c r="D24" i="10"/>
  <c r="G24" i="10" s="1"/>
  <c r="D25" i="10"/>
  <c r="G25" i="10" s="1"/>
  <c r="D26" i="10"/>
  <c r="G26" i="10" s="1"/>
  <c r="D27" i="10"/>
  <c r="G27" i="10" s="1"/>
  <c r="D28" i="10"/>
  <c r="G28" i="10" s="1"/>
  <c r="E29" i="10"/>
  <c r="F29" i="10"/>
  <c r="D33" i="10"/>
  <c r="G33" i="10" s="1"/>
  <c r="D34" i="10"/>
  <c r="G34" i="10" s="1"/>
  <c r="D35" i="10"/>
  <c r="G35" i="10"/>
  <c r="D36" i="10"/>
  <c r="G36" i="10" s="1"/>
  <c r="D37" i="10"/>
  <c r="G37" i="10"/>
  <c r="D38" i="10"/>
  <c r="G38" i="10" s="1"/>
  <c r="D39" i="10"/>
  <c r="G39" i="10"/>
  <c r="D40" i="10"/>
  <c r="G40" i="10" s="1"/>
  <c r="D41" i="10"/>
  <c r="G41" i="10" s="1"/>
  <c r="D42" i="10"/>
  <c r="G42" i="10" s="1"/>
  <c r="E43" i="10"/>
  <c r="F43" i="10"/>
  <c r="D44" i="10"/>
  <c r="G44" i="10" s="1"/>
  <c r="D45" i="10"/>
  <c r="C46" i="10"/>
  <c r="D48" i="10"/>
  <c r="G48" i="10" s="1"/>
  <c r="D49" i="10"/>
  <c r="G49" i="10" s="1"/>
  <c r="D50" i="10"/>
  <c r="G50" i="10" s="1"/>
  <c r="D51" i="10"/>
  <c r="G51" i="10" s="1"/>
  <c r="D52" i="10"/>
  <c r="G52" i="10" s="1"/>
  <c r="C53" i="10"/>
  <c r="D53" i="10"/>
  <c r="G53" i="10" s="1"/>
  <c r="E54" i="10"/>
  <c r="F54" i="10"/>
  <c r="D58" i="10"/>
  <c r="D59" i="10"/>
  <c r="G59" i="10" s="1"/>
  <c r="D60" i="10"/>
  <c r="G60" i="10"/>
  <c r="D61" i="10"/>
  <c r="G61" i="10" s="1"/>
  <c r="D62" i="10"/>
  <c r="G62" i="10" s="1"/>
  <c r="D63" i="10"/>
  <c r="G63" i="10" s="1"/>
  <c r="D64" i="10"/>
  <c r="G64" i="10" s="1"/>
  <c r="D65" i="10"/>
  <c r="G65" i="10" s="1"/>
  <c r="D66" i="10"/>
  <c r="G66" i="10"/>
  <c r="D67" i="10"/>
  <c r="G67" i="10" s="1"/>
  <c r="E68" i="10"/>
  <c r="F68" i="10"/>
  <c r="D69" i="10"/>
  <c r="G69" i="10" s="1"/>
  <c r="D70" i="10"/>
  <c r="G70" i="10" s="1"/>
  <c r="C71" i="10"/>
  <c r="D72" i="10" s="1"/>
  <c r="G72" i="10" s="1"/>
  <c r="D73" i="10"/>
  <c r="G73" i="10" s="1"/>
  <c r="D74" i="10"/>
  <c r="G74" i="10" s="1"/>
  <c r="D75" i="10"/>
  <c r="G75" i="10" s="1"/>
  <c r="D76" i="10"/>
  <c r="G76" i="10" s="1"/>
  <c r="D77" i="10"/>
  <c r="G77" i="10" s="1"/>
  <c r="C78" i="10"/>
  <c r="D78" i="10" s="1"/>
  <c r="G78" i="10" s="1"/>
  <c r="E79" i="10"/>
  <c r="F79" i="10"/>
  <c r="D83" i="10"/>
  <c r="G83" i="10" s="1"/>
  <c r="D84" i="10"/>
  <c r="G84" i="10" s="1"/>
  <c r="D85" i="10"/>
  <c r="G85" i="10" s="1"/>
  <c r="D86" i="10"/>
  <c r="G86" i="10" s="1"/>
  <c r="D87" i="10"/>
  <c r="G87" i="10" s="1"/>
  <c r="D88" i="10"/>
  <c r="G88" i="10" s="1"/>
  <c r="D89" i="10"/>
  <c r="G89" i="10" s="1"/>
  <c r="D90" i="10"/>
  <c r="G90" i="10" s="1"/>
  <c r="D91" i="10"/>
  <c r="G91" i="10"/>
  <c r="D92" i="10"/>
  <c r="G92" i="10" s="1"/>
  <c r="E93" i="10"/>
  <c r="F93" i="10"/>
  <c r="D94" i="10"/>
  <c r="G94" i="10" s="1"/>
  <c r="D95" i="10"/>
  <c r="G95" i="10" s="1"/>
  <c r="C96" i="10"/>
  <c r="D97" i="10" s="1"/>
  <c r="G97" i="10" s="1"/>
  <c r="D98" i="10"/>
  <c r="G98" i="10" s="1"/>
  <c r="D99" i="10"/>
  <c r="G99" i="10" s="1"/>
  <c r="D100" i="10"/>
  <c r="G100" i="10" s="1"/>
  <c r="D101" i="10"/>
  <c r="G101" i="10"/>
  <c r="D102" i="10"/>
  <c r="G102" i="10" s="1"/>
  <c r="C103" i="10"/>
  <c r="D103" i="10" s="1"/>
  <c r="G103" i="10" s="1"/>
  <c r="E104" i="10"/>
  <c r="F104" i="10"/>
  <c r="D108" i="10"/>
  <c r="G108" i="10" s="1"/>
  <c r="D109" i="10"/>
  <c r="G109" i="10"/>
  <c r="D110" i="10"/>
  <c r="G110" i="10" s="1"/>
  <c r="D111" i="10"/>
  <c r="D112" i="10"/>
  <c r="G112" i="10" s="1"/>
  <c r="D113" i="10"/>
  <c r="G113" i="10" s="1"/>
  <c r="D114" i="10"/>
  <c r="G114" i="10" s="1"/>
  <c r="D115" i="10"/>
  <c r="G115" i="10" s="1"/>
  <c r="D116" i="10"/>
  <c r="G116" i="10" s="1"/>
  <c r="D117" i="10"/>
  <c r="G117" i="10" s="1"/>
  <c r="E118" i="10"/>
  <c r="F118" i="10"/>
  <c r="D119" i="10"/>
  <c r="G119" i="10" s="1"/>
  <c r="D120" i="10"/>
  <c r="G120" i="10" s="1"/>
  <c r="C121" i="10"/>
  <c r="D123" i="10"/>
  <c r="G123" i="10" s="1"/>
  <c r="D124" i="10"/>
  <c r="G124" i="10" s="1"/>
  <c r="D125" i="10"/>
  <c r="G125" i="10" s="1"/>
  <c r="D126" i="10"/>
  <c r="G126" i="10" s="1"/>
  <c r="D127" i="10"/>
  <c r="G127" i="10" s="1"/>
  <c r="C128" i="10"/>
  <c r="D128" i="10" s="1"/>
  <c r="G128" i="10" s="1"/>
  <c r="E129" i="10"/>
  <c r="F129" i="10"/>
  <c r="D133" i="10"/>
  <c r="G133" i="10" s="1"/>
  <c r="D134" i="10"/>
  <c r="G134" i="10" s="1"/>
  <c r="D135" i="10"/>
  <c r="G135" i="10" s="1"/>
  <c r="D136" i="10"/>
  <c r="G136" i="10" s="1"/>
  <c r="D137" i="10"/>
  <c r="G137" i="10" s="1"/>
  <c r="D138" i="10"/>
  <c r="G138" i="10" s="1"/>
  <c r="D139" i="10"/>
  <c r="G139" i="10" s="1"/>
  <c r="D140" i="10"/>
  <c r="G140" i="10" s="1"/>
  <c r="D141" i="10"/>
  <c r="G141" i="10" s="1"/>
  <c r="D142" i="10"/>
  <c r="E143" i="10"/>
  <c r="F143" i="10"/>
  <c r="D144" i="10"/>
  <c r="G144" i="10" s="1"/>
  <c r="D145" i="10"/>
  <c r="G145" i="10" s="1"/>
  <c r="C146" i="10"/>
  <c r="D148" i="10"/>
  <c r="G148" i="10" s="1"/>
  <c r="D149" i="10"/>
  <c r="G149" i="10" s="1"/>
  <c r="D150" i="10"/>
  <c r="G150" i="10" s="1"/>
  <c r="D151" i="10"/>
  <c r="G151" i="10" s="1"/>
  <c r="D152" i="10"/>
  <c r="G152" i="10" s="1"/>
  <c r="C153" i="10"/>
  <c r="D153" i="10" s="1"/>
  <c r="G153" i="10" s="1"/>
  <c r="E154" i="10"/>
  <c r="F154" i="10"/>
  <c r="D8" i="11"/>
  <c r="G8" i="11" s="1"/>
  <c r="D9" i="11"/>
  <c r="G9" i="11" s="1"/>
  <c r="D10" i="11"/>
  <c r="G10" i="11" s="1"/>
  <c r="D11" i="11"/>
  <c r="G11" i="11" s="1"/>
  <c r="D12" i="11"/>
  <c r="G12" i="11" s="1"/>
  <c r="D13" i="11"/>
  <c r="G13" i="11" s="1"/>
  <c r="D14" i="11"/>
  <c r="G14" i="11"/>
  <c r="D15" i="11"/>
  <c r="G15" i="11" s="1"/>
  <c r="D16" i="11"/>
  <c r="G16" i="11" s="1"/>
  <c r="D17" i="11"/>
  <c r="G17" i="11" s="1"/>
  <c r="E18" i="11"/>
  <c r="F18" i="11"/>
  <c r="D19" i="11"/>
  <c r="D20" i="11"/>
  <c r="G20" i="11"/>
  <c r="D21" i="11"/>
  <c r="G21" i="11" s="1"/>
  <c r="D22" i="11"/>
  <c r="G22" i="11" s="1"/>
  <c r="D23" i="11"/>
  <c r="G23" i="11" s="1"/>
  <c r="D24" i="11"/>
  <c r="G24" i="11"/>
  <c r="D25" i="11"/>
  <c r="G25" i="11" s="1"/>
  <c r="D26" i="11"/>
  <c r="G26" i="11" s="1"/>
  <c r="D27" i="11"/>
  <c r="G27" i="11" s="1"/>
  <c r="D28" i="11"/>
  <c r="G28" i="11" s="1"/>
  <c r="E29" i="11"/>
  <c r="F29" i="11"/>
  <c r="D33" i="11"/>
  <c r="G33" i="11" s="1"/>
  <c r="D34" i="11"/>
  <c r="G34" i="11" s="1"/>
  <c r="D35" i="11"/>
  <c r="G35" i="11" s="1"/>
  <c r="D36" i="11"/>
  <c r="G36" i="11" s="1"/>
  <c r="D37" i="11"/>
  <c r="G37" i="11" s="1"/>
  <c r="D38" i="11"/>
  <c r="G38" i="11" s="1"/>
  <c r="D39" i="11"/>
  <c r="G39" i="11" s="1"/>
  <c r="D40" i="11"/>
  <c r="G40" i="11" s="1"/>
  <c r="D41" i="11"/>
  <c r="G41" i="11" s="1"/>
  <c r="D42" i="11"/>
  <c r="G42" i="11" s="1"/>
  <c r="E43" i="11"/>
  <c r="F43" i="11"/>
  <c r="D44" i="11"/>
  <c r="D45" i="11"/>
  <c r="G45" i="11" s="1"/>
  <c r="C46" i="11"/>
  <c r="D47" i="11" s="1"/>
  <c r="G47" i="11" s="1"/>
  <c r="D48" i="11"/>
  <c r="G48" i="11" s="1"/>
  <c r="D49" i="11"/>
  <c r="G49" i="11" s="1"/>
  <c r="D50" i="11"/>
  <c r="G50" i="11" s="1"/>
  <c r="D51" i="11"/>
  <c r="G51" i="11"/>
  <c r="D52" i="11"/>
  <c r="G52" i="11" s="1"/>
  <c r="C53" i="11"/>
  <c r="D53" i="11" s="1"/>
  <c r="G53" i="11"/>
  <c r="E54" i="11"/>
  <c r="F54" i="11"/>
  <c r="D58" i="11"/>
  <c r="G58" i="11" s="1"/>
  <c r="D59" i="11"/>
  <c r="G59" i="11"/>
  <c r="D60" i="11"/>
  <c r="G60" i="11"/>
  <c r="D61" i="11"/>
  <c r="G61" i="11" s="1"/>
  <c r="D62" i="11"/>
  <c r="G62" i="11" s="1"/>
  <c r="D63" i="11"/>
  <c r="G63" i="11"/>
  <c r="D64" i="11"/>
  <c r="G64" i="11"/>
  <c r="D65" i="11"/>
  <c r="G65" i="11" s="1"/>
  <c r="D66" i="11"/>
  <c r="G66" i="11" s="1"/>
  <c r="D67" i="11"/>
  <c r="G67" i="11"/>
  <c r="E68" i="11"/>
  <c r="F68" i="11"/>
  <c r="D69" i="11"/>
  <c r="G69" i="11" s="1"/>
  <c r="D70" i="11"/>
  <c r="G70" i="11" s="1"/>
  <c r="C71" i="11"/>
  <c r="D71" i="11"/>
  <c r="G71" i="11" s="1"/>
  <c r="D72" i="11"/>
  <c r="G72" i="11" s="1"/>
  <c r="D73" i="11"/>
  <c r="G73" i="11" s="1"/>
  <c r="D74" i="11"/>
  <c r="G74" i="11" s="1"/>
  <c r="D75" i="11"/>
  <c r="D76" i="11"/>
  <c r="G76" i="11" s="1"/>
  <c r="D77" i="11"/>
  <c r="G77" i="11"/>
  <c r="C78" i="11"/>
  <c r="D78" i="11" s="1"/>
  <c r="G78" i="11" s="1"/>
  <c r="E79" i="11"/>
  <c r="F79" i="11"/>
  <c r="D83" i="11"/>
  <c r="G83" i="11" s="1"/>
  <c r="D84" i="11"/>
  <c r="G84" i="11" s="1"/>
  <c r="D85" i="11"/>
  <c r="G85" i="11" s="1"/>
  <c r="D86" i="11"/>
  <c r="G86" i="11" s="1"/>
  <c r="D87" i="11"/>
  <c r="G87" i="11" s="1"/>
  <c r="D88" i="11"/>
  <c r="G88" i="11" s="1"/>
  <c r="D89" i="11"/>
  <c r="G89" i="11" s="1"/>
  <c r="D90" i="11"/>
  <c r="G90" i="11" s="1"/>
  <c r="D91" i="11"/>
  <c r="G91" i="11" s="1"/>
  <c r="D92" i="11"/>
  <c r="G92" i="11" s="1"/>
  <c r="E93" i="11"/>
  <c r="F93" i="11"/>
  <c r="D94" i="11"/>
  <c r="G94" i="11" s="1"/>
  <c r="D95" i="11"/>
  <c r="G95" i="11" s="1"/>
  <c r="C96" i="11"/>
  <c r="D98" i="11"/>
  <c r="G98" i="11" s="1"/>
  <c r="D99" i="11"/>
  <c r="G99" i="11"/>
  <c r="D100" i="11"/>
  <c r="G100" i="11" s="1"/>
  <c r="D101" i="11"/>
  <c r="G101" i="11" s="1"/>
  <c r="D102" i="11"/>
  <c r="G102" i="11" s="1"/>
  <c r="C103" i="11"/>
  <c r="D103" i="11"/>
  <c r="G103" i="11" s="1"/>
  <c r="E104" i="11"/>
  <c r="F104" i="11"/>
  <c r="D108" i="11"/>
  <c r="G108" i="11" s="1"/>
  <c r="D109" i="11"/>
  <c r="G109" i="11" s="1"/>
  <c r="D110" i="11"/>
  <c r="D111" i="11"/>
  <c r="G111" i="11"/>
  <c r="D112" i="11"/>
  <c r="G112" i="11" s="1"/>
  <c r="D113" i="11"/>
  <c r="G113" i="11" s="1"/>
  <c r="D114" i="11"/>
  <c r="G114" i="11" s="1"/>
  <c r="D115" i="11"/>
  <c r="G115" i="11"/>
  <c r="D116" i="11"/>
  <c r="G116" i="11" s="1"/>
  <c r="D117" i="11"/>
  <c r="G117" i="11" s="1"/>
  <c r="E118" i="11"/>
  <c r="F118" i="11"/>
  <c r="D119" i="11"/>
  <c r="G119" i="11"/>
  <c r="D120" i="11"/>
  <c r="C121" i="11"/>
  <c r="D123" i="11"/>
  <c r="G123" i="11" s="1"/>
  <c r="D124" i="11"/>
  <c r="G124" i="11" s="1"/>
  <c r="D125" i="11"/>
  <c r="G125" i="11"/>
  <c r="D126" i="11"/>
  <c r="G126" i="11" s="1"/>
  <c r="D127" i="11"/>
  <c r="G127" i="11"/>
  <c r="C128" i="11"/>
  <c r="D128" i="11" s="1"/>
  <c r="G128" i="11" s="1"/>
  <c r="E129" i="11"/>
  <c r="F129" i="11"/>
  <c r="D133" i="11"/>
  <c r="D134" i="11"/>
  <c r="G134" i="11"/>
  <c r="D135" i="11"/>
  <c r="G135" i="11"/>
  <c r="D136" i="11"/>
  <c r="G136" i="11" s="1"/>
  <c r="D137" i="11"/>
  <c r="G137" i="11" s="1"/>
  <c r="D138" i="11"/>
  <c r="G138" i="11" s="1"/>
  <c r="D139" i="11"/>
  <c r="G139" i="11"/>
  <c r="D140" i="11"/>
  <c r="G140" i="11" s="1"/>
  <c r="D141" i="11"/>
  <c r="G141" i="11"/>
  <c r="D142" i="11"/>
  <c r="G142" i="11"/>
  <c r="E143" i="11"/>
  <c r="F143" i="11"/>
  <c r="D144" i="11"/>
  <c r="G144" i="11" s="1"/>
  <c r="D145" i="11"/>
  <c r="G145" i="11" s="1"/>
  <c r="C146" i="11"/>
  <c r="D147" i="11" s="1"/>
  <c r="G147" i="11" s="1"/>
  <c r="D148" i="11"/>
  <c r="G148" i="11" s="1"/>
  <c r="D149" i="11"/>
  <c r="G149" i="11"/>
  <c r="D150" i="11"/>
  <c r="G150" i="11" s="1"/>
  <c r="D151" i="11"/>
  <c r="G151" i="11" s="1"/>
  <c r="D152" i="11"/>
  <c r="G152" i="11" s="1"/>
  <c r="C153" i="11"/>
  <c r="D153" i="11" s="1"/>
  <c r="G153" i="11"/>
  <c r="E154" i="11"/>
  <c r="F154" i="11"/>
  <c r="D8" i="12"/>
  <c r="G8" i="12"/>
  <c r="D9" i="12"/>
  <c r="G9" i="12" s="1"/>
  <c r="D10" i="12"/>
  <c r="G10" i="12"/>
  <c r="D11" i="12"/>
  <c r="G11" i="12" s="1"/>
  <c r="D12" i="12"/>
  <c r="G12" i="12"/>
  <c r="D13" i="12"/>
  <c r="G13" i="12"/>
  <c r="D14" i="12"/>
  <c r="G14" i="12"/>
  <c r="D15" i="12"/>
  <c r="G15" i="12" s="1"/>
  <c r="D16" i="12"/>
  <c r="G16" i="12"/>
  <c r="D17" i="12"/>
  <c r="G17" i="12"/>
  <c r="E18" i="12"/>
  <c r="F18" i="12"/>
  <c r="D19" i="12"/>
  <c r="D20" i="12"/>
  <c r="G20" i="12" s="1"/>
  <c r="D21" i="12"/>
  <c r="G21" i="12" s="1"/>
  <c r="D22" i="12"/>
  <c r="G22" i="12" s="1"/>
  <c r="D23" i="12"/>
  <c r="G23" i="12" s="1"/>
  <c r="D24" i="12"/>
  <c r="G24" i="12" s="1"/>
  <c r="D25" i="12"/>
  <c r="G25" i="12" s="1"/>
  <c r="D26" i="12"/>
  <c r="G26" i="12" s="1"/>
  <c r="D27" i="12"/>
  <c r="G27" i="12" s="1"/>
  <c r="D28" i="12"/>
  <c r="G28" i="12" s="1"/>
  <c r="E29" i="12"/>
  <c r="F29" i="12"/>
  <c r="D33" i="12"/>
  <c r="G33" i="12" s="1"/>
  <c r="D34" i="12"/>
  <c r="G34" i="12" s="1"/>
  <c r="D35" i="12"/>
  <c r="G35" i="12" s="1"/>
  <c r="D36" i="12"/>
  <c r="G36" i="12" s="1"/>
  <c r="D37" i="12"/>
  <c r="G37" i="12" s="1"/>
  <c r="D38" i="12"/>
  <c r="G38" i="12" s="1"/>
  <c r="D39" i="12"/>
  <c r="G39" i="12" s="1"/>
  <c r="D40" i="12"/>
  <c r="G40" i="12" s="1"/>
  <c r="D41" i="12"/>
  <c r="G41" i="12"/>
  <c r="D42" i="12"/>
  <c r="G42" i="12" s="1"/>
  <c r="E43" i="12"/>
  <c r="F43" i="12"/>
  <c r="D44" i="12"/>
  <c r="D45" i="12"/>
  <c r="G45" i="12" s="1"/>
  <c r="C46" i="12"/>
  <c r="D48" i="12"/>
  <c r="G48" i="12" s="1"/>
  <c r="D49" i="12"/>
  <c r="G49" i="12" s="1"/>
  <c r="D50" i="12"/>
  <c r="G50" i="12" s="1"/>
  <c r="D51" i="12"/>
  <c r="G51" i="12" s="1"/>
  <c r="D52" i="12"/>
  <c r="G52" i="12" s="1"/>
  <c r="C53" i="12"/>
  <c r="D53" i="12" s="1"/>
  <c r="G53" i="12" s="1"/>
  <c r="E54" i="12"/>
  <c r="F54" i="12"/>
  <c r="D58" i="12"/>
  <c r="G58" i="12" s="1"/>
  <c r="D59" i="12"/>
  <c r="G59" i="12" s="1"/>
  <c r="D60" i="12"/>
  <c r="G60" i="12"/>
  <c r="D61" i="12"/>
  <c r="G61" i="12" s="1"/>
  <c r="D62" i="12"/>
  <c r="G62" i="12" s="1"/>
  <c r="D63" i="12"/>
  <c r="G63" i="12" s="1"/>
  <c r="D64" i="12"/>
  <c r="D65" i="12"/>
  <c r="G65" i="12" s="1"/>
  <c r="D66" i="12"/>
  <c r="G66" i="12" s="1"/>
  <c r="D67" i="12"/>
  <c r="G67" i="12" s="1"/>
  <c r="E68" i="12"/>
  <c r="F68" i="12"/>
  <c r="D69" i="12"/>
  <c r="G69" i="12" s="1"/>
  <c r="D70" i="12"/>
  <c r="G70" i="12" s="1"/>
  <c r="C71" i="12"/>
  <c r="D73" i="12"/>
  <c r="G73" i="12" s="1"/>
  <c r="D74" i="12"/>
  <c r="G74" i="12" s="1"/>
  <c r="D75" i="12"/>
  <c r="G75" i="12" s="1"/>
  <c r="D76" i="12"/>
  <c r="G76" i="12"/>
  <c r="D77" i="12"/>
  <c r="G77" i="12" s="1"/>
  <c r="C78" i="12"/>
  <c r="D78" i="12" s="1"/>
  <c r="G78" i="12" s="1"/>
  <c r="E79" i="12"/>
  <c r="F79" i="12"/>
  <c r="D83" i="12"/>
  <c r="G83" i="12" s="1"/>
  <c r="D84" i="12"/>
  <c r="D85" i="12"/>
  <c r="G85" i="12" s="1"/>
  <c r="D86" i="12"/>
  <c r="G86" i="12" s="1"/>
  <c r="D87" i="12"/>
  <c r="G87" i="12" s="1"/>
  <c r="D88" i="12"/>
  <c r="G88" i="12"/>
  <c r="D89" i="12"/>
  <c r="G89" i="12" s="1"/>
  <c r="D90" i="12"/>
  <c r="G90" i="12" s="1"/>
  <c r="D91" i="12"/>
  <c r="G91" i="12" s="1"/>
  <c r="D92" i="12"/>
  <c r="G92" i="12"/>
  <c r="E93" i="12"/>
  <c r="F93" i="12"/>
  <c r="D94" i="12"/>
  <c r="G94" i="12" s="1"/>
  <c r="D95" i="12"/>
  <c r="C96" i="12"/>
  <c r="D98" i="12"/>
  <c r="G98" i="12"/>
  <c r="D99" i="12"/>
  <c r="G99" i="12" s="1"/>
  <c r="D100" i="12"/>
  <c r="G100" i="12" s="1"/>
  <c r="D101" i="12"/>
  <c r="G101" i="12"/>
  <c r="D102" i="12"/>
  <c r="G102" i="12" s="1"/>
  <c r="C103" i="12"/>
  <c r="D103" i="12" s="1"/>
  <c r="G103" i="12" s="1"/>
  <c r="E104" i="12"/>
  <c r="F104" i="12"/>
  <c r="D108" i="12"/>
  <c r="G108" i="12" s="1"/>
  <c r="D109" i="12"/>
  <c r="G109" i="12"/>
  <c r="D110" i="12"/>
  <c r="G110" i="12" s="1"/>
  <c r="D111" i="12"/>
  <c r="G111" i="12" s="1"/>
  <c r="D112" i="12"/>
  <c r="G112" i="12" s="1"/>
  <c r="D113" i="12"/>
  <c r="G113" i="12" s="1"/>
  <c r="D114" i="12"/>
  <c r="G114" i="12" s="1"/>
  <c r="D115" i="12"/>
  <c r="G115" i="12" s="1"/>
  <c r="D116" i="12"/>
  <c r="G116" i="12" s="1"/>
  <c r="D117" i="12"/>
  <c r="G117" i="12" s="1"/>
  <c r="E118" i="12"/>
  <c r="F118" i="12"/>
  <c r="D119" i="12"/>
  <c r="D120" i="12"/>
  <c r="G120" i="12"/>
  <c r="C121" i="12"/>
  <c r="D123" i="12"/>
  <c r="G123" i="12" s="1"/>
  <c r="D124" i="12"/>
  <c r="G124" i="12" s="1"/>
  <c r="D125" i="12"/>
  <c r="G125" i="12" s="1"/>
  <c r="D126" i="12"/>
  <c r="G126" i="12" s="1"/>
  <c r="D127" i="12"/>
  <c r="G127" i="12" s="1"/>
  <c r="C128" i="12"/>
  <c r="D128" i="12" s="1"/>
  <c r="G128" i="12" s="1"/>
  <c r="E129" i="12"/>
  <c r="F129" i="12"/>
  <c r="D133" i="12"/>
  <c r="G133" i="12" s="1"/>
  <c r="D134" i="12"/>
  <c r="G134" i="12"/>
  <c r="D135" i="12"/>
  <c r="G135" i="12" s="1"/>
  <c r="D136" i="12"/>
  <c r="G136" i="12" s="1"/>
  <c r="D137" i="12"/>
  <c r="G137" i="12" s="1"/>
  <c r="D138" i="12"/>
  <c r="G138" i="12"/>
  <c r="D139" i="12"/>
  <c r="G139" i="12" s="1"/>
  <c r="D140" i="12"/>
  <c r="G140" i="12" s="1"/>
  <c r="D141" i="12"/>
  <c r="G141" i="12" s="1"/>
  <c r="D142" i="12"/>
  <c r="G142" i="12"/>
  <c r="E143" i="12"/>
  <c r="F143" i="12"/>
  <c r="D144" i="12"/>
  <c r="G144" i="12" s="1"/>
  <c r="D145" i="12"/>
  <c r="G145" i="12" s="1"/>
  <c r="C146" i="12"/>
  <c r="D148" i="12"/>
  <c r="G148" i="12" s="1"/>
  <c r="D149" i="12"/>
  <c r="G149" i="12" s="1"/>
  <c r="D150" i="12"/>
  <c r="G150" i="12" s="1"/>
  <c r="D151" i="12"/>
  <c r="G151" i="12" s="1"/>
  <c r="D152" i="12"/>
  <c r="G152" i="12" s="1"/>
  <c r="C153" i="12"/>
  <c r="D153" i="12" s="1"/>
  <c r="G153" i="12" s="1"/>
  <c r="E154" i="12"/>
  <c r="F154" i="12"/>
  <c r="D8" i="13"/>
  <c r="G8" i="13" s="1"/>
  <c r="D9" i="13"/>
  <c r="G9" i="13" s="1"/>
  <c r="D10" i="13"/>
  <c r="G10" i="13" s="1"/>
  <c r="D11" i="13"/>
  <c r="D12" i="13"/>
  <c r="G12" i="13"/>
  <c r="D13" i="13"/>
  <c r="G13" i="13" s="1"/>
  <c r="D14" i="13"/>
  <c r="G14" i="13" s="1"/>
  <c r="D15" i="13"/>
  <c r="G15" i="13" s="1"/>
  <c r="D16" i="13"/>
  <c r="G16" i="13" s="1"/>
  <c r="D17" i="13"/>
  <c r="G17" i="13" s="1"/>
  <c r="E18" i="13"/>
  <c r="F18" i="13"/>
  <c r="D19" i="13"/>
  <c r="G19" i="13" s="1"/>
  <c r="D20" i="13"/>
  <c r="G20" i="13" s="1"/>
  <c r="D21" i="13"/>
  <c r="G21" i="13" s="1"/>
  <c r="D22" i="13"/>
  <c r="D23" i="13"/>
  <c r="G23" i="13"/>
  <c r="D24" i="13"/>
  <c r="G24" i="13"/>
  <c r="D25" i="13"/>
  <c r="G25" i="13" s="1"/>
  <c r="D26" i="13"/>
  <c r="G26" i="13" s="1"/>
  <c r="D27" i="13"/>
  <c r="D28" i="13"/>
  <c r="G28" i="13"/>
  <c r="E29" i="13"/>
  <c r="F29" i="13"/>
  <c r="D33" i="13"/>
  <c r="G33" i="13" s="1"/>
  <c r="D34" i="13"/>
  <c r="G34" i="13" s="1"/>
  <c r="D35" i="13"/>
  <c r="G35" i="13"/>
  <c r="D36" i="13"/>
  <c r="D37" i="13"/>
  <c r="G37" i="13" s="1"/>
  <c r="D38" i="13"/>
  <c r="G38" i="13" s="1"/>
  <c r="D39" i="13"/>
  <c r="G39" i="13" s="1"/>
  <c r="D40" i="13"/>
  <c r="G40" i="13" s="1"/>
  <c r="D41" i="13"/>
  <c r="G41" i="13" s="1"/>
  <c r="D42" i="13"/>
  <c r="G42" i="13" s="1"/>
  <c r="E43" i="13"/>
  <c r="F43" i="13"/>
  <c r="D44" i="13"/>
  <c r="G44" i="13" s="1"/>
  <c r="D45" i="13"/>
  <c r="G45" i="13" s="1"/>
  <c r="C46" i="13"/>
  <c r="D47" i="13" s="1"/>
  <c r="G47" i="13" s="1"/>
  <c r="D48" i="13"/>
  <c r="G48" i="13"/>
  <c r="D49" i="13"/>
  <c r="G49" i="13"/>
  <c r="D50" i="13"/>
  <c r="G50" i="13" s="1"/>
  <c r="D51" i="13"/>
  <c r="G51" i="13"/>
  <c r="D52" i="13"/>
  <c r="G52" i="13"/>
  <c r="C53" i="13"/>
  <c r="D53" i="13"/>
  <c r="G53" i="13" s="1"/>
  <c r="E54" i="13"/>
  <c r="F54" i="13"/>
  <c r="D58" i="13"/>
  <c r="D59" i="13"/>
  <c r="G59" i="13" s="1"/>
  <c r="D60" i="13"/>
  <c r="G60" i="13"/>
  <c r="D61" i="13"/>
  <c r="G61" i="13" s="1"/>
  <c r="D62" i="13"/>
  <c r="G62" i="13"/>
  <c r="D63" i="13"/>
  <c r="G63" i="13" s="1"/>
  <c r="D64" i="13"/>
  <c r="G64" i="13"/>
  <c r="D65" i="13"/>
  <c r="G65" i="13" s="1"/>
  <c r="D66" i="13"/>
  <c r="G66" i="13" s="1"/>
  <c r="D67" i="13"/>
  <c r="G67" i="13" s="1"/>
  <c r="E68" i="13"/>
  <c r="F68" i="13"/>
  <c r="D69" i="13"/>
  <c r="G69" i="13" s="1"/>
  <c r="D70" i="13"/>
  <c r="G70" i="13" s="1"/>
  <c r="C71" i="13"/>
  <c r="D73" i="13"/>
  <c r="G73" i="13" s="1"/>
  <c r="D74" i="13"/>
  <c r="G74" i="13" s="1"/>
  <c r="D75" i="13"/>
  <c r="G75" i="13" s="1"/>
  <c r="D76" i="13"/>
  <c r="G76" i="13" s="1"/>
  <c r="D77" i="13"/>
  <c r="G77" i="13" s="1"/>
  <c r="C78" i="13"/>
  <c r="D78" i="13" s="1"/>
  <c r="G78" i="13"/>
  <c r="E79" i="13"/>
  <c r="F79" i="13"/>
  <c r="D83" i="13"/>
  <c r="D84" i="13"/>
  <c r="G84" i="13" s="1"/>
  <c r="D85" i="13"/>
  <c r="G85" i="13" s="1"/>
  <c r="D86" i="13"/>
  <c r="G86" i="13" s="1"/>
  <c r="D87" i="13"/>
  <c r="G87" i="13" s="1"/>
  <c r="D88" i="13"/>
  <c r="G88" i="13" s="1"/>
  <c r="D89" i="13"/>
  <c r="G89" i="13" s="1"/>
  <c r="D90" i="13"/>
  <c r="G90" i="13" s="1"/>
  <c r="D91" i="13"/>
  <c r="G91" i="13" s="1"/>
  <c r="D92" i="13"/>
  <c r="G92" i="13" s="1"/>
  <c r="E93" i="13"/>
  <c r="F93" i="13"/>
  <c r="D94" i="13"/>
  <c r="D95" i="13"/>
  <c r="G95" i="13" s="1"/>
  <c r="C96" i="13"/>
  <c r="D97" i="13"/>
  <c r="G97" i="13" s="1"/>
  <c r="D96" i="13"/>
  <c r="G96" i="13" s="1"/>
  <c r="D98" i="13"/>
  <c r="G98" i="13" s="1"/>
  <c r="D99" i="13"/>
  <c r="G99" i="13" s="1"/>
  <c r="D100" i="13"/>
  <c r="G100" i="13" s="1"/>
  <c r="D101" i="13"/>
  <c r="G101" i="13" s="1"/>
  <c r="D102" i="13"/>
  <c r="G102" i="13" s="1"/>
  <c r="C103" i="13"/>
  <c r="D103" i="13" s="1"/>
  <c r="G103" i="13" s="1"/>
  <c r="E104" i="13"/>
  <c r="F104" i="13"/>
  <c r="D108" i="13"/>
  <c r="G108" i="13" s="1"/>
  <c r="D109" i="13"/>
  <c r="G109" i="13" s="1"/>
  <c r="D110" i="13"/>
  <c r="G110" i="13"/>
  <c r="D111" i="13"/>
  <c r="G111" i="13" s="1"/>
  <c r="D112" i="13"/>
  <c r="G112" i="13" s="1"/>
  <c r="D113" i="13"/>
  <c r="G113" i="13" s="1"/>
  <c r="D114" i="13"/>
  <c r="G114" i="13"/>
  <c r="D115" i="13"/>
  <c r="G115" i="13" s="1"/>
  <c r="D116" i="13"/>
  <c r="G116" i="13" s="1"/>
  <c r="D117" i="13"/>
  <c r="G117" i="13"/>
  <c r="E118" i="13"/>
  <c r="F118" i="13"/>
  <c r="D119" i="13"/>
  <c r="G119" i="13"/>
  <c r="D120" i="13"/>
  <c r="G120" i="13" s="1"/>
  <c r="C121" i="13"/>
  <c r="D121" i="13" s="1"/>
  <c r="G121" i="13" s="1"/>
  <c r="D122" i="13"/>
  <c r="G122" i="13" s="1"/>
  <c r="D123" i="13"/>
  <c r="G123" i="13" s="1"/>
  <c r="D124" i="13"/>
  <c r="G124" i="13" s="1"/>
  <c r="D125" i="13"/>
  <c r="G125" i="13" s="1"/>
  <c r="D126" i="13"/>
  <c r="G126" i="13" s="1"/>
  <c r="D127" i="13"/>
  <c r="G127" i="13" s="1"/>
  <c r="C128" i="13"/>
  <c r="D128" i="13" s="1"/>
  <c r="G128" i="13" s="1"/>
  <c r="E129" i="13"/>
  <c r="F129" i="13"/>
  <c r="D133" i="13"/>
  <c r="G133" i="13"/>
  <c r="D134" i="13"/>
  <c r="G134" i="13" s="1"/>
  <c r="D135" i="13"/>
  <c r="D136" i="13"/>
  <c r="G136" i="13" s="1"/>
  <c r="D137" i="13"/>
  <c r="G137" i="13" s="1"/>
  <c r="D138" i="13"/>
  <c r="G138" i="13" s="1"/>
  <c r="D139" i="13"/>
  <c r="G139" i="13" s="1"/>
  <c r="D140" i="13"/>
  <c r="G140" i="13" s="1"/>
  <c r="D141" i="13"/>
  <c r="G141" i="13" s="1"/>
  <c r="D142" i="13"/>
  <c r="G142" i="13" s="1"/>
  <c r="E143" i="13"/>
  <c r="F143" i="13"/>
  <c r="D144" i="13"/>
  <c r="G144" i="13" s="1"/>
  <c r="D145" i="13"/>
  <c r="G145" i="13" s="1"/>
  <c r="C146" i="13"/>
  <c r="D148" i="13"/>
  <c r="G148" i="13" s="1"/>
  <c r="D149" i="13"/>
  <c r="G149" i="13" s="1"/>
  <c r="D150" i="13"/>
  <c r="G150" i="13" s="1"/>
  <c r="D151" i="13"/>
  <c r="G151" i="13"/>
  <c r="D152" i="13"/>
  <c r="G152" i="13" s="1"/>
  <c r="C153" i="13"/>
  <c r="D153" i="13" s="1"/>
  <c r="G153" i="13" s="1"/>
  <c r="E154" i="13"/>
  <c r="F154" i="13"/>
  <c r="D8" i="14"/>
  <c r="G8" i="14" s="1"/>
  <c r="D9" i="14"/>
  <c r="G9" i="14" s="1"/>
  <c r="D10" i="14"/>
  <c r="D11" i="14"/>
  <c r="G11" i="14" s="1"/>
  <c r="D12" i="14"/>
  <c r="G12" i="14"/>
  <c r="D13" i="14"/>
  <c r="G13" i="14" s="1"/>
  <c r="D14" i="14"/>
  <c r="G14" i="14"/>
  <c r="D15" i="14"/>
  <c r="D16" i="14"/>
  <c r="G16" i="14" s="1"/>
  <c r="D17" i="14"/>
  <c r="G17" i="14" s="1"/>
  <c r="E18" i="14"/>
  <c r="F18" i="14"/>
  <c r="D19" i="14"/>
  <c r="D20" i="14"/>
  <c r="G20" i="14" s="1"/>
  <c r="D21" i="14"/>
  <c r="G21" i="14" s="1"/>
  <c r="D22" i="14"/>
  <c r="G22" i="14" s="1"/>
  <c r="D23" i="14"/>
  <c r="G23" i="14" s="1"/>
  <c r="D24" i="14"/>
  <c r="G24" i="14" s="1"/>
  <c r="D25" i="14"/>
  <c r="G25" i="14" s="1"/>
  <c r="D26" i="14"/>
  <c r="G26" i="14" s="1"/>
  <c r="D27" i="14"/>
  <c r="G27" i="14" s="1"/>
  <c r="D28" i="14"/>
  <c r="G28" i="14" s="1"/>
  <c r="E29" i="14"/>
  <c r="F29" i="14"/>
  <c r="D33" i="14"/>
  <c r="D34" i="14"/>
  <c r="G34" i="14" s="1"/>
  <c r="D35" i="14"/>
  <c r="G35" i="14"/>
  <c r="D36" i="14"/>
  <c r="G36" i="14" s="1"/>
  <c r="D37" i="14"/>
  <c r="G37" i="14" s="1"/>
  <c r="D38" i="14"/>
  <c r="G38" i="14" s="1"/>
  <c r="D39" i="14"/>
  <c r="G39" i="14"/>
  <c r="D40" i="14"/>
  <c r="G40" i="14" s="1"/>
  <c r="D41" i="14"/>
  <c r="G41" i="14" s="1"/>
  <c r="D42" i="14"/>
  <c r="G42" i="14" s="1"/>
  <c r="E43" i="14"/>
  <c r="F43" i="14"/>
  <c r="D44" i="14"/>
  <c r="G44" i="14" s="1"/>
  <c r="D45" i="14"/>
  <c r="G45" i="14" s="1"/>
  <c r="C46" i="14"/>
  <c r="D48" i="14"/>
  <c r="G48" i="14" s="1"/>
  <c r="D49" i="14"/>
  <c r="G49" i="14" s="1"/>
  <c r="D50" i="14"/>
  <c r="G50" i="14" s="1"/>
  <c r="D51" i="14"/>
  <c r="G51" i="14" s="1"/>
  <c r="D52" i="14"/>
  <c r="G52" i="14" s="1"/>
  <c r="C53" i="14"/>
  <c r="D53" i="14" s="1"/>
  <c r="G53" i="14" s="1"/>
  <c r="E54" i="14"/>
  <c r="F54" i="14"/>
  <c r="D58" i="14"/>
  <c r="G58" i="14"/>
  <c r="D59" i="14"/>
  <c r="G59" i="14" s="1"/>
  <c r="D60" i="14"/>
  <c r="G60" i="14"/>
  <c r="D61" i="14"/>
  <c r="G61" i="14" s="1"/>
  <c r="D62" i="14"/>
  <c r="G62" i="14"/>
  <c r="D63" i="14"/>
  <c r="G63" i="14" s="1"/>
  <c r="D64" i="14"/>
  <c r="G64" i="14"/>
  <c r="D65" i="14"/>
  <c r="G65" i="14" s="1"/>
  <c r="D66" i="14"/>
  <c r="G66" i="14"/>
  <c r="D67" i="14"/>
  <c r="G67" i="14" s="1"/>
  <c r="E68" i="14"/>
  <c r="F68" i="14"/>
  <c r="D69" i="14"/>
  <c r="G69" i="14" s="1"/>
  <c r="D70" i="14"/>
  <c r="G70" i="14"/>
  <c r="C71" i="14"/>
  <c r="D72" i="14" s="1"/>
  <c r="G72" i="14" s="1"/>
  <c r="D73" i="14"/>
  <c r="G73" i="14" s="1"/>
  <c r="D74" i="14"/>
  <c r="G74" i="14" s="1"/>
  <c r="D75" i="14"/>
  <c r="G75" i="14" s="1"/>
  <c r="D76" i="14"/>
  <c r="G76" i="14" s="1"/>
  <c r="D77" i="14"/>
  <c r="G77" i="14" s="1"/>
  <c r="C78" i="14"/>
  <c r="D78" i="14" s="1"/>
  <c r="G78" i="14" s="1"/>
  <c r="E79" i="14"/>
  <c r="F79" i="14"/>
  <c r="D83" i="14"/>
  <c r="D84" i="14"/>
  <c r="G84" i="14" s="1"/>
  <c r="D85" i="14"/>
  <c r="G85" i="14"/>
  <c r="D86" i="14"/>
  <c r="G86" i="14" s="1"/>
  <c r="D87" i="14"/>
  <c r="G87" i="14" s="1"/>
  <c r="D88" i="14"/>
  <c r="G88" i="14" s="1"/>
  <c r="D89" i="14"/>
  <c r="G89" i="14" s="1"/>
  <c r="D90" i="14"/>
  <c r="G90" i="14" s="1"/>
  <c r="D91" i="14"/>
  <c r="G91" i="14" s="1"/>
  <c r="D92" i="14"/>
  <c r="G92" i="14" s="1"/>
  <c r="E93" i="14"/>
  <c r="F93" i="14"/>
  <c r="D94" i="14"/>
  <c r="G94" i="14" s="1"/>
  <c r="D95" i="14"/>
  <c r="G95" i="14" s="1"/>
  <c r="C96" i="14"/>
  <c r="D97" i="14" s="1"/>
  <c r="G97" i="14" s="1"/>
  <c r="D98" i="14"/>
  <c r="G98" i="14"/>
  <c r="D99" i="14"/>
  <c r="G99" i="14"/>
  <c r="D100" i="14"/>
  <c r="G100" i="14" s="1"/>
  <c r="D101" i="14"/>
  <c r="G101" i="14"/>
  <c r="D102" i="14"/>
  <c r="G102" i="14"/>
  <c r="C103" i="14"/>
  <c r="D103" i="14"/>
  <c r="G103" i="14" s="1"/>
  <c r="E104" i="14"/>
  <c r="F104" i="14"/>
  <c r="D108" i="14"/>
  <c r="G108" i="14" s="1"/>
  <c r="D109" i="14"/>
  <c r="G109" i="14" s="1"/>
  <c r="D110" i="14"/>
  <c r="G110" i="14" s="1"/>
  <c r="D111" i="14"/>
  <c r="D112" i="14"/>
  <c r="G112" i="14"/>
  <c r="D113" i="14"/>
  <c r="G113" i="14" s="1"/>
  <c r="D114" i="14"/>
  <c r="G114" i="14"/>
  <c r="D115" i="14"/>
  <c r="G115" i="14" s="1"/>
  <c r="D116" i="14"/>
  <c r="G116" i="14"/>
  <c r="D117" i="14"/>
  <c r="G117" i="14" s="1"/>
  <c r="E118" i="14"/>
  <c r="F118" i="14"/>
  <c r="D119" i="14"/>
  <c r="G119" i="14" s="1"/>
  <c r="D120" i="14"/>
  <c r="C121" i="14"/>
  <c r="D123" i="14"/>
  <c r="G123" i="14" s="1"/>
  <c r="D124" i="14"/>
  <c r="G124" i="14"/>
  <c r="D125" i="14"/>
  <c r="G125" i="14" s="1"/>
  <c r="D126" i="14"/>
  <c r="G126" i="14"/>
  <c r="D127" i="14"/>
  <c r="G127" i="14" s="1"/>
  <c r="C128" i="14"/>
  <c r="D128" i="14"/>
  <c r="G128" i="14" s="1"/>
  <c r="E129" i="14"/>
  <c r="F129" i="14"/>
  <c r="D133" i="14"/>
  <c r="G133" i="14" s="1"/>
  <c r="D134" i="14"/>
  <c r="D135" i="14"/>
  <c r="G135" i="14" s="1"/>
  <c r="D136" i="14"/>
  <c r="G136" i="14" s="1"/>
  <c r="D137" i="14"/>
  <c r="G137" i="14" s="1"/>
  <c r="D138" i="14"/>
  <c r="G138" i="14"/>
  <c r="D139" i="14"/>
  <c r="G139" i="14" s="1"/>
  <c r="D140" i="14"/>
  <c r="G140" i="14" s="1"/>
  <c r="D141" i="14"/>
  <c r="G141" i="14"/>
  <c r="D142" i="14"/>
  <c r="G142" i="14"/>
  <c r="E143" i="14"/>
  <c r="F143" i="14"/>
  <c r="D144" i="14"/>
  <c r="G144" i="14" s="1"/>
  <c r="D145" i="14"/>
  <c r="G145" i="14"/>
  <c r="C146" i="14"/>
  <c r="D148" i="14"/>
  <c r="G148" i="14" s="1"/>
  <c r="D149" i="14"/>
  <c r="G149" i="14" s="1"/>
  <c r="D150" i="14"/>
  <c r="G150" i="14" s="1"/>
  <c r="D151" i="14"/>
  <c r="G151" i="14" s="1"/>
  <c r="D152" i="14"/>
  <c r="G152" i="14" s="1"/>
  <c r="C153" i="14"/>
  <c r="D153" i="14" s="1"/>
  <c r="G153" i="14" s="1"/>
  <c r="E154" i="14"/>
  <c r="F154" i="14"/>
  <c r="D8" i="15"/>
  <c r="D9" i="15"/>
  <c r="G9" i="15" s="1"/>
  <c r="D10" i="15"/>
  <c r="G10" i="15" s="1"/>
  <c r="D11" i="15"/>
  <c r="G11" i="15" s="1"/>
  <c r="D12" i="15"/>
  <c r="G12" i="15" s="1"/>
  <c r="D13" i="15"/>
  <c r="G13" i="15" s="1"/>
  <c r="D14" i="15"/>
  <c r="G14" i="15" s="1"/>
  <c r="D15" i="15"/>
  <c r="G15" i="15" s="1"/>
  <c r="D16" i="15"/>
  <c r="G16" i="15" s="1"/>
  <c r="D17" i="15"/>
  <c r="G17" i="15"/>
  <c r="E18" i="15"/>
  <c r="F18" i="15"/>
  <c r="D19" i="15"/>
  <c r="D20" i="15"/>
  <c r="G20" i="15"/>
  <c r="D21" i="15"/>
  <c r="G21" i="15" s="1"/>
  <c r="D22" i="15"/>
  <c r="G22" i="15" s="1"/>
  <c r="D23" i="15"/>
  <c r="G23" i="15" s="1"/>
  <c r="D24" i="15"/>
  <c r="G24" i="15"/>
  <c r="D25" i="15"/>
  <c r="G25" i="15" s="1"/>
  <c r="D26" i="15"/>
  <c r="G26" i="15" s="1"/>
  <c r="D27" i="15"/>
  <c r="G27" i="15" s="1"/>
  <c r="D28" i="15"/>
  <c r="G28" i="15"/>
  <c r="E29" i="15"/>
  <c r="F29" i="15"/>
  <c r="D33" i="15"/>
  <c r="G33" i="15" s="1"/>
  <c r="D34" i="15"/>
  <c r="G34" i="15" s="1"/>
  <c r="D35" i="15"/>
  <c r="G35" i="15" s="1"/>
  <c r="D36" i="15"/>
  <c r="G36" i="15"/>
  <c r="D37" i="15"/>
  <c r="G37" i="15"/>
  <c r="D38" i="15"/>
  <c r="G38" i="15" s="1"/>
  <c r="D39" i="15"/>
  <c r="G39" i="15" s="1"/>
  <c r="D40" i="15"/>
  <c r="G40" i="15"/>
  <c r="D41" i="15"/>
  <c r="G41" i="15" s="1"/>
  <c r="D42" i="15"/>
  <c r="G42" i="15" s="1"/>
  <c r="E43" i="15"/>
  <c r="F43" i="15"/>
  <c r="D44" i="15"/>
  <c r="G44" i="15" s="1"/>
  <c r="D45" i="15"/>
  <c r="G45" i="15"/>
  <c r="C46" i="15"/>
  <c r="D48" i="15"/>
  <c r="G48" i="15" s="1"/>
  <c r="D49" i="15"/>
  <c r="G49" i="15" s="1"/>
  <c r="D50" i="15"/>
  <c r="G50" i="15" s="1"/>
  <c r="D51" i="15"/>
  <c r="G51" i="15" s="1"/>
  <c r="D52" i="15"/>
  <c r="G52" i="15"/>
  <c r="C53" i="15"/>
  <c r="D53" i="15" s="1"/>
  <c r="G53" i="15" s="1"/>
  <c r="E54" i="15"/>
  <c r="F54" i="15"/>
  <c r="D58" i="15"/>
  <c r="D68" i="15" s="1"/>
  <c r="G68" i="15" s="1"/>
  <c r="D59" i="15"/>
  <c r="G59" i="15"/>
  <c r="D60" i="15"/>
  <c r="G60" i="15" s="1"/>
  <c r="D61" i="15"/>
  <c r="G61" i="15" s="1"/>
  <c r="D62" i="15"/>
  <c r="G62" i="15" s="1"/>
  <c r="D63" i="15"/>
  <c r="G63" i="15" s="1"/>
  <c r="D64" i="15"/>
  <c r="G64" i="15" s="1"/>
  <c r="D65" i="15"/>
  <c r="G65" i="15"/>
  <c r="D66" i="15"/>
  <c r="G66" i="15" s="1"/>
  <c r="D67" i="15"/>
  <c r="G67" i="15" s="1"/>
  <c r="E68" i="15"/>
  <c r="F68" i="15"/>
  <c r="D69" i="15"/>
  <c r="G69" i="15"/>
  <c r="D70" i="15"/>
  <c r="G70" i="15" s="1"/>
  <c r="C71" i="15"/>
  <c r="D73" i="15"/>
  <c r="G73" i="15" s="1"/>
  <c r="D74" i="15"/>
  <c r="G74" i="15" s="1"/>
  <c r="D75" i="15"/>
  <c r="G75" i="15" s="1"/>
  <c r="D76" i="15"/>
  <c r="G76" i="15"/>
  <c r="D77" i="15"/>
  <c r="G77" i="15" s="1"/>
  <c r="C78" i="15"/>
  <c r="D78" i="15" s="1"/>
  <c r="G78" i="15" s="1"/>
  <c r="E79" i="15"/>
  <c r="F79" i="15"/>
  <c r="D83" i="15"/>
  <c r="G83" i="15" s="1"/>
  <c r="D84" i="15"/>
  <c r="D85" i="15"/>
  <c r="G85" i="15" s="1"/>
  <c r="D86" i="15"/>
  <c r="G86" i="15" s="1"/>
  <c r="D87" i="15"/>
  <c r="G87" i="15" s="1"/>
  <c r="D88" i="15"/>
  <c r="G88" i="15" s="1"/>
  <c r="D89" i="15"/>
  <c r="G89" i="15" s="1"/>
  <c r="D90" i="15"/>
  <c r="G90" i="15" s="1"/>
  <c r="D91" i="15"/>
  <c r="G91" i="15"/>
  <c r="D92" i="15"/>
  <c r="G92" i="15" s="1"/>
  <c r="E93" i="15"/>
  <c r="F93" i="15"/>
  <c r="D94" i="15"/>
  <c r="G94" i="15" s="1"/>
  <c r="D95" i="15"/>
  <c r="G95" i="15" s="1"/>
  <c r="C96" i="15"/>
  <c r="D98" i="15"/>
  <c r="G98" i="15" s="1"/>
  <c r="D99" i="15"/>
  <c r="G99" i="15"/>
  <c r="D100" i="15"/>
  <c r="G100" i="15" s="1"/>
  <c r="D101" i="15"/>
  <c r="G101" i="15" s="1"/>
  <c r="D102" i="15"/>
  <c r="G102" i="15"/>
  <c r="C103" i="15"/>
  <c r="D103" i="15" s="1"/>
  <c r="G103" i="15" s="1"/>
  <c r="E104" i="15"/>
  <c r="F104" i="15"/>
  <c r="D108" i="15"/>
  <c r="G108" i="15" s="1"/>
  <c r="D109" i="15"/>
  <c r="G109" i="15" s="1"/>
  <c r="D110" i="15"/>
  <c r="G110" i="15" s="1"/>
  <c r="D111" i="15"/>
  <c r="G111" i="15" s="1"/>
  <c r="D112" i="15"/>
  <c r="G112" i="15" s="1"/>
  <c r="D113" i="15"/>
  <c r="G113" i="15" s="1"/>
  <c r="D114" i="15"/>
  <c r="G114" i="15" s="1"/>
  <c r="D115" i="15"/>
  <c r="G115" i="15" s="1"/>
  <c r="D116" i="15"/>
  <c r="G116" i="15" s="1"/>
  <c r="D117" i="15"/>
  <c r="G117" i="15" s="1"/>
  <c r="E118" i="15"/>
  <c r="F118" i="15"/>
  <c r="D119" i="15"/>
  <c r="G119" i="15"/>
  <c r="D120" i="15"/>
  <c r="C121" i="15"/>
  <c r="D123" i="15"/>
  <c r="G123" i="15" s="1"/>
  <c r="D124" i="15"/>
  <c r="G124" i="15" s="1"/>
  <c r="D125" i="15"/>
  <c r="G125" i="15" s="1"/>
  <c r="D126" i="15"/>
  <c r="G126" i="15" s="1"/>
  <c r="D127" i="15"/>
  <c r="G127" i="15" s="1"/>
  <c r="C128" i="15"/>
  <c r="D128" i="15"/>
  <c r="G128" i="15" s="1"/>
  <c r="E129" i="15"/>
  <c r="F129" i="15"/>
  <c r="D133" i="15"/>
  <c r="D134" i="15"/>
  <c r="G134" i="15" s="1"/>
  <c r="D135" i="15"/>
  <c r="G135" i="15"/>
  <c r="D136" i="15"/>
  <c r="G136" i="15" s="1"/>
  <c r="D137" i="15"/>
  <c r="G137" i="15" s="1"/>
  <c r="D138" i="15"/>
  <c r="G138" i="15" s="1"/>
  <c r="D139" i="15"/>
  <c r="G139" i="15"/>
  <c r="D140" i="15"/>
  <c r="G140" i="15" s="1"/>
  <c r="D141" i="15"/>
  <c r="G141" i="15"/>
  <c r="D142" i="15"/>
  <c r="G142" i="15" s="1"/>
  <c r="E143" i="15"/>
  <c r="F143" i="15"/>
  <c r="D144" i="15"/>
  <c r="G144" i="15" s="1"/>
  <c r="D145" i="15"/>
  <c r="G145" i="15" s="1"/>
  <c r="C146" i="15"/>
  <c r="D146" i="15" s="1"/>
  <c r="G146" i="15" s="1"/>
  <c r="D147" i="15"/>
  <c r="G147" i="15" s="1"/>
  <c r="D148" i="15"/>
  <c r="G148" i="15" s="1"/>
  <c r="D149" i="15"/>
  <c r="G149" i="15"/>
  <c r="D150" i="15"/>
  <c r="G150" i="15"/>
  <c r="D151" i="15"/>
  <c r="G151" i="15" s="1"/>
  <c r="D152" i="15"/>
  <c r="G152" i="15" s="1"/>
  <c r="C153" i="15"/>
  <c r="D153" i="15"/>
  <c r="G153" i="15" s="1"/>
  <c r="E154" i="15"/>
  <c r="F154" i="15"/>
  <c r="D8" i="16"/>
  <c r="G8" i="16" s="1"/>
  <c r="D9" i="16"/>
  <c r="G9" i="16" s="1"/>
  <c r="D10" i="16"/>
  <c r="G10" i="16" s="1"/>
  <c r="D11" i="16"/>
  <c r="G11" i="16"/>
  <c r="D12" i="16"/>
  <c r="G12" i="16" s="1"/>
  <c r="D13" i="16"/>
  <c r="G13" i="16" s="1"/>
  <c r="D14" i="16"/>
  <c r="G14" i="16" s="1"/>
  <c r="D15" i="16"/>
  <c r="G15" i="16"/>
  <c r="D16" i="16"/>
  <c r="G16" i="16" s="1"/>
  <c r="D17" i="16"/>
  <c r="G17" i="16" s="1"/>
  <c r="E18" i="16"/>
  <c r="F18" i="16"/>
  <c r="D19" i="16"/>
  <c r="G19" i="16" s="1"/>
  <c r="D20" i="16"/>
  <c r="G20" i="16" s="1"/>
  <c r="D21" i="16"/>
  <c r="G21" i="16"/>
  <c r="D22" i="16"/>
  <c r="G22" i="16" s="1"/>
  <c r="D23" i="16"/>
  <c r="G23" i="16" s="1"/>
  <c r="D24" i="16"/>
  <c r="G24" i="16" s="1"/>
  <c r="D25" i="16"/>
  <c r="G25" i="16"/>
  <c r="D26" i="16"/>
  <c r="G26" i="16" s="1"/>
  <c r="D27" i="16"/>
  <c r="G27" i="16" s="1"/>
  <c r="D28" i="16"/>
  <c r="G28" i="16" s="1"/>
  <c r="E29" i="16"/>
  <c r="F29" i="16"/>
  <c r="D33" i="16"/>
  <c r="G33" i="16" s="1"/>
  <c r="D34" i="16"/>
  <c r="G34" i="16"/>
  <c r="D35" i="16"/>
  <c r="G35" i="16" s="1"/>
  <c r="D36" i="16"/>
  <c r="G36" i="16"/>
  <c r="D37" i="16"/>
  <c r="G37" i="16" s="1"/>
  <c r="D38" i="16"/>
  <c r="G38" i="16" s="1"/>
  <c r="D39" i="16"/>
  <c r="G39" i="16" s="1"/>
  <c r="D40" i="16"/>
  <c r="G40" i="16"/>
  <c r="D41" i="16"/>
  <c r="G41" i="16" s="1"/>
  <c r="D42" i="16"/>
  <c r="G42" i="16" s="1"/>
  <c r="E43" i="16"/>
  <c r="F43" i="16"/>
  <c r="D44" i="16"/>
  <c r="G44" i="16"/>
  <c r="D45" i="16"/>
  <c r="G45" i="16" s="1"/>
  <c r="C46" i="16"/>
  <c r="D48" i="16"/>
  <c r="G48" i="16" s="1"/>
  <c r="D49" i="16"/>
  <c r="G49" i="16" s="1"/>
  <c r="D50" i="16"/>
  <c r="G50" i="16" s="1"/>
  <c r="D51" i="16"/>
  <c r="G51" i="16"/>
  <c r="D52" i="16"/>
  <c r="G52" i="16" s="1"/>
  <c r="C53" i="16"/>
  <c r="D53" i="16" s="1"/>
  <c r="G53" i="16" s="1"/>
  <c r="E54" i="16"/>
  <c r="F54" i="16"/>
  <c r="D58" i="16"/>
  <c r="D59" i="16"/>
  <c r="G59" i="16" s="1"/>
  <c r="D60" i="16"/>
  <c r="G60" i="16"/>
  <c r="D61" i="16"/>
  <c r="G61" i="16" s="1"/>
  <c r="D62" i="16"/>
  <c r="G62" i="16"/>
  <c r="D63" i="16"/>
  <c r="G63" i="16" s="1"/>
  <c r="D64" i="16"/>
  <c r="G64" i="16"/>
  <c r="D65" i="16"/>
  <c r="G65" i="16" s="1"/>
  <c r="D66" i="16"/>
  <c r="G66" i="16" s="1"/>
  <c r="D67" i="16"/>
  <c r="G67" i="16" s="1"/>
  <c r="E68" i="16"/>
  <c r="F68" i="16"/>
  <c r="D69" i="16"/>
  <c r="G69" i="16" s="1"/>
  <c r="D70" i="16"/>
  <c r="G70" i="16"/>
  <c r="C71" i="16"/>
  <c r="D71" i="16" s="1"/>
  <c r="D73" i="16"/>
  <c r="G73" i="16" s="1"/>
  <c r="D74" i="16"/>
  <c r="G74" i="16" s="1"/>
  <c r="D75" i="16"/>
  <c r="G75" i="16" s="1"/>
  <c r="D76" i="16"/>
  <c r="G76" i="16"/>
  <c r="D77" i="16"/>
  <c r="G77" i="16" s="1"/>
  <c r="C78" i="16"/>
  <c r="D78" i="16" s="1"/>
  <c r="G78" i="16" s="1"/>
  <c r="E79" i="16"/>
  <c r="F79" i="16"/>
  <c r="D83" i="16"/>
  <c r="G83" i="16" s="1"/>
  <c r="D84" i="16"/>
  <c r="D85" i="16"/>
  <c r="G85" i="16"/>
  <c r="D86" i="16"/>
  <c r="G86" i="16" s="1"/>
  <c r="D87" i="16"/>
  <c r="G87" i="16" s="1"/>
  <c r="D88" i="16"/>
  <c r="G88" i="16" s="1"/>
  <c r="D89" i="16"/>
  <c r="G89" i="16" s="1"/>
  <c r="D90" i="16"/>
  <c r="G90" i="16" s="1"/>
  <c r="D91" i="16"/>
  <c r="G91" i="16" s="1"/>
  <c r="D92" i="16"/>
  <c r="G92" i="16" s="1"/>
  <c r="E93" i="16"/>
  <c r="F93" i="16"/>
  <c r="D94" i="16"/>
  <c r="G94" i="16" s="1"/>
  <c r="D95" i="16"/>
  <c r="G95" i="16"/>
  <c r="C96" i="16"/>
  <c r="D97" i="16" s="1"/>
  <c r="G97" i="16" s="1"/>
  <c r="D98" i="16"/>
  <c r="G98" i="16" s="1"/>
  <c r="D99" i="16"/>
  <c r="G99" i="16" s="1"/>
  <c r="D100" i="16"/>
  <c r="G100" i="16" s="1"/>
  <c r="D101" i="16"/>
  <c r="G101" i="16" s="1"/>
  <c r="D102" i="16"/>
  <c r="G102" i="16"/>
  <c r="C103" i="16"/>
  <c r="D103" i="16" s="1"/>
  <c r="G103" i="16" s="1"/>
  <c r="E104" i="16"/>
  <c r="F104" i="16"/>
  <c r="D108" i="16"/>
  <c r="G108" i="16" s="1"/>
  <c r="D109" i="16"/>
  <c r="G109" i="16" s="1"/>
  <c r="D110" i="16"/>
  <c r="G110" i="16" s="1"/>
  <c r="D111" i="16"/>
  <c r="G111" i="16" s="1"/>
  <c r="D112" i="16"/>
  <c r="G112" i="16" s="1"/>
  <c r="D113" i="16"/>
  <c r="G113" i="16"/>
  <c r="D114" i="16"/>
  <c r="G114" i="16" s="1"/>
  <c r="D115" i="16"/>
  <c r="G115" i="16"/>
  <c r="D116" i="16"/>
  <c r="G116" i="16" s="1"/>
  <c r="D117" i="16"/>
  <c r="G117" i="16" s="1"/>
  <c r="E118" i="16"/>
  <c r="F118" i="16"/>
  <c r="D119" i="16"/>
  <c r="G119" i="16" s="1"/>
  <c r="D120" i="16"/>
  <c r="G120" i="16" s="1"/>
  <c r="C121" i="16"/>
  <c r="D123" i="16"/>
  <c r="G123" i="16" s="1"/>
  <c r="D124" i="16"/>
  <c r="G124" i="16" s="1"/>
  <c r="D125" i="16"/>
  <c r="G125" i="16" s="1"/>
  <c r="D126" i="16"/>
  <c r="G126" i="16"/>
  <c r="D127" i="16"/>
  <c r="G127" i="16" s="1"/>
  <c r="C128" i="16"/>
  <c r="D128" i="16"/>
  <c r="G128" i="16" s="1"/>
  <c r="E129" i="16"/>
  <c r="F129" i="16"/>
  <c r="D133" i="16"/>
  <c r="D134" i="16"/>
  <c r="G134" i="16" s="1"/>
  <c r="D135" i="16"/>
  <c r="G135" i="16"/>
  <c r="D136" i="16"/>
  <c r="G136" i="16" s="1"/>
  <c r="D137" i="16"/>
  <c r="G137" i="16"/>
  <c r="D138" i="16"/>
  <c r="G138" i="16" s="1"/>
  <c r="D139" i="16"/>
  <c r="G139" i="16" s="1"/>
  <c r="D140" i="16"/>
  <c r="G140" i="16" s="1"/>
  <c r="D141" i="16"/>
  <c r="G141" i="16" s="1"/>
  <c r="D142" i="16"/>
  <c r="G142" i="16"/>
  <c r="E143" i="16"/>
  <c r="F143" i="16"/>
  <c r="D144" i="16"/>
  <c r="G144" i="16" s="1"/>
  <c r="D145" i="16"/>
  <c r="G145" i="16" s="1"/>
  <c r="C146" i="16"/>
  <c r="D146" i="16"/>
  <c r="G146" i="16" s="1"/>
  <c r="D147" i="16"/>
  <c r="G147" i="16" s="1"/>
  <c r="D148" i="16"/>
  <c r="G148" i="16" s="1"/>
  <c r="D149" i="16"/>
  <c r="G149" i="16"/>
  <c r="D150" i="16"/>
  <c r="G150" i="16" s="1"/>
  <c r="D151" i="16"/>
  <c r="G151" i="16"/>
  <c r="D152" i="16"/>
  <c r="G152" i="16" s="1"/>
  <c r="C153" i="16"/>
  <c r="D153" i="16"/>
  <c r="G153" i="16" s="1"/>
  <c r="E154" i="16"/>
  <c r="F154" i="16"/>
  <c r="D8" i="17"/>
  <c r="G8" i="17" s="1"/>
  <c r="D9" i="17"/>
  <c r="G9" i="17"/>
  <c r="D10" i="17"/>
  <c r="G10" i="17" s="1"/>
  <c r="D11" i="17"/>
  <c r="D12" i="17"/>
  <c r="G12" i="17" s="1"/>
  <c r="D13" i="17"/>
  <c r="G13" i="17" s="1"/>
  <c r="D14" i="17"/>
  <c r="G14" i="17"/>
  <c r="D15" i="17"/>
  <c r="G15" i="17" s="1"/>
  <c r="D16" i="17"/>
  <c r="G16" i="17" s="1"/>
  <c r="D17" i="17"/>
  <c r="G17" i="17" s="1"/>
  <c r="E18" i="17"/>
  <c r="F18" i="17"/>
  <c r="D19" i="17"/>
  <c r="G19" i="17" s="1"/>
  <c r="D20" i="17"/>
  <c r="G20" i="17" s="1"/>
  <c r="D21" i="17"/>
  <c r="G21" i="17" s="1"/>
  <c r="D22" i="17"/>
  <c r="D23" i="17"/>
  <c r="G23" i="17" s="1"/>
  <c r="D24" i="17"/>
  <c r="G24" i="17" s="1"/>
  <c r="D25" i="17"/>
  <c r="D26" i="17"/>
  <c r="G26" i="17"/>
  <c r="D27" i="17"/>
  <c r="G27" i="17"/>
  <c r="D28" i="17"/>
  <c r="G28" i="17"/>
  <c r="E29" i="17"/>
  <c r="F29" i="17"/>
  <c r="D33" i="17"/>
  <c r="G33" i="17" s="1"/>
  <c r="D34" i="17"/>
  <c r="G34" i="17" s="1"/>
  <c r="D35" i="17"/>
  <c r="G35" i="17" s="1"/>
  <c r="D36" i="17"/>
  <c r="D37" i="17"/>
  <c r="G37" i="17" s="1"/>
  <c r="D38" i="17"/>
  <c r="G38" i="17" s="1"/>
  <c r="D39" i="17"/>
  <c r="G39" i="17" s="1"/>
  <c r="D40" i="17"/>
  <c r="G40" i="17"/>
  <c r="D41" i="17"/>
  <c r="G41" i="17" s="1"/>
  <c r="D42" i="17"/>
  <c r="G42" i="17"/>
  <c r="E43" i="17"/>
  <c r="F43" i="17"/>
  <c r="D44" i="17"/>
  <c r="G44" i="17" s="1"/>
  <c r="D45" i="17"/>
  <c r="G45" i="17" s="1"/>
  <c r="C46" i="17"/>
  <c r="D47" i="17" s="1"/>
  <c r="G47" i="17" s="1"/>
  <c r="D48" i="17"/>
  <c r="G48" i="17" s="1"/>
  <c r="D49" i="17"/>
  <c r="G49" i="17" s="1"/>
  <c r="D50" i="17"/>
  <c r="G50" i="17" s="1"/>
  <c r="D51" i="17"/>
  <c r="G51" i="17" s="1"/>
  <c r="D52" i="17"/>
  <c r="G52" i="17" s="1"/>
  <c r="C53" i="17"/>
  <c r="D53" i="17" s="1"/>
  <c r="G53" i="17" s="1"/>
  <c r="E54" i="17"/>
  <c r="F54" i="17"/>
  <c r="D58" i="17"/>
  <c r="G58" i="17" s="1"/>
  <c r="D59" i="17"/>
  <c r="G59" i="17" s="1"/>
  <c r="D60" i="17"/>
  <c r="G60" i="17" s="1"/>
  <c r="D61" i="17"/>
  <c r="G61" i="17"/>
  <c r="D62" i="17"/>
  <c r="G62" i="17" s="1"/>
  <c r="D63" i="17"/>
  <c r="G63" i="17" s="1"/>
  <c r="D64" i="17"/>
  <c r="G64" i="17" s="1"/>
  <c r="D65" i="17"/>
  <c r="G65" i="17"/>
  <c r="D66" i="17"/>
  <c r="G66" i="17" s="1"/>
  <c r="D67" i="17"/>
  <c r="G67" i="17" s="1"/>
  <c r="E68" i="17"/>
  <c r="F68" i="17"/>
  <c r="D69" i="17"/>
  <c r="G69" i="17" s="1"/>
  <c r="D70" i="17"/>
  <c r="G70" i="17" s="1"/>
  <c r="C71" i="17"/>
  <c r="D73" i="17"/>
  <c r="G73" i="17" s="1"/>
  <c r="D74" i="17"/>
  <c r="G74" i="17" s="1"/>
  <c r="D75" i="17"/>
  <c r="G75" i="17"/>
  <c r="D76" i="17"/>
  <c r="G76" i="17" s="1"/>
  <c r="D77" i="17"/>
  <c r="G77" i="17" s="1"/>
  <c r="C78" i="17"/>
  <c r="D78" i="17" s="1"/>
  <c r="G78" i="17" s="1"/>
  <c r="E79" i="17"/>
  <c r="F79" i="17"/>
  <c r="D83" i="17"/>
  <c r="D84" i="17"/>
  <c r="G84" i="17" s="1"/>
  <c r="D85" i="17"/>
  <c r="G85" i="17" s="1"/>
  <c r="D86" i="17"/>
  <c r="G86" i="17"/>
  <c r="D87" i="17"/>
  <c r="G87" i="17"/>
  <c r="D88" i="17"/>
  <c r="G88" i="17" s="1"/>
  <c r="D89" i="17"/>
  <c r="G89" i="17" s="1"/>
  <c r="D90" i="17"/>
  <c r="G90" i="17"/>
  <c r="D91" i="17"/>
  <c r="G91" i="17"/>
  <c r="D92" i="17"/>
  <c r="G92" i="17" s="1"/>
  <c r="E93" i="17"/>
  <c r="F93" i="17"/>
  <c r="D94" i="17"/>
  <c r="D95" i="17"/>
  <c r="G95" i="17" s="1"/>
  <c r="C96" i="17"/>
  <c r="D98" i="17"/>
  <c r="G98" i="17" s="1"/>
  <c r="D99" i="17"/>
  <c r="G99" i="17" s="1"/>
  <c r="D100" i="17"/>
  <c r="G100" i="17"/>
  <c r="D101" i="17"/>
  <c r="G101" i="17" s="1"/>
  <c r="D102" i="17"/>
  <c r="G102" i="17" s="1"/>
  <c r="C103" i="17"/>
  <c r="D103" i="17" s="1"/>
  <c r="G103" i="17" s="1"/>
  <c r="E104" i="17"/>
  <c r="F104" i="17"/>
  <c r="D108" i="17"/>
  <c r="G108" i="17"/>
  <c r="D109" i="17"/>
  <c r="G109" i="17" s="1"/>
  <c r="D110" i="17"/>
  <c r="G110" i="17"/>
  <c r="D111" i="17"/>
  <c r="G111" i="17" s="1"/>
  <c r="D112" i="17"/>
  <c r="G112" i="17"/>
  <c r="D113" i="17"/>
  <c r="D114" i="17"/>
  <c r="G114" i="17" s="1"/>
  <c r="D115" i="17"/>
  <c r="G115" i="17" s="1"/>
  <c r="D116" i="17"/>
  <c r="G116" i="17"/>
  <c r="D117" i="17"/>
  <c r="G117" i="17" s="1"/>
  <c r="E118" i="17"/>
  <c r="F118" i="17"/>
  <c r="D119" i="17"/>
  <c r="G119" i="17" s="1"/>
  <c r="D120" i="17"/>
  <c r="G120" i="17"/>
  <c r="C121" i="17"/>
  <c r="D123" i="17"/>
  <c r="G123" i="17" s="1"/>
  <c r="D124" i="17"/>
  <c r="G124" i="17" s="1"/>
  <c r="D125" i="17"/>
  <c r="G125" i="17" s="1"/>
  <c r="D126" i="17"/>
  <c r="G126" i="17" s="1"/>
  <c r="D127" i="17"/>
  <c r="G127" i="17" s="1"/>
  <c r="C128" i="17"/>
  <c r="D128" i="17" s="1"/>
  <c r="G128" i="17" s="1"/>
  <c r="E129" i="17"/>
  <c r="F129" i="17"/>
  <c r="D133" i="17"/>
  <c r="G133" i="17" s="1"/>
  <c r="D134" i="17"/>
  <c r="G134" i="17" s="1"/>
  <c r="D135" i="17"/>
  <c r="G135" i="17"/>
  <c r="D136" i="17"/>
  <c r="G136" i="17"/>
  <c r="D137" i="17"/>
  <c r="G137" i="17" s="1"/>
  <c r="D138" i="17"/>
  <c r="G138" i="17" s="1"/>
  <c r="D139" i="17"/>
  <c r="G139" i="17" s="1"/>
  <c r="D140" i="17"/>
  <c r="G140" i="17"/>
  <c r="D141" i="17"/>
  <c r="G141" i="17" s="1"/>
  <c r="D142" i="17"/>
  <c r="G142" i="17" s="1"/>
  <c r="E143" i="17"/>
  <c r="F143" i="17"/>
  <c r="D144" i="17"/>
  <c r="D145" i="17"/>
  <c r="G145" i="17"/>
  <c r="C146" i="17"/>
  <c r="D148" i="17"/>
  <c r="G148" i="17" s="1"/>
  <c r="D149" i="17"/>
  <c r="G149" i="17" s="1"/>
  <c r="D150" i="17"/>
  <c r="G150" i="17" s="1"/>
  <c r="D151" i="17"/>
  <c r="G151" i="17" s="1"/>
  <c r="D152" i="17"/>
  <c r="G152" i="17" s="1"/>
  <c r="C153" i="17"/>
  <c r="D153" i="17" s="1"/>
  <c r="G153" i="17" s="1"/>
  <c r="E154" i="17"/>
  <c r="F154" i="17"/>
  <c r="D8" i="18"/>
  <c r="D9" i="18"/>
  <c r="G9" i="18" s="1"/>
  <c r="D10" i="18"/>
  <c r="G10" i="18" s="1"/>
  <c r="D11" i="18"/>
  <c r="G11" i="18" s="1"/>
  <c r="D12" i="18"/>
  <c r="G12" i="18" s="1"/>
  <c r="D13" i="18"/>
  <c r="G13" i="18" s="1"/>
  <c r="D14" i="18"/>
  <c r="G14" i="18" s="1"/>
  <c r="D15" i="18"/>
  <c r="G15" i="18" s="1"/>
  <c r="D16" i="18"/>
  <c r="G16" i="18" s="1"/>
  <c r="D17" i="18"/>
  <c r="G17" i="18" s="1"/>
  <c r="E18" i="18"/>
  <c r="F18" i="18"/>
  <c r="D19" i="18"/>
  <c r="D20" i="18"/>
  <c r="G20" i="18" s="1"/>
  <c r="D21" i="18"/>
  <c r="G21" i="18" s="1"/>
  <c r="D22" i="18"/>
  <c r="G22" i="18" s="1"/>
  <c r="D23" i="18"/>
  <c r="G23" i="18" s="1"/>
  <c r="D24" i="18"/>
  <c r="G24" i="18"/>
  <c r="D25" i="18"/>
  <c r="G25" i="18" s="1"/>
  <c r="D26" i="18"/>
  <c r="G26" i="18" s="1"/>
  <c r="D27" i="18"/>
  <c r="G27" i="18" s="1"/>
  <c r="D28" i="18"/>
  <c r="G28" i="18"/>
  <c r="E29" i="18"/>
  <c r="F29" i="18"/>
  <c r="D33" i="18"/>
  <c r="D34" i="18"/>
  <c r="G34" i="18" s="1"/>
  <c r="D35" i="18"/>
  <c r="G35" i="18" s="1"/>
  <c r="D36" i="18"/>
  <c r="G36" i="18" s="1"/>
  <c r="D37" i="18"/>
  <c r="G37" i="18"/>
  <c r="D38" i="18"/>
  <c r="G38" i="18" s="1"/>
  <c r="D39" i="18"/>
  <c r="G39" i="18"/>
  <c r="D40" i="18"/>
  <c r="G40" i="18" s="1"/>
  <c r="D41" i="18"/>
  <c r="G41" i="18" s="1"/>
  <c r="D42" i="18"/>
  <c r="G42" i="18" s="1"/>
  <c r="E43" i="18"/>
  <c r="F43" i="18"/>
  <c r="D44" i="18"/>
  <c r="D45" i="18"/>
  <c r="G45" i="18" s="1"/>
  <c r="C46" i="18"/>
  <c r="D48" i="18"/>
  <c r="G48" i="18"/>
  <c r="D49" i="18"/>
  <c r="G49" i="18" s="1"/>
  <c r="D50" i="18"/>
  <c r="G50" i="18" s="1"/>
  <c r="D51" i="18"/>
  <c r="G51" i="18" s="1"/>
  <c r="D52" i="18"/>
  <c r="G52" i="18" s="1"/>
  <c r="C53" i="18"/>
  <c r="D53" i="18" s="1"/>
  <c r="G53" i="18" s="1"/>
  <c r="E54" i="18"/>
  <c r="F54" i="18"/>
  <c r="D58" i="18"/>
  <c r="D59" i="18"/>
  <c r="G59" i="18" s="1"/>
  <c r="D60" i="18"/>
  <c r="G60" i="18" s="1"/>
  <c r="D61" i="18"/>
  <c r="G61" i="18" s="1"/>
  <c r="D62" i="18"/>
  <c r="G62" i="18"/>
  <c r="D63" i="18"/>
  <c r="G63" i="18" s="1"/>
  <c r="D64" i="18"/>
  <c r="G64" i="18"/>
  <c r="D65" i="18"/>
  <c r="G65" i="18" s="1"/>
  <c r="D66" i="18"/>
  <c r="G66" i="18" s="1"/>
  <c r="D67" i="18"/>
  <c r="G67" i="18" s="1"/>
  <c r="E68" i="18"/>
  <c r="F68" i="18"/>
  <c r="D69" i="18"/>
  <c r="G69" i="18" s="1"/>
  <c r="D70" i="18"/>
  <c r="G70" i="18" s="1"/>
  <c r="C71" i="18"/>
  <c r="D73" i="18"/>
  <c r="G73" i="18" s="1"/>
  <c r="D74" i="18"/>
  <c r="G74" i="18" s="1"/>
  <c r="D75" i="18"/>
  <c r="G75" i="18" s="1"/>
  <c r="D76" i="18"/>
  <c r="G76" i="18" s="1"/>
  <c r="D77" i="18"/>
  <c r="G77" i="18" s="1"/>
  <c r="C78" i="18"/>
  <c r="D78" i="18"/>
  <c r="G78" i="18" s="1"/>
  <c r="E79" i="18"/>
  <c r="F79" i="18"/>
  <c r="D83" i="18"/>
  <c r="G83" i="18"/>
  <c r="D84" i="18"/>
  <c r="G84" i="18" s="1"/>
  <c r="D85" i="18"/>
  <c r="G85" i="18" s="1"/>
  <c r="D86" i="18"/>
  <c r="G86" i="18" s="1"/>
  <c r="D87" i="18"/>
  <c r="G87" i="18"/>
  <c r="D88" i="18"/>
  <c r="G88" i="18" s="1"/>
  <c r="D89" i="18"/>
  <c r="G89" i="18" s="1"/>
  <c r="D90" i="18"/>
  <c r="G90" i="18"/>
  <c r="D91" i="18"/>
  <c r="G91" i="18" s="1"/>
  <c r="D92" i="18"/>
  <c r="G92" i="18"/>
  <c r="E93" i="18"/>
  <c r="F93" i="18"/>
  <c r="D94" i="18"/>
  <c r="G94" i="18"/>
  <c r="D95" i="18"/>
  <c r="G95" i="18" s="1"/>
  <c r="C96" i="18"/>
  <c r="D98" i="18"/>
  <c r="G98" i="18" s="1"/>
  <c r="D99" i="18"/>
  <c r="G99" i="18" s="1"/>
  <c r="D100" i="18"/>
  <c r="G100" i="18"/>
  <c r="D101" i="18"/>
  <c r="G101" i="18" s="1"/>
  <c r="D102" i="18"/>
  <c r="G102" i="18" s="1"/>
  <c r="C103" i="18"/>
  <c r="D103" i="18" s="1"/>
  <c r="G103" i="18" s="1"/>
  <c r="E104" i="18"/>
  <c r="F104" i="18"/>
  <c r="D108" i="18"/>
  <c r="D109" i="18"/>
  <c r="G109" i="18" s="1"/>
  <c r="D110" i="18"/>
  <c r="G110" i="18" s="1"/>
  <c r="D111" i="18"/>
  <c r="G111" i="18"/>
  <c r="D112" i="18"/>
  <c r="G112" i="18" s="1"/>
  <c r="D113" i="18"/>
  <c r="G113" i="18" s="1"/>
  <c r="D114" i="18"/>
  <c r="G114" i="18" s="1"/>
  <c r="D115" i="18"/>
  <c r="G115" i="18"/>
  <c r="D116" i="18"/>
  <c r="G116" i="18" s="1"/>
  <c r="D117" i="18"/>
  <c r="G117" i="18" s="1"/>
  <c r="E118" i="18"/>
  <c r="F118" i="18"/>
  <c r="D119" i="18"/>
  <c r="G119" i="18" s="1"/>
  <c r="D120" i="18"/>
  <c r="G120" i="18" s="1"/>
  <c r="C121" i="18"/>
  <c r="D123" i="18"/>
  <c r="G123" i="18" s="1"/>
  <c r="D124" i="18"/>
  <c r="G124" i="18" s="1"/>
  <c r="D125" i="18"/>
  <c r="G125" i="18"/>
  <c r="D126" i="18"/>
  <c r="G126" i="18"/>
  <c r="D127" i="18"/>
  <c r="G127" i="18" s="1"/>
  <c r="C128" i="18"/>
  <c r="D128" i="18" s="1"/>
  <c r="G128" i="18" s="1"/>
  <c r="E129" i="18"/>
  <c r="F129" i="18"/>
  <c r="D133" i="18"/>
  <c r="D134" i="18"/>
  <c r="G134" i="18" s="1"/>
  <c r="D135" i="18"/>
  <c r="G135" i="18"/>
  <c r="D136" i="18"/>
  <c r="G136" i="18"/>
  <c r="D137" i="18"/>
  <c r="G137" i="18"/>
  <c r="D138" i="18"/>
  <c r="G138" i="18" s="1"/>
  <c r="D139" i="18"/>
  <c r="G139" i="18" s="1"/>
  <c r="D140" i="18"/>
  <c r="G140" i="18" s="1"/>
  <c r="D141" i="18"/>
  <c r="G141" i="18" s="1"/>
  <c r="D142" i="18"/>
  <c r="G142" i="18" s="1"/>
  <c r="E143" i="18"/>
  <c r="F143" i="18"/>
  <c r="D144" i="18"/>
  <c r="G144" i="18"/>
  <c r="D145" i="18"/>
  <c r="G145" i="18"/>
  <c r="C146" i="18"/>
  <c r="D147" i="18" s="1"/>
  <c r="G147" i="18" s="1"/>
  <c r="D148" i="18"/>
  <c r="G148" i="18" s="1"/>
  <c r="D149" i="18"/>
  <c r="G149" i="18" s="1"/>
  <c r="D150" i="18"/>
  <c r="G150" i="18" s="1"/>
  <c r="D151" i="18"/>
  <c r="G151" i="18" s="1"/>
  <c r="D152" i="18"/>
  <c r="G152" i="18"/>
  <c r="C153" i="18"/>
  <c r="D153" i="18" s="1"/>
  <c r="G153" i="18" s="1"/>
  <c r="E154" i="18"/>
  <c r="F154" i="18"/>
  <c r="D8" i="19"/>
  <c r="D9" i="19"/>
  <c r="G9" i="19"/>
  <c r="D10" i="19"/>
  <c r="G10" i="19" s="1"/>
  <c r="D11" i="19"/>
  <c r="G11" i="19" s="1"/>
  <c r="D12" i="19"/>
  <c r="G12" i="19" s="1"/>
  <c r="D13" i="19"/>
  <c r="G13" i="19" s="1"/>
  <c r="D14" i="19"/>
  <c r="G14" i="19" s="1"/>
  <c r="D15" i="19"/>
  <c r="G15" i="19"/>
  <c r="D16" i="19"/>
  <c r="G16" i="19" s="1"/>
  <c r="D17" i="19"/>
  <c r="G17" i="19" s="1"/>
  <c r="E18" i="19"/>
  <c r="F18" i="19"/>
  <c r="D19" i="19"/>
  <c r="G19" i="19" s="1"/>
  <c r="D20" i="19"/>
  <c r="G20" i="19" s="1"/>
  <c r="D21" i="19"/>
  <c r="G21" i="19" s="1"/>
  <c r="D22" i="19"/>
  <c r="G22" i="19" s="1"/>
  <c r="D23" i="19"/>
  <c r="G23" i="19" s="1"/>
  <c r="D24" i="19"/>
  <c r="G24" i="19" s="1"/>
  <c r="D25" i="19"/>
  <c r="G25" i="19"/>
  <c r="D26" i="19"/>
  <c r="G26" i="19" s="1"/>
  <c r="D27" i="19"/>
  <c r="G27" i="19" s="1"/>
  <c r="D28" i="19"/>
  <c r="G28" i="19" s="1"/>
  <c r="E29" i="19"/>
  <c r="F29" i="19"/>
  <c r="D33" i="19"/>
  <c r="G33" i="19" s="1"/>
  <c r="D34" i="19"/>
  <c r="G34" i="19" s="1"/>
  <c r="D35" i="19"/>
  <c r="G35" i="19" s="1"/>
  <c r="D36" i="19"/>
  <c r="G36" i="19"/>
  <c r="D37" i="19"/>
  <c r="G37" i="19" s="1"/>
  <c r="D38" i="19"/>
  <c r="G38" i="19" s="1"/>
  <c r="D39" i="19"/>
  <c r="G39" i="19" s="1"/>
  <c r="D40" i="19"/>
  <c r="G40" i="19" s="1"/>
  <c r="D41" i="19"/>
  <c r="G41" i="19" s="1"/>
  <c r="D42" i="19"/>
  <c r="G42" i="19" s="1"/>
  <c r="E43" i="19"/>
  <c r="F43" i="19"/>
  <c r="D44" i="19"/>
  <c r="G44" i="19" s="1"/>
  <c r="D45" i="19"/>
  <c r="G45" i="19" s="1"/>
  <c r="C46" i="19"/>
  <c r="D47" i="19"/>
  <c r="G47" i="19" s="1"/>
  <c r="D48" i="19"/>
  <c r="G48" i="19" s="1"/>
  <c r="D49" i="19"/>
  <c r="G49" i="19" s="1"/>
  <c r="D50" i="19"/>
  <c r="G50" i="19" s="1"/>
  <c r="D51" i="19"/>
  <c r="G51" i="19" s="1"/>
  <c r="D52" i="19"/>
  <c r="G52" i="19" s="1"/>
  <c r="C53" i="19"/>
  <c r="D53" i="19"/>
  <c r="G53" i="19" s="1"/>
  <c r="E54" i="19"/>
  <c r="F54" i="19"/>
  <c r="D58" i="19"/>
  <c r="D59" i="19"/>
  <c r="D60" i="19"/>
  <c r="G60" i="19"/>
  <c r="D61" i="19"/>
  <c r="G61" i="19"/>
  <c r="D62" i="19"/>
  <c r="G62" i="19" s="1"/>
  <c r="D63" i="19"/>
  <c r="G63" i="19" s="1"/>
  <c r="D64" i="19"/>
  <c r="G64" i="19"/>
  <c r="D65" i="19"/>
  <c r="G65" i="19"/>
  <c r="D66" i="19"/>
  <c r="G66" i="19"/>
  <c r="D67" i="19"/>
  <c r="G67" i="19" s="1"/>
  <c r="E68" i="19"/>
  <c r="F68" i="19"/>
  <c r="D69" i="19"/>
  <c r="G69" i="19" s="1"/>
  <c r="D70" i="19"/>
  <c r="G70" i="19" s="1"/>
  <c r="C71" i="19"/>
  <c r="D73" i="19"/>
  <c r="G73" i="19" s="1"/>
  <c r="D74" i="19"/>
  <c r="G74" i="19" s="1"/>
  <c r="D75" i="19"/>
  <c r="G75" i="19" s="1"/>
  <c r="D76" i="19"/>
  <c r="G76" i="19" s="1"/>
  <c r="D77" i="19"/>
  <c r="G77" i="19"/>
  <c r="C78" i="19"/>
  <c r="D78" i="19" s="1"/>
  <c r="G78" i="19" s="1"/>
  <c r="E79" i="19"/>
  <c r="F79" i="19"/>
  <c r="D83" i="19"/>
  <c r="D84" i="19"/>
  <c r="G84" i="19"/>
  <c r="D85" i="19"/>
  <c r="G85" i="19" s="1"/>
  <c r="D86" i="19"/>
  <c r="G86" i="19" s="1"/>
  <c r="D87" i="19"/>
  <c r="G87" i="19" s="1"/>
  <c r="D88" i="19"/>
  <c r="G88" i="19" s="1"/>
  <c r="D89" i="19"/>
  <c r="G89" i="19" s="1"/>
  <c r="D90" i="19"/>
  <c r="G90" i="19"/>
  <c r="D91" i="19"/>
  <c r="G91" i="19" s="1"/>
  <c r="D92" i="19"/>
  <c r="G92" i="19" s="1"/>
  <c r="E93" i="19"/>
  <c r="F93" i="19"/>
  <c r="D94" i="19"/>
  <c r="G94" i="19" s="1"/>
  <c r="D95" i="19"/>
  <c r="G95" i="19" s="1"/>
  <c r="C96" i="19"/>
  <c r="D98" i="19"/>
  <c r="G98" i="19" s="1"/>
  <c r="D99" i="19"/>
  <c r="G99" i="19"/>
  <c r="D100" i="19"/>
  <c r="G100" i="19" s="1"/>
  <c r="D101" i="19"/>
  <c r="G101" i="19" s="1"/>
  <c r="D102" i="19"/>
  <c r="G102" i="19" s="1"/>
  <c r="C103" i="19"/>
  <c r="D103" i="19" s="1"/>
  <c r="G103" i="19"/>
  <c r="E104" i="19"/>
  <c r="F104" i="19"/>
  <c r="D108" i="19"/>
  <c r="D109" i="19"/>
  <c r="G109" i="19" s="1"/>
  <c r="D110" i="19"/>
  <c r="G110" i="19" s="1"/>
  <c r="D111" i="19"/>
  <c r="G111" i="19" s="1"/>
  <c r="D112" i="19"/>
  <c r="G112" i="19"/>
  <c r="D113" i="19"/>
  <c r="G113" i="19"/>
  <c r="D114" i="19"/>
  <c r="G114" i="19" s="1"/>
  <c r="D115" i="19"/>
  <c r="G115" i="19" s="1"/>
  <c r="D116" i="19"/>
  <c r="G116" i="19" s="1"/>
  <c r="D117" i="19"/>
  <c r="G117" i="19" s="1"/>
  <c r="E118" i="19"/>
  <c r="F118" i="19"/>
  <c r="D119" i="19"/>
  <c r="D120" i="19"/>
  <c r="G120" i="19" s="1"/>
  <c r="C121" i="19"/>
  <c r="D123" i="19"/>
  <c r="G123" i="19" s="1"/>
  <c r="D124" i="19"/>
  <c r="G124" i="19" s="1"/>
  <c r="D125" i="19"/>
  <c r="G125" i="19" s="1"/>
  <c r="D126" i="19"/>
  <c r="G126" i="19" s="1"/>
  <c r="D127" i="19"/>
  <c r="G127" i="19" s="1"/>
  <c r="C128" i="19"/>
  <c r="D128" i="19"/>
  <c r="G128" i="19" s="1"/>
  <c r="E129" i="19"/>
  <c r="F129" i="19"/>
  <c r="D133" i="19"/>
  <c r="G133" i="19" s="1"/>
  <c r="D134" i="19"/>
  <c r="G134" i="19" s="1"/>
  <c r="D135" i="19"/>
  <c r="G135" i="19"/>
  <c r="D136" i="19"/>
  <c r="D137" i="19"/>
  <c r="G137" i="19" s="1"/>
  <c r="D138" i="19"/>
  <c r="G138" i="19" s="1"/>
  <c r="D139" i="19"/>
  <c r="G139" i="19" s="1"/>
  <c r="D140" i="19"/>
  <c r="G140" i="19" s="1"/>
  <c r="D141" i="19"/>
  <c r="G141" i="19" s="1"/>
  <c r="D142" i="19"/>
  <c r="G142" i="19" s="1"/>
  <c r="E143" i="19"/>
  <c r="F143" i="19"/>
  <c r="D144" i="19"/>
  <c r="G144" i="19" s="1"/>
  <c r="D145" i="19"/>
  <c r="G145" i="19" s="1"/>
  <c r="C146" i="19"/>
  <c r="D147" i="19" s="1"/>
  <c r="D148" i="19"/>
  <c r="G148" i="19" s="1"/>
  <c r="D149" i="19"/>
  <c r="G149" i="19" s="1"/>
  <c r="D150" i="19"/>
  <c r="G150" i="19" s="1"/>
  <c r="D151" i="19"/>
  <c r="G151" i="19" s="1"/>
  <c r="D152" i="19"/>
  <c r="G152" i="19" s="1"/>
  <c r="C153" i="19"/>
  <c r="D153" i="19" s="1"/>
  <c r="G153" i="19" s="1"/>
  <c r="E154" i="19"/>
  <c r="F154" i="19"/>
  <c r="D8" i="20"/>
  <c r="G8" i="20" s="1"/>
  <c r="D9" i="20"/>
  <c r="G9" i="20" s="1"/>
  <c r="D10" i="20"/>
  <c r="G10" i="20" s="1"/>
  <c r="D11" i="20"/>
  <c r="G11" i="20" s="1"/>
  <c r="D12" i="20"/>
  <c r="G12" i="20" s="1"/>
  <c r="D13" i="20"/>
  <c r="G13" i="20" s="1"/>
  <c r="D14" i="20"/>
  <c r="G14" i="20"/>
  <c r="D15" i="20"/>
  <c r="G15" i="20" s="1"/>
  <c r="D16" i="20"/>
  <c r="G16" i="20" s="1"/>
  <c r="D17" i="20"/>
  <c r="G17" i="20" s="1"/>
  <c r="E18" i="20"/>
  <c r="F18" i="20"/>
  <c r="D19" i="20"/>
  <c r="G19" i="20"/>
  <c r="D20" i="20"/>
  <c r="G20" i="20" s="1"/>
  <c r="D21" i="20"/>
  <c r="D22" i="20"/>
  <c r="G22" i="20" s="1"/>
  <c r="D23" i="20"/>
  <c r="G23" i="20" s="1"/>
  <c r="D24" i="20"/>
  <c r="G24" i="20" s="1"/>
  <c r="D25" i="20"/>
  <c r="G25" i="20" s="1"/>
  <c r="D26" i="20"/>
  <c r="G26" i="20" s="1"/>
  <c r="D27" i="20"/>
  <c r="G27" i="20" s="1"/>
  <c r="D28" i="20"/>
  <c r="G28" i="20" s="1"/>
  <c r="E29" i="20"/>
  <c r="F29" i="20"/>
  <c r="D33" i="20"/>
  <c r="G33" i="20" s="1"/>
  <c r="D34" i="20"/>
  <c r="G34" i="20" s="1"/>
  <c r="D35" i="20"/>
  <c r="G35" i="20" s="1"/>
  <c r="D36" i="20"/>
  <c r="G36" i="20" s="1"/>
  <c r="D37" i="20"/>
  <c r="G37" i="20" s="1"/>
  <c r="D38" i="20"/>
  <c r="D39" i="20"/>
  <c r="G39" i="20" s="1"/>
  <c r="D40" i="20"/>
  <c r="G40" i="20" s="1"/>
  <c r="D41" i="20"/>
  <c r="G41" i="20" s="1"/>
  <c r="D42" i="20"/>
  <c r="G42" i="20" s="1"/>
  <c r="E43" i="20"/>
  <c r="F43" i="20"/>
  <c r="D44" i="20"/>
  <c r="G44" i="20" s="1"/>
  <c r="D45" i="20"/>
  <c r="C46" i="20"/>
  <c r="D48" i="20"/>
  <c r="G48" i="20" s="1"/>
  <c r="D49" i="20"/>
  <c r="G49" i="20"/>
  <c r="D50" i="20"/>
  <c r="G50" i="20" s="1"/>
  <c r="D51" i="20"/>
  <c r="G51" i="20"/>
  <c r="D52" i="20"/>
  <c r="G52" i="20"/>
  <c r="C53" i="20"/>
  <c r="D53" i="20" s="1"/>
  <c r="G53" i="20" s="1"/>
  <c r="E54" i="20"/>
  <c r="F54" i="20"/>
  <c r="D58" i="20"/>
  <c r="G58" i="20" s="1"/>
  <c r="D59" i="20"/>
  <c r="G59" i="20" s="1"/>
  <c r="D60" i="20"/>
  <c r="D61" i="20"/>
  <c r="G61" i="20" s="1"/>
  <c r="D62" i="20"/>
  <c r="G62" i="20" s="1"/>
  <c r="D63" i="20"/>
  <c r="G63" i="20"/>
  <c r="D64" i="20"/>
  <c r="G64" i="20" s="1"/>
  <c r="D65" i="20"/>
  <c r="G65" i="20" s="1"/>
  <c r="D66" i="20"/>
  <c r="G66" i="20" s="1"/>
  <c r="D67" i="20"/>
  <c r="G67" i="20" s="1"/>
  <c r="E68" i="20"/>
  <c r="F68" i="20"/>
  <c r="D69" i="20"/>
  <c r="G69" i="20" s="1"/>
  <c r="D70" i="20"/>
  <c r="G70" i="20" s="1"/>
  <c r="C71" i="20"/>
  <c r="D72" i="20"/>
  <c r="G72" i="20" s="1"/>
  <c r="D73" i="20"/>
  <c r="G73" i="20" s="1"/>
  <c r="D74" i="20"/>
  <c r="G74" i="20" s="1"/>
  <c r="D75" i="20"/>
  <c r="G75" i="20" s="1"/>
  <c r="D76" i="20"/>
  <c r="G76" i="20" s="1"/>
  <c r="D77" i="20"/>
  <c r="G77" i="20" s="1"/>
  <c r="C78" i="20"/>
  <c r="D78" i="20" s="1"/>
  <c r="G78" i="20" s="1"/>
  <c r="E79" i="20"/>
  <c r="F79" i="20"/>
  <c r="D83" i="20"/>
  <c r="G83" i="20"/>
  <c r="D84" i="20"/>
  <c r="G84" i="20" s="1"/>
  <c r="D85" i="20"/>
  <c r="D86" i="20"/>
  <c r="G86" i="20" s="1"/>
  <c r="D87" i="20"/>
  <c r="G87" i="20" s="1"/>
  <c r="D88" i="20"/>
  <c r="G88" i="20" s="1"/>
  <c r="D89" i="20"/>
  <c r="G89" i="20" s="1"/>
  <c r="D90" i="20"/>
  <c r="G90" i="20" s="1"/>
  <c r="D91" i="20"/>
  <c r="G91" i="20" s="1"/>
  <c r="D92" i="20"/>
  <c r="G92" i="20" s="1"/>
  <c r="E93" i="20"/>
  <c r="F93" i="20"/>
  <c r="D94" i="20"/>
  <c r="G94" i="20" s="1"/>
  <c r="D95" i="20"/>
  <c r="G95" i="20" s="1"/>
  <c r="C96" i="20"/>
  <c r="D97" i="20" s="1"/>
  <c r="G97" i="20" s="1"/>
  <c r="D98" i="20"/>
  <c r="G98" i="20" s="1"/>
  <c r="D99" i="20"/>
  <c r="G99" i="20" s="1"/>
  <c r="D100" i="20"/>
  <c r="G100" i="20" s="1"/>
  <c r="D101" i="20"/>
  <c r="G101" i="20" s="1"/>
  <c r="D102" i="20"/>
  <c r="G102" i="20" s="1"/>
  <c r="C103" i="20"/>
  <c r="D103" i="20" s="1"/>
  <c r="G103" i="20" s="1"/>
  <c r="E104" i="20"/>
  <c r="F104" i="20"/>
  <c r="D108" i="20"/>
  <c r="G108" i="20" s="1"/>
  <c r="D109" i="20"/>
  <c r="G109" i="20" s="1"/>
  <c r="D110" i="20"/>
  <c r="G110" i="20" s="1"/>
  <c r="D111" i="20"/>
  <c r="G111" i="20" s="1"/>
  <c r="D112" i="20"/>
  <c r="G112" i="20" s="1"/>
  <c r="D113" i="20"/>
  <c r="G113" i="20" s="1"/>
  <c r="D114" i="20"/>
  <c r="G114" i="20" s="1"/>
  <c r="D115" i="20"/>
  <c r="G115" i="20" s="1"/>
  <c r="D116" i="20"/>
  <c r="G116" i="20" s="1"/>
  <c r="D117" i="20"/>
  <c r="G117" i="20" s="1"/>
  <c r="E118" i="20"/>
  <c r="F118" i="20"/>
  <c r="D119" i="20"/>
  <c r="G119" i="20" s="1"/>
  <c r="D120" i="20"/>
  <c r="G120" i="20" s="1"/>
  <c r="C121" i="20"/>
  <c r="D123" i="20"/>
  <c r="G123" i="20" s="1"/>
  <c r="D124" i="20"/>
  <c r="G124" i="20" s="1"/>
  <c r="D125" i="20"/>
  <c r="G125" i="20" s="1"/>
  <c r="D126" i="20"/>
  <c r="G126" i="20" s="1"/>
  <c r="D127" i="20"/>
  <c r="G127" i="20" s="1"/>
  <c r="C128" i="20"/>
  <c r="D128" i="20" s="1"/>
  <c r="G128" i="20" s="1"/>
  <c r="E129" i="20"/>
  <c r="F129" i="20"/>
  <c r="D133" i="20"/>
  <c r="D134" i="20"/>
  <c r="G134" i="20" s="1"/>
  <c r="D135" i="20"/>
  <c r="G135" i="20" s="1"/>
  <c r="D136" i="20"/>
  <c r="G136" i="20" s="1"/>
  <c r="D137" i="20"/>
  <c r="G137" i="20" s="1"/>
  <c r="D138" i="20"/>
  <c r="G138" i="20" s="1"/>
  <c r="D139" i="20"/>
  <c r="G139" i="20" s="1"/>
  <c r="D140" i="20"/>
  <c r="G140" i="20"/>
  <c r="D141" i="20"/>
  <c r="G141" i="20" s="1"/>
  <c r="D142" i="20"/>
  <c r="G142" i="20" s="1"/>
  <c r="E143" i="20"/>
  <c r="F143" i="20"/>
  <c r="D144" i="20"/>
  <c r="G144" i="20" s="1"/>
  <c r="D145" i="20"/>
  <c r="G145" i="20"/>
  <c r="C146" i="20"/>
  <c r="D146" i="20" s="1"/>
  <c r="G146" i="20" s="1"/>
  <c r="D148" i="20"/>
  <c r="G148" i="20" s="1"/>
  <c r="D149" i="20"/>
  <c r="G149" i="20" s="1"/>
  <c r="D150" i="20"/>
  <c r="G150" i="20" s="1"/>
  <c r="D151" i="20"/>
  <c r="G151" i="20" s="1"/>
  <c r="D152" i="20"/>
  <c r="G152" i="20" s="1"/>
  <c r="C153" i="20"/>
  <c r="D153" i="20" s="1"/>
  <c r="E154" i="20"/>
  <c r="F154" i="20"/>
  <c r="D8" i="21"/>
  <c r="G8" i="21" s="1"/>
  <c r="D9" i="21"/>
  <c r="G9" i="21" s="1"/>
  <c r="D10" i="21"/>
  <c r="G10" i="21" s="1"/>
  <c r="D11" i="21"/>
  <c r="D12" i="21"/>
  <c r="G12" i="21"/>
  <c r="D13" i="21"/>
  <c r="G13" i="21" s="1"/>
  <c r="D14" i="21"/>
  <c r="G14" i="21" s="1"/>
  <c r="D15" i="21"/>
  <c r="G15" i="21" s="1"/>
  <c r="D16" i="21"/>
  <c r="G16" i="21" s="1"/>
  <c r="D17" i="21"/>
  <c r="G17" i="21" s="1"/>
  <c r="E18" i="21"/>
  <c r="F18" i="21"/>
  <c r="D19" i="21"/>
  <c r="G19" i="21" s="1"/>
  <c r="D20" i="21"/>
  <c r="D21" i="21"/>
  <c r="G21" i="21" s="1"/>
  <c r="D22" i="21"/>
  <c r="G22" i="21" s="1"/>
  <c r="D23" i="21"/>
  <c r="G23" i="21" s="1"/>
  <c r="D24" i="21"/>
  <c r="G24" i="21" s="1"/>
  <c r="D25" i="21"/>
  <c r="G25" i="21" s="1"/>
  <c r="D26" i="21"/>
  <c r="G26" i="21" s="1"/>
  <c r="D27" i="21"/>
  <c r="G27" i="21" s="1"/>
  <c r="D28" i="21"/>
  <c r="G28" i="21" s="1"/>
  <c r="E29" i="21"/>
  <c r="F29" i="21"/>
  <c r="D33" i="21"/>
  <c r="G33" i="21" s="1"/>
  <c r="D34" i="21"/>
  <c r="G34" i="21" s="1"/>
  <c r="D35" i="21"/>
  <c r="G35" i="21" s="1"/>
  <c r="D36" i="21"/>
  <c r="G36" i="21" s="1"/>
  <c r="D37" i="21"/>
  <c r="G37" i="21" s="1"/>
  <c r="D38" i="21"/>
  <c r="G38" i="21" s="1"/>
  <c r="D39" i="21"/>
  <c r="G39" i="21" s="1"/>
  <c r="D40" i="21"/>
  <c r="G40" i="21" s="1"/>
  <c r="D41" i="21"/>
  <c r="G41" i="21" s="1"/>
  <c r="D42" i="21"/>
  <c r="G42" i="21" s="1"/>
  <c r="E43" i="21"/>
  <c r="F43" i="21"/>
  <c r="D44" i="21"/>
  <c r="G44" i="21" s="1"/>
  <c r="D45" i="21"/>
  <c r="G45" i="21" s="1"/>
  <c r="C46" i="21"/>
  <c r="D48" i="21"/>
  <c r="G48" i="21" s="1"/>
  <c r="D49" i="21"/>
  <c r="G49" i="21"/>
  <c r="D50" i="21"/>
  <c r="G50" i="21" s="1"/>
  <c r="D51" i="21"/>
  <c r="G51" i="21" s="1"/>
  <c r="D52" i="21"/>
  <c r="G52" i="21" s="1"/>
  <c r="C53" i="21"/>
  <c r="D53" i="21"/>
  <c r="G53" i="21" s="1"/>
  <c r="E54" i="21"/>
  <c r="F54" i="21"/>
  <c r="D58" i="21"/>
  <c r="G58" i="21" s="1"/>
  <c r="D59" i="21"/>
  <c r="G59" i="21" s="1"/>
  <c r="D60" i="21"/>
  <c r="D61" i="21"/>
  <c r="G61" i="21" s="1"/>
  <c r="D62" i="21"/>
  <c r="G62" i="21" s="1"/>
  <c r="D63" i="21"/>
  <c r="G63" i="21" s="1"/>
  <c r="D64" i="21"/>
  <c r="G64" i="21"/>
  <c r="D65" i="21"/>
  <c r="D66" i="21"/>
  <c r="G66" i="21" s="1"/>
  <c r="D67" i="21"/>
  <c r="G67" i="21" s="1"/>
  <c r="E68" i="21"/>
  <c r="F68" i="21"/>
  <c r="D69" i="21"/>
  <c r="G69" i="21"/>
  <c r="D70" i="21"/>
  <c r="G70" i="21" s="1"/>
  <c r="C71" i="21"/>
  <c r="D73" i="21"/>
  <c r="G73" i="21" s="1"/>
  <c r="D74" i="21"/>
  <c r="G74" i="21" s="1"/>
  <c r="D75" i="21"/>
  <c r="G75" i="21" s="1"/>
  <c r="D76" i="21"/>
  <c r="G76" i="21" s="1"/>
  <c r="D77" i="21"/>
  <c r="G77" i="21" s="1"/>
  <c r="C78" i="21"/>
  <c r="D78" i="21" s="1"/>
  <c r="G78" i="21" s="1"/>
  <c r="E79" i="21"/>
  <c r="F79" i="21"/>
  <c r="D83" i="21"/>
  <c r="D84" i="21"/>
  <c r="G84" i="21" s="1"/>
  <c r="D85" i="21"/>
  <c r="G85" i="21" s="1"/>
  <c r="D86" i="21"/>
  <c r="G86" i="21"/>
  <c r="D87" i="21"/>
  <c r="G87" i="21" s="1"/>
  <c r="D88" i="21"/>
  <c r="G88" i="21" s="1"/>
  <c r="D89" i="21"/>
  <c r="G89" i="21" s="1"/>
  <c r="D90" i="21"/>
  <c r="G90" i="21" s="1"/>
  <c r="D91" i="21"/>
  <c r="G91" i="21" s="1"/>
  <c r="D92" i="21"/>
  <c r="G92" i="21" s="1"/>
  <c r="E93" i="21"/>
  <c r="F93" i="21"/>
  <c r="D94" i="21"/>
  <c r="D95" i="21"/>
  <c r="G95" i="21" s="1"/>
  <c r="C96" i="21"/>
  <c r="D96" i="21" s="1"/>
  <c r="G96" i="21" s="1"/>
  <c r="D97" i="21"/>
  <c r="G97" i="21" s="1"/>
  <c r="D98" i="21"/>
  <c r="G98" i="21" s="1"/>
  <c r="D99" i="21"/>
  <c r="G99" i="21" s="1"/>
  <c r="D100" i="21"/>
  <c r="G100" i="21" s="1"/>
  <c r="D101" i="21"/>
  <c r="G101" i="21" s="1"/>
  <c r="D102" i="21"/>
  <c r="G102" i="21" s="1"/>
  <c r="C103" i="21"/>
  <c r="D103" i="21" s="1"/>
  <c r="G103" i="21" s="1"/>
  <c r="E104" i="21"/>
  <c r="F104" i="21"/>
  <c r="D108" i="21"/>
  <c r="D109" i="21"/>
  <c r="G109" i="21" s="1"/>
  <c r="D110" i="21"/>
  <c r="G110" i="21" s="1"/>
  <c r="D111" i="21"/>
  <c r="G111" i="21" s="1"/>
  <c r="D112" i="21"/>
  <c r="G112" i="21" s="1"/>
  <c r="D113" i="21"/>
  <c r="G113" i="21" s="1"/>
  <c r="D114" i="21"/>
  <c r="G114" i="21" s="1"/>
  <c r="D115" i="21"/>
  <c r="G115" i="21" s="1"/>
  <c r="D116" i="21"/>
  <c r="G116" i="21" s="1"/>
  <c r="D117" i="21"/>
  <c r="G117" i="21" s="1"/>
  <c r="E118" i="21"/>
  <c r="F118" i="21"/>
  <c r="D119" i="21"/>
  <c r="D120" i="21"/>
  <c r="G120" i="21"/>
  <c r="C121" i="21"/>
  <c r="D123" i="21"/>
  <c r="G123" i="21" s="1"/>
  <c r="D124" i="21"/>
  <c r="G124" i="21" s="1"/>
  <c r="D125" i="21"/>
  <c r="G125" i="21" s="1"/>
  <c r="D126" i="21"/>
  <c r="G126" i="21" s="1"/>
  <c r="D127" i="21"/>
  <c r="G127" i="21" s="1"/>
  <c r="C128" i="21"/>
  <c r="D128" i="21" s="1"/>
  <c r="G128" i="21" s="1"/>
  <c r="E129" i="21"/>
  <c r="F129" i="21"/>
  <c r="D133" i="21"/>
  <c r="G133" i="21" s="1"/>
  <c r="D134" i="21"/>
  <c r="G134" i="21" s="1"/>
  <c r="D135" i="21"/>
  <c r="D136" i="21"/>
  <c r="G136" i="21" s="1"/>
  <c r="D137" i="21"/>
  <c r="G137" i="21" s="1"/>
  <c r="D138" i="21"/>
  <c r="G138" i="21" s="1"/>
  <c r="D139" i="21"/>
  <c r="G139" i="21" s="1"/>
  <c r="D140" i="21"/>
  <c r="G140" i="21" s="1"/>
  <c r="D141" i="21"/>
  <c r="G141" i="21" s="1"/>
  <c r="D142" i="21"/>
  <c r="G142" i="21" s="1"/>
  <c r="E143" i="21"/>
  <c r="F143" i="21"/>
  <c r="D144" i="21"/>
  <c r="G144" i="21" s="1"/>
  <c r="D145" i="21"/>
  <c r="C146" i="21"/>
  <c r="D148" i="21"/>
  <c r="G148" i="21"/>
  <c r="D149" i="21"/>
  <c r="G149" i="21"/>
  <c r="D150" i="21"/>
  <c r="G150" i="21"/>
  <c r="D151" i="21"/>
  <c r="G151" i="21" s="1"/>
  <c r="D152" i="21"/>
  <c r="G152" i="21" s="1"/>
  <c r="C153" i="21"/>
  <c r="D153" i="21" s="1"/>
  <c r="G153" i="21" s="1"/>
  <c r="E154" i="21"/>
  <c r="F154" i="21"/>
  <c r="D8" i="22"/>
  <c r="G8" i="22" s="1"/>
  <c r="D9" i="22"/>
  <c r="G9" i="22" s="1"/>
  <c r="D10" i="22"/>
  <c r="D11" i="22"/>
  <c r="G11" i="22" s="1"/>
  <c r="D12" i="22"/>
  <c r="G12" i="22" s="1"/>
  <c r="D13" i="22"/>
  <c r="G13" i="22" s="1"/>
  <c r="D14" i="22"/>
  <c r="G14" i="22" s="1"/>
  <c r="D15" i="22"/>
  <c r="G15" i="22" s="1"/>
  <c r="D16" i="22"/>
  <c r="G16" i="22"/>
  <c r="D17" i="22"/>
  <c r="G17" i="22"/>
  <c r="E18" i="22"/>
  <c r="F18" i="22"/>
  <c r="D19" i="22"/>
  <c r="G19" i="22" s="1"/>
  <c r="D20" i="22"/>
  <c r="D21" i="22"/>
  <c r="D22" i="22"/>
  <c r="G22" i="22" s="1"/>
  <c r="D23" i="22"/>
  <c r="G23" i="22" s="1"/>
  <c r="D24" i="22"/>
  <c r="G24" i="22" s="1"/>
  <c r="D25" i="22"/>
  <c r="G25" i="22" s="1"/>
  <c r="D26" i="22"/>
  <c r="G26" i="22"/>
  <c r="D27" i="22"/>
  <c r="G27" i="22" s="1"/>
  <c r="D28" i="22"/>
  <c r="G28" i="22" s="1"/>
  <c r="E29" i="22"/>
  <c r="F29" i="22"/>
  <c r="D33" i="22"/>
  <c r="G33" i="22"/>
  <c r="D34" i="22"/>
  <c r="G34" i="22" s="1"/>
  <c r="D35" i="22"/>
  <c r="D36" i="22"/>
  <c r="G36" i="22"/>
  <c r="D37" i="22"/>
  <c r="G37" i="22"/>
  <c r="D38" i="22"/>
  <c r="G38" i="22"/>
  <c r="D39" i="22"/>
  <c r="G39" i="22" s="1"/>
  <c r="D40" i="22"/>
  <c r="G40" i="22" s="1"/>
  <c r="D41" i="22"/>
  <c r="G41" i="22" s="1"/>
  <c r="D42" i="22"/>
  <c r="G42" i="22" s="1"/>
  <c r="E43" i="22"/>
  <c r="F43" i="22"/>
  <c r="D44" i="22"/>
  <c r="G44" i="22"/>
  <c r="D45" i="22"/>
  <c r="G45" i="22"/>
  <c r="C46" i="22"/>
  <c r="D48" i="22"/>
  <c r="G48" i="22" s="1"/>
  <c r="D49" i="22"/>
  <c r="G49" i="22" s="1"/>
  <c r="D50" i="22"/>
  <c r="G50" i="22" s="1"/>
  <c r="D51" i="22"/>
  <c r="G51" i="22" s="1"/>
  <c r="D52" i="22"/>
  <c r="G52" i="22" s="1"/>
  <c r="C53" i="22"/>
  <c r="D53" i="22" s="1"/>
  <c r="G53" i="22"/>
  <c r="E54" i="22"/>
  <c r="F54" i="22"/>
  <c r="D58" i="22"/>
  <c r="G58" i="22"/>
  <c r="D59" i="22"/>
  <c r="G59" i="22" s="1"/>
  <c r="D60" i="22"/>
  <c r="G60" i="22" s="1"/>
  <c r="D61" i="22"/>
  <c r="G61" i="22" s="1"/>
  <c r="D62" i="22"/>
  <c r="G62" i="22" s="1"/>
  <c r="D63" i="22"/>
  <c r="G63" i="22" s="1"/>
  <c r="D64" i="22"/>
  <c r="G64" i="22" s="1"/>
  <c r="D65" i="22"/>
  <c r="G65" i="22" s="1"/>
  <c r="D66" i="22"/>
  <c r="G66" i="22" s="1"/>
  <c r="D67" i="22"/>
  <c r="G67" i="22" s="1"/>
  <c r="E68" i="22"/>
  <c r="F68" i="22"/>
  <c r="D69" i="22"/>
  <c r="G69" i="22"/>
  <c r="D70" i="22"/>
  <c r="G70" i="22" s="1"/>
  <c r="C71" i="22"/>
  <c r="D73" i="22"/>
  <c r="G73" i="22" s="1"/>
  <c r="D74" i="22"/>
  <c r="G74" i="22" s="1"/>
  <c r="D75" i="22"/>
  <c r="G75" i="22"/>
  <c r="D76" i="22"/>
  <c r="G76" i="22" s="1"/>
  <c r="D77" i="22"/>
  <c r="G77" i="22" s="1"/>
  <c r="C78" i="22"/>
  <c r="D78" i="22" s="1"/>
  <c r="G78" i="22"/>
  <c r="E79" i="22"/>
  <c r="F79" i="22"/>
  <c r="D83" i="22"/>
  <c r="D84" i="22"/>
  <c r="G84" i="22" s="1"/>
  <c r="D85" i="22"/>
  <c r="G85" i="22" s="1"/>
  <c r="D86" i="22"/>
  <c r="G86" i="22" s="1"/>
  <c r="D87" i="22"/>
  <c r="G87" i="22" s="1"/>
  <c r="D88" i="22"/>
  <c r="G88" i="22" s="1"/>
  <c r="D89" i="22"/>
  <c r="G89" i="22" s="1"/>
  <c r="D90" i="22"/>
  <c r="G90" i="22" s="1"/>
  <c r="D91" i="22"/>
  <c r="G91" i="22" s="1"/>
  <c r="D92" i="22"/>
  <c r="G92" i="22" s="1"/>
  <c r="E93" i="22"/>
  <c r="F93" i="22"/>
  <c r="D94" i="22"/>
  <c r="G94" i="22" s="1"/>
  <c r="D95" i="22"/>
  <c r="G95" i="22" s="1"/>
  <c r="C96" i="22"/>
  <c r="D96" i="22" s="1"/>
  <c r="G96" i="22" s="1"/>
  <c r="D97" i="22"/>
  <c r="G97" i="22" s="1"/>
  <c r="D98" i="22"/>
  <c r="G98" i="22" s="1"/>
  <c r="D99" i="22"/>
  <c r="G99" i="22" s="1"/>
  <c r="D100" i="22"/>
  <c r="D101" i="22"/>
  <c r="G101" i="22" s="1"/>
  <c r="D102" i="22"/>
  <c r="G102" i="22" s="1"/>
  <c r="C103" i="22"/>
  <c r="D103" i="22" s="1"/>
  <c r="G103" i="22" s="1"/>
  <c r="E104" i="22"/>
  <c r="F104" i="22"/>
  <c r="D108" i="22"/>
  <c r="G108" i="22"/>
  <c r="D109" i="22"/>
  <c r="G109" i="22" s="1"/>
  <c r="D110" i="22"/>
  <c r="G110" i="22" s="1"/>
  <c r="D111" i="22"/>
  <c r="D112" i="22"/>
  <c r="G112" i="22" s="1"/>
  <c r="D113" i="22"/>
  <c r="G113" i="22"/>
  <c r="D114" i="22"/>
  <c r="G114" i="22" s="1"/>
  <c r="D115" i="22"/>
  <c r="G115" i="22" s="1"/>
  <c r="D116" i="22"/>
  <c r="G116" i="22" s="1"/>
  <c r="D117" i="22"/>
  <c r="G117" i="22" s="1"/>
  <c r="E118" i="22"/>
  <c r="F118" i="22"/>
  <c r="D119" i="22"/>
  <c r="G119" i="22" s="1"/>
  <c r="D120" i="22"/>
  <c r="G120" i="22" s="1"/>
  <c r="C121" i="22"/>
  <c r="D123" i="22"/>
  <c r="G123" i="22" s="1"/>
  <c r="D124" i="22"/>
  <c r="G124" i="22" s="1"/>
  <c r="D125" i="22"/>
  <c r="D126" i="22"/>
  <c r="G126" i="22" s="1"/>
  <c r="D127" i="22"/>
  <c r="G127" i="22" s="1"/>
  <c r="C128" i="22"/>
  <c r="D128" i="22" s="1"/>
  <c r="G128" i="22" s="1"/>
  <c r="E129" i="22"/>
  <c r="F129" i="22"/>
  <c r="D133" i="22"/>
  <c r="G133" i="22" s="1"/>
  <c r="D134" i="22"/>
  <c r="D135" i="22"/>
  <c r="G135" i="22" s="1"/>
  <c r="D136" i="22"/>
  <c r="G136" i="22" s="1"/>
  <c r="D137" i="22"/>
  <c r="G137" i="22" s="1"/>
  <c r="D138" i="22"/>
  <c r="G138" i="22"/>
  <c r="D139" i="22"/>
  <c r="G139" i="22" s="1"/>
  <c r="D140" i="22"/>
  <c r="G140" i="22" s="1"/>
  <c r="D141" i="22"/>
  <c r="G141" i="22" s="1"/>
  <c r="D142" i="22"/>
  <c r="G142" i="22" s="1"/>
  <c r="E143" i="22"/>
  <c r="F143" i="22"/>
  <c r="D144" i="22"/>
  <c r="G144" i="22" s="1"/>
  <c r="D145" i="22"/>
  <c r="C146" i="22"/>
  <c r="D146" i="22" s="1"/>
  <c r="G146" i="22" s="1"/>
  <c r="D148" i="22"/>
  <c r="G148" i="22" s="1"/>
  <c r="D149" i="22"/>
  <c r="G149" i="22" s="1"/>
  <c r="D150" i="22"/>
  <c r="G150" i="22" s="1"/>
  <c r="D151" i="22"/>
  <c r="G151" i="22" s="1"/>
  <c r="D152" i="22"/>
  <c r="G152" i="22" s="1"/>
  <c r="C153" i="22"/>
  <c r="D153" i="22"/>
  <c r="G153" i="22" s="1"/>
  <c r="E154" i="22"/>
  <c r="F154" i="22"/>
  <c r="D8" i="23"/>
  <c r="G8" i="23"/>
  <c r="D9" i="23"/>
  <c r="G9" i="23"/>
  <c r="D10" i="23"/>
  <c r="G10" i="23" s="1"/>
  <c r="D11" i="23"/>
  <c r="G11" i="23" s="1"/>
  <c r="D12" i="23"/>
  <c r="G12" i="23"/>
  <c r="D13" i="23"/>
  <c r="G13" i="23"/>
  <c r="D14" i="23"/>
  <c r="G14" i="23"/>
  <c r="D15" i="23"/>
  <c r="G15" i="23" s="1"/>
  <c r="D16" i="23"/>
  <c r="G16" i="23" s="1"/>
  <c r="D17" i="23"/>
  <c r="G17" i="23" s="1"/>
  <c r="E18" i="23"/>
  <c r="F18" i="23"/>
  <c r="D19" i="23"/>
  <c r="G19" i="23" s="1"/>
  <c r="D20" i="23"/>
  <c r="G20" i="23"/>
  <c r="D21" i="23"/>
  <c r="G21" i="23"/>
  <c r="D22" i="23"/>
  <c r="G22" i="23" s="1"/>
  <c r="D23" i="23"/>
  <c r="G23" i="23" s="1"/>
  <c r="D24" i="23"/>
  <c r="G24" i="23"/>
  <c r="D25" i="23"/>
  <c r="G25" i="23"/>
  <c r="D26" i="23"/>
  <c r="G26" i="23"/>
  <c r="D27" i="23"/>
  <c r="G27" i="23" s="1"/>
  <c r="D28" i="23"/>
  <c r="G28" i="23" s="1"/>
  <c r="E29" i="23"/>
  <c r="F29" i="23"/>
  <c r="D33" i="23"/>
  <c r="G33" i="23" s="1"/>
  <c r="D34" i="23"/>
  <c r="G34" i="23" s="1"/>
  <c r="D35" i="23"/>
  <c r="G35" i="23"/>
  <c r="D36" i="23"/>
  <c r="G36" i="23"/>
  <c r="D37" i="23"/>
  <c r="G37" i="23" s="1"/>
  <c r="D38" i="23"/>
  <c r="G38" i="23" s="1"/>
  <c r="D39" i="23"/>
  <c r="G39" i="23"/>
  <c r="D40" i="23"/>
  <c r="G40" i="23"/>
  <c r="D41" i="23"/>
  <c r="G41" i="23"/>
  <c r="D42" i="23"/>
  <c r="G42" i="23" s="1"/>
  <c r="E43" i="23"/>
  <c r="F43" i="23"/>
  <c r="D44" i="23"/>
  <c r="G44" i="23" s="1"/>
  <c r="D45" i="23"/>
  <c r="G45" i="23" s="1"/>
  <c r="C46" i="23"/>
  <c r="D46" i="23" s="1"/>
  <c r="G46" i="23" s="1"/>
  <c r="D47" i="23"/>
  <c r="G47" i="23" s="1"/>
  <c r="D48" i="23"/>
  <c r="G48" i="23"/>
  <c r="D49" i="23"/>
  <c r="G49" i="23" s="1"/>
  <c r="D50" i="23"/>
  <c r="G50" i="23" s="1"/>
  <c r="D51" i="23"/>
  <c r="G51" i="23" s="1"/>
  <c r="D52" i="23"/>
  <c r="G52" i="23" s="1"/>
  <c r="C53" i="23"/>
  <c r="D53" i="23" s="1"/>
  <c r="G53" i="23" s="1"/>
  <c r="E54" i="23"/>
  <c r="F54" i="23"/>
  <c r="D58" i="23"/>
  <c r="D59" i="23"/>
  <c r="G59" i="23" s="1"/>
  <c r="D60" i="23"/>
  <c r="G60" i="23" s="1"/>
  <c r="D61" i="23"/>
  <c r="G61" i="23" s="1"/>
  <c r="D62" i="23"/>
  <c r="G62" i="23" s="1"/>
  <c r="D63" i="23"/>
  <c r="G63" i="23" s="1"/>
  <c r="D64" i="23"/>
  <c r="G64" i="23" s="1"/>
  <c r="D65" i="23"/>
  <c r="G65" i="23"/>
  <c r="D66" i="23"/>
  <c r="G66" i="23" s="1"/>
  <c r="D67" i="23"/>
  <c r="G67" i="23" s="1"/>
  <c r="E68" i="23"/>
  <c r="F68" i="23"/>
  <c r="D69" i="23"/>
  <c r="G69" i="23" s="1"/>
  <c r="D70" i="23"/>
  <c r="G70" i="23" s="1"/>
  <c r="C71" i="23"/>
  <c r="D73" i="23"/>
  <c r="G73" i="23" s="1"/>
  <c r="D74" i="23"/>
  <c r="G74" i="23" s="1"/>
  <c r="D75" i="23"/>
  <c r="G75" i="23" s="1"/>
  <c r="D76" i="23"/>
  <c r="G76" i="23" s="1"/>
  <c r="D77" i="23"/>
  <c r="G77" i="23" s="1"/>
  <c r="C78" i="23"/>
  <c r="D78" i="23" s="1"/>
  <c r="G78" i="23" s="1"/>
  <c r="E79" i="23"/>
  <c r="F79" i="23"/>
  <c r="D83" i="23"/>
  <c r="G83" i="23" s="1"/>
  <c r="D84" i="23"/>
  <c r="G84" i="23"/>
  <c r="D85" i="23"/>
  <c r="G85" i="23"/>
  <c r="D86" i="23"/>
  <c r="D87" i="23"/>
  <c r="G87" i="23" s="1"/>
  <c r="D88" i="23"/>
  <c r="G88" i="23"/>
  <c r="D89" i="23"/>
  <c r="G89" i="23" s="1"/>
  <c r="D90" i="23"/>
  <c r="G90" i="23" s="1"/>
  <c r="D91" i="23"/>
  <c r="G91" i="23" s="1"/>
  <c r="D92" i="23"/>
  <c r="G92" i="23"/>
  <c r="E93" i="23"/>
  <c r="F93" i="23"/>
  <c r="D94" i="23"/>
  <c r="G94" i="23" s="1"/>
  <c r="D95" i="23"/>
  <c r="G95" i="23" s="1"/>
  <c r="C96" i="23"/>
  <c r="D96" i="23" s="1"/>
  <c r="D98" i="23"/>
  <c r="G98" i="23" s="1"/>
  <c r="D99" i="23"/>
  <c r="G99" i="23" s="1"/>
  <c r="D100" i="23"/>
  <c r="G100" i="23" s="1"/>
  <c r="D101" i="23"/>
  <c r="G101" i="23" s="1"/>
  <c r="D102" i="23"/>
  <c r="G102" i="23" s="1"/>
  <c r="C103" i="23"/>
  <c r="D103" i="23" s="1"/>
  <c r="G103" i="23" s="1"/>
  <c r="E104" i="23"/>
  <c r="F104" i="23"/>
  <c r="D108" i="23"/>
  <c r="G108" i="23" s="1"/>
  <c r="D109" i="23"/>
  <c r="D110" i="23"/>
  <c r="G110" i="23" s="1"/>
  <c r="D111" i="23"/>
  <c r="D112" i="23"/>
  <c r="G112" i="23" s="1"/>
  <c r="D113" i="23"/>
  <c r="G113" i="23" s="1"/>
  <c r="D114" i="23"/>
  <c r="G114" i="23" s="1"/>
  <c r="D115" i="23"/>
  <c r="G115" i="23" s="1"/>
  <c r="D116" i="23"/>
  <c r="G116" i="23" s="1"/>
  <c r="D117" i="23"/>
  <c r="G117" i="23"/>
  <c r="E118" i="23"/>
  <c r="F118" i="23"/>
  <c r="D119" i="23"/>
  <c r="G119" i="23" s="1"/>
  <c r="D120" i="23"/>
  <c r="G120" i="23" s="1"/>
  <c r="C121" i="23"/>
  <c r="D122" i="23" s="1"/>
  <c r="G122" i="23" s="1"/>
  <c r="D121" i="23"/>
  <c r="G121" i="23" s="1"/>
  <c r="D123" i="23"/>
  <c r="G123" i="23"/>
  <c r="D124" i="23"/>
  <c r="G124" i="23"/>
  <c r="D125" i="23"/>
  <c r="G125" i="23" s="1"/>
  <c r="D126" i="23"/>
  <c r="G126" i="23" s="1"/>
  <c r="D127" i="23"/>
  <c r="G127" i="23"/>
  <c r="C128" i="23"/>
  <c r="D128" i="23"/>
  <c r="G128" i="23" s="1"/>
  <c r="E129" i="23"/>
  <c r="F129" i="23"/>
  <c r="D133" i="23"/>
  <c r="G133" i="23" s="1"/>
  <c r="D134" i="23"/>
  <c r="G134" i="23" s="1"/>
  <c r="D135" i="23"/>
  <c r="G135" i="23"/>
  <c r="D136" i="23"/>
  <c r="G136" i="23" s="1"/>
  <c r="D137" i="23"/>
  <c r="D138" i="23"/>
  <c r="G138" i="23"/>
  <c r="D139" i="23"/>
  <c r="G139" i="23"/>
  <c r="D140" i="23"/>
  <c r="G140" i="23"/>
  <c r="D141" i="23"/>
  <c r="G141" i="23" s="1"/>
  <c r="D142" i="23"/>
  <c r="G142" i="23" s="1"/>
  <c r="E143" i="23"/>
  <c r="F143" i="23"/>
  <c r="D144" i="23"/>
  <c r="D145" i="23"/>
  <c r="G145" i="23" s="1"/>
  <c r="C146" i="23"/>
  <c r="D148" i="23"/>
  <c r="G148" i="23"/>
  <c r="D149" i="23"/>
  <c r="G149" i="23"/>
  <c r="D150" i="23"/>
  <c r="G150" i="23" s="1"/>
  <c r="D151" i="23"/>
  <c r="G151" i="23" s="1"/>
  <c r="D152" i="23"/>
  <c r="G152" i="23"/>
  <c r="C153" i="23"/>
  <c r="D153" i="23"/>
  <c r="G153" i="23" s="1"/>
  <c r="E154" i="23"/>
  <c r="F154" i="23"/>
  <c r="D8" i="24"/>
  <c r="D9" i="24"/>
  <c r="G9" i="24" s="1"/>
  <c r="D10" i="24"/>
  <c r="G10" i="24" s="1"/>
  <c r="D11" i="24"/>
  <c r="G11" i="24" s="1"/>
  <c r="D12" i="24"/>
  <c r="G12" i="24" s="1"/>
  <c r="D13" i="24"/>
  <c r="G13" i="24" s="1"/>
  <c r="D14" i="24"/>
  <c r="G14" i="24" s="1"/>
  <c r="D15" i="24"/>
  <c r="G15" i="24" s="1"/>
  <c r="D16" i="24"/>
  <c r="G16" i="24" s="1"/>
  <c r="D17" i="24"/>
  <c r="G17" i="24" s="1"/>
  <c r="E18" i="24"/>
  <c r="F18" i="24"/>
  <c r="D19" i="24"/>
  <c r="D20" i="24"/>
  <c r="G20" i="24" s="1"/>
  <c r="D21" i="24"/>
  <c r="G21" i="24" s="1"/>
  <c r="D22" i="24"/>
  <c r="G22" i="24" s="1"/>
  <c r="D23" i="24"/>
  <c r="G23" i="24" s="1"/>
  <c r="D24" i="24"/>
  <c r="G24" i="24" s="1"/>
  <c r="D25" i="24"/>
  <c r="G25" i="24" s="1"/>
  <c r="D26" i="24"/>
  <c r="G26" i="24" s="1"/>
  <c r="D27" i="24"/>
  <c r="G27" i="24" s="1"/>
  <c r="D28" i="24"/>
  <c r="G28" i="24" s="1"/>
  <c r="E29" i="24"/>
  <c r="F29" i="24"/>
  <c r="D33" i="24"/>
  <c r="D34" i="24"/>
  <c r="G34" i="24" s="1"/>
  <c r="D35" i="24"/>
  <c r="G35" i="24" s="1"/>
  <c r="D36" i="24"/>
  <c r="G36" i="24"/>
  <c r="D37" i="24"/>
  <c r="G37" i="24"/>
  <c r="D38" i="24"/>
  <c r="G38" i="24"/>
  <c r="D39" i="24"/>
  <c r="G39" i="24" s="1"/>
  <c r="D40" i="24"/>
  <c r="G40" i="24" s="1"/>
  <c r="D41" i="24"/>
  <c r="G41" i="24" s="1"/>
  <c r="D42" i="24"/>
  <c r="G42" i="24" s="1"/>
  <c r="E43" i="24"/>
  <c r="F43" i="24"/>
  <c r="D44" i="24"/>
  <c r="D45" i="24"/>
  <c r="G45" i="24" s="1"/>
  <c r="C46" i="24"/>
  <c r="D48" i="24"/>
  <c r="G48" i="24"/>
  <c r="D49" i="24"/>
  <c r="G49" i="24"/>
  <c r="D50" i="24"/>
  <c r="G50" i="24"/>
  <c r="D51" i="24"/>
  <c r="G51" i="24" s="1"/>
  <c r="D52" i="24"/>
  <c r="G52" i="24" s="1"/>
  <c r="C53" i="24"/>
  <c r="D53" i="24" s="1"/>
  <c r="G53" i="24" s="1"/>
  <c r="E54" i="24"/>
  <c r="F54" i="24"/>
  <c r="D58" i="24"/>
  <c r="G58" i="24" s="1"/>
  <c r="D59" i="24"/>
  <c r="G59" i="24" s="1"/>
  <c r="D60" i="24"/>
  <c r="G60" i="24" s="1"/>
  <c r="D61" i="24"/>
  <c r="G61" i="24"/>
  <c r="D62" i="24"/>
  <c r="G62" i="24" s="1"/>
  <c r="D63" i="24"/>
  <c r="G63" i="24" s="1"/>
  <c r="D64" i="24"/>
  <c r="G64" i="24" s="1"/>
  <c r="D65" i="24"/>
  <c r="G65" i="24" s="1"/>
  <c r="D66" i="24"/>
  <c r="G66" i="24" s="1"/>
  <c r="D67" i="24"/>
  <c r="G67" i="24" s="1"/>
  <c r="E68" i="24"/>
  <c r="F68" i="24"/>
  <c r="D69" i="24"/>
  <c r="G69" i="24" s="1"/>
  <c r="D70" i="24"/>
  <c r="G70" i="24" s="1"/>
  <c r="C71" i="24"/>
  <c r="D71" i="24" s="1"/>
  <c r="D72" i="24"/>
  <c r="G72" i="24" s="1"/>
  <c r="D73" i="24"/>
  <c r="G73" i="24" s="1"/>
  <c r="D74" i="24"/>
  <c r="G74" i="24" s="1"/>
  <c r="D75" i="24"/>
  <c r="G75" i="24" s="1"/>
  <c r="D76" i="24"/>
  <c r="G76" i="24" s="1"/>
  <c r="D77" i="24"/>
  <c r="G77" i="24" s="1"/>
  <c r="C78" i="24"/>
  <c r="D78" i="24" s="1"/>
  <c r="G78" i="24" s="1"/>
  <c r="E79" i="24"/>
  <c r="F79" i="24"/>
  <c r="D83" i="24"/>
  <c r="G83" i="24"/>
  <c r="D84" i="24"/>
  <c r="G84" i="24" s="1"/>
  <c r="D85" i="24"/>
  <c r="D86" i="24"/>
  <c r="G86" i="24" s="1"/>
  <c r="D87" i="24"/>
  <c r="G87" i="24" s="1"/>
  <c r="D88" i="24"/>
  <c r="G88" i="24" s="1"/>
  <c r="D89" i="24"/>
  <c r="G89" i="24" s="1"/>
  <c r="D90" i="24"/>
  <c r="G90" i="24" s="1"/>
  <c r="D91" i="24"/>
  <c r="G91" i="24" s="1"/>
  <c r="D92" i="24"/>
  <c r="G92" i="24" s="1"/>
  <c r="E93" i="24"/>
  <c r="F93" i="24"/>
  <c r="D94" i="24"/>
  <c r="G94" i="24" s="1"/>
  <c r="D95" i="24"/>
  <c r="G95" i="24" s="1"/>
  <c r="C96" i="24"/>
  <c r="D98" i="24"/>
  <c r="G98" i="24"/>
  <c r="D99" i="24"/>
  <c r="G99" i="24" s="1"/>
  <c r="D100" i="24"/>
  <c r="G100" i="24" s="1"/>
  <c r="D101" i="24"/>
  <c r="G101" i="24" s="1"/>
  <c r="D102" i="24"/>
  <c r="G102" i="24" s="1"/>
  <c r="C103" i="24"/>
  <c r="D103" i="24" s="1"/>
  <c r="G103" i="24" s="1"/>
  <c r="E104" i="24"/>
  <c r="F104" i="24"/>
  <c r="D108" i="24"/>
  <c r="D109" i="24"/>
  <c r="G109" i="24" s="1"/>
  <c r="D110" i="24"/>
  <c r="G110" i="24" s="1"/>
  <c r="D111" i="24"/>
  <c r="G111" i="24"/>
  <c r="D112" i="24"/>
  <c r="G112" i="24"/>
  <c r="D113" i="24"/>
  <c r="G113" i="24" s="1"/>
  <c r="D114" i="24"/>
  <c r="G114" i="24" s="1"/>
  <c r="D115" i="24"/>
  <c r="G115" i="24"/>
  <c r="D116" i="24"/>
  <c r="G116" i="24"/>
  <c r="D117" i="24"/>
  <c r="G117" i="24"/>
  <c r="E118" i="24"/>
  <c r="F118" i="24"/>
  <c r="D119" i="24"/>
  <c r="G119" i="24"/>
  <c r="D120" i="24"/>
  <c r="G120" i="24"/>
  <c r="C121" i="24"/>
  <c r="D123" i="24"/>
  <c r="G123" i="24" s="1"/>
  <c r="D124" i="24"/>
  <c r="G124" i="24" s="1"/>
  <c r="D125" i="24"/>
  <c r="G125" i="24" s="1"/>
  <c r="D126" i="24"/>
  <c r="G126" i="24" s="1"/>
  <c r="D127" i="24"/>
  <c r="G127" i="24" s="1"/>
  <c r="C128" i="24"/>
  <c r="D128" i="24" s="1"/>
  <c r="G128" i="24"/>
  <c r="E129" i="24"/>
  <c r="F129" i="24"/>
  <c r="D133" i="24"/>
  <c r="D134" i="24"/>
  <c r="G134" i="24" s="1"/>
  <c r="D135" i="24"/>
  <c r="G135" i="24" s="1"/>
  <c r="D136" i="24"/>
  <c r="G136" i="24" s="1"/>
  <c r="D137" i="24"/>
  <c r="G137" i="24"/>
  <c r="D138" i="24"/>
  <c r="G138" i="24" s="1"/>
  <c r="D139" i="24"/>
  <c r="G139" i="24" s="1"/>
  <c r="D140" i="24"/>
  <c r="G140" i="24" s="1"/>
  <c r="D141" i="24"/>
  <c r="G141" i="24" s="1"/>
  <c r="D142" i="24"/>
  <c r="G142" i="24" s="1"/>
  <c r="E143" i="24"/>
  <c r="F143" i="24"/>
  <c r="D144" i="24"/>
  <c r="G144" i="24" s="1"/>
  <c r="D145" i="24"/>
  <c r="C146" i="24"/>
  <c r="D148" i="24"/>
  <c r="G148" i="24" s="1"/>
  <c r="D149" i="24"/>
  <c r="G149" i="24" s="1"/>
  <c r="D150" i="24"/>
  <c r="G150" i="24" s="1"/>
  <c r="D151" i="24"/>
  <c r="G151" i="24" s="1"/>
  <c r="D152" i="24"/>
  <c r="G152" i="24" s="1"/>
  <c r="C153" i="24"/>
  <c r="D153" i="24"/>
  <c r="G153" i="24" s="1"/>
  <c r="E154" i="24"/>
  <c r="F154" i="24"/>
  <c r="D8" i="25"/>
  <c r="G8" i="25"/>
  <c r="D9" i="25"/>
  <c r="G9" i="25"/>
  <c r="D10" i="25"/>
  <c r="G10" i="25" s="1"/>
  <c r="D11" i="25"/>
  <c r="G11" i="25" s="1"/>
  <c r="D12" i="25"/>
  <c r="G12" i="25" s="1"/>
  <c r="D13" i="25"/>
  <c r="G13" i="25" s="1"/>
  <c r="D14" i="25"/>
  <c r="G14" i="25" s="1"/>
  <c r="D15" i="25"/>
  <c r="G15" i="25"/>
  <c r="D16" i="25"/>
  <c r="G16" i="25"/>
  <c r="D17" i="25"/>
  <c r="G17" i="25"/>
  <c r="E18" i="25"/>
  <c r="F18" i="25"/>
  <c r="D19" i="25"/>
  <c r="G19" i="25"/>
  <c r="D20" i="25"/>
  <c r="G20" i="25"/>
  <c r="D21" i="25"/>
  <c r="G21" i="25"/>
  <c r="D22" i="25"/>
  <c r="G22" i="25" s="1"/>
  <c r="D23" i="25"/>
  <c r="G23" i="25" s="1"/>
  <c r="D24" i="25"/>
  <c r="G24" i="25" s="1"/>
  <c r="D25" i="25"/>
  <c r="G25" i="25" s="1"/>
  <c r="D26" i="25"/>
  <c r="D27" i="25"/>
  <c r="G27" i="25"/>
  <c r="D28" i="25"/>
  <c r="G28" i="25"/>
  <c r="E29" i="25"/>
  <c r="F29" i="25"/>
  <c r="D33" i="25"/>
  <c r="G33" i="25" s="1"/>
  <c r="D34" i="25"/>
  <c r="G34" i="25" s="1"/>
  <c r="D35" i="25"/>
  <c r="G35" i="25" s="1"/>
  <c r="D36" i="25"/>
  <c r="G36" i="25" s="1"/>
  <c r="D37" i="25"/>
  <c r="G37" i="25" s="1"/>
  <c r="D38" i="25"/>
  <c r="G38" i="25"/>
  <c r="D39" i="25"/>
  <c r="G39" i="25"/>
  <c r="D40" i="25"/>
  <c r="G40" i="25"/>
  <c r="D41" i="25"/>
  <c r="G41" i="25" s="1"/>
  <c r="D42" i="25"/>
  <c r="G42" i="25" s="1"/>
  <c r="E43" i="25"/>
  <c r="F43" i="25"/>
  <c r="D44" i="25"/>
  <c r="G44" i="25" s="1"/>
  <c r="D45" i="25"/>
  <c r="G45" i="25" s="1"/>
  <c r="C46" i="25"/>
  <c r="D48" i="25"/>
  <c r="G48" i="25" s="1"/>
  <c r="D49" i="25"/>
  <c r="G49" i="25" s="1"/>
  <c r="D50" i="25"/>
  <c r="G50" i="25" s="1"/>
  <c r="D51" i="25"/>
  <c r="G51" i="25" s="1"/>
  <c r="D52" i="25"/>
  <c r="G52" i="25" s="1"/>
  <c r="C53" i="25"/>
  <c r="D53" i="25" s="1"/>
  <c r="G53" i="25" s="1"/>
  <c r="E54" i="25"/>
  <c r="F54" i="25"/>
  <c r="D58" i="25"/>
  <c r="G58" i="25" s="1"/>
  <c r="D59" i="25"/>
  <c r="G59" i="25" s="1"/>
  <c r="D60" i="25"/>
  <c r="D61" i="25"/>
  <c r="G61" i="25" s="1"/>
  <c r="D62" i="25"/>
  <c r="G62" i="25" s="1"/>
  <c r="D63" i="25"/>
  <c r="G63" i="25" s="1"/>
  <c r="D64" i="25"/>
  <c r="G64" i="25" s="1"/>
  <c r="D65" i="25"/>
  <c r="G65" i="25"/>
  <c r="D66" i="25"/>
  <c r="G66" i="25" s="1"/>
  <c r="D67" i="25"/>
  <c r="G67" i="25" s="1"/>
  <c r="E68" i="25"/>
  <c r="F68" i="25"/>
  <c r="D69" i="25"/>
  <c r="G69" i="25" s="1"/>
  <c r="D70" i="25"/>
  <c r="C71" i="25"/>
  <c r="D71" i="25" s="1"/>
  <c r="G71" i="25" s="1"/>
  <c r="D72" i="25"/>
  <c r="G72" i="25" s="1"/>
  <c r="D73" i="25"/>
  <c r="G73" i="25" s="1"/>
  <c r="D74" i="25"/>
  <c r="G74" i="25" s="1"/>
  <c r="D75" i="25"/>
  <c r="G75" i="25" s="1"/>
  <c r="D76" i="25"/>
  <c r="G76" i="25" s="1"/>
  <c r="D77" i="25"/>
  <c r="G77" i="25"/>
  <c r="C78" i="25"/>
  <c r="D78" i="25"/>
  <c r="G78" i="25" s="1"/>
  <c r="E79" i="25"/>
  <c r="F79" i="25"/>
  <c r="D83" i="25"/>
  <c r="G83" i="25" s="1"/>
  <c r="D84" i="25"/>
  <c r="D85" i="25"/>
  <c r="G85" i="25"/>
  <c r="D86" i="25"/>
  <c r="G86" i="25"/>
  <c r="D87" i="25"/>
  <c r="G87" i="25" s="1"/>
  <c r="D88" i="25"/>
  <c r="G88" i="25" s="1"/>
  <c r="D89" i="25"/>
  <c r="G89" i="25" s="1"/>
  <c r="D90" i="25"/>
  <c r="G90" i="25" s="1"/>
  <c r="D91" i="25"/>
  <c r="G91" i="25" s="1"/>
  <c r="D92" i="25"/>
  <c r="G92" i="25"/>
  <c r="E93" i="25"/>
  <c r="F93" i="25"/>
  <c r="D94" i="25"/>
  <c r="G94" i="25"/>
  <c r="D95" i="25"/>
  <c r="G95" i="25" s="1"/>
  <c r="C96" i="25"/>
  <c r="D96" i="25" s="1"/>
  <c r="G96" i="25" s="1"/>
  <c r="D97" i="25"/>
  <c r="G97" i="25" s="1"/>
  <c r="D98" i="25"/>
  <c r="G98" i="25"/>
  <c r="D99" i="25"/>
  <c r="G99" i="25" s="1"/>
  <c r="D100" i="25"/>
  <c r="G100" i="25" s="1"/>
  <c r="D101" i="25"/>
  <c r="G101" i="25" s="1"/>
  <c r="D102" i="25"/>
  <c r="G102" i="25" s="1"/>
  <c r="C103" i="25"/>
  <c r="D103" i="25" s="1"/>
  <c r="G103" i="25"/>
  <c r="E104" i="25"/>
  <c r="F104" i="25"/>
  <c r="D108" i="25"/>
  <c r="D109" i="25"/>
  <c r="G109" i="25" s="1"/>
  <c r="D110" i="25"/>
  <c r="G110" i="25" s="1"/>
  <c r="D111" i="25"/>
  <c r="G111" i="25" s="1"/>
  <c r="D112" i="25"/>
  <c r="G112" i="25" s="1"/>
  <c r="D113" i="25"/>
  <c r="G113" i="25" s="1"/>
  <c r="D114" i="25"/>
  <c r="G114" i="25" s="1"/>
  <c r="D115" i="25"/>
  <c r="G115" i="25" s="1"/>
  <c r="D116" i="25"/>
  <c r="G116" i="25" s="1"/>
  <c r="D117" i="25"/>
  <c r="G117" i="25" s="1"/>
  <c r="E118" i="25"/>
  <c r="F118" i="25"/>
  <c r="D119" i="25"/>
  <c r="G119" i="25" s="1"/>
  <c r="D120" i="25"/>
  <c r="C121" i="25"/>
  <c r="D123" i="25"/>
  <c r="G123" i="25" s="1"/>
  <c r="D124" i="25"/>
  <c r="G124" i="25" s="1"/>
  <c r="D125" i="25"/>
  <c r="G125" i="25" s="1"/>
  <c r="D126" i="25"/>
  <c r="G126" i="25" s="1"/>
  <c r="D127" i="25"/>
  <c r="G127" i="25"/>
  <c r="C128" i="25"/>
  <c r="D128" i="25" s="1"/>
  <c r="G128" i="25"/>
  <c r="E129" i="25"/>
  <c r="F129" i="25"/>
  <c r="D133" i="25"/>
  <c r="G133" i="25"/>
  <c r="D134" i="25"/>
  <c r="G134" i="25"/>
  <c r="D135" i="25"/>
  <c r="G135" i="25"/>
  <c r="D136" i="25"/>
  <c r="G136" i="25"/>
  <c r="D137" i="25"/>
  <c r="G137" i="25"/>
  <c r="D138" i="25"/>
  <c r="G138" i="25"/>
  <c r="D139" i="25"/>
  <c r="G139" i="25"/>
  <c r="D140" i="25"/>
  <c r="G140" i="25"/>
  <c r="D141" i="25"/>
  <c r="G141" i="25"/>
  <c r="D142" i="25"/>
  <c r="G142" i="25"/>
  <c r="E143" i="25"/>
  <c r="F143" i="25"/>
  <c r="D144" i="25"/>
  <c r="G144" i="25"/>
  <c r="D145" i="25"/>
  <c r="G145" i="25"/>
  <c r="C146" i="25"/>
  <c r="D148" i="25"/>
  <c r="G148" i="25" s="1"/>
  <c r="D149" i="25"/>
  <c r="G149" i="25" s="1"/>
  <c r="D150" i="25"/>
  <c r="G150" i="25" s="1"/>
  <c r="D151" i="25"/>
  <c r="G151" i="25" s="1"/>
  <c r="D152" i="25"/>
  <c r="G152" i="25" s="1"/>
  <c r="C153" i="25"/>
  <c r="D153" i="25" s="1"/>
  <c r="G153" i="25" s="1"/>
  <c r="E154" i="25"/>
  <c r="F154" i="25"/>
  <c r="D8" i="26"/>
  <c r="G8" i="26" s="1"/>
  <c r="D9" i="26"/>
  <c r="G9" i="26" s="1"/>
  <c r="D10" i="26"/>
  <c r="G10" i="26" s="1"/>
  <c r="D11" i="26"/>
  <c r="G11" i="26" s="1"/>
  <c r="D12" i="26"/>
  <c r="G12" i="26" s="1"/>
  <c r="D13" i="26"/>
  <c r="G13" i="26" s="1"/>
  <c r="D14" i="26"/>
  <c r="G14" i="26" s="1"/>
  <c r="D15" i="26"/>
  <c r="G15" i="26" s="1"/>
  <c r="D16" i="26"/>
  <c r="G16" i="26" s="1"/>
  <c r="D17" i="26"/>
  <c r="G17" i="26" s="1"/>
  <c r="E18" i="26"/>
  <c r="F18" i="26"/>
  <c r="D19" i="26"/>
  <c r="G19" i="26" s="1"/>
  <c r="D20" i="26"/>
  <c r="G20" i="26" s="1"/>
  <c r="D21" i="26"/>
  <c r="G21" i="26" s="1"/>
  <c r="D22" i="26"/>
  <c r="D23" i="26"/>
  <c r="G23" i="26" s="1"/>
  <c r="D24" i="26"/>
  <c r="G24" i="26" s="1"/>
  <c r="D25" i="26"/>
  <c r="G25" i="26" s="1"/>
  <c r="D26" i="26"/>
  <c r="G26" i="26" s="1"/>
  <c r="D27" i="26"/>
  <c r="G27" i="26" s="1"/>
  <c r="D28" i="26"/>
  <c r="G28" i="26" s="1"/>
  <c r="E29" i="26"/>
  <c r="F29" i="26"/>
  <c r="D33" i="26"/>
  <c r="G33" i="26" s="1"/>
  <c r="D34" i="26"/>
  <c r="G34" i="26" s="1"/>
  <c r="D35" i="26"/>
  <c r="G35" i="26" s="1"/>
  <c r="D36" i="26"/>
  <c r="G36" i="26" s="1"/>
  <c r="D37" i="26"/>
  <c r="G37" i="26" s="1"/>
  <c r="D38" i="26"/>
  <c r="G38" i="26" s="1"/>
  <c r="D39" i="26"/>
  <c r="D40" i="26"/>
  <c r="G40" i="26" s="1"/>
  <c r="D41" i="26"/>
  <c r="G41" i="26" s="1"/>
  <c r="D42" i="26"/>
  <c r="G42" i="26" s="1"/>
  <c r="E43" i="26"/>
  <c r="F43" i="26"/>
  <c r="D44" i="26"/>
  <c r="G44" i="26" s="1"/>
  <c r="D45" i="26"/>
  <c r="C46" i="26"/>
  <c r="D46" i="26" s="1"/>
  <c r="G46" i="26" s="1"/>
  <c r="D48" i="26"/>
  <c r="G48" i="26" s="1"/>
  <c r="D49" i="26"/>
  <c r="G49" i="26" s="1"/>
  <c r="D50" i="26"/>
  <c r="G50" i="26" s="1"/>
  <c r="D51" i="26"/>
  <c r="G51" i="26" s="1"/>
  <c r="D52" i="26"/>
  <c r="G52" i="26" s="1"/>
  <c r="C53" i="26"/>
  <c r="D53" i="26" s="1"/>
  <c r="G53" i="26" s="1"/>
  <c r="E54" i="26"/>
  <c r="F54" i="26"/>
  <c r="D58" i="26"/>
  <c r="G58" i="26" s="1"/>
  <c r="D59" i="26"/>
  <c r="G59" i="26" s="1"/>
  <c r="D60" i="26"/>
  <c r="G60" i="26"/>
  <c r="D61" i="26"/>
  <c r="G61" i="26"/>
  <c r="D62" i="26"/>
  <c r="G62" i="26"/>
  <c r="D63" i="26"/>
  <c r="G63" i="26" s="1"/>
  <c r="D64" i="26"/>
  <c r="D65" i="26"/>
  <c r="G65" i="26" s="1"/>
  <c r="D66" i="26"/>
  <c r="G66" i="26" s="1"/>
  <c r="D67" i="26"/>
  <c r="G67" i="26"/>
  <c r="E68" i="26"/>
  <c r="F68" i="26"/>
  <c r="D69" i="26"/>
  <c r="G69" i="26" s="1"/>
  <c r="D70" i="26"/>
  <c r="G70" i="26" s="1"/>
  <c r="C71" i="26"/>
  <c r="D72" i="26" s="1"/>
  <c r="G72" i="26" s="1"/>
  <c r="D73" i="26"/>
  <c r="G73" i="26" s="1"/>
  <c r="D74" i="26"/>
  <c r="G74" i="26" s="1"/>
  <c r="D75" i="26"/>
  <c r="G75" i="26" s="1"/>
  <c r="D76" i="26"/>
  <c r="G76" i="26" s="1"/>
  <c r="D77" i="26"/>
  <c r="G77" i="26" s="1"/>
  <c r="C78" i="26"/>
  <c r="D78" i="26" s="1"/>
  <c r="G78" i="26" s="1"/>
  <c r="E79" i="26"/>
  <c r="F79" i="26"/>
  <c r="D83" i="26"/>
  <c r="G83" i="26" s="1"/>
  <c r="D84" i="26"/>
  <c r="G84" i="26" s="1"/>
  <c r="D85" i="26"/>
  <c r="G85" i="26" s="1"/>
  <c r="D86" i="26"/>
  <c r="G86" i="26"/>
  <c r="D87" i="26"/>
  <c r="G87" i="26" s="1"/>
  <c r="D88" i="26"/>
  <c r="G88" i="26" s="1"/>
  <c r="D89" i="26"/>
  <c r="G89" i="26" s="1"/>
  <c r="D90" i="26"/>
  <c r="G90" i="26" s="1"/>
  <c r="D91" i="26"/>
  <c r="G91" i="26" s="1"/>
  <c r="D92" i="26"/>
  <c r="G92" i="26" s="1"/>
  <c r="E93" i="26"/>
  <c r="F93" i="26"/>
  <c r="D94" i="26"/>
  <c r="G94" i="26" s="1"/>
  <c r="D95" i="26"/>
  <c r="G95" i="26" s="1"/>
  <c r="C96" i="26"/>
  <c r="D96" i="26" s="1"/>
  <c r="G96" i="26" s="1"/>
  <c r="D98" i="26"/>
  <c r="G98" i="26"/>
  <c r="D99" i="26"/>
  <c r="G99" i="26" s="1"/>
  <c r="D100" i="26"/>
  <c r="G100" i="26" s="1"/>
  <c r="D101" i="26"/>
  <c r="G101" i="26" s="1"/>
  <c r="D102" i="26"/>
  <c r="G102" i="26" s="1"/>
  <c r="C103" i="26"/>
  <c r="D103" i="26" s="1"/>
  <c r="G103" i="26" s="1"/>
  <c r="E104" i="26"/>
  <c r="F104" i="26"/>
  <c r="D108" i="26"/>
  <c r="G108" i="26" s="1"/>
  <c r="D109" i="26"/>
  <c r="G109" i="26" s="1"/>
  <c r="D110" i="26"/>
  <c r="G110" i="26" s="1"/>
  <c r="D111" i="26"/>
  <c r="G111" i="26" s="1"/>
  <c r="D112" i="26"/>
  <c r="G112" i="26" s="1"/>
  <c r="D113" i="26"/>
  <c r="G113" i="26" s="1"/>
  <c r="D114" i="26"/>
  <c r="G114" i="26" s="1"/>
  <c r="D115" i="26"/>
  <c r="G115" i="26" s="1"/>
  <c r="D116" i="26"/>
  <c r="G116" i="26" s="1"/>
  <c r="D117" i="26"/>
  <c r="G117" i="26"/>
  <c r="E118" i="26"/>
  <c r="F118" i="26"/>
  <c r="D119" i="26"/>
  <c r="G119" i="26" s="1"/>
  <c r="D120" i="26"/>
  <c r="G120" i="26" s="1"/>
  <c r="C121" i="26"/>
  <c r="D123" i="26"/>
  <c r="G123" i="26" s="1"/>
  <c r="D124" i="26"/>
  <c r="G124" i="26"/>
  <c r="D125" i="26"/>
  <c r="G125" i="26"/>
  <c r="D126" i="26"/>
  <c r="G126" i="26"/>
  <c r="D127" i="26"/>
  <c r="G127" i="26" s="1"/>
  <c r="C128" i="26"/>
  <c r="D128" i="26" s="1"/>
  <c r="G128" i="26" s="1"/>
  <c r="E129" i="26"/>
  <c r="F129" i="26"/>
  <c r="D133" i="26"/>
  <c r="G133" i="26" s="1"/>
  <c r="D134" i="26"/>
  <c r="G134" i="26" s="1"/>
  <c r="D135" i="26"/>
  <c r="D136" i="26"/>
  <c r="G136" i="26" s="1"/>
  <c r="D137" i="26"/>
  <c r="G137" i="26" s="1"/>
  <c r="D138" i="26"/>
  <c r="G138" i="26" s="1"/>
  <c r="D139" i="26"/>
  <c r="G139" i="26" s="1"/>
  <c r="D140" i="26"/>
  <c r="G140" i="26" s="1"/>
  <c r="D141" i="26"/>
  <c r="G141" i="26" s="1"/>
  <c r="D142" i="26"/>
  <c r="G142" i="26" s="1"/>
  <c r="E143" i="26"/>
  <c r="F143" i="26"/>
  <c r="D144" i="26"/>
  <c r="G144" i="26" s="1"/>
  <c r="D145" i="26"/>
  <c r="G145" i="26" s="1"/>
  <c r="C146" i="26"/>
  <c r="D147" i="26" s="1"/>
  <c r="G147" i="26"/>
  <c r="D148" i="26"/>
  <c r="G148" i="26"/>
  <c r="D149" i="26"/>
  <c r="G149" i="26"/>
  <c r="D150" i="26"/>
  <c r="G150" i="26" s="1"/>
  <c r="D151" i="26"/>
  <c r="G151" i="26" s="1"/>
  <c r="D152" i="26"/>
  <c r="G152" i="26" s="1"/>
  <c r="C153" i="26"/>
  <c r="D153" i="26" s="1"/>
  <c r="G153" i="26" s="1"/>
  <c r="E154" i="26"/>
  <c r="F154" i="26"/>
  <c r="D8" i="27"/>
  <c r="G8" i="27" s="1"/>
  <c r="D9" i="27"/>
  <c r="G9" i="27" s="1"/>
  <c r="D10" i="27"/>
  <c r="D11" i="27"/>
  <c r="G11" i="27"/>
  <c r="D12" i="27"/>
  <c r="G12" i="27"/>
  <c r="D13" i="27"/>
  <c r="G13" i="27" s="1"/>
  <c r="D14" i="27"/>
  <c r="G14" i="27" s="1"/>
  <c r="D15" i="27"/>
  <c r="G15" i="27" s="1"/>
  <c r="D16" i="27"/>
  <c r="G16" i="27"/>
  <c r="D17" i="27"/>
  <c r="G17" i="27" s="1"/>
  <c r="E18" i="27"/>
  <c r="F18" i="27"/>
  <c r="D19" i="27"/>
  <c r="G19" i="27" s="1"/>
  <c r="D20" i="27"/>
  <c r="G20" i="27"/>
  <c r="D21" i="27"/>
  <c r="G21" i="27" s="1"/>
  <c r="D22" i="27"/>
  <c r="G22" i="27" s="1"/>
  <c r="D23" i="27"/>
  <c r="G23" i="27" s="1"/>
  <c r="D24" i="27"/>
  <c r="G24" i="27"/>
  <c r="D25" i="27"/>
  <c r="D26" i="27"/>
  <c r="G26" i="27" s="1"/>
  <c r="D27" i="27"/>
  <c r="G27" i="27"/>
  <c r="D28" i="27"/>
  <c r="G28" i="27" s="1"/>
  <c r="E29" i="27"/>
  <c r="F29" i="27"/>
  <c r="D33" i="27"/>
  <c r="G33" i="27" s="1"/>
  <c r="D34" i="27"/>
  <c r="G34" i="27" s="1"/>
  <c r="D35" i="27"/>
  <c r="G35" i="27" s="1"/>
  <c r="D36" i="27"/>
  <c r="G36" i="27" s="1"/>
  <c r="D37" i="27"/>
  <c r="G37" i="27" s="1"/>
  <c r="D38" i="27"/>
  <c r="G38" i="27" s="1"/>
  <c r="D39" i="27"/>
  <c r="G39" i="27" s="1"/>
  <c r="D40" i="27"/>
  <c r="G40" i="27" s="1"/>
  <c r="D41" i="27"/>
  <c r="G41" i="27" s="1"/>
  <c r="D42" i="27"/>
  <c r="G42" i="27"/>
  <c r="E43" i="27"/>
  <c r="F43" i="27"/>
  <c r="D44" i="27"/>
  <c r="G44" i="27" s="1"/>
  <c r="D45" i="27"/>
  <c r="G45" i="27" s="1"/>
  <c r="C46" i="27"/>
  <c r="D48" i="27"/>
  <c r="G48" i="27" s="1"/>
  <c r="D49" i="27"/>
  <c r="G49" i="27" s="1"/>
  <c r="D50" i="27"/>
  <c r="G50" i="27" s="1"/>
  <c r="D51" i="27"/>
  <c r="G51" i="27"/>
  <c r="D52" i="27"/>
  <c r="G52" i="27"/>
  <c r="C53" i="27"/>
  <c r="D53" i="27"/>
  <c r="G53" i="27" s="1"/>
  <c r="E54" i="27"/>
  <c r="F54" i="27"/>
  <c r="D58" i="27"/>
  <c r="D59" i="27"/>
  <c r="G59" i="27"/>
  <c r="D60" i="27"/>
  <c r="G60" i="27"/>
  <c r="D61" i="27"/>
  <c r="G61" i="27" s="1"/>
  <c r="D62" i="27"/>
  <c r="G62" i="27" s="1"/>
  <c r="D63" i="27"/>
  <c r="G63" i="27" s="1"/>
  <c r="D64" i="27"/>
  <c r="G64" i="27"/>
  <c r="D65" i="27"/>
  <c r="G65" i="27"/>
  <c r="D66" i="27"/>
  <c r="G66" i="27"/>
  <c r="D67" i="27"/>
  <c r="G67" i="27" s="1"/>
  <c r="E68" i="27"/>
  <c r="F68" i="27"/>
  <c r="D69" i="27"/>
  <c r="G69" i="27" s="1"/>
  <c r="D70" i="27"/>
  <c r="G70" i="27"/>
  <c r="C71" i="27"/>
  <c r="D71" i="27" s="1"/>
  <c r="G71" i="27" s="1"/>
  <c r="D73" i="27"/>
  <c r="G73" i="27" s="1"/>
  <c r="D74" i="27"/>
  <c r="D75" i="27"/>
  <c r="G75" i="27"/>
  <c r="D76" i="27"/>
  <c r="G76" i="27" s="1"/>
  <c r="D77" i="27"/>
  <c r="G77" i="27" s="1"/>
  <c r="C78" i="27"/>
  <c r="D78" i="27" s="1"/>
  <c r="G78" i="27" s="1"/>
  <c r="E79" i="27"/>
  <c r="F79" i="27"/>
  <c r="D83" i="27"/>
  <c r="G83" i="27" s="1"/>
  <c r="D84" i="27"/>
  <c r="G84" i="27" s="1"/>
  <c r="D85" i="27"/>
  <c r="G85" i="27" s="1"/>
  <c r="D86" i="27"/>
  <c r="D87" i="27"/>
  <c r="G87" i="27" s="1"/>
  <c r="D88" i="27"/>
  <c r="G88" i="27"/>
  <c r="D89" i="27"/>
  <c r="G89" i="27"/>
  <c r="D90" i="27"/>
  <c r="G90" i="27"/>
  <c r="D91" i="27"/>
  <c r="G91" i="27" s="1"/>
  <c r="D92" i="27"/>
  <c r="G92" i="27" s="1"/>
  <c r="E93" i="27"/>
  <c r="F93" i="27"/>
  <c r="D94" i="27"/>
  <c r="G94" i="27" s="1"/>
  <c r="D95" i="27"/>
  <c r="G95" i="27" s="1"/>
  <c r="C96" i="27"/>
  <c r="D97" i="27" s="1"/>
  <c r="G97" i="27" s="1"/>
  <c r="D96" i="27"/>
  <c r="G96" i="27" s="1"/>
  <c r="D98" i="27"/>
  <c r="G98" i="27" s="1"/>
  <c r="D99" i="27"/>
  <c r="G99" i="27" s="1"/>
  <c r="D100" i="27"/>
  <c r="G100" i="27" s="1"/>
  <c r="D101" i="27"/>
  <c r="G101" i="27" s="1"/>
  <c r="D102" i="27"/>
  <c r="G102" i="27" s="1"/>
  <c r="C103" i="27"/>
  <c r="D103" i="27" s="1"/>
  <c r="G103" i="27" s="1"/>
  <c r="E104" i="27"/>
  <c r="F104" i="27"/>
  <c r="D108" i="27"/>
  <c r="G108" i="27" s="1"/>
  <c r="D109" i="27"/>
  <c r="D110" i="27"/>
  <c r="G110" i="27" s="1"/>
  <c r="D111" i="27"/>
  <c r="G111" i="27" s="1"/>
  <c r="D112" i="27"/>
  <c r="G112" i="27" s="1"/>
  <c r="D113" i="27"/>
  <c r="G113" i="27" s="1"/>
  <c r="D114" i="27"/>
  <c r="G114" i="27"/>
  <c r="D115" i="27"/>
  <c r="G115" i="27" s="1"/>
  <c r="D116" i="27"/>
  <c r="G116" i="27" s="1"/>
  <c r="D117" i="27"/>
  <c r="G117" i="27" s="1"/>
  <c r="E118" i="27"/>
  <c r="F118" i="27"/>
  <c r="D119" i="27"/>
  <c r="G119" i="27" s="1"/>
  <c r="D120" i="27"/>
  <c r="G120" i="27" s="1"/>
  <c r="C121" i="27"/>
  <c r="D121" i="27" s="1"/>
  <c r="D123" i="27"/>
  <c r="G123" i="27"/>
  <c r="D124" i="27"/>
  <c r="G124" i="27"/>
  <c r="D125" i="27"/>
  <c r="G125" i="27" s="1"/>
  <c r="D126" i="27"/>
  <c r="G126" i="27" s="1"/>
  <c r="D127" i="27"/>
  <c r="G127" i="27" s="1"/>
  <c r="C128" i="27"/>
  <c r="D128" i="27"/>
  <c r="G128" i="27" s="1"/>
  <c r="E129" i="27"/>
  <c r="F129" i="27"/>
  <c r="D133" i="27"/>
  <c r="G133" i="27"/>
  <c r="D134" i="27"/>
  <c r="G134" i="27" s="1"/>
  <c r="D135" i="27"/>
  <c r="G135" i="27" s="1"/>
  <c r="D136" i="27"/>
  <c r="G136" i="27"/>
  <c r="D137" i="27"/>
  <c r="G137" i="27" s="1"/>
  <c r="D138" i="27"/>
  <c r="G138" i="27" s="1"/>
  <c r="D139" i="27"/>
  <c r="G139" i="27" s="1"/>
  <c r="D140" i="27"/>
  <c r="G140" i="27" s="1"/>
  <c r="D141" i="27"/>
  <c r="G141" i="27" s="1"/>
  <c r="D142" i="27"/>
  <c r="G142" i="27" s="1"/>
  <c r="E143" i="27"/>
  <c r="F143" i="27"/>
  <c r="D144" i="27"/>
  <c r="G144" i="27"/>
  <c r="D145" i="27"/>
  <c r="G145" i="27" s="1"/>
  <c r="C146" i="27"/>
  <c r="D147" i="27" s="1"/>
  <c r="G147" i="27" s="1"/>
  <c r="D148" i="27"/>
  <c r="G148" i="27"/>
  <c r="D149" i="27"/>
  <c r="G149" i="27" s="1"/>
  <c r="D150" i="27"/>
  <c r="G150" i="27" s="1"/>
  <c r="D151" i="27"/>
  <c r="G151" i="27" s="1"/>
  <c r="D152" i="27"/>
  <c r="G152" i="27" s="1"/>
  <c r="C153" i="27"/>
  <c r="D153" i="27" s="1"/>
  <c r="G153" i="27" s="1"/>
  <c r="E154" i="27"/>
  <c r="F154" i="27"/>
  <c r="D8" i="28"/>
  <c r="G8" i="28" s="1"/>
  <c r="D9" i="28"/>
  <c r="G9" i="28" s="1"/>
  <c r="D10" i="28"/>
  <c r="G10" i="28" s="1"/>
  <c r="D11" i="28"/>
  <c r="G11" i="28" s="1"/>
  <c r="D12" i="28"/>
  <c r="G12" i="28" s="1"/>
  <c r="D13" i="28"/>
  <c r="G13" i="28" s="1"/>
  <c r="D14" i="28"/>
  <c r="G14" i="28" s="1"/>
  <c r="D15" i="28"/>
  <c r="G15" i="28" s="1"/>
  <c r="D16" i="28"/>
  <c r="G16" i="28" s="1"/>
  <c r="D17" i="28"/>
  <c r="G17" i="28" s="1"/>
  <c r="E18" i="28"/>
  <c r="F18" i="28"/>
  <c r="D19" i="28"/>
  <c r="G19" i="28" s="1"/>
  <c r="D20" i="28"/>
  <c r="G20" i="28" s="1"/>
  <c r="D21" i="28"/>
  <c r="G21" i="28" s="1"/>
  <c r="D22" i="28"/>
  <c r="G22" i="28" s="1"/>
  <c r="D23" i="28"/>
  <c r="G23" i="28" s="1"/>
  <c r="D24" i="28"/>
  <c r="G24" i="28" s="1"/>
  <c r="D25" i="28"/>
  <c r="G25" i="28" s="1"/>
  <c r="D26" i="28"/>
  <c r="G26" i="28" s="1"/>
  <c r="D27" i="28"/>
  <c r="G27" i="28" s="1"/>
  <c r="D28" i="28"/>
  <c r="G28" i="28" s="1"/>
  <c r="E29" i="28"/>
  <c r="F29" i="28"/>
  <c r="D33" i="28"/>
  <c r="D34" i="28"/>
  <c r="G34" i="28"/>
  <c r="D35" i="28"/>
  <c r="G35" i="28" s="1"/>
  <c r="D36" i="28"/>
  <c r="G36" i="28"/>
  <c r="D37" i="28"/>
  <c r="G37" i="28"/>
  <c r="D38" i="28"/>
  <c r="G38" i="28" s="1"/>
  <c r="D39" i="28"/>
  <c r="G39" i="28" s="1"/>
  <c r="D40" i="28"/>
  <c r="G40" i="28" s="1"/>
  <c r="D41" i="28"/>
  <c r="G41" i="28" s="1"/>
  <c r="D42" i="28"/>
  <c r="G42" i="28" s="1"/>
  <c r="E43" i="28"/>
  <c r="F43" i="28"/>
  <c r="D44" i="28"/>
  <c r="G44" i="28" s="1"/>
  <c r="D45" i="28"/>
  <c r="G45" i="28" s="1"/>
  <c r="C46" i="28"/>
  <c r="D48" i="28"/>
  <c r="G48" i="28" s="1"/>
  <c r="D49" i="28"/>
  <c r="G49" i="28" s="1"/>
  <c r="D50" i="28"/>
  <c r="G50" i="28"/>
  <c r="D51" i="28"/>
  <c r="G51" i="28" s="1"/>
  <c r="D52" i="28"/>
  <c r="G52" i="28" s="1"/>
  <c r="C53" i="28"/>
  <c r="D53" i="28" s="1"/>
  <c r="G53" i="28"/>
  <c r="E54" i="28"/>
  <c r="F54" i="28"/>
  <c r="D58" i="28"/>
  <c r="G58" i="28"/>
  <c r="D59" i="28"/>
  <c r="G59" i="28" s="1"/>
  <c r="D60" i="28"/>
  <c r="G60" i="28" s="1"/>
  <c r="D61" i="28"/>
  <c r="G61" i="28" s="1"/>
  <c r="D62" i="28"/>
  <c r="G62" i="28"/>
  <c r="D63" i="28"/>
  <c r="G63" i="28" s="1"/>
  <c r="D64" i="28"/>
  <c r="G64" i="28" s="1"/>
  <c r="D65" i="28"/>
  <c r="G65" i="28" s="1"/>
  <c r="D66" i="28"/>
  <c r="G66" i="28" s="1"/>
  <c r="D67" i="28"/>
  <c r="G67" i="28" s="1"/>
  <c r="E68" i="28"/>
  <c r="F68" i="28"/>
  <c r="D69" i="28"/>
  <c r="G69" i="28"/>
  <c r="D70" i="28"/>
  <c r="G70" i="28"/>
  <c r="C71" i="28"/>
  <c r="D71" i="28" s="1"/>
  <c r="G71" i="28" s="1"/>
  <c r="D72" i="28"/>
  <c r="G72" i="28" s="1"/>
  <c r="D73" i="28"/>
  <c r="G73" i="28" s="1"/>
  <c r="D74" i="28"/>
  <c r="G74" i="28" s="1"/>
  <c r="D75" i="28"/>
  <c r="G75" i="28" s="1"/>
  <c r="D76" i="28"/>
  <c r="G76" i="28" s="1"/>
  <c r="D77" i="28"/>
  <c r="G77" i="28" s="1"/>
  <c r="C78" i="28"/>
  <c r="D78" i="28" s="1"/>
  <c r="G78" i="28" s="1"/>
  <c r="E79" i="28"/>
  <c r="F79" i="28"/>
  <c r="D83" i="28"/>
  <c r="D84" i="28"/>
  <c r="G84" i="28" s="1"/>
  <c r="D85" i="28"/>
  <c r="G85" i="28" s="1"/>
  <c r="D86" i="28"/>
  <c r="G86" i="28" s="1"/>
  <c r="D87" i="28"/>
  <c r="G87" i="28" s="1"/>
  <c r="D88" i="28"/>
  <c r="G88" i="28" s="1"/>
  <c r="D89" i="28"/>
  <c r="G89" i="28" s="1"/>
  <c r="D90" i="28"/>
  <c r="G90" i="28" s="1"/>
  <c r="D91" i="28"/>
  <c r="G91" i="28" s="1"/>
  <c r="D92" i="28"/>
  <c r="G92" i="28" s="1"/>
  <c r="E93" i="28"/>
  <c r="F93" i="28"/>
  <c r="D94" i="28"/>
  <c r="G94" i="28" s="1"/>
  <c r="D95" i="28"/>
  <c r="G95" i="28" s="1"/>
  <c r="C96" i="28"/>
  <c r="D97" i="28" s="1"/>
  <c r="G97" i="28" s="1"/>
  <c r="D98" i="28"/>
  <c r="G98" i="28" s="1"/>
  <c r="D99" i="28"/>
  <c r="G99" i="28" s="1"/>
  <c r="D100" i="28"/>
  <c r="G100" i="28" s="1"/>
  <c r="D101" i="28"/>
  <c r="G101" i="28" s="1"/>
  <c r="D102" i="28"/>
  <c r="G102" i="28" s="1"/>
  <c r="C103" i="28"/>
  <c r="D103" i="28"/>
  <c r="G103" i="28" s="1"/>
  <c r="E104" i="28"/>
  <c r="F104" i="28"/>
  <c r="D108" i="28"/>
  <c r="G108" i="28" s="1"/>
  <c r="D109" i="28"/>
  <c r="G109" i="28" s="1"/>
  <c r="D110" i="28"/>
  <c r="G110" i="28"/>
  <c r="D111" i="28"/>
  <c r="G111" i="28" s="1"/>
  <c r="D112" i="28"/>
  <c r="G112" i="28" s="1"/>
  <c r="D113" i="28"/>
  <c r="G113" i="28" s="1"/>
  <c r="D114" i="28"/>
  <c r="G114" i="28" s="1"/>
  <c r="D115" i="28"/>
  <c r="G115" i="28" s="1"/>
  <c r="D116" i="28"/>
  <c r="G116" i="28" s="1"/>
  <c r="D117" i="28"/>
  <c r="G117" i="28" s="1"/>
  <c r="E118" i="28"/>
  <c r="F118" i="28"/>
  <c r="D119" i="28"/>
  <c r="G119" i="28" s="1"/>
  <c r="D120" i="28"/>
  <c r="G120" i="28" s="1"/>
  <c r="C121" i="28"/>
  <c r="D121" i="28" s="1"/>
  <c r="D123" i="28"/>
  <c r="G123" i="28" s="1"/>
  <c r="D124" i="28"/>
  <c r="G124" i="28" s="1"/>
  <c r="D125" i="28"/>
  <c r="G125" i="28" s="1"/>
  <c r="D126" i="28"/>
  <c r="G126" i="28" s="1"/>
  <c r="D127" i="28"/>
  <c r="G127" i="28" s="1"/>
  <c r="C128" i="28"/>
  <c r="D128" i="28" s="1"/>
  <c r="G128" i="28" s="1"/>
  <c r="E129" i="28"/>
  <c r="F129" i="28"/>
  <c r="D133" i="28"/>
  <c r="G133" i="28" s="1"/>
  <c r="D134" i="28"/>
  <c r="G134" i="28" s="1"/>
  <c r="D135" i="28"/>
  <c r="G135" i="28" s="1"/>
  <c r="D136" i="28"/>
  <c r="G136" i="28"/>
  <c r="D137" i="28"/>
  <c r="G137" i="28" s="1"/>
  <c r="D138" i="28"/>
  <c r="G138" i="28" s="1"/>
  <c r="D139" i="28"/>
  <c r="G139" i="28" s="1"/>
  <c r="D140" i="28"/>
  <c r="G140" i="28" s="1"/>
  <c r="D141" i="28"/>
  <c r="G141" i="28" s="1"/>
  <c r="D142" i="28"/>
  <c r="G142" i="28" s="1"/>
  <c r="E143" i="28"/>
  <c r="F143" i="28"/>
  <c r="D144" i="28"/>
  <c r="G144" i="28" s="1"/>
  <c r="D145" i="28"/>
  <c r="G145" i="28" s="1"/>
  <c r="C146" i="28"/>
  <c r="D147" i="28" s="1"/>
  <c r="G147" i="28" s="1"/>
  <c r="D148" i="28"/>
  <c r="G148" i="28" s="1"/>
  <c r="D149" i="28"/>
  <c r="G149" i="28"/>
  <c r="D150" i="28"/>
  <c r="G150" i="28" s="1"/>
  <c r="D151" i="28"/>
  <c r="G151" i="28" s="1"/>
  <c r="D152" i="28"/>
  <c r="G152" i="28" s="1"/>
  <c r="C153" i="28"/>
  <c r="D153" i="28" s="1"/>
  <c r="G153" i="28" s="1"/>
  <c r="E154" i="28"/>
  <c r="F154" i="28"/>
  <c r="D8" i="29"/>
  <c r="G8" i="29" s="1"/>
  <c r="D9" i="29"/>
  <c r="G9" i="29" s="1"/>
  <c r="D10" i="29"/>
  <c r="G10" i="29"/>
  <c r="D11" i="29"/>
  <c r="G11" i="29" s="1"/>
  <c r="D12" i="29"/>
  <c r="G12" i="29" s="1"/>
  <c r="D13" i="29"/>
  <c r="G13" i="29" s="1"/>
  <c r="D14" i="29"/>
  <c r="G14" i="29"/>
  <c r="D15" i="29"/>
  <c r="G15" i="29" s="1"/>
  <c r="D16" i="29"/>
  <c r="G16" i="29" s="1"/>
  <c r="D17" i="29"/>
  <c r="G17" i="29" s="1"/>
  <c r="E18" i="29"/>
  <c r="F18" i="29"/>
  <c r="D19" i="29"/>
  <c r="G19" i="29" s="1"/>
  <c r="D20" i="29"/>
  <c r="G20" i="29" s="1"/>
  <c r="D21" i="29"/>
  <c r="G21" i="29" s="1"/>
  <c r="D22" i="29"/>
  <c r="G22" i="29"/>
  <c r="D23" i="29"/>
  <c r="G23" i="29" s="1"/>
  <c r="D24" i="29"/>
  <c r="G24" i="29" s="1"/>
  <c r="D25" i="29"/>
  <c r="G25" i="29" s="1"/>
  <c r="D26" i="29"/>
  <c r="G26" i="29"/>
  <c r="D27" i="29"/>
  <c r="G27" i="29" s="1"/>
  <c r="D28" i="29"/>
  <c r="G28" i="29" s="1"/>
  <c r="E29" i="29"/>
  <c r="F29" i="29"/>
  <c r="D33" i="29"/>
  <c r="G33" i="29" s="1"/>
  <c r="D34" i="29"/>
  <c r="D35" i="29"/>
  <c r="G35" i="29" s="1"/>
  <c r="D36" i="29"/>
  <c r="G36" i="29" s="1"/>
  <c r="D37" i="29"/>
  <c r="G37" i="29"/>
  <c r="D38" i="29"/>
  <c r="G38" i="29" s="1"/>
  <c r="D39" i="29"/>
  <c r="G39" i="29" s="1"/>
  <c r="D40" i="29"/>
  <c r="G40" i="29" s="1"/>
  <c r="D41" i="29"/>
  <c r="G41" i="29" s="1"/>
  <c r="D42" i="29"/>
  <c r="G42" i="29" s="1"/>
  <c r="E43" i="29"/>
  <c r="F43" i="29"/>
  <c r="D44" i="29"/>
  <c r="G44" i="29" s="1"/>
  <c r="D45" i="29"/>
  <c r="G45" i="29" s="1"/>
  <c r="C46" i="29"/>
  <c r="D48" i="29"/>
  <c r="G48" i="29" s="1"/>
  <c r="D49" i="29"/>
  <c r="G49" i="29" s="1"/>
  <c r="D50" i="29"/>
  <c r="G50" i="29" s="1"/>
  <c r="D51" i="29"/>
  <c r="G51" i="29"/>
  <c r="D52" i="29"/>
  <c r="G52" i="29" s="1"/>
  <c r="C53" i="29"/>
  <c r="D53" i="29" s="1"/>
  <c r="G53" i="29" s="1"/>
  <c r="E54" i="29"/>
  <c r="F54" i="29"/>
  <c r="D58" i="29"/>
  <c r="D59" i="29"/>
  <c r="G59" i="29" s="1"/>
  <c r="D60" i="29"/>
  <c r="G60" i="29" s="1"/>
  <c r="D61" i="29"/>
  <c r="G61" i="29" s="1"/>
  <c r="D62" i="29"/>
  <c r="G62" i="29"/>
  <c r="D63" i="29"/>
  <c r="G63" i="29" s="1"/>
  <c r="D64" i="29"/>
  <c r="G64" i="29" s="1"/>
  <c r="D65" i="29"/>
  <c r="G65" i="29" s="1"/>
  <c r="D66" i="29"/>
  <c r="G66" i="29"/>
  <c r="D67" i="29"/>
  <c r="G67" i="29" s="1"/>
  <c r="E68" i="29"/>
  <c r="F68" i="29"/>
  <c r="D69" i="29"/>
  <c r="D70" i="29"/>
  <c r="G70" i="29" s="1"/>
  <c r="C71" i="29"/>
  <c r="D73" i="29"/>
  <c r="G73" i="29" s="1"/>
  <c r="D74" i="29"/>
  <c r="G74" i="29" s="1"/>
  <c r="D75" i="29"/>
  <c r="G75" i="29" s="1"/>
  <c r="D76" i="29"/>
  <c r="G76" i="29"/>
  <c r="D77" i="29"/>
  <c r="G77" i="29" s="1"/>
  <c r="C78" i="29"/>
  <c r="D78" i="29" s="1"/>
  <c r="G78" i="29" s="1"/>
  <c r="E79" i="29"/>
  <c r="F79" i="29"/>
  <c r="D83" i="29"/>
  <c r="G83" i="29" s="1"/>
  <c r="D84" i="29"/>
  <c r="G84" i="29"/>
  <c r="D85" i="29"/>
  <c r="G85" i="29" s="1"/>
  <c r="D86" i="29"/>
  <c r="G86" i="29" s="1"/>
  <c r="D87" i="29"/>
  <c r="G87" i="29" s="1"/>
  <c r="D88" i="29"/>
  <c r="G88" i="29" s="1"/>
  <c r="D89" i="29"/>
  <c r="G89" i="29" s="1"/>
  <c r="D90" i="29"/>
  <c r="G90" i="29" s="1"/>
  <c r="D91" i="29"/>
  <c r="G91" i="29" s="1"/>
  <c r="D92" i="29"/>
  <c r="G92" i="29"/>
  <c r="E93" i="29"/>
  <c r="F93" i="29"/>
  <c r="D94" i="29"/>
  <c r="G94" i="29"/>
  <c r="D95" i="29"/>
  <c r="G95" i="29" s="1"/>
  <c r="C96" i="29"/>
  <c r="D98" i="29"/>
  <c r="G98" i="29" s="1"/>
  <c r="D99" i="29"/>
  <c r="G99" i="29" s="1"/>
  <c r="D100" i="29"/>
  <c r="G100" i="29"/>
  <c r="D101" i="29"/>
  <c r="G101" i="29" s="1"/>
  <c r="D102" i="29"/>
  <c r="G102" i="29" s="1"/>
  <c r="C103" i="29"/>
  <c r="D103" i="29" s="1"/>
  <c r="G103" i="29" s="1"/>
  <c r="E104" i="29"/>
  <c r="F104" i="29"/>
  <c r="D108" i="29"/>
  <c r="G108" i="29" s="1"/>
  <c r="D109" i="29"/>
  <c r="G109" i="29" s="1"/>
  <c r="D110" i="29"/>
  <c r="G110" i="29"/>
  <c r="D111" i="29"/>
  <c r="G111" i="29" s="1"/>
  <c r="D112" i="29"/>
  <c r="G112" i="29" s="1"/>
  <c r="D113" i="29"/>
  <c r="G113" i="29" s="1"/>
  <c r="D114" i="29"/>
  <c r="G114" i="29" s="1"/>
  <c r="D115" i="29"/>
  <c r="G115" i="29" s="1"/>
  <c r="D116" i="29"/>
  <c r="G116" i="29" s="1"/>
  <c r="D117" i="29"/>
  <c r="G117" i="29" s="1"/>
  <c r="E118" i="29"/>
  <c r="F118" i="29"/>
  <c r="D119" i="29"/>
  <c r="G119" i="29" s="1"/>
  <c r="D120" i="29"/>
  <c r="G120" i="29" s="1"/>
  <c r="C121" i="29"/>
  <c r="D123" i="29"/>
  <c r="G123" i="29" s="1"/>
  <c r="D124" i="29"/>
  <c r="G124" i="29"/>
  <c r="D125" i="29"/>
  <c r="G125" i="29" s="1"/>
  <c r="D126" i="29"/>
  <c r="G126" i="29" s="1"/>
  <c r="D127" i="29"/>
  <c r="G127" i="29" s="1"/>
  <c r="C128" i="29"/>
  <c r="D128" i="29"/>
  <c r="G128" i="29" s="1"/>
  <c r="E129" i="29"/>
  <c r="F129" i="29"/>
  <c r="D133" i="29"/>
  <c r="G133" i="29" s="1"/>
  <c r="D134" i="29"/>
  <c r="G134" i="29" s="1"/>
  <c r="D135" i="29"/>
  <c r="G135" i="29" s="1"/>
  <c r="D136" i="29"/>
  <c r="G136" i="29" s="1"/>
  <c r="D137" i="29"/>
  <c r="G137" i="29" s="1"/>
  <c r="D138" i="29"/>
  <c r="G138" i="29" s="1"/>
  <c r="D139" i="29"/>
  <c r="G139" i="29" s="1"/>
  <c r="D140" i="29"/>
  <c r="G140" i="29" s="1"/>
  <c r="D141" i="29"/>
  <c r="G141" i="29" s="1"/>
  <c r="D142" i="29"/>
  <c r="G142" i="29" s="1"/>
  <c r="E143" i="29"/>
  <c r="F143" i="29"/>
  <c r="D144" i="29"/>
  <c r="G144" i="29" s="1"/>
  <c r="D145" i="29"/>
  <c r="G145" i="29" s="1"/>
  <c r="C146" i="29"/>
  <c r="D146" i="29" s="1"/>
  <c r="G146" i="29" s="1"/>
  <c r="D147" i="29"/>
  <c r="G147" i="29" s="1"/>
  <c r="D148" i="29"/>
  <c r="G148" i="29"/>
  <c r="D149" i="29"/>
  <c r="G149" i="29" s="1"/>
  <c r="D150" i="29"/>
  <c r="G150" i="29" s="1"/>
  <c r="D151" i="29"/>
  <c r="G151" i="29" s="1"/>
  <c r="D152" i="29"/>
  <c r="G152" i="29"/>
  <c r="C153" i="29"/>
  <c r="D153" i="29" s="1"/>
  <c r="G153" i="29" s="1"/>
  <c r="E154" i="29"/>
  <c r="F154" i="29"/>
  <c r="D8" i="30"/>
  <c r="D9" i="30"/>
  <c r="G9" i="30"/>
  <c r="D10" i="30"/>
  <c r="G10" i="30" s="1"/>
  <c r="D11" i="30"/>
  <c r="G11" i="30" s="1"/>
  <c r="D12" i="30"/>
  <c r="G12" i="30" s="1"/>
  <c r="D13" i="30"/>
  <c r="G13" i="30"/>
  <c r="D14" i="30"/>
  <c r="G14" i="30" s="1"/>
  <c r="D15" i="30"/>
  <c r="G15" i="30" s="1"/>
  <c r="D16" i="30"/>
  <c r="G16" i="30" s="1"/>
  <c r="D17" i="30"/>
  <c r="G17" i="30"/>
  <c r="E18" i="30"/>
  <c r="F18" i="30"/>
  <c r="D19" i="30"/>
  <c r="G19" i="30"/>
  <c r="D20" i="30"/>
  <c r="G20" i="30" s="1"/>
  <c r="D21" i="30"/>
  <c r="G21" i="30" s="1"/>
  <c r="D22" i="30"/>
  <c r="G22" i="30" s="1"/>
  <c r="D23" i="30"/>
  <c r="G23" i="30" s="1"/>
  <c r="D24" i="30"/>
  <c r="G24" i="30" s="1"/>
  <c r="D25" i="30"/>
  <c r="G25" i="30" s="1"/>
  <c r="D26" i="30"/>
  <c r="G26" i="30" s="1"/>
  <c r="D27" i="30"/>
  <c r="G27" i="30"/>
  <c r="D28" i="30"/>
  <c r="G28" i="30" s="1"/>
  <c r="E29" i="30"/>
  <c r="F29" i="30"/>
  <c r="D33" i="30"/>
  <c r="G33" i="30" s="1"/>
  <c r="D34" i="30"/>
  <c r="G34" i="30"/>
  <c r="D35" i="30"/>
  <c r="G35" i="30" s="1"/>
  <c r="D36" i="30"/>
  <c r="G36" i="30" s="1"/>
  <c r="D37" i="30"/>
  <c r="G37" i="30" s="1"/>
  <c r="D38" i="30"/>
  <c r="G38" i="30"/>
  <c r="D39" i="30"/>
  <c r="G39" i="30" s="1"/>
  <c r="D40" i="30"/>
  <c r="G40" i="30" s="1"/>
  <c r="D41" i="30"/>
  <c r="G41" i="30" s="1"/>
  <c r="D42" i="30"/>
  <c r="G42" i="30"/>
  <c r="E43" i="30"/>
  <c r="F43" i="30"/>
  <c r="D44" i="30"/>
  <c r="G44" i="30"/>
  <c r="D45" i="30"/>
  <c r="G45" i="30" s="1"/>
  <c r="C46" i="30"/>
  <c r="D48" i="30"/>
  <c r="G48" i="30" s="1"/>
  <c r="D49" i="30"/>
  <c r="G49" i="30" s="1"/>
  <c r="D50" i="30"/>
  <c r="G50" i="30"/>
  <c r="D51" i="30"/>
  <c r="G51" i="30" s="1"/>
  <c r="D52" i="30"/>
  <c r="G52" i="30" s="1"/>
  <c r="C53" i="30"/>
  <c r="D53" i="30" s="1"/>
  <c r="G53" i="30" s="1"/>
  <c r="E54" i="30"/>
  <c r="F54" i="30"/>
  <c r="D58" i="30"/>
  <c r="G58" i="30" s="1"/>
  <c r="D59" i="30"/>
  <c r="G59" i="30" s="1"/>
  <c r="D60" i="30"/>
  <c r="G60" i="30" s="1"/>
  <c r="D61" i="30"/>
  <c r="G61" i="30"/>
  <c r="D62" i="30"/>
  <c r="G62" i="30" s="1"/>
  <c r="D63" i="30"/>
  <c r="G63" i="30" s="1"/>
  <c r="D64" i="30"/>
  <c r="G64" i="30" s="1"/>
  <c r="D65" i="30"/>
  <c r="G65" i="30"/>
  <c r="D66" i="30"/>
  <c r="G66" i="30" s="1"/>
  <c r="D67" i="30"/>
  <c r="G67" i="30" s="1"/>
  <c r="E68" i="30"/>
  <c r="F68" i="30"/>
  <c r="D69" i="30"/>
  <c r="D70" i="30"/>
  <c r="G70" i="30" s="1"/>
  <c r="C71" i="30"/>
  <c r="D71" i="30" s="1"/>
  <c r="G71" i="30" s="1"/>
  <c r="D72" i="30"/>
  <c r="D73" i="30"/>
  <c r="G73" i="30"/>
  <c r="D74" i="30"/>
  <c r="G74" i="30" s="1"/>
  <c r="D75" i="30"/>
  <c r="G75" i="30" s="1"/>
  <c r="D76" i="30"/>
  <c r="G76" i="30" s="1"/>
  <c r="D77" i="30"/>
  <c r="G77" i="30"/>
  <c r="C78" i="30"/>
  <c r="D78" i="30" s="1"/>
  <c r="G78" i="30" s="1"/>
  <c r="E79" i="30"/>
  <c r="F79" i="30"/>
  <c r="D83" i="30"/>
  <c r="G83" i="30" s="1"/>
  <c r="D84" i="30"/>
  <c r="G84" i="30" s="1"/>
  <c r="D85" i="30"/>
  <c r="G85" i="30"/>
  <c r="D86" i="30"/>
  <c r="G86" i="30" s="1"/>
  <c r="D87" i="30"/>
  <c r="G87" i="30" s="1"/>
  <c r="D88" i="30"/>
  <c r="G88" i="30" s="1"/>
  <c r="D89" i="30"/>
  <c r="G89" i="30"/>
  <c r="D90" i="30"/>
  <c r="G90" i="30" s="1"/>
  <c r="D91" i="30"/>
  <c r="G91" i="30"/>
  <c r="D92" i="30"/>
  <c r="G92" i="30" s="1"/>
  <c r="E93" i="30"/>
  <c r="F93" i="30"/>
  <c r="D94" i="30"/>
  <c r="G94" i="30" s="1"/>
  <c r="D95" i="30"/>
  <c r="G95" i="30" s="1"/>
  <c r="C96" i="30"/>
  <c r="D98" i="30"/>
  <c r="G98" i="30"/>
  <c r="D99" i="30"/>
  <c r="G99" i="30"/>
  <c r="D100" i="30"/>
  <c r="G100" i="30" s="1"/>
  <c r="D101" i="30"/>
  <c r="G101" i="30" s="1"/>
  <c r="D102" i="30"/>
  <c r="G102" i="30"/>
  <c r="C103" i="30"/>
  <c r="D103" i="30" s="1"/>
  <c r="G103" i="30" s="1"/>
  <c r="E104" i="30"/>
  <c r="F104" i="30"/>
  <c r="D108" i="30"/>
  <c r="G108" i="30" s="1"/>
  <c r="D109" i="30"/>
  <c r="G109" i="30" s="1"/>
  <c r="D110" i="30"/>
  <c r="G110" i="30" s="1"/>
  <c r="D111" i="30"/>
  <c r="G111" i="30" s="1"/>
  <c r="D112" i="30"/>
  <c r="G112" i="30" s="1"/>
  <c r="D113" i="30"/>
  <c r="G113" i="30"/>
  <c r="D114" i="30"/>
  <c r="G114" i="30" s="1"/>
  <c r="D115" i="30"/>
  <c r="G115" i="30"/>
  <c r="D116" i="30"/>
  <c r="G116" i="30" s="1"/>
  <c r="D117" i="30"/>
  <c r="G117" i="30" s="1"/>
  <c r="E118" i="30"/>
  <c r="F118" i="30"/>
  <c r="D119" i="30"/>
  <c r="G119" i="30" s="1"/>
  <c r="D120" i="30"/>
  <c r="G120" i="30" s="1"/>
  <c r="C121" i="30"/>
  <c r="D123" i="30"/>
  <c r="G123" i="30" s="1"/>
  <c r="D124" i="30"/>
  <c r="G124" i="30" s="1"/>
  <c r="D125" i="30"/>
  <c r="G125" i="30"/>
  <c r="D126" i="30"/>
  <c r="G126" i="30" s="1"/>
  <c r="D127" i="30"/>
  <c r="G127" i="30"/>
  <c r="C128" i="30"/>
  <c r="D128" i="30" s="1"/>
  <c r="G128" i="30" s="1"/>
  <c r="E129" i="30"/>
  <c r="F129" i="30"/>
  <c r="D133" i="30"/>
  <c r="G133" i="30" s="1"/>
  <c r="D134" i="30"/>
  <c r="G134" i="30" s="1"/>
  <c r="D135" i="30"/>
  <c r="G135" i="30"/>
  <c r="D136" i="30"/>
  <c r="G136" i="30" s="1"/>
  <c r="D137" i="30"/>
  <c r="G137" i="30" s="1"/>
  <c r="D138" i="30"/>
  <c r="G138" i="30" s="1"/>
  <c r="D139" i="30"/>
  <c r="G139" i="30"/>
  <c r="D140" i="30"/>
  <c r="G140" i="30" s="1"/>
  <c r="D141" i="30"/>
  <c r="G141" i="30" s="1"/>
  <c r="D142" i="30"/>
  <c r="G142" i="30" s="1"/>
  <c r="E143" i="30"/>
  <c r="F143" i="30"/>
  <c r="D144" i="30"/>
  <c r="G144" i="30" s="1"/>
  <c r="D145" i="30"/>
  <c r="G145" i="30" s="1"/>
  <c r="C146" i="30"/>
  <c r="D148" i="30"/>
  <c r="G148" i="30" s="1"/>
  <c r="D149" i="30"/>
  <c r="G149" i="30"/>
  <c r="D150" i="30"/>
  <c r="G150" i="30" s="1"/>
  <c r="D151" i="30"/>
  <c r="G151" i="30" s="1"/>
  <c r="D152" i="30"/>
  <c r="G152" i="30" s="1"/>
  <c r="C153" i="30"/>
  <c r="D153" i="30"/>
  <c r="G153" i="30" s="1"/>
  <c r="E154" i="30"/>
  <c r="F154" i="30"/>
  <c r="D8" i="31"/>
  <c r="G8" i="31" s="1"/>
  <c r="D9" i="31"/>
  <c r="G9" i="31" s="1"/>
  <c r="D10" i="31"/>
  <c r="D11" i="31"/>
  <c r="G11" i="31" s="1"/>
  <c r="D12" i="31"/>
  <c r="G12" i="31" s="1"/>
  <c r="D13" i="31"/>
  <c r="G13" i="31" s="1"/>
  <c r="D14" i="31"/>
  <c r="G14" i="31" s="1"/>
  <c r="D15" i="31"/>
  <c r="G15" i="31" s="1"/>
  <c r="D16" i="31"/>
  <c r="G16" i="31" s="1"/>
  <c r="D17" i="31"/>
  <c r="G17" i="31" s="1"/>
  <c r="E18" i="31"/>
  <c r="F18" i="31"/>
  <c r="D19" i="31"/>
  <c r="G19" i="31" s="1"/>
  <c r="D20" i="31"/>
  <c r="D21" i="31"/>
  <c r="G21" i="31" s="1"/>
  <c r="D22" i="31"/>
  <c r="G22" i="31" s="1"/>
  <c r="D23" i="31"/>
  <c r="G23" i="31" s="1"/>
  <c r="D24" i="31"/>
  <c r="G24" i="31" s="1"/>
  <c r="D25" i="31"/>
  <c r="G25" i="31" s="1"/>
  <c r="D26" i="31"/>
  <c r="G26" i="31" s="1"/>
  <c r="D27" i="31"/>
  <c r="G27" i="31" s="1"/>
  <c r="D28" i="31"/>
  <c r="G28" i="31"/>
  <c r="E29" i="31"/>
  <c r="F29" i="31"/>
  <c r="D33" i="31"/>
  <c r="G33" i="31"/>
  <c r="D34" i="31"/>
  <c r="G34" i="31" s="1"/>
  <c r="D35" i="31"/>
  <c r="G35" i="31" s="1"/>
  <c r="D36" i="31"/>
  <c r="G36" i="31" s="1"/>
  <c r="D37" i="31"/>
  <c r="G37" i="31" s="1"/>
  <c r="D38" i="31"/>
  <c r="G38" i="31" s="1"/>
  <c r="D39" i="31"/>
  <c r="G39" i="31" s="1"/>
  <c r="D40" i="31"/>
  <c r="G40" i="31" s="1"/>
  <c r="D41" i="31"/>
  <c r="G41" i="31"/>
  <c r="D42" i="31"/>
  <c r="G42" i="31" s="1"/>
  <c r="E43" i="31"/>
  <c r="F43" i="31"/>
  <c r="D44" i="31"/>
  <c r="G44" i="31" s="1"/>
  <c r="D45" i="31"/>
  <c r="G45" i="31"/>
  <c r="C46" i="31"/>
  <c r="D46" i="31" s="1"/>
  <c r="G46" i="31" s="1"/>
  <c r="D47" i="31"/>
  <c r="G47" i="31" s="1"/>
  <c r="D48" i="31"/>
  <c r="G48" i="31" s="1"/>
  <c r="D49" i="31"/>
  <c r="G49" i="31" s="1"/>
  <c r="D50" i="31"/>
  <c r="G50" i="31" s="1"/>
  <c r="D51" i="31"/>
  <c r="G51" i="31" s="1"/>
  <c r="D52" i="31"/>
  <c r="G52" i="31"/>
  <c r="C53" i="31"/>
  <c r="D53" i="31" s="1"/>
  <c r="G53" i="31" s="1"/>
  <c r="E54" i="31"/>
  <c r="F54" i="31"/>
  <c r="D58" i="31"/>
  <c r="G58" i="31" s="1"/>
  <c r="D59" i="31"/>
  <c r="G59" i="31"/>
  <c r="D60" i="31"/>
  <c r="G60" i="31" s="1"/>
  <c r="D61" i="31"/>
  <c r="G61" i="31" s="1"/>
  <c r="D62" i="31"/>
  <c r="G62" i="31" s="1"/>
  <c r="D63" i="31"/>
  <c r="G63" i="31"/>
  <c r="D64" i="31"/>
  <c r="G64" i="31" s="1"/>
  <c r="D65" i="31"/>
  <c r="G65" i="31" s="1"/>
  <c r="D66" i="31"/>
  <c r="G66" i="31" s="1"/>
  <c r="D67" i="31"/>
  <c r="G67" i="31" s="1"/>
  <c r="E68" i="31"/>
  <c r="F68" i="31"/>
  <c r="D69" i="31"/>
  <c r="G69" i="31"/>
  <c r="D70" i="31"/>
  <c r="G70" i="31" s="1"/>
  <c r="C71" i="31"/>
  <c r="D73" i="31"/>
  <c r="G73" i="31" s="1"/>
  <c r="D74" i="31"/>
  <c r="G74" i="31" s="1"/>
  <c r="D75" i="31"/>
  <c r="G75" i="31" s="1"/>
  <c r="D76" i="31"/>
  <c r="G76" i="31"/>
  <c r="D77" i="31"/>
  <c r="G77" i="31" s="1"/>
  <c r="C78" i="31"/>
  <c r="D78" i="31" s="1"/>
  <c r="G78" i="31" s="1"/>
  <c r="E79" i="31"/>
  <c r="F79" i="31"/>
  <c r="D83" i="31"/>
  <c r="G83" i="31"/>
  <c r="D84" i="31"/>
  <c r="G84" i="31" s="1"/>
  <c r="D85" i="31"/>
  <c r="G85" i="31" s="1"/>
  <c r="D86" i="31"/>
  <c r="G86" i="31" s="1"/>
  <c r="D87" i="31"/>
  <c r="G87" i="31"/>
  <c r="D88" i="31"/>
  <c r="G88" i="31" s="1"/>
  <c r="D89" i="31"/>
  <c r="G89" i="31" s="1"/>
  <c r="D90" i="31"/>
  <c r="G90" i="31" s="1"/>
  <c r="D91" i="31"/>
  <c r="G91" i="31"/>
  <c r="D92" i="31"/>
  <c r="G92" i="31" s="1"/>
  <c r="E93" i="31"/>
  <c r="F93" i="31"/>
  <c r="D94" i="31"/>
  <c r="G94" i="31" s="1"/>
  <c r="D95" i="31"/>
  <c r="C96" i="31"/>
  <c r="D98" i="31"/>
  <c r="G98" i="31" s="1"/>
  <c r="D99" i="31"/>
  <c r="G99" i="31" s="1"/>
  <c r="D100" i="31"/>
  <c r="G100" i="31" s="1"/>
  <c r="D101" i="31"/>
  <c r="G101" i="31"/>
  <c r="D102" i="31"/>
  <c r="G102" i="31" s="1"/>
  <c r="C103" i="31"/>
  <c r="D103" i="31" s="1"/>
  <c r="G103" i="31" s="1"/>
  <c r="E104" i="31"/>
  <c r="F104" i="31"/>
  <c r="D108" i="31"/>
  <c r="G108" i="31" s="1"/>
  <c r="D109" i="31"/>
  <c r="G109" i="31"/>
  <c r="D110" i="31"/>
  <c r="G110" i="31" s="1"/>
  <c r="D111" i="31"/>
  <c r="G111" i="31" s="1"/>
  <c r="D112" i="31"/>
  <c r="G112" i="31" s="1"/>
  <c r="D113" i="31"/>
  <c r="G113" i="31"/>
  <c r="D114" i="31"/>
  <c r="G114" i="31" s="1"/>
  <c r="D115" i="31"/>
  <c r="G115" i="31" s="1"/>
  <c r="D116" i="31"/>
  <c r="G116" i="31" s="1"/>
  <c r="D117" i="31"/>
  <c r="G117" i="31" s="1"/>
  <c r="E118" i="31"/>
  <c r="F118" i="31"/>
  <c r="D119" i="31"/>
  <c r="G119" i="31"/>
  <c r="D120" i="31"/>
  <c r="G120" i="31" s="1"/>
  <c r="C121" i="31"/>
  <c r="D123" i="31"/>
  <c r="G123" i="31" s="1"/>
  <c r="D124" i="31"/>
  <c r="G124" i="31" s="1"/>
  <c r="D125" i="31"/>
  <c r="G125" i="31"/>
  <c r="D126" i="31"/>
  <c r="G126" i="31" s="1"/>
  <c r="D127" i="31"/>
  <c r="G127" i="31" s="1"/>
  <c r="C128" i="31"/>
  <c r="D128" i="31" s="1"/>
  <c r="G128" i="31" s="1"/>
  <c r="E129" i="31"/>
  <c r="F129" i="31"/>
  <c r="D133" i="31"/>
  <c r="G133" i="31"/>
  <c r="D134" i="31"/>
  <c r="G134" i="31" s="1"/>
  <c r="D135" i="31"/>
  <c r="G135" i="31" s="1"/>
  <c r="D136" i="31"/>
  <c r="G136" i="31" s="1"/>
  <c r="D137" i="31"/>
  <c r="G137" i="31"/>
  <c r="D138" i="31"/>
  <c r="G138" i="31" s="1"/>
  <c r="D139" i="31"/>
  <c r="G139" i="31" s="1"/>
  <c r="D140" i="31"/>
  <c r="G140" i="31" s="1"/>
  <c r="D141" i="31"/>
  <c r="G141" i="31"/>
  <c r="D142" i="31"/>
  <c r="G142" i="31" s="1"/>
  <c r="E143" i="31"/>
  <c r="F143" i="31"/>
  <c r="D144" i="31"/>
  <c r="G144" i="31" s="1"/>
  <c r="D145" i="31"/>
  <c r="G145" i="31" s="1"/>
  <c r="C146" i="31"/>
  <c r="D146" i="31" s="1"/>
  <c r="G146" i="31" s="1"/>
  <c r="D148" i="31"/>
  <c r="G148" i="31" s="1"/>
  <c r="D149" i="31"/>
  <c r="G149" i="31"/>
  <c r="D150" i="31"/>
  <c r="G150" i="31" s="1"/>
  <c r="D151" i="31"/>
  <c r="G151" i="31" s="1"/>
  <c r="D152" i="31"/>
  <c r="G152" i="31" s="1"/>
  <c r="C153" i="31"/>
  <c r="D153" i="31"/>
  <c r="G153" i="31" s="1"/>
  <c r="E154" i="31"/>
  <c r="F154" i="31"/>
  <c r="D8" i="32"/>
  <c r="D9" i="32"/>
  <c r="G9" i="32" s="1"/>
  <c r="D10" i="32"/>
  <c r="G10" i="32" s="1"/>
  <c r="D11" i="32"/>
  <c r="G11" i="32"/>
  <c r="D12" i="32"/>
  <c r="G12" i="32" s="1"/>
  <c r="D13" i="32"/>
  <c r="G13" i="32" s="1"/>
  <c r="D14" i="32"/>
  <c r="G14" i="32" s="1"/>
  <c r="D15" i="32"/>
  <c r="G15" i="32" s="1"/>
  <c r="D16" i="32"/>
  <c r="G16" i="32" s="1"/>
  <c r="D17" i="32"/>
  <c r="G17" i="32" s="1"/>
  <c r="E18" i="32"/>
  <c r="F18" i="32"/>
  <c r="D19" i="32"/>
  <c r="D20" i="32"/>
  <c r="G20" i="32" s="1"/>
  <c r="D21" i="32"/>
  <c r="G21" i="32"/>
  <c r="D22" i="32"/>
  <c r="G22" i="32"/>
  <c r="D23" i="32"/>
  <c r="G23" i="32"/>
  <c r="D24" i="32"/>
  <c r="G24" i="32" s="1"/>
  <c r="D25" i="32"/>
  <c r="G25" i="32" s="1"/>
  <c r="D26" i="32"/>
  <c r="G26" i="32" s="1"/>
  <c r="D27" i="32"/>
  <c r="G27" i="32" s="1"/>
  <c r="D28" i="32"/>
  <c r="G28" i="32" s="1"/>
  <c r="E29" i="32"/>
  <c r="F29" i="32"/>
  <c r="D33" i="32"/>
  <c r="G33" i="32" s="1"/>
  <c r="D34" i="32"/>
  <c r="G34" i="32" s="1"/>
  <c r="D35" i="32"/>
  <c r="G35" i="32" s="1"/>
  <c r="D36" i="32"/>
  <c r="G36" i="32" s="1"/>
  <c r="D37" i="32"/>
  <c r="G37" i="32" s="1"/>
  <c r="D38" i="32"/>
  <c r="G38" i="32" s="1"/>
  <c r="D39" i="32"/>
  <c r="G39" i="32" s="1"/>
  <c r="D40" i="32"/>
  <c r="G40" i="32" s="1"/>
  <c r="D41" i="32"/>
  <c r="G41" i="32" s="1"/>
  <c r="D42" i="32"/>
  <c r="G42" i="32" s="1"/>
  <c r="E43" i="32"/>
  <c r="F43" i="32"/>
  <c r="D44" i="32"/>
  <c r="G44" i="32" s="1"/>
  <c r="D45" i="32"/>
  <c r="G45" i="32" s="1"/>
  <c r="C46" i="32"/>
  <c r="D48" i="32"/>
  <c r="G48" i="32" s="1"/>
  <c r="D49" i="32"/>
  <c r="G49" i="32" s="1"/>
  <c r="D50" i="32"/>
  <c r="G50" i="32"/>
  <c r="D51" i="32"/>
  <c r="G51" i="32"/>
  <c r="D52" i="32"/>
  <c r="G52" i="32" s="1"/>
  <c r="C53" i="32"/>
  <c r="D53" i="32" s="1"/>
  <c r="G53" i="32" s="1"/>
  <c r="E54" i="32"/>
  <c r="F54" i="32"/>
  <c r="D58" i="32"/>
  <c r="G58" i="32" s="1"/>
  <c r="D59" i="32"/>
  <c r="D60" i="32"/>
  <c r="G60" i="32" s="1"/>
  <c r="D61" i="32"/>
  <c r="G61" i="32" s="1"/>
  <c r="D62" i="32"/>
  <c r="G62" i="32"/>
  <c r="D63" i="32"/>
  <c r="G63" i="32"/>
  <c r="D64" i="32"/>
  <c r="G64" i="32" s="1"/>
  <c r="D65" i="32"/>
  <c r="G65" i="32" s="1"/>
  <c r="D66" i="32"/>
  <c r="G66" i="32"/>
  <c r="D67" i="32"/>
  <c r="G67" i="32" s="1"/>
  <c r="E68" i="32"/>
  <c r="F68" i="32"/>
  <c r="D69" i="32"/>
  <c r="G69" i="32" s="1"/>
  <c r="D70" i="32"/>
  <c r="G70" i="32" s="1"/>
  <c r="C71" i="32"/>
  <c r="D71" i="32" s="1"/>
  <c r="G71" i="32" s="1"/>
  <c r="D72" i="32"/>
  <c r="G72" i="32" s="1"/>
  <c r="D73" i="32"/>
  <c r="G73" i="32" s="1"/>
  <c r="D74" i="32"/>
  <c r="G74" i="32" s="1"/>
  <c r="D75" i="32"/>
  <c r="G75" i="32" s="1"/>
  <c r="D76" i="32"/>
  <c r="G76" i="32" s="1"/>
  <c r="D77" i="32"/>
  <c r="G77" i="32" s="1"/>
  <c r="C78" i="32"/>
  <c r="D78" i="32" s="1"/>
  <c r="G78" i="32" s="1"/>
  <c r="E79" i="32"/>
  <c r="F79" i="32"/>
  <c r="D83" i="32"/>
  <c r="G83" i="32" s="1"/>
  <c r="D84" i="32"/>
  <c r="G84" i="32" s="1"/>
  <c r="D85" i="32"/>
  <c r="G85" i="32"/>
  <c r="D86" i="32"/>
  <c r="G86" i="32" s="1"/>
  <c r="D87" i="32"/>
  <c r="G87" i="32" s="1"/>
  <c r="D88" i="32"/>
  <c r="G88" i="32" s="1"/>
  <c r="D89" i="32"/>
  <c r="G89" i="32"/>
  <c r="D90" i="32"/>
  <c r="G90" i="32" s="1"/>
  <c r="D91" i="32"/>
  <c r="G91" i="32"/>
  <c r="D92" i="32"/>
  <c r="G92" i="32" s="1"/>
  <c r="E93" i="32"/>
  <c r="F93" i="32"/>
  <c r="D94" i="32"/>
  <c r="D95" i="32"/>
  <c r="G95" i="32" s="1"/>
  <c r="C96" i="32"/>
  <c r="D98" i="32"/>
  <c r="G98" i="32" s="1"/>
  <c r="D99" i="32"/>
  <c r="G99" i="32" s="1"/>
  <c r="D100" i="32"/>
  <c r="G100" i="32" s="1"/>
  <c r="D101" i="32"/>
  <c r="G101" i="32"/>
  <c r="D102" i="32"/>
  <c r="G102" i="32" s="1"/>
  <c r="C103" i="32"/>
  <c r="D103" i="32" s="1"/>
  <c r="G103" i="32" s="1"/>
  <c r="E104" i="32"/>
  <c r="F104" i="32"/>
  <c r="D108" i="32"/>
  <c r="G108" i="32" s="1"/>
  <c r="D109" i="32"/>
  <c r="G109" i="32"/>
  <c r="D110" i="32"/>
  <c r="G110" i="32" s="1"/>
  <c r="D111" i="32"/>
  <c r="G111" i="32" s="1"/>
  <c r="D112" i="32"/>
  <c r="G112" i="32" s="1"/>
  <c r="D113" i="32"/>
  <c r="G113" i="32" s="1"/>
  <c r="D114" i="32"/>
  <c r="G114" i="32" s="1"/>
  <c r="D115" i="32"/>
  <c r="G115" i="32" s="1"/>
  <c r="D116" i="32"/>
  <c r="G116" i="32" s="1"/>
  <c r="D117" i="32"/>
  <c r="G117" i="32" s="1"/>
  <c r="E118" i="32"/>
  <c r="F118" i="32"/>
  <c r="D119" i="32"/>
  <c r="G119" i="32" s="1"/>
  <c r="D120" i="32"/>
  <c r="G120" i="32" s="1"/>
  <c r="C121" i="32"/>
  <c r="D123" i="32"/>
  <c r="G123" i="32" s="1"/>
  <c r="D124" i="32"/>
  <c r="G124" i="32" s="1"/>
  <c r="D125" i="32"/>
  <c r="G125" i="32"/>
  <c r="D126" i="32"/>
  <c r="G126" i="32" s="1"/>
  <c r="D127" i="32"/>
  <c r="G127" i="32" s="1"/>
  <c r="C128" i="32"/>
  <c r="D128" i="32" s="1"/>
  <c r="G128" i="32" s="1"/>
  <c r="E129" i="32"/>
  <c r="F129" i="32"/>
  <c r="D133" i="32"/>
  <c r="G133" i="32" s="1"/>
  <c r="D134" i="32"/>
  <c r="D135" i="32"/>
  <c r="G135" i="32" s="1"/>
  <c r="D136" i="32"/>
  <c r="G136" i="32" s="1"/>
  <c r="D137" i="32"/>
  <c r="D138" i="32"/>
  <c r="G138" i="32"/>
  <c r="D139" i="32"/>
  <c r="G139" i="32" s="1"/>
  <c r="D140" i="32"/>
  <c r="G140" i="32"/>
  <c r="D141" i="32"/>
  <c r="G141" i="32" s="1"/>
  <c r="D142" i="32"/>
  <c r="G142" i="32"/>
  <c r="E143" i="32"/>
  <c r="F143" i="32"/>
  <c r="D144" i="32"/>
  <c r="G144" i="32" s="1"/>
  <c r="D145" i="32"/>
  <c r="G145" i="32" s="1"/>
  <c r="C146" i="32"/>
  <c r="D146" i="32" s="1"/>
  <c r="D148" i="32"/>
  <c r="G148" i="32" s="1"/>
  <c r="D149" i="32"/>
  <c r="G149" i="32" s="1"/>
  <c r="D150" i="32"/>
  <c r="G150" i="32" s="1"/>
  <c r="D151" i="32"/>
  <c r="G151" i="32" s="1"/>
  <c r="D152" i="32"/>
  <c r="G152" i="32" s="1"/>
  <c r="C153" i="32"/>
  <c r="D153" i="32" s="1"/>
  <c r="G153" i="32" s="1"/>
  <c r="E154" i="32"/>
  <c r="F154" i="32"/>
  <c r="D8" i="33"/>
  <c r="G8" i="33" s="1"/>
  <c r="D9" i="33"/>
  <c r="G9" i="33" s="1"/>
  <c r="D10" i="33"/>
  <c r="G10" i="33" s="1"/>
  <c r="D11" i="33"/>
  <c r="G11" i="33" s="1"/>
  <c r="D12" i="33"/>
  <c r="G12" i="33" s="1"/>
  <c r="D13" i="33"/>
  <c r="G13" i="33" s="1"/>
  <c r="D14" i="33"/>
  <c r="G14" i="33"/>
  <c r="D15" i="33"/>
  <c r="G15" i="33" s="1"/>
  <c r="D16" i="33"/>
  <c r="G16" i="33"/>
  <c r="D17" i="33"/>
  <c r="G17" i="33" s="1"/>
  <c r="E18" i="33"/>
  <c r="F18" i="33"/>
  <c r="D19" i="33"/>
  <c r="G19" i="33" s="1"/>
  <c r="D20" i="33"/>
  <c r="D29" i="33" s="1"/>
  <c r="G29" i="33" s="1"/>
  <c r="D21" i="33"/>
  <c r="G21" i="33" s="1"/>
  <c r="D22" i="33"/>
  <c r="G22" i="33" s="1"/>
  <c r="D23" i="33"/>
  <c r="G23" i="33" s="1"/>
  <c r="D24" i="33"/>
  <c r="G24" i="33" s="1"/>
  <c r="D25" i="33"/>
  <c r="G25" i="33" s="1"/>
  <c r="D26" i="33"/>
  <c r="G26" i="33" s="1"/>
  <c r="D27" i="33"/>
  <c r="G27" i="33" s="1"/>
  <c r="D28" i="33"/>
  <c r="G28" i="33" s="1"/>
  <c r="E29" i="33"/>
  <c r="F29" i="33"/>
  <c r="D33" i="33"/>
  <c r="G33" i="33" s="1"/>
  <c r="D34" i="33"/>
  <c r="G34" i="33" s="1"/>
  <c r="D35" i="33"/>
  <c r="G35" i="33" s="1"/>
  <c r="D36" i="33"/>
  <c r="G36" i="33" s="1"/>
  <c r="D37" i="33"/>
  <c r="G37" i="33" s="1"/>
  <c r="D38" i="33"/>
  <c r="G38" i="33" s="1"/>
  <c r="D39" i="33"/>
  <c r="G39" i="33" s="1"/>
  <c r="D40" i="33"/>
  <c r="G40" i="33" s="1"/>
  <c r="D41" i="33"/>
  <c r="G41" i="33" s="1"/>
  <c r="D42" i="33"/>
  <c r="G42" i="33" s="1"/>
  <c r="E43" i="33"/>
  <c r="F43" i="33"/>
  <c r="D44" i="33"/>
  <c r="G44" i="33" s="1"/>
  <c r="D45" i="33"/>
  <c r="G45" i="33" s="1"/>
  <c r="C46" i="33"/>
  <c r="D48" i="33"/>
  <c r="G48" i="33" s="1"/>
  <c r="D49" i="33"/>
  <c r="G49" i="33" s="1"/>
  <c r="D50" i="33"/>
  <c r="G50" i="33" s="1"/>
  <c r="D51" i="33"/>
  <c r="G51" i="33"/>
  <c r="D52" i="33"/>
  <c r="G52" i="33" s="1"/>
  <c r="C53" i="33"/>
  <c r="D53" i="33"/>
  <c r="G53" i="33" s="1"/>
  <c r="E54" i="33"/>
  <c r="F54" i="33"/>
  <c r="D58" i="33"/>
  <c r="D59" i="33"/>
  <c r="G59" i="33" s="1"/>
  <c r="D60" i="33"/>
  <c r="G60" i="33" s="1"/>
  <c r="D61" i="33"/>
  <c r="G61" i="33" s="1"/>
  <c r="D62" i="33"/>
  <c r="G62" i="33" s="1"/>
  <c r="D63" i="33"/>
  <c r="G63" i="33" s="1"/>
  <c r="D64" i="33"/>
  <c r="G64" i="33"/>
  <c r="D65" i="33"/>
  <c r="G65" i="33" s="1"/>
  <c r="D66" i="33"/>
  <c r="G66" i="33"/>
  <c r="D67" i="33"/>
  <c r="G67" i="33" s="1"/>
  <c r="E68" i="33"/>
  <c r="F68" i="33"/>
  <c r="D69" i="33"/>
  <c r="G69" i="33" s="1"/>
  <c r="D70" i="33"/>
  <c r="G70" i="33" s="1"/>
  <c r="C71" i="33"/>
  <c r="D71" i="33" s="1"/>
  <c r="G71" i="33" s="1"/>
  <c r="D73" i="33"/>
  <c r="G73" i="33" s="1"/>
  <c r="D74" i="33"/>
  <c r="G74" i="33" s="1"/>
  <c r="D75" i="33"/>
  <c r="G75" i="33" s="1"/>
  <c r="D76" i="33"/>
  <c r="G76" i="33" s="1"/>
  <c r="D77" i="33"/>
  <c r="G77" i="33" s="1"/>
  <c r="C78" i="33"/>
  <c r="D78" i="33" s="1"/>
  <c r="G78" i="33" s="1"/>
  <c r="E79" i="33"/>
  <c r="F79" i="33"/>
  <c r="D83" i="33"/>
  <c r="G83" i="33" s="1"/>
  <c r="D84" i="33"/>
  <c r="D85" i="33"/>
  <c r="G85" i="33" s="1"/>
  <c r="D86" i="33"/>
  <c r="G86" i="33" s="1"/>
  <c r="D87" i="33"/>
  <c r="G87" i="33"/>
  <c r="D88" i="33"/>
  <c r="G88" i="33" s="1"/>
  <c r="D89" i="33"/>
  <c r="D90" i="33"/>
  <c r="G90" i="33" s="1"/>
  <c r="D91" i="33"/>
  <c r="G91" i="33" s="1"/>
  <c r="D92" i="33"/>
  <c r="G92" i="33" s="1"/>
  <c r="E93" i="33"/>
  <c r="F93" i="33"/>
  <c r="D94" i="33"/>
  <c r="G94" i="33" s="1"/>
  <c r="D95" i="33"/>
  <c r="G95" i="33" s="1"/>
  <c r="C96" i="33"/>
  <c r="D97" i="33" s="1"/>
  <c r="G97" i="33" s="1"/>
  <c r="D98" i="33"/>
  <c r="G98" i="33"/>
  <c r="D99" i="33"/>
  <c r="G99" i="33" s="1"/>
  <c r="D100" i="33"/>
  <c r="G100" i="33" s="1"/>
  <c r="D101" i="33"/>
  <c r="G101" i="33" s="1"/>
  <c r="D102" i="33"/>
  <c r="G102" i="33"/>
  <c r="C103" i="33"/>
  <c r="D103" i="33" s="1"/>
  <c r="G103" i="33" s="1"/>
  <c r="E104" i="33"/>
  <c r="F104" i="33"/>
  <c r="D108" i="33"/>
  <c r="G108" i="33" s="1"/>
  <c r="D109" i="33"/>
  <c r="G109" i="33" s="1"/>
  <c r="D110" i="33"/>
  <c r="G110" i="33" s="1"/>
  <c r="D111" i="33"/>
  <c r="G111" i="33" s="1"/>
  <c r="D112" i="33"/>
  <c r="G112" i="33" s="1"/>
  <c r="D113" i="33"/>
  <c r="G113" i="33" s="1"/>
  <c r="D114" i="33"/>
  <c r="G114" i="33" s="1"/>
  <c r="D115" i="33"/>
  <c r="G115" i="33" s="1"/>
  <c r="D116" i="33"/>
  <c r="G116" i="33" s="1"/>
  <c r="D117" i="33"/>
  <c r="G117" i="33" s="1"/>
  <c r="E118" i="33"/>
  <c r="F118" i="33"/>
  <c r="D119" i="33"/>
  <c r="G119" i="33" s="1"/>
  <c r="D120" i="33"/>
  <c r="G120" i="33" s="1"/>
  <c r="C121" i="33"/>
  <c r="D123" i="33"/>
  <c r="G123" i="33" s="1"/>
  <c r="D124" i="33"/>
  <c r="G124" i="33" s="1"/>
  <c r="D125" i="33"/>
  <c r="G125" i="33" s="1"/>
  <c r="D126" i="33"/>
  <c r="G126" i="33"/>
  <c r="D127" i="33"/>
  <c r="G127" i="33" s="1"/>
  <c r="C128" i="33"/>
  <c r="D128" i="33" s="1"/>
  <c r="G128" i="33" s="1"/>
  <c r="E129" i="33"/>
  <c r="F129" i="33"/>
  <c r="D133" i="33"/>
  <c r="G133" i="33" s="1"/>
  <c r="D134" i="33"/>
  <c r="D143" i="33" s="1"/>
  <c r="G143" i="33" s="1"/>
  <c r="D135" i="33"/>
  <c r="G135" i="33"/>
  <c r="D136" i="33"/>
  <c r="G136" i="33" s="1"/>
  <c r="D137" i="33"/>
  <c r="G137" i="33" s="1"/>
  <c r="D138" i="33"/>
  <c r="G138" i="33" s="1"/>
  <c r="D139" i="33"/>
  <c r="G139" i="33"/>
  <c r="D140" i="33"/>
  <c r="G140" i="33" s="1"/>
  <c r="D141" i="33"/>
  <c r="G141" i="33" s="1"/>
  <c r="D142" i="33"/>
  <c r="G142" i="33" s="1"/>
  <c r="E143" i="33"/>
  <c r="F143" i="33"/>
  <c r="D144" i="33"/>
  <c r="G144" i="33" s="1"/>
  <c r="D145" i="33"/>
  <c r="G145" i="33" s="1"/>
  <c r="C146" i="33"/>
  <c r="D147" i="33" s="1"/>
  <c r="G147" i="33" s="1"/>
  <c r="D148" i="33"/>
  <c r="G148" i="33" s="1"/>
  <c r="D149" i="33"/>
  <c r="G149" i="33" s="1"/>
  <c r="D150" i="33"/>
  <c r="G150" i="33" s="1"/>
  <c r="D151" i="33"/>
  <c r="G151" i="33" s="1"/>
  <c r="D152" i="33"/>
  <c r="G152" i="33" s="1"/>
  <c r="C153" i="33"/>
  <c r="D153" i="33" s="1"/>
  <c r="G153" i="33"/>
  <c r="E154" i="33"/>
  <c r="F154" i="33"/>
  <c r="D8" i="34"/>
  <c r="G8" i="34"/>
  <c r="D9" i="34"/>
  <c r="G9" i="34" s="1"/>
  <c r="D10" i="34"/>
  <c r="G10" i="34" s="1"/>
  <c r="D11" i="34"/>
  <c r="G11" i="34" s="1"/>
  <c r="D12" i="34"/>
  <c r="G12" i="34"/>
  <c r="D13" i="34"/>
  <c r="G13" i="34" s="1"/>
  <c r="D14" i="34"/>
  <c r="G14" i="34" s="1"/>
  <c r="D15" i="34"/>
  <c r="G15" i="34" s="1"/>
  <c r="D16" i="34"/>
  <c r="G16" i="34"/>
  <c r="D17" i="34"/>
  <c r="G17" i="34" s="1"/>
  <c r="E18" i="34"/>
  <c r="F18" i="34"/>
  <c r="D19" i="34"/>
  <c r="G19" i="34" s="1"/>
  <c r="D20" i="34"/>
  <c r="G20" i="34"/>
  <c r="D21" i="34"/>
  <c r="G21" i="34" s="1"/>
  <c r="D22" i="34"/>
  <c r="G22" i="34" s="1"/>
  <c r="D23" i="34"/>
  <c r="G23" i="34" s="1"/>
  <c r="D24" i="34"/>
  <c r="G24" i="34"/>
  <c r="D25" i="34"/>
  <c r="G25" i="34" s="1"/>
  <c r="D26" i="34"/>
  <c r="G26" i="34" s="1"/>
  <c r="D27" i="34"/>
  <c r="G27" i="34" s="1"/>
  <c r="D28" i="34"/>
  <c r="G28" i="34"/>
  <c r="E29" i="34"/>
  <c r="F29" i="34"/>
  <c r="D33" i="34"/>
  <c r="G33" i="34"/>
  <c r="D34" i="34"/>
  <c r="G34" i="34" s="1"/>
  <c r="D35" i="34"/>
  <c r="G35" i="34" s="1"/>
  <c r="D36" i="34"/>
  <c r="G36" i="34" s="1"/>
  <c r="D37" i="34"/>
  <c r="G37" i="34"/>
  <c r="D38" i="34"/>
  <c r="G38" i="34" s="1"/>
  <c r="D39" i="34"/>
  <c r="G39" i="34" s="1"/>
  <c r="D40" i="34"/>
  <c r="G40" i="34" s="1"/>
  <c r="D41" i="34"/>
  <c r="G41" i="34"/>
  <c r="D42" i="34"/>
  <c r="G42" i="34" s="1"/>
  <c r="E43" i="34"/>
  <c r="F43" i="34"/>
  <c r="D44" i="34"/>
  <c r="G44" i="34" s="1"/>
  <c r="D45" i="34"/>
  <c r="G45" i="34"/>
  <c r="C46" i="34"/>
  <c r="D47" i="34" s="1"/>
  <c r="G47" i="34" s="1"/>
  <c r="D46" i="34"/>
  <c r="G46" i="34" s="1"/>
  <c r="D48" i="34"/>
  <c r="G48" i="34" s="1"/>
  <c r="D49" i="34"/>
  <c r="G49" i="34" s="1"/>
  <c r="D50" i="34"/>
  <c r="G50" i="34"/>
  <c r="D51" i="34"/>
  <c r="G51" i="34" s="1"/>
  <c r="D52" i="34"/>
  <c r="G52" i="34" s="1"/>
  <c r="C53" i="34"/>
  <c r="D53" i="34" s="1"/>
  <c r="G53" i="34" s="1"/>
  <c r="E54" i="34"/>
  <c r="F54" i="34"/>
  <c r="D58" i="34"/>
  <c r="D59" i="34"/>
  <c r="G59" i="34"/>
  <c r="D60" i="34"/>
  <c r="G60" i="34" s="1"/>
  <c r="D61" i="34"/>
  <c r="G61" i="34" s="1"/>
  <c r="D62" i="34"/>
  <c r="G62" i="34" s="1"/>
  <c r="D63" i="34"/>
  <c r="G63" i="34"/>
  <c r="D64" i="34"/>
  <c r="G64" i="34" s="1"/>
  <c r="D65" i="34"/>
  <c r="G65" i="34" s="1"/>
  <c r="D66" i="34"/>
  <c r="G66" i="34" s="1"/>
  <c r="D67" i="34"/>
  <c r="G67" i="34" s="1"/>
  <c r="E68" i="34"/>
  <c r="F68" i="34"/>
  <c r="D69" i="34"/>
  <c r="G69" i="34"/>
  <c r="D70" i="34"/>
  <c r="G70" i="34" s="1"/>
  <c r="C71" i="34"/>
  <c r="D73" i="34"/>
  <c r="G73" i="34" s="1"/>
  <c r="D74" i="34"/>
  <c r="G74" i="34"/>
  <c r="D75" i="34"/>
  <c r="G75" i="34" s="1"/>
  <c r="D76" i="34"/>
  <c r="G76" i="34" s="1"/>
  <c r="D77" i="34"/>
  <c r="G77" i="34"/>
  <c r="C78" i="34"/>
  <c r="D78" i="34" s="1"/>
  <c r="G78" i="34" s="1"/>
  <c r="E79" i="34"/>
  <c r="F79" i="34"/>
  <c r="D83" i="34"/>
  <c r="G83" i="34" s="1"/>
  <c r="D84" i="34"/>
  <c r="G84" i="34" s="1"/>
  <c r="D85" i="34"/>
  <c r="G85" i="34" s="1"/>
  <c r="D86" i="34"/>
  <c r="G86" i="34" s="1"/>
  <c r="D87" i="34"/>
  <c r="G87" i="34" s="1"/>
  <c r="D88" i="34"/>
  <c r="G88" i="34" s="1"/>
  <c r="D89" i="34"/>
  <c r="D90" i="34"/>
  <c r="G90" i="34" s="1"/>
  <c r="D91" i="34"/>
  <c r="G91" i="34" s="1"/>
  <c r="D92" i="34"/>
  <c r="G92" i="34"/>
  <c r="E93" i="34"/>
  <c r="F93" i="34"/>
  <c r="D94" i="34"/>
  <c r="G94" i="34" s="1"/>
  <c r="D95" i="34"/>
  <c r="G95" i="34" s="1"/>
  <c r="C96" i="34"/>
  <c r="D98" i="34"/>
  <c r="G98" i="34" s="1"/>
  <c r="D99" i="34"/>
  <c r="G99" i="34" s="1"/>
  <c r="D100" i="34"/>
  <c r="G100" i="34" s="1"/>
  <c r="D101" i="34"/>
  <c r="G101" i="34"/>
  <c r="D102" i="34"/>
  <c r="G102" i="34" s="1"/>
  <c r="C103" i="34"/>
  <c r="D103" i="34"/>
  <c r="G103" i="34" s="1"/>
  <c r="E104" i="34"/>
  <c r="F104" i="34"/>
  <c r="D108" i="34"/>
  <c r="G108" i="34" s="1"/>
  <c r="D109" i="34"/>
  <c r="G109" i="34" s="1"/>
  <c r="D110" i="34"/>
  <c r="G110" i="34" s="1"/>
  <c r="D111" i="34"/>
  <c r="G111" i="34"/>
  <c r="D112" i="34"/>
  <c r="G112" i="34"/>
  <c r="D113" i="34"/>
  <c r="G113" i="34"/>
  <c r="D114" i="34"/>
  <c r="G114" i="34" s="1"/>
  <c r="D115" i="34"/>
  <c r="G115" i="34"/>
  <c r="D116" i="34"/>
  <c r="G116" i="34" s="1"/>
  <c r="D117" i="34"/>
  <c r="G117" i="34"/>
  <c r="E118" i="34"/>
  <c r="F118" i="34"/>
  <c r="D119" i="34"/>
  <c r="G119" i="34" s="1"/>
  <c r="D120" i="34"/>
  <c r="C121" i="34"/>
  <c r="D123" i="34"/>
  <c r="G123" i="34" s="1"/>
  <c r="D124" i="34"/>
  <c r="G124" i="34" s="1"/>
  <c r="D125" i="34"/>
  <c r="G125" i="34"/>
  <c r="D126" i="34"/>
  <c r="G126" i="34" s="1"/>
  <c r="D127" i="34"/>
  <c r="G127" i="34" s="1"/>
  <c r="C128" i="34"/>
  <c r="D128" i="34" s="1"/>
  <c r="G128" i="34" s="1"/>
  <c r="E129" i="34"/>
  <c r="F129" i="34"/>
  <c r="D133" i="34"/>
  <c r="D134" i="34"/>
  <c r="G134" i="34"/>
  <c r="D135" i="34"/>
  <c r="G135" i="34"/>
  <c r="D136" i="34"/>
  <c r="G136" i="34"/>
  <c r="D137" i="34"/>
  <c r="G137" i="34" s="1"/>
  <c r="D138" i="34"/>
  <c r="G138" i="34" s="1"/>
  <c r="D139" i="34"/>
  <c r="G139" i="34" s="1"/>
  <c r="D140" i="34"/>
  <c r="G140" i="34" s="1"/>
  <c r="D141" i="34"/>
  <c r="G141" i="34" s="1"/>
  <c r="D142" i="34"/>
  <c r="G142" i="34" s="1"/>
  <c r="E143" i="34"/>
  <c r="F143" i="34"/>
  <c r="D144" i="34"/>
  <c r="D145" i="34"/>
  <c r="G145" i="34"/>
  <c r="C146" i="34"/>
  <c r="D147" i="34" s="1"/>
  <c r="G147" i="34" s="1"/>
  <c r="D146" i="34"/>
  <c r="G146" i="34" s="1"/>
  <c r="D148" i="34"/>
  <c r="G148" i="34" s="1"/>
  <c r="D149" i="34"/>
  <c r="G149" i="34" s="1"/>
  <c r="D150" i="34"/>
  <c r="G150" i="34" s="1"/>
  <c r="D151" i="34"/>
  <c r="G151" i="34" s="1"/>
  <c r="D152" i="34"/>
  <c r="G152" i="34" s="1"/>
  <c r="C153" i="34"/>
  <c r="D153" i="34" s="1"/>
  <c r="G153" i="34" s="1"/>
  <c r="E154" i="34"/>
  <c r="F154" i="34"/>
  <c r="D8" i="35"/>
  <c r="G8" i="35" s="1"/>
  <c r="D9" i="35"/>
  <c r="G9" i="35" s="1"/>
  <c r="D10" i="35"/>
  <c r="G10" i="35" s="1"/>
  <c r="D11" i="35"/>
  <c r="G11" i="35" s="1"/>
  <c r="D12" i="35"/>
  <c r="G12" i="35" s="1"/>
  <c r="D13" i="35"/>
  <c r="G13" i="35" s="1"/>
  <c r="D14" i="35"/>
  <c r="G14" i="35" s="1"/>
  <c r="D15" i="35"/>
  <c r="G15" i="35"/>
  <c r="D16" i="35"/>
  <c r="G16" i="35" s="1"/>
  <c r="D17" i="35"/>
  <c r="G17" i="35" s="1"/>
  <c r="E18" i="35"/>
  <c r="F18" i="35"/>
  <c r="D19" i="35"/>
  <c r="G19" i="35" s="1"/>
  <c r="D20" i="35"/>
  <c r="G20" i="35" s="1"/>
  <c r="D21" i="35"/>
  <c r="G21" i="35" s="1"/>
  <c r="D22" i="35"/>
  <c r="G22" i="35" s="1"/>
  <c r="D23" i="35"/>
  <c r="G23" i="35" s="1"/>
  <c r="D24" i="35"/>
  <c r="G24" i="35" s="1"/>
  <c r="D25" i="35"/>
  <c r="G25" i="35"/>
  <c r="D26" i="35"/>
  <c r="G26" i="35" s="1"/>
  <c r="D27" i="35"/>
  <c r="G27" i="35"/>
  <c r="D28" i="35"/>
  <c r="G28" i="35" s="1"/>
  <c r="E29" i="35"/>
  <c r="F29" i="35"/>
  <c r="D33" i="35"/>
  <c r="G33" i="35" s="1"/>
  <c r="D34" i="35"/>
  <c r="G34" i="35" s="1"/>
  <c r="D35" i="35"/>
  <c r="G35" i="35" s="1"/>
  <c r="D36" i="35"/>
  <c r="G36" i="35"/>
  <c r="D37" i="35"/>
  <c r="G37" i="35" s="1"/>
  <c r="D38" i="35"/>
  <c r="G38" i="35" s="1"/>
  <c r="D39" i="35"/>
  <c r="G39" i="35" s="1"/>
  <c r="D40" i="35"/>
  <c r="G40" i="35"/>
  <c r="D41" i="35"/>
  <c r="G41" i="35" s="1"/>
  <c r="D42" i="35"/>
  <c r="G42" i="35" s="1"/>
  <c r="E43" i="35"/>
  <c r="F43" i="35"/>
  <c r="D44" i="35"/>
  <c r="G44" i="35" s="1"/>
  <c r="D45" i="35"/>
  <c r="G45" i="35" s="1"/>
  <c r="C46" i="35"/>
  <c r="D48" i="35"/>
  <c r="G48" i="35" s="1"/>
  <c r="D49" i="35"/>
  <c r="G49" i="35" s="1"/>
  <c r="D50" i="35"/>
  <c r="G50" i="35" s="1"/>
  <c r="D51" i="35"/>
  <c r="G51" i="35" s="1"/>
  <c r="D52" i="35"/>
  <c r="G52" i="35"/>
  <c r="C53" i="35"/>
  <c r="D53" i="35" s="1"/>
  <c r="G53" i="35" s="1"/>
  <c r="E54" i="35"/>
  <c r="F54" i="35"/>
  <c r="D58" i="35"/>
  <c r="G58" i="35"/>
  <c r="D59" i="35"/>
  <c r="G59" i="35" s="1"/>
  <c r="D60" i="35"/>
  <c r="G60" i="35" s="1"/>
  <c r="D61" i="35"/>
  <c r="G61" i="35" s="1"/>
  <c r="D62" i="35"/>
  <c r="G62" i="35" s="1"/>
  <c r="D63" i="35"/>
  <c r="G63" i="35" s="1"/>
  <c r="D64" i="35"/>
  <c r="G64" i="35" s="1"/>
  <c r="D65" i="35"/>
  <c r="G65" i="35" s="1"/>
  <c r="D66" i="35"/>
  <c r="G66" i="35" s="1"/>
  <c r="D67" i="35"/>
  <c r="G67" i="35" s="1"/>
  <c r="E68" i="35"/>
  <c r="F68" i="35"/>
  <c r="D69" i="35"/>
  <c r="G69" i="35" s="1"/>
  <c r="D70" i="35"/>
  <c r="G70" i="35" s="1"/>
  <c r="C71" i="35"/>
  <c r="D72" i="35" s="1"/>
  <c r="G72" i="35" s="1"/>
  <c r="D73" i="35"/>
  <c r="G73" i="35" s="1"/>
  <c r="D74" i="35"/>
  <c r="G74" i="35" s="1"/>
  <c r="D75" i="35"/>
  <c r="G75" i="35" s="1"/>
  <c r="D76" i="35"/>
  <c r="G76" i="35" s="1"/>
  <c r="D77" i="35"/>
  <c r="G77" i="35"/>
  <c r="C78" i="35"/>
  <c r="D78" i="35" s="1"/>
  <c r="G78" i="35" s="1"/>
  <c r="E79" i="35"/>
  <c r="F79" i="35"/>
  <c r="D83" i="35"/>
  <c r="G83" i="35" s="1"/>
  <c r="D84" i="35"/>
  <c r="G84" i="35" s="1"/>
  <c r="D85" i="35"/>
  <c r="G85" i="35" s="1"/>
  <c r="D86" i="35"/>
  <c r="G86" i="35" s="1"/>
  <c r="D87" i="35"/>
  <c r="G87" i="35" s="1"/>
  <c r="D88" i="35"/>
  <c r="G88" i="35" s="1"/>
  <c r="D89" i="35"/>
  <c r="G89" i="35" s="1"/>
  <c r="D90" i="35"/>
  <c r="G90" i="35"/>
  <c r="D91" i="35"/>
  <c r="G91" i="35" s="1"/>
  <c r="D92" i="35"/>
  <c r="G92" i="35" s="1"/>
  <c r="E93" i="35"/>
  <c r="F93" i="35"/>
  <c r="D94" i="35"/>
  <c r="G94" i="35"/>
  <c r="D95" i="35"/>
  <c r="G95" i="35" s="1"/>
  <c r="C96" i="35"/>
  <c r="D98" i="35"/>
  <c r="G98" i="35" s="1"/>
  <c r="D99" i="35"/>
  <c r="G99" i="35" s="1"/>
  <c r="D100" i="35"/>
  <c r="G100" i="35"/>
  <c r="D101" i="35"/>
  <c r="G101" i="35" s="1"/>
  <c r="D102" i="35"/>
  <c r="G102" i="35" s="1"/>
  <c r="C103" i="35"/>
  <c r="D103" i="35"/>
  <c r="G103" i="35" s="1"/>
  <c r="E104" i="35"/>
  <c r="F104" i="35"/>
  <c r="D108" i="35"/>
  <c r="G108" i="35" s="1"/>
  <c r="D109" i="35"/>
  <c r="G109" i="35" s="1"/>
  <c r="D110" i="35"/>
  <c r="G110" i="35" s="1"/>
  <c r="D111" i="35"/>
  <c r="G111" i="35" s="1"/>
  <c r="D112" i="35"/>
  <c r="G112" i="35"/>
  <c r="D113" i="35"/>
  <c r="G113" i="35" s="1"/>
  <c r="D114" i="35"/>
  <c r="G114" i="35" s="1"/>
  <c r="D115" i="35"/>
  <c r="G115" i="35" s="1"/>
  <c r="D116" i="35"/>
  <c r="G116" i="35" s="1"/>
  <c r="D117" i="35"/>
  <c r="G117" i="35" s="1"/>
  <c r="E118" i="35"/>
  <c r="F118" i="35"/>
  <c r="D119" i="35"/>
  <c r="G119" i="35" s="1"/>
  <c r="D120" i="35"/>
  <c r="G120" i="35" s="1"/>
  <c r="C121" i="35"/>
  <c r="D123" i="35"/>
  <c r="G123" i="35" s="1"/>
  <c r="D124" i="35"/>
  <c r="G124" i="35" s="1"/>
  <c r="D125" i="35"/>
  <c r="G125" i="35" s="1"/>
  <c r="D126" i="35"/>
  <c r="G126" i="35" s="1"/>
  <c r="D127" i="35"/>
  <c r="G127" i="35"/>
  <c r="C128" i="35"/>
  <c r="D128" i="35" s="1"/>
  <c r="G128" i="35" s="1"/>
  <c r="E129" i="35"/>
  <c r="F129" i="35"/>
  <c r="D133" i="35"/>
  <c r="G133" i="35" s="1"/>
  <c r="D134" i="35"/>
  <c r="G134" i="35" s="1"/>
  <c r="D135" i="35"/>
  <c r="G135" i="35" s="1"/>
  <c r="D136" i="35"/>
  <c r="G136" i="35"/>
  <c r="D137" i="35"/>
  <c r="G137" i="35" s="1"/>
  <c r="D138" i="35"/>
  <c r="G138" i="35" s="1"/>
  <c r="D139" i="35"/>
  <c r="G139" i="35" s="1"/>
  <c r="D140" i="35"/>
  <c r="G140" i="35" s="1"/>
  <c r="D141" i="35"/>
  <c r="G141" i="35" s="1"/>
  <c r="D142" i="35"/>
  <c r="G142" i="35" s="1"/>
  <c r="E143" i="35"/>
  <c r="F143" i="35"/>
  <c r="D144" i="35"/>
  <c r="G144" i="35" s="1"/>
  <c r="D145" i="35"/>
  <c r="G145" i="35" s="1"/>
  <c r="C146" i="35"/>
  <c r="D148" i="35"/>
  <c r="G148" i="35" s="1"/>
  <c r="D149" i="35"/>
  <c r="G149" i="35" s="1"/>
  <c r="D150" i="35"/>
  <c r="G150" i="35" s="1"/>
  <c r="D151" i="35"/>
  <c r="G151" i="35"/>
  <c r="D152" i="35"/>
  <c r="G152" i="35" s="1"/>
  <c r="C153" i="35"/>
  <c r="D153" i="35" s="1"/>
  <c r="G153" i="35" s="1"/>
  <c r="E154" i="35"/>
  <c r="F154" i="35"/>
  <c r="D8" i="36"/>
  <c r="G8" i="36" s="1"/>
  <c r="D9" i="36"/>
  <c r="G9" i="36"/>
  <c r="D10" i="36"/>
  <c r="D11" i="36"/>
  <c r="G11" i="36" s="1"/>
  <c r="D12" i="36"/>
  <c r="G12" i="36" s="1"/>
  <c r="D13" i="36"/>
  <c r="G13" i="36" s="1"/>
  <c r="D14" i="36"/>
  <c r="G14" i="36"/>
  <c r="D15" i="36"/>
  <c r="G15" i="36"/>
  <c r="D16" i="36"/>
  <c r="G16" i="36"/>
  <c r="D17" i="36"/>
  <c r="G17" i="36" s="1"/>
  <c r="E18" i="36"/>
  <c r="F18" i="36"/>
  <c r="D19" i="36"/>
  <c r="G19" i="36" s="1"/>
  <c r="D20" i="36"/>
  <c r="G20" i="36" s="1"/>
  <c r="D21" i="36"/>
  <c r="D22" i="36"/>
  <c r="G22" i="36"/>
  <c r="D23" i="36"/>
  <c r="G23" i="36" s="1"/>
  <c r="D24" i="36"/>
  <c r="G24" i="36" s="1"/>
  <c r="D25" i="36"/>
  <c r="G25" i="36" s="1"/>
  <c r="D26" i="36"/>
  <c r="G26" i="36" s="1"/>
  <c r="D27" i="36"/>
  <c r="G27" i="36" s="1"/>
  <c r="D28" i="36"/>
  <c r="G28" i="36" s="1"/>
  <c r="E29" i="36"/>
  <c r="F29" i="36"/>
  <c r="D33" i="36"/>
  <c r="G33" i="36" s="1"/>
  <c r="D34" i="36"/>
  <c r="G34" i="36" s="1"/>
  <c r="D35" i="36"/>
  <c r="G35" i="36" s="1"/>
  <c r="D36" i="36"/>
  <c r="G36" i="36" s="1"/>
  <c r="D37" i="36"/>
  <c r="G37" i="36"/>
  <c r="D38" i="36"/>
  <c r="G38" i="36" s="1"/>
  <c r="D39" i="36"/>
  <c r="D40" i="36"/>
  <c r="G40" i="36"/>
  <c r="D41" i="36"/>
  <c r="G41" i="36" s="1"/>
  <c r="D42" i="36"/>
  <c r="G42" i="36" s="1"/>
  <c r="E43" i="36"/>
  <c r="F43" i="36"/>
  <c r="D44" i="36"/>
  <c r="G44" i="36" s="1"/>
  <c r="D45" i="36"/>
  <c r="G45" i="36" s="1"/>
  <c r="C46" i="36"/>
  <c r="D46" i="36" s="1"/>
  <c r="G46" i="36" s="1"/>
  <c r="D47" i="36"/>
  <c r="G47" i="36" s="1"/>
  <c r="D48" i="36"/>
  <c r="G48" i="36"/>
  <c r="D49" i="36"/>
  <c r="G49" i="36" s="1"/>
  <c r="D50" i="36"/>
  <c r="G50" i="36" s="1"/>
  <c r="D51" i="36"/>
  <c r="G51" i="36" s="1"/>
  <c r="D52" i="36"/>
  <c r="G52" i="36" s="1"/>
  <c r="C53" i="36"/>
  <c r="D53" i="36" s="1"/>
  <c r="G53" i="36" s="1"/>
  <c r="E54" i="36"/>
  <c r="F54" i="36"/>
  <c r="D58" i="36"/>
  <c r="D59" i="36"/>
  <c r="G59" i="36" s="1"/>
  <c r="D60" i="36"/>
  <c r="G60" i="36"/>
  <c r="D61" i="36"/>
  <c r="G61" i="36" s="1"/>
  <c r="D62" i="36"/>
  <c r="G62" i="36"/>
  <c r="D63" i="36"/>
  <c r="G63" i="36" s="1"/>
  <c r="D64" i="36"/>
  <c r="G64" i="36"/>
  <c r="D65" i="36"/>
  <c r="G65" i="36" s="1"/>
  <c r="D66" i="36"/>
  <c r="G66" i="36" s="1"/>
  <c r="D67" i="36"/>
  <c r="G67" i="36" s="1"/>
  <c r="E68" i="36"/>
  <c r="F68" i="36"/>
  <c r="D69" i="36"/>
  <c r="G69" i="36" s="1"/>
  <c r="D70" i="36"/>
  <c r="C71" i="36"/>
  <c r="D73" i="36"/>
  <c r="G73" i="36" s="1"/>
  <c r="D74" i="36"/>
  <c r="G74" i="36"/>
  <c r="D75" i="36"/>
  <c r="G75" i="36" s="1"/>
  <c r="D76" i="36"/>
  <c r="G76" i="36" s="1"/>
  <c r="D77" i="36"/>
  <c r="G77" i="36" s="1"/>
  <c r="C78" i="36"/>
  <c r="D78" i="36"/>
  <c r="G78" i="36" s="1"/>
  <c r="E79" i="36"/>
  <c r="F79" i="36"/>
  <c r="D83" i="36"/>
  <c r="D84" i="36"/>
  <c r="G84" i="36" s="1"/>
  <c r="D85" i="36"/>
  <c r="G85" i="36"/>
  <c r="D86" i="36"/>
  <c r="G86" i="36" s="1"/>
  <c r="D87" i="36"/>
  <c r="G87" i="36" s="1"/>
  <c r="D88" i="36"/>
  <c r="G88" i="36" s="1"/>
  <c r="D89" i="36"/>
  <c r="G89" i="36"/>
  <c r="D90" i="36"/>
  <c r="G90" i="36" s="1"/>
  <c r="D91" i="36"/>
  <c r="G91" i="36" s="1"/>
  <c r="D92" i="36"/>
  <c r="G92" i="36" s="1"/>
  <c r="E93" i="36"/>
  <c r="F93" i="36"/>
  <c r="D94" i="36"/>
  <c r="D95" i="36"/>
  <c r="G95" i="36" s="1"/>
  <c r="C96" i="36"/>
  <c r="D98" i="36"/>
  <c r="G98" i="36" s="1"/>
  <c r="D99" i="36"/>
  <c r="G99" i="36"/>
  <c r="D100" i="36"/>
  <c r="G100" i="36" s="1"/>
  <c r="D101" i="36"/>
  <c r="G101" i="36"/>
  <c r="D102" i="36"/>
  <c r="G102" i="36" s="1"/>
  <c r="C103" i="36"/>
  <c r="D103" i="36" s="1"/>
  <c r="G103" i="36" s="1"/>
  <c r="E104" i="36"/>
  <c r="F104" i="36"/>
  <c r="D108" i="36"/>
  <c r="G108" i="36" s="1"/>
  <c r="D109" i="36"/>
  <c r="G109" i="36" s="1"/>
  <c r="D110" i="36"/>
  <c r="G110" i="36" s="1"/>
  <c r="D111" i="36"/>
  <c r="G111" i="36"/>
  <c r="D112" i="36"/>
  <c r="G112" i="36" s="1"/>
  <c r="D113" i="36"/>
  <c r="G113" i="36" s="1"/>
  <c r="D114" i="36"/>
  <c r="G114" i="36" s="1"/>
  <c r="D115" i="36"/>
  <c r="G115" i="36"/>
  <c r="D116" i="36"/>
  <c r="G116" i="36" s="1"/>
  <c r="D117" i="36"/>
  <c r="G117" i="36" s="1"/>
  <c r="E118" i="36"/>
  <c r="F118" i="36"/>
  <c r="D119" i="36"/>
  <c r="G119" i="36" s="1"/>
  <c r="D120" i="36"/>
  <c r="G120" i="36" s="1"/>
  <c r="C121" i="36"/>
  <c r="D123" i="36"/>
  <c r="G123" i="36" s="1"/>
  <c r="D124" i="36"/>
  <c r="G124" i="36" s="1"/>
  <c r="D125" i="36"/>
  <c r="G125" i="36" s="1"/>
  <c r="D126" i="36"/>
  <c r="G126" i="36" s="1"/>
  <c r="D127" i="36"/>
  <c r="G127" i="36"/>
  <c r="C128" i="36"/>
  <c r="D128" i="36" s="1"/>
  <c r="G128" i="36" s="1"/>
  <c r="E129" i="36"/>
  <c r="F129" i="36"/>
  <c r="D133" i="36"/>
  <c r="G133" i="36" s="1"/>
  <c r="D134" i="36"/>
  <c r="G134" i="36" s="1"/>
  <c r="D135" i="36"/>
  <c r="D136" i="36"/>
  <c r="G136" i="36" s="1"/>
  <c r="D137" i="36"/>
  <c r="G137" i="36" s="1"/>
  <c r="D138" i="36"/>
  <c r="G138" i="36" s="1"/>
  <c r="D139" i="36"/>
  <c r="G139" i="36" s="1"/>
  <c r="D140" i="36"/>
  <c r="G140" i="36" s="1"/>
  <c r="D141" i="36"/>
  <c r="G141" i="36" s="1"/>
  <c r="D142" i="36"/>
  <c r="G142" i="36"/>
  <c r="E143" i="36"/>
  <c r="F143" i="36"/>
  <c r="D144" i="36"/>
  <c r="G144" i="36" s="1"/>
  <c r="D145" i="36"/>
  <c r="G145" i="36" s="1"/>
  <c r="C146" i="36"/>
  <c r="D146" i="36" s="1"/>
  <c r="G146" i="36" s="1"/>
  <c r="D147" i="36"/>
  <c r="G147" i="36" s="1"/>
  <c r="D148" i="36"/>
  <c r="G148" i="36"/>
  <c r="D149" i="36"/>
  <c r="G149" i="36" s="1"/>
  <c r="D150" i="36"/>
  <c r="G150" i="36" s="1"/>
  <c r="D151" i="36"/>
  <c r="G151" i="36"/>
  <c r="D152" i="36"/>
  <c r="G152" i="36"/>
  <c r="C153" i="36"/>
  <c r="D153" i="36"/>
  <c r="G153" i="36" s="1"/>
  <c r="E154" i="36"/>
  <c r="F154" i="36"/>
  <c r="D8" i="37"/>
  <c r="G8" i="37" s="1"/>
  <c r="D9" i="37"/>
  <c r="G9" i="37" s="1"/>
  <c r="D10" i="37"/>
  <c r="G10" i="37"/>
  <c r="D11" i="37"/>
  <c r="G11" i="37" s="1"/>
  <c r="D12" i="37"/>
  <c r="G12" i="37" s="1"/>
  <c r="D13" i="37"/>
  <c r="G13" i="37" s="1"/>
  <c r="D14" i="37"/>
  <c r="G14" i="37"/>
  <c r="D15" i="37"/>
  <c r="G15" i="37" s="1"/>
  <c r="D16" i="37"/>
  <c r="G16" i="37" s="1"/>
  <c r="D17" i="37"/>
  <c r="G17" i="37" s="1"/>
  <c r="E18" i="37"/>
  <c r="F18" i="37"/>
  <c r="D19" i="37"/>
  <c r="G19" i="37" s="1"/>
  <c r="D20" i="37"/>
  <c r="G20" i="37" s="1"/>
  <c r="D21" i="37"/>
  <c r="G21" i="37" s="1"/>
  <c r="D22" i="37"/>
  <c r="G22" i="37"/>
  <c r="D23" i="37"/>
  <c r="G23" i="37" s="1"/>
  <c r="D24" i="37"/>
  <c r="G24" i="37" s="1"/>
  <c r="D25" i="37"/>
  <c r="G25" i="37" s="1"/>
  <c r="D26" i="37"/>
  <c r="G26" i="37" s="1"/>
  <c r="D27" i="37"/>
  <c r="G27" i="37" s="1"/>
  <c r="D28" i="37"/>
  <c r="G28" i="37" s="1"/>
  <c r="E29" i="37"/>
  <c r="F29" i="37"/>
  <c r="D33" i="37"/>
  <c r="G33" i="37" s="1"/>
  <c r="D34" i="37"/>
  <c r="G34" i="37" s="1"/>
  <c r="D35" i="37"/>
  <c r="G35" i="37" s="1"/>
  <c r="D36" i="37"/>
  <c r="G36" i="37" s="1"/>
  <c r="D37" i="37"/>
  <c r="G37" i="37"/>
  <c r="D38" i="37"/>
  <c r="G38" i="37" s="1"/>
  <c r="D39" i="37"/>
  <c r="G39" i="37" s="1"/>
  <c r="D40" i="37"/>
  <c r="G40" i="37" s="1"/>
  <c r="D41" i="37"/>
  <c r="G41" i="37" s="1"/>
  <c r="D42" i="37"/>
  <c r="G42" i="37" s="1"/>
  <c r="E43" i="37"/>
  <c r="F43" i="37"/>
  <c r="D44" i="37"/>
  <c r="G44" i="37" s="1"/>
  <c r="D45" i="37"/>
  <c r="G45" i="37" s="1"/>
  <c r="C46" i="37"/>
  <c r="D48" i="37"/>
  <c r="G48" i="37"/>
  <c r="D49" i="37"/>
  <c r="G49" i="37"/>
  <c r="D50" i="37"/>
  <c r="G50" i="37" s="1"/>
  <c r="D51" i="37"/>
  <c r="G51" i="37" s="1"/>
  <c r="D52" i="37"/>
  <c r="G52" i="37" s="1"/>
  <c r="C53" i="37"/>
  <c r="D53" i="37" s="1"/>
  <c r="G53" i="37" s="1"/>
  <c r="E54" i="37"/>
  <c r="F54" i="37"/>
  <c r="D58" i="37"/>
  <c r="G58" i="37" s="1"/>
  <c r="D59" i="37"/>
  <c r="G59" i="37" s="1"/>
  <c r="D60" i="37"/>
  <c r="G60" i="37" s="1"/>
  <c r="D61" i="37"/>
  <c r="G61" i="37"/>
  <c r="D62" i="37"/>
  <c r="G62" i="37" s="1"/>
  <c r="D63" i="37"/>
  <c r="G63" i="37" s="1"/>
  <c r="D64" i="37"/>
  <c r="G64" i="37" s="1"/>
  <c r="D65" i="37"/>
  <c r="G65" i="37" s="1"/>
  <c r="D66" i="37"/>
  <c r="G66" i="37" s="1"/>
  <c r="D67" i="37"/>
  <c r="G67" i="37" s="1"/>
  <c r="E68" i="37"/>
  <c r="F68" i="37"/>
  <c r="D69" i="37"/>
  <c r="D70" i="37"/>
  <c r="G70" i="37"/>
  <c r="C71" i="37"/>
  <c r="D71" i="37"/>
  <c r="G71" i="37" s="1"/>
  <c r="D72" i="37"/>
  <c r="G72" i="37" s="1"/>
  <c r="D73" i="37"/>
  <c r="G73" i="37" s="1"/>
  <c r="D74" i="37"/>
  <c r="G74" i="37" s="1"/>
  <c r="D75" i="37"/>
  <c r="G75" i="37" s="1"/>
  <c r="D76" i="37"/>
  <c r="G76" i="37" s="1"/>
  <c r="D77" i="37"/>
  <c r="G77" i="37"/>
  <c r="C78" i="37"/>
  <c r="D78" i="37" s="1"/>
  <c r="G78" i="37"/>
  <c r="E79" i="37"/>
  <c r="F79" i="37"/>
  <c r="D83" i="37"/>
  <c r="G83" i="37"/>
  <c r="D84" i="37"/>
  <c r="G84" i="37"/>
  <c r="D85" i="37"/>
  <c r="G85" i="37"/>
  <c r="D86" i="37"/>
  <c r="G86" i="37"/>
  <c r="D87" i="37"/>
  <c r="G87" i="37"/>
  <c r="D88" i="37"/>
  <c r="G88" i="37"/>
  <c r="D89" i="37"/>
  <c r="G89" i="37"/>
  <c r="D90" i="37"/>
  <c r="G90" i="37"/>
  <c r="D91" i="37"/>
  <c r="G91" i="37"/>
  <c r="D92" i="37"/>
  <c r="G92" i="37"/>
  <c r="E93" i="37"/>
  <c r="F93" i="37"/>
  <c r="D94" i="37"/>
  <c r="G94" i="37"/>
  <c r="D95" i="37"/>
  <c r="G95" i="37"/>
  <c r="C96" i="37"/>
  <c r="D98" i="37"/>
  <c r="G98" i="37" s="1"/>
  <c r="D99" i="37"/>
  <c r="G99" i="37" s="1"/>
  <c r="D100" i="37"/>
  <c r="G100" i="37" s="1"/>
  <c r="D101" i="37"/>
  <c r="G101" i="37"/>
  <c r="D102" i="37"/>
  <c r="G102" i="37" s="1"/>
  <c r="C103" i="37"/>
  <c r="D103" i="37" s="1"/>
  <c r="G103" i="37" s="1"/>
  <c r="E104" i="37"/>
  <c r="F104" i="37"/>
  <c r="D108" i="37"/>
  <c r="G108" i="37"/>
  <c r="D109" i="37"/>
  <c r="G109" i="37"/>
  <c r="D110" i="37"/>
  <c r="G110" i="37"/>
  <c r="D111" i="37"/>
  <c r="G111" i="37"/>
  <c r="D112" i="37"/>
  <c r="G112" i="37"/>
  <c r="D113" i="37"/>
  <c r="G113" i="37"/>
  <c r="D114" i="37"/>
  <c r="G114" i="37"/>
  <c r="D115" i="37"/>
  <c r="G115" i="37"/>
  <c r="D116" i="37"/>
  <c r="G116" i="37"/>
  <c r="D117" i="37"/>
  <c r="G117" i="37"/>
  <c r="E118" i="37"/>
  <c r="F118" i="37"/>
  <c r="D119" i="37"/>
  <c r="G119" i="37"/>
  <c r="D120" i="37"/>
  <c r="G120" i="37"/>
  <c r="C121" i="37"/>
  <c r="D122" i="37"/>
  <c r="G122" i="37" s="1"/>
  <c r="D121" i="37"/>
  <c r="G121" i="37"/>
  <c r="D123" i="37"/>
  <c r="G123" i="37"/>
  <c r="D124" i="37"/>
  <c r="G124" i="37" s="1"/>
  <c r="D125" i="37"/>
  <c r="G125" i="37" s="1"/>
  <c r="D126" i="37"/>
  <c r="G126" i="37" s="1"/>
  <c r="D127" i="37"/>
  <c r="G127" i="37" s="1"/>
  <c r="C128" i="37"/>
  <c r="D128" i="37" s="1"/>
  <c r="G128" i="37" s="1"/>
  <c r="E129" i="37"/>
  <c r="F129" i="37"/>
  <c r="D133" i="37"/>
  <c r="G133" i="37" s="1"/>
  <c r="D134" i="37"/>
  <c r="D135" i="37"/>
  <c r="G135" i="37" s="1"/>
  <c r="D136" i="37"/>
  <c r="G136" i="37" s="1"/>
  <c r="D137" i="37"/>
  <c r="G137" i="37" s="1"/>
  <c r="D138" i="37"/>
  <c r="G138" i="37" s="1"/>
  <c r="D139" i="37"/>
  <c r="G139" i="37" s="1"/>
  <c r="D140" i="37"/>
  <c r="G140" i="37" s="1"/>
  <c r="D141" i="37"/>
  <c r="G141" i="37" s="1"/>
  <c r="D142" i="37"/>
  <c r="G142" i="37" s="1"/>
  <c r="E143" i="37"/>
  <c r="F143" i="37"/>
  <c r="D144" i="37"/>
  <c r="G144" i="37" s="1"/>
  <c r="D145" i="37"/>
  <c r="G145" i="37" s="1"/>
  <c r="C146" i="37"/>
  <c r="D148" i="37"/>
  <c r="G148" i="37" s="1"/>
  <c r="D149" i="37"/>
  <c r="G149" i="37" s="1"/>
  <c r="D150" i="37"/>
  <c r="G150" i="37"/>
  <c r="D151" i="37"/>
  <c r="G151" i="37" s="1"/>
  <c r="D152" i="37"/>
  <c r="G152" i="37" s="1"/>
  <c r="C153" i="37"/>
  <c r="D153" i="37"/>
  <c r="G153" i="37" s="1"/>
  <c r="E154" i="37"/>
  <c r="F154" i="37"/>
  <c r="D8" i="38"/>
  <c r="G8" i="38" s="1"/>
  <c r="D9" i="38"/>
  <c r="G9" i="38" s="1"/>
  <c r="D10" i="38"/>
  <c r="G10" i="38" s="1"/>
  <c r="D11" i="38"/>
  <c r="G11" i="38" s="1"/>
  <c r="D12" i="38"/>
  <c r="G12" i="38" s="1"/>
  <c r="D13" i="38"/>
  <c r="G13" i="38" s="1"/>
  <c r="D14" i="38"/>
  <c r="D15" i="38"/>
  <c r="G15" i="38" s="1"/>
  <c r="D16" i="38"/>
  <c r="G16" i="38" s="1"/>
  <c r="D17" i="38"/>
  <c r="G17" i="38" s="1"/>
  <c r="E18" i="38"/>
  <c r="F18" i="38"/>
  <c r="D19" i="38"/>
  <c r="G19" i="38" s="1"/>
  <c r="D20" i="38"/>
  <c r="G20" i="38"/>
  <c r="D21" i="38"/>
  <c r="D22" i="38"/>
  <c r="G22" i="38"/>
  <c r="D23" i="38"/>
  <c r="G23" i="38"/>
  <c r="D24" i="38"/>
  <c r="G24" i="38"/>
  <c r="D25" i="38"/>
  <c r="D26" i="38"/>
  <c r="G26" i="38"/>
  <c r="D27" i="38"/>
  <c r="G27" i="38"/>
  <c r="D28" i="38"/>
  <c r="G28" i="38"/>
  <c r="E29" i="38"/>
  <c r="F29" i="38"/>
  <c r="D33" i="38"/>
  <c r="D34" i="38"/>
  <c r="G34" i="38" s="1"/>
  <c r="D35" i="38"/>
  <c r="G35" i="38" s="1"/>
  <c r="D36" i="38"/>
  <c r="G36" i="38" s="1"/>
  <c r="D37" i="38"/>
  <c r="G37" i="38" s="1"/>
  <c r="D38" i="38"/>
  <c r="G38" i="38" s="1"/>
  <c r="D39" i="38"/>
  <c r="D40" i="38"/>
  <c r="G40" i="38" s="1"/>
  <c r="D41" i="38"/>
  <c r="G41" i="38" s="1"/>
  <c r="D42" i="38"/>
  <c r="G42" i="38" s="1"/>
  <c r="E43" i="38"/>
  <c r="F43" i="38"/>
  <c r="D44" i="38"/>
  <c r="G44" i="38"/>
  <c r="D45" i="38"/>
  <c r="G45" i="38" s="1"/>
  <c r="C46" i="38"/>
  <c r="D48" i="38"/>
  <c r="G48" i="38" s="1"/>
  <c r="D49" i="38"/>
  <c r="G49" i="38" s="1"/>
  <c r="D50" i="38"/>
  <c r="G50" i="38"/>
  <c r="D51" i="38"/>
  <c r="G51" i="38" s="1"/>
  <c r="D52" i="38"/>
  <c r="G52" i="38" s="1"/>
  <c r="C53" i="38"/>
  <c r="D53" i="38" s="1"/>
  <c r="G53" i="38" s="1"/>
  <c r="E54" i="38"/>
  <c r="F54" i="38"/>
  <c r="D58" i="38"/>
  <c r="G58" i="38" s="1"/>
  <c r="D59" i="38"/>
  <c r="G59" i="38" s="1"/>
  <c r="D60" i="38"/>
  <c r="G60" i="38" s="1"/>
  <c r="D61" i="38"/>
  <c r="G61" i="38" s="1"/>
  <c r="D62" i="38"/>
  <c r="G62" i="38" s="1"/>
  <c r="D63" i="38"/>
  <c r="G63" i="38" s="1"/>
  <c r="D64" i="38"/>
  <c r="G64" i="38" s="1"/>
  <c r="D65" i="38"/>
  <c r="G65" i="38" s="1"/>
  <c r="D66" i="38"/>
  <c r="G66" i="38" s="1"/>
  <c r="D67" i="38"/>
  <c r="G67" i="38" s="1"/>
  <c r="E68" i="38"/>
  <c r="F68" i="38"/>
  <c r="D69" i="38"/>
  <c r="G69" i="38" s="1"/>
  <c r="D70" i="38"/>
  <c r="C71" i="38"/>
  <c r="D73" i="38"/>
  <c r="G73" i="38" s="1"/>
  <c r="D74" i="38"/>
  <c r="G74" i="38" s="1"/>
  <c r="D75" i="38"/>
  <c r="G75" i="38" s="1"/>
  <c r="D76" i="38"/>
  <c r="G76" i="38"/>
  <c r="D77" i="38"/>
  <c r="G77" i="38" s="1"/>
  <c r="C78" i="38"/>
  <c r="D78" i="38" s="1"/>
  <c r="G78" i="38" s="1"/>
  <c r="E79" i="38"/>
  <c r="F79" i="38"/>
  <c r="D83" i="38"/>
  <c r="G83" i="38" s="1"/>
  <c r="D84" i="38"/>
  <c r="G84" i="38"/>
  <c r="D85" i="38"/>
  <c r="G85" i="38" s="1"/>
  <c r="D86" i="38"/>
  <c r="G86" i="38" s="1"/>
  <c r="D87" i="38"/>
  <c r="D88" i="38"/>
  <c r="G88" i="38" s="1"/>
  <c r="D89" i="38"/>
  <c r="G89" i="38" s="1"/>
  <c r="D90" i="38"/>
  <c r="G90" i="38" s="1"/>
  <c r="D91" i="38"/>
  <c r="G91" i="38" s="1"/>
  <c r="D92" i="38"/>
  <c r="G92" i="38" s="1"/>
  <c r="E93" i="38"/>
  <c r="F93" i="38"/>
  <c r="D94" i="38"/>
  <c r="G94" i="38" s="1"/>
  <c r="D95" i="38"/>
  <c r="G95" i="38"/>
  <c r="C96" i="38"/>
  <c r="D98" i="38"/>
  <c r="G98" i="38" s="1"/>
  <c r="D99" i="38"/>
  <c r="G99" i="38" s="1"/>
  <c r="D100" i="38"/>
  <c r="G100" i="38"/>
  <c r="D101" i="38"/>
  <c r="G101" i="38" s="1"/>
  <c r="D102" i="38"/>
  <c r="G102" i="38" s="1"/>
  <c r="C103" i="38"/>
  <c r="D103" i="38" s="1"/>
  <c r="G103" i="38" s="1"/>
  <c r="E104" i="38"/>
  <c r="F104" i="38"/>
  <c r="D108" i="38"/>
  <c r="G108" i="38" s="1"/>
  <c r="D109" i="38"/>
  <c r="D110" i="38"/>
  <c r="G110" i="38" s="1"/>
  <c r="D111" i="38"/>
  <c r="G111" i="38" s="1"/>
  <c r="D112" i="38"/>
  <c r="G112" i="38"/>
  <c r="D113" i="38"/>
  <c r="G113" i="38" s="1"/>
  <c r="D114" i="38"/>
  <c r="G114" i="38" s="1"/>
  <c r="D115" i="38"/>
  <c r="G115" i="38" s="1"/>
  <c r="D116" i="38"/>
  <c r="G116" i="38"/>
  <c r="D117" i="38"/>
  <c r="G117" i="38" s="1"/>
  <c r="E118" i="38"/>
  <c r="F118" i="38"/>
  <c r="D119" i="38"/>
  <c r="G119" i="38" s="1"/>
  <c r="D120" i="38"/>
  <c r="G120" i="38"/>
  <c r="C121" i="38"/>
  <c r="D121" i="38" s="1"/>
  <c r="G121" i="38" s="1"/>
  <c r="D123" i="38"/>
  <c r="G123" i="38" s="1"/>
  <c r="D124" i="38"/>
  <c r="G124" i="38" s="1"/>
  <c r="D125" i="38"/>
  <c r="G125" i="38" s="1"/>
  <c r="D126" i="38"/>
  <c r="G126" i="38"/>
  <c r="D127" i="38"/>
  <c r="G127" i="38" s="1"/>
  <c r="C128" i="38"/>
  <c r="D128" i="38" s="1"/>
  <c r="G128" i="38" s="1"/>
  <c r="E129" i="38"/>
  <c r="F129" i="38"/>
  <c r="D133" i="38"/>
  <c r="G133" i="38"/>
  <c r="D134" i="38"/>
  <c r="G134" i="38"/>
  <c r="D135" i="38"/>
  <c r="G135" i="38"/>
  <c r="D136" i="38"/>
  <c r="G136" i="38"/>
  <c r="D137" i="38"/>
  <c r="G137" i="38"/>
  <c r="D138" i="38"/>
  <c r="G138" i="38"/>
  <c r="D139" i="38"/>
  <c r="G139" i="38"/>
  <c r="D140" i="38"/>
  <c r="G140" i="38"/>
  <c r="D141" i="38"/>
  <c r="G141" i="38"/>
  <c r="D142" i="38"/>
  <c r="G142" i="38"/>
  <c r="E143" i="38"/>
  <c r="F143" i="38"/>
  <c r="D144" i="38"/>
  <c r="G144" i="38"/>
  <c r="D145" i="38"/>
  <c r="G145" i="38"/>
  <c r="C146" i="38"/>
  <c r="D146" i="38"/>
  <c r="G146" i="38" s="1"/>
  <c r="D147" i="38"/>
  <c r="G147" i="38" s="1"/>
  <c r="D148" i="38"/>
  <c r="G148" i="38" s="1"/>
  <c r="D149" i="38"/>
  <c r="G149" i="38" s="1"/>
  <c r="D150" i="38"/>
  <c r="G150" i="38" s="1"/>
  <c r="D151" i="38"/>
  <c r="G151" i="38" s="1"/>
  <c r="D152" i="38"/>
  <c r="G152" i="38" s="1"/>
  <c r="C153" i="38"/>
  <c r="D153" i="38" s="1"/>
  <c r="G153" i="38"/>
  <c r="E154" i="38"/>
  <c r="F154" i="38"/>
  <c r="D8" i="39"/>
  <c r="G8" i="39" s="1"/>
  <c r="D9" i="39"/>
  <c r="G9" i="39" s="1"/>
  <c r="D10" i="39"/>
  <c r="G10" i="39"/>
  <c r="D11" i="39"/>
  <c r="G11" i="39" s="1"/>
  <c r="D12" i="39"/>
  <c r="G12" i="39" s="1"/>
  <c r="D13" i="39"/>
  <c r="G13" i="39" s="1"/>
  <c r="D14" i="39"/>
  <c r="G14" i="39"/>
  <c r="D15" i="39"/>
  <c r="G15" i="39" s="1"/>
  <c r="D16" i="39"/>
  <c r="G16" i="39" s="1"/>
  <c r="D17" i="39"/>
  <c r="G17" i="39" s="1"/>
  <c r="E18" i="39"/>
  <c r="F18" i="39"/>
  <c r="D19" i="39"/>
  <c r="G19" i="39" s="1"/>
  <c r="D20" i="39"/>
  <c r="D21" i="39"/>
  <c r="G21" i="39" s="1"/>
  <c r="D22" i="39"/>
  <c r="G22" i="39" s="1"/>
  <c r="D23" i="39"/>
  <c r="G23" i="39" s="1"/>
  <c r="D24" i="39"/>
  <c r="G24" i="39" s="1"/>
  <c r="D25" i="39"/>
  <c r="G25" i="39" s="1"/>
  <c r="D26" i="39"/>
  <c r="G26" i="39" s="1"/>
  <c r="D27" i="39"/>
  <c r="G27" i="39" s="1"/>
  <c r="D28" i="39"/>
  <c r="G28" i="39" s="1"/>
  <c r="E29" i="39"/>
  <c r="F29" i="39"/>
  <c r="D33" i="39"/>
  <c r="G33" i="39" s="1"/>
  <c r="D34" i="39"/>
  <c r="G34" i="39" s="1"/>
  <c r="D35" i="39"/>
  <c r="G35" i="39" s="1"/>
  <c r="D36" i="39"/>
  <c r="G36" i="39" s="1"/>
  <c r="D37" i="39"/>
  <c r="G37" i="39" s="1"/>
  <c r="D38" i="39"/>
  <c r="G38" i="39" s="1"/>
  <c r="D39" i="39"/>
  <c r="G39" i="39" s="1"/>
  <c r="D40" i="39"/>
  <c r="G40" i="39"/>
  <c r="D41" i="39"/>
  <c r="G41" i="39" s="1"/>
  <c r="D42" i="39"/>
  <c r="G42" i="39" s="1"/>
  <c r="E43" i="39"/>
  <c r="F43" i="39"/>
  <c r="D44" i="39"/>
  <c r="D45" i="39"/>
  <c r="G45" i="39" s="1"/>
  <c r="C46" i="39"/>
  <c r="D46" i="39" s="1"/>
  <c r="G46" i="39" s="1"/>
  <c r="D47" i="39"/>
  <c r="G47" i="39" s="1"/>
  <c r="D48" i="39"/>
  <c r="G48" i="39"/>
  <c r="D49" i="39"/>
  <c r="G49" i="39" s="1"/>
  <c r="D50" i="39"/>
  <c r="G50" i="39" s="1"/>
  <c r="D51" i="39"/>
  <c r="G51" i="39" s="1"/>
  <c r="D52" i="39"/>
  <c r="G52" i="39" s="1"/>
  <c r="C53" i="39"/>
  <c r="D53" i="39" s="1"/>
  <c r="G53" i="39"/>
  <c r="E54" i="39"/>
  <c r="F54" i="39"/>
  <c r="D58" i="39"/>
  <c r="G58" i="39" s="1"/>
  <c r="D59" i="39"/>
  <c r="G59" i="39" s="1"/>
  <c r="D60" i="39"/>
  <c r="G60" i="39"/>
  <c r="D61" i="39"/>
  <c r="G61" i="39" s="1"/>
  <c r="D62" i="39"/>
  <c r="G62" i="39" s="1"/>
  <c r="D63" i="39"/>
  <c r="G63" i="39" s="1"/>
  <c r="D64" i="39"/>
  <c r="G64" i="39"/>
  <c r="D65" i="39"/>
  <c r="G65" i="39" s="1"/>
  <c r="D66" i="39"/>
  <c r="G66" i="39"/>
  <c r="D67" i="39"/>
  <c r="G67" i="39" s="1"/>
  <c r="E68" i="39"/>
  <c r="F68" i="39"/>
  <c r="D69" i="39"/>
  <c r="G69" i="39"/>
  <c r="D70" i="39"/>
  <c r="G70" i="39" s="1"/>
  <c r="C71" i="39"/>
  <c r="D71" i="39" s="1"/>
  <c r="G71" i="39" s="1"/>
  <c r="D73" i="39"/>
  <c r="G73" i="39" s="1"/>
  <c r="D74" i="39"/>
  <c r="G74" i="39"/>
  <c r="D75" i="39"/>
  <c r="G75" i="39" s="1"/>
  <c r="D76" i="39"/>
  <c r="G76" i="39" s="1"/>
  <c r="D77" i="39"/>
  <c r="G77" i="39" s="1"/>
  <c r="C78" i="39"/>
  <c r="D78" i="39" s="1"/>
  <c r="G78" i="39" s="1"/>
  <c r="E79" i="39"/>
  <c r="F79" i="39"/>
  <c r="D83" i="39"/>
  <c r="G83" i="39"/>
  <c r="D84" i="39"/>
  <c r="G84" i="39" s="1"/>
  <c r="D85" i="39"/>
  <c r="G85" i="39" s="1"/>
  <c r="D86" i="39"/>
  <c r="G86" i="39"/>
  <c r="D87" i="39"/>
  <c r="G87" i="39"/>
  <c r="D88" i="39"/>
  <c r="G88" i="39" s="1"/>
  <c r="D89" i="39"/>
  <c r="G89" i="39" s="1"/>
  <c r="D90" i="39"/>
  <c r="G90" i="39" s="1"/>
  <c r="D91" i="39"/>
  <c r="G91" i="39" s="1"/>
  <c r="D92" i="39"/>
  <c r="G92" i="39"/>
  <c r="D93" i="39"/>
  <c r="E93" i="39"/>
  <c r="F93" i="39"/>
  <c r="D94" i="39"/>
  <c r="G94" i="39" s="1"/>
  <c r="D95" i="39"/>
  <c r="G95" i="39" s="1"/>
  <c r="C96" i="39"/>
  <c r="D96" i="39" s="1"/>
  <c r="D97" i="39"/>
  <c r="G97" i="39" s="1"/>
  <c r="G96" i="39"/>
  <c r="D98" i="39"/>
  <c r="G98" i="39" s="1"/>
  <c r="D99" i="39"/>
  <c r="G99" i="39" s="1"/>
  <c r="D100" i="39"/>
  <c r="G100" i="39" s="1"/>
  <c r="D101" i="39"/>
  <c r="G101" i="39"/>
  <c r="D102" i="39"/>
  <c r="G102" i="39" s="1"/>
  <c r="C103" i="39"/>
  <c r="D103" i="39" s="1"/>
  <c r="G103" i="39" s="1"/>
  <c r="E104" i="39"/>
  <c r="F104" i="39"/>
  <c r="D108" i="39"/>
  <c r="G108" i="39" s="1"/>
  <c r="D109" i="39"/>
  <c r="G109" i="39" s="1"/>
  <c r="D110" i="39"/>
  <c r="G110" i="39" s="1"/>
  <c r="D111" i="39"/>
  <c r="G111" i="39" s="1"/>
  <c r="D112" i="39"/>
  <c r="G112" i="39" s="1"/>
  <c r="D113" i="39"/>
  <c r="G113" i="39" s="1"/>
  <c r="D114" i="39"/>
  <c r="G114" i="39"/>
  <c r="D115" i="39"/>
  <c r="D116" i="39"/>
  <c r="G116" i="39" s="1"/>
  <c r="D117" i="39"/>
  <c r="G117" i="39" s="1"/>
  <c r="E118" i="39"/>
  <c r="F118" i="39"/>
  <c r="D119" i="39"/>
  <c r="G119" i="39" s="1"/>
  <c r="D120" i="39"/>
  <c r="G120" i="39" s="1"/>
  <c r="C121" i="39"/>
  <c r="D123" i="39"/>
  <c r="G123" i="39" s="1"/>
  <c r="D124" i="39"/>
  <c r="G124" i="39"/>
  <c r="D125" i="39"/>
  <c r="G125" i="39"/>
  <c r="D126" i="39"/>
  <c r="G126" i="39"/>
  <c r="D127" i="39"/>
  <c r="G127" i="39" s="1"/>
  <c r="C128" i="39"/>
  <c r="D128" i="39"/>
  <c r="G128" i="39" s="1"/>
  <c r="E129" i="39"/>
  <c r="F129" i="39"/>
  <c r="D133" i="39"/>
  <c r="D134" i="39"/>
  <c r="G134" i="39"/>
  <c r="D135" i="39"/>
  <c r="G135" i="39" s="1"/>
  <c r="D136" i="39"/>
  <c r="G136" i="39" s="1"/>
  <c r="D137" i="39"/>
  <c r="G137" i="39" s="1"/>
  <c r="D138" i="39"/>
  <c r="G138" i="39"/>
  <c r="D139" i="39"/>
  <c r="G139" i="39" s="1"/>
  <c r="D140" i="39"/>
  <c r="G140" i="39" s="1"/>
  <c r="D141" i="39"/>
  <c r="G141" i="39" s="1"/>
  <c r="D142" i="39"/>
  <c r="G142" i="39"/>
  <c r="E143" i="39"/>
  <c r="F143" i="39"/>
  <c r="D144" i="39"/>
  <c r="G144" i="39"/>
  <c r="D145" i="39"/>
  <c r="G145" i="39" s="1"/>
  <c r="C146" i="39"/>
  <c r="D148" i="39"/>
  <c r="G148" i="39" s="1"/>
  <c r="D149" i="39"/>
  <c r="G149" i="39" s="1"/>
  <c r="D150" i="39"/>
  <c r="G150" i="39" s="1"/>
  <c r="D151" i="39"/>
  <c r="G151" i="39" s="1"/>
  <c r="D152" i="39"/>
  <c r="G152" i="39" s="1"/>
  <c r="C153" i="39"/>
  <c r="D153" i="39" s="1"/>
  <c r="G153" i="39" s="1"/>
  <c r="E154" i="39"/>
  <c r="F154" i="39"/>
  <c r="D8" i="40"/>
  <c r="G8" i="40" s="1"/>
  <c r="D9" i="40"/>
  <c r="G9" i="40" s="1"/>
  <c r="D10" i="40"/>
  <c r="G10" i="40"/>
  <c r="D11" i="40"/>
  <c r="G11" i="40"/>
  <c r="D12" i="40"/>
  <c r="G12" i="40" s="1"/>
  <c r="D13" i="40"/>
  <c r="G13" i="40" s="1"/>
  <c r="D14" i="40"/>
  <c r="G14" i="40" s="1"/>
  <c r="D15" i="40"/>
  <c r="G15" i="40" s="1"/>
  <c r="D16" i="40"/>
  <c r="G16" i="40"/>
  <c r="D17" i="40"/>
  <c r="G17" i="40" s="1"/>
  <c r="E18" i="40"/>
  <c r="F18" i="40"/>
  <c r="D19" i="40"/>
  <c r="G19" i="40" s="1"/>
  <c r="D20" i="40"/>
  <c r="G20" i="40" s="1"/>
  <c r="D21" i="40"/>
  <c r="G21" i="40"/>
  <c r="D22" i="40"/>
  <c r="G22" i="40"/>
  <c r="D23" i="40"/>
  <c r="G23" i="40"/>
  <c r="D24" i="40"/>
  <c r="G24" i="40" s="1"/>
  <c r="D25" i="40"/>
  <c r="G25" i="40" s="1"/>
  <c r="D26" i="40"/>
  <c r="D27" i="40"/>
  <c r="G27" i="40"/>
  <c r="D28" i="40"/>
  <c r="G28" i="40" s="1"/>
  <c r="E29" i="40"/>
  <c r="F29" i="40"/>
  <c r="D33" i="40"/>
  <c r="G33" i="40" s="1"/>
  <c r="D34" i="40"/>
  <c r="G34" i="40"/>
  <c r="D35" i="40"/>
  <c r="G35" i="40" s="1"/>
  <c r="D36" i="40"/>
  <c r="G36" i="40"/>
  <c r="D37" i="40"/>
  <c r="G37" i="40"/>
  <c r="D38" i="40"/>
  <c r="G38" i="40"/>
  <c r="D39" i="40"/>
  <c r="G39" i="40" s="1"/>
  <c r="D40" i="40"/>
  <c r="G40" i="40" s="1"/>
  <c r="D41" i="40"/>
  <c r="G41" i="40" s="1"/>
  <c r="D42" i="40"/>
  <c r="G42" i="40" s="1"/>
  <c r="E43" i="40"/>
  <c r="F43" i="40"/>
  <c r="D44" i="40"/>
  <c r="G44" i="40" s="1"/>
  <c r="D45" i="40"/>
  <c r="G45" i="40" s="1"/>
  <c r="C46" i="40"/>
  <c r="D48" i="40"/>
  <c r="G48" i="40"/>
  <c r="D49" i="40"/>
  <c r="G49" i="40" s="1"/>
  <c r="D50" i="40"/>
  <c r="G50" i="40" s="1"/>
  <c r="D51" i="40"/>
  <c r="G51" i="40" s="1"/>
  <c r="D52" i="40"/>
  <c r="G52" i="40"/>
  <c r="C53" i="40"/>
  <c r="D53" i="40" s="1"/>
  <c r="G53" i="40" s="1"/>
  <c r="E54" i="40"/>
  <c r="F54" i="40"/>
  <c r="D58" i="40"/>
  <c r="G58" i="40" s="1"/>
  <c r="D59" i="40"/>
  <c r="G59" i="40" s="1"/>
  <c r="D60" i="40"/>
  <c r="G60" i="40" s="1"/>
  <c r="D61" i="40"/>
  <c r="G61" i="40" s="1"/>
  <c r="D62" i="40"/>
  <c r="G62" i="40"/>
  <c r="D63" i="40"/>
  <c r="G63" i="40"/>
  <c r="D64" i="40"/>
  <c r="G64" i="40"/>
  <c r="D65" i="40"/>
  <c r="G65" i="40" s="1"/>
  <c r="D66" i="40"/>
  <c r="G66" i="40"/>
  <c r="D67" i="40"/>
  <c r="G67" i="40" s="1"/>
  <c r="E68" i="40"/>
  <c r="F68" i="40"/>
  <c r="D69" i="40"/>
  <c r="G69" i="40" s="1"/>
  <c r="D70" i="40"/>
  <c r="G70" i="40" s="1"/>
  <c r="C71" i="40"/>
  <c r="D71" i="40" s="1"/>
  <c r="G71" i="40" s="1"/>
  <c r="D72" i="40"/>
  <c r="G72" i="40" s="1"/>
  <c r="D73" i="40"/>
  <c r="G73" i="40" s="1"/>
  <c r="D74" i="40"/>
  <c r="G74" i="40"/>
  <c r="D75" i="40"/>
  <c r="G75" i="40" s="1"/>
  <c r="D76" i="40"/>
  <c r="G76" i="40" s="1"/>
  <c r="D77" i="40"/>
  <c r="G77" i="40" s="1"/>
  <c r="C78" i="40"/>
  <c r="D78" i="40" s="1"/>
  <c r="G78" i="40" s="1"/>
  <c r="E79" i="40"/>
  <c r="F79" i="40"/>
  <c r="D83" i="40"/>
  <c r="G83" i="40"/>
  <c r="D84" i="40"/>
  <c r="G84" i="40"/>
  <c r="D85" i="40"/>
  <c r="G85" i="40"/>
  <c r="D86" i="40"/>
  <c r="G86" i="40"/>
  <c r="D87" i="40"/>
  <c r="G87" i="40"/>
  <c r="D88" i="40"/>
  <c r="G88" i="40"/>
  <c r="D89" i="40"/>
  <c r="G89" i="40"/>
  <c r="D90" i="40"/>
  <c r="G90" i="40"/>
  <c r="D91" i="40"/>
  <c r="G91" i="40"/>
  <c r="D92" i="40"/>
  <c r="G92" i="40"/>
  <c r="E93" i="40"/>
  <c r="F93" i="40"/>
  <c r="D94" i="40"/>
  <c r="G94" i="40"/>
  <c r="D95" i="40"/>
  <c r="G95" i="40"/>
  <c r="C96" i="40"/>
  <c r="D97" i="40" s="1"/>
  <c r="G97" i="40" s="1"/>
  <c r="D96" i="40"/>
  <c r="G96" i="40" s="1"/>
  <c r="D98" i="40"/>
  <c r="G98" i="40" s="1"/>
  <c r="D99" i="40"/>
  <c r="G99" i="40" s="1"/>
  <c r="D100" i="40"/>
  <c r="G100" i="40" s="1"/>
  <c r="D101" i="40"/>
  <c r="G101" i="40" s="1"/>
  <c r="D102" i="40"/>
  <c r="G102" i="40" s="1"/>
  <c r="C103" i="40"/>
  <c r="D103" i="40" s="1"/>
  <c r="G103" i="40" s="1"/>
  <c r="E104" i="40"/>
  <c r="F104" i="40"/>
  <c r="D108" i="40"/>
  <c r="G108" i="40" s="1"/>
  <c r="D109" i="40"/>
  <c r="G109" i="40" s="1"/>
  <c r="D110" i="40"/>
  <c r="G110" i="40" s="1"/>
  <c r="D111" i="40"/>
  <c r="G111" i="40"/>
  <c r="D112" i="40"/>
  <c r="G112" i="40" s="1"/>
  <c r="D113" i="40"/>
  <c r="G113" i="40" s="1"/>
  <c r="D114" i="40"/>
  <c r="G114" i="40"/>
  <c r="D115" i="40"/>
  <c r="G115" i="40"/>
  <c r="D116" i="40"/>
  <c r="G116" i="40"/>
  <c r="D117" i="40"/>
  <c r="G117" i="40" s="1"/>
  <c r="E118" i="40"/>
  <c r="F118" i="40"/>
  <c r="D119" i="40"/>
  <c r="D120" i="40"/>
  <c r="G120" i="40" s="1"/>
  <c r="C121" i="40"/>
  <c r="D123" i="40"/>
  <c r="G123" i="40" s="1"/>
  <c r="D124" i="40"/>
  <c r="G124" i="40" s="1"/>
  <c r="D125" i="40"/>
  <c r="G125" i="40" s="1"/>
  <c r="D126" i="40"/>
  <c r="G126" i="40" s="1"/>
  <c r="D127" i="40"/>
  <c r="G127" i="40" s="1"/>
  <c r="C128" i="40"/>
  <c r="D128" i="40" s="1"/>
  <c r="G128" i="40" s="1"/>
  <c r="E129" i="40"/>
  <c r="F129" i="40"/>
  <c r="D133" i="40"/>
  <c r="G133" i="40" s="1"/>
  <c r="D134" i="40"/>
  <c r="G134" i="40" s="1"/>
  <c r="D135" i="40"/>
  <c r="G135" i="40"/>
  <c r="D136" i="40"/>
  <c r="G136" i="40" s="1"/>
  <c r="D137" i="40"/>
  <c r="G137" i="40" s="1"/>
  <c r="D138" i="40"/>
  <c r="G138" i="40" s="1"/>
  <c r="D139" i="40"/>
  <c r="G139" i="40" s="1"/>
  <c r="D140" i="40"/>
  <c r="G140" i="40" s="1"/>
  <c r="D141" i="40"/>
  <c r="G141" i="40" s="1"/>
  <c r="D142" i="40"/>
  <c r="G142" i="40" s="1"/>
  <c r="E143" i="40"/>
  <c r="F143" i="40"/>
  <c r="D144" i="40"/>
  <c r="G144" i="40" s="1"/>
  <c r="D145" i="40"/>
  <c r="G145" i="40" s="1"/>
  <c r="C146" i="40"/>
  <c r="D146" i="40" s="1"/>
  <c r="G146" i="40"/>
  <c r="D148" i="40"/>
  <c r="G148" i="40"/>
  <c r="D149" i="40"/>
  <c r="G149" i="40"/>
  <c r="D150" i="40"/>
  <c r="G150" i="40"/>
  <c r="D151" i="40"/>
  <c r="G151" i="40"/>
  <c r="D152" i="40"/>
  <c r="G152" i="40"/>
  <c r="C153" i="40"/>
  <c r="D153" i="40" s="1"/>
  <c r="G153" i="40" s="1"/>
  <c r="E154" i="40"/>
  <c r="F154" i="40"/>
  <c r="D8" i="41"/>
  <c r="G8" i="41" s="1"/>
  <c r="D9" i="41"/>
  <c r="D10" i="41"/>
  <c r="G10" i="41"/>
  <c r="D11" i="41"/>
  <c r="G11" i="41" s="1"/>
  <c r="D12" i="41"/>
  <c r="G12" i="41"/>
  <c r="D13" i="41"/>
  <c r="G13" i="41" s="1"/>
  <c r="D14" i="41"/>
  <c r="G14" i="41" s="1"/>
  <c r="D15" i="41"/>
  <c r="G15" i="41"/>
  <c r="D16" i="41"/>
  <c r="G16" i="41" s="1"/>
  <c r="D17" i="41"/>
  <c r="G17" i="41" s="1"/>
  <c r="E18" i="41"/>
  <c r="F18" i="41"/>
  <c r="G18" i="41" s="1"/>
  <c r="D19" i="41"/>
  <c r="G19" i="41" s="1"/>
  <c r="D20" i="41"/>
  <c r="G20" i="41"/>
  <c r="D21" i="41"/>
  <c r="G21" i="41" s="1"/>
  <c r="D22" i="41"/>
  <c r="G22" i="41"/>
  <c r="D23" i="41"/>
  <c r="G23" i="41"/>
  <c r="D24" i="41"/>
  <c r="G24" i="41"/>
  <c r="D25" i="41"/>
  <c r="G25" i="41" s="1"/>
  <c r="D26" i="41"/>
  <c r="G26" i="41" s="1"/>
  <c r="D27" i="41"/>
  <c r="G27" i="41" s="1"/>
  <c r="D28" i="41"/>
  <c r="G28" i="41"/>
  <c r="E29" i="41"/>
  <c r="F29" i="41"/>
  <c r="D33" i="41"/>
  <c r="D34" i="41"/>
  <c r="G34" i="41" s="1"/>
  <c r="D35" i="41"/>
  <c r="G35" i="41" s="1"/>
  <c r="D36" i="41"/>
  <c r="G36" i="41" s="1"/>
  <c r="D37" i="41"/>
  <c r="G37" i="41" s="1"/>
  <c r="D38" i="41"/>
  <c r="G38" i="41" s="1"/>
  <c r="D39" i="41"/>
  <c r="G39" i="41" s="1"/>
  <c r="D40" i="41"/>
  <c r="G40" i="41" s="1"/>
  <c r="D41" i="41"/>
  <c r="G41" i="41" s="1"/>
  <c r="D42" i="41"/>
  <c r="G42" i="41"/>
  <c r="E43" i="41"/>
  <c r="F43" i="41"/>
  <c r="D44" i="41"/>
  <c r="G44" i="41" s="1"/>
  <c r="D45" i="41"/>
  <c r="G45" i="41" s="1"/>
  <c r="C46" i="41"/>
  <c r="D48" i="41"/>
  <c r="G48" i="41" s="1"/>
  <c r="D49" i="41"/>
  <c r="G49" i="41"/>
  <c r="D50" i="41"/>
  <c r="G50" i="41" s="1"/>
  <c r="D51" i="41"/>
  <c r="G51" i="41" s="1"/>
  <c r="D52" i="41"/>
  <c r="G52" i="41"/>
  <c r="C53" i="41"/>
  <c r="D53" i="41" s="1"/>
  <c r="G53" i="41" s="1"/>
  <c r="E54" i="41"/>
  <c r="F54" i="41"/>
  <c r="D58" i="41"/>
  <c r="G58" i="41" s="1"/>
  <c r="D59" i="41"/>
  <c r="G59" i="41" s="1"/>
  <c r="D60" i="41"/>
  <c r="G60" i="41" s="1"/>
  <c r="D61" i="41"/>
  <c r="G61" i="41" s="1"/>
  <c r="D62" i="41"/>
  <c r="G62" i="41" s="1"/>
  <c r="D63" i="41"/>
  <c r="G63" i="41" s="1"/>
  <c r="D64" i="41"/>
  <c r="G64" i="41" s="1"/>
  <c r="D65" i="41"/>
  <c r="G65" i="41" s="1"/>
  <c r="D66" i="41"/>
  <c r="G66" i="41"/>
  <c r="D67" i="41"/>
  <c r="G67" i="41" s="1"/>
  <c r="E68" i="41"/>
  <c r="F68" i="41"/>
  <c r="D69" i="41"/>
  <c r="G69" i="41" s="1"/>
  <c r="D70" i="41"/>
  <c r="G70" i="41"/>
  <c r="C71" i="41"/>
  <c r="D72" i="41" s="1"/>
  <c r="G72" i="41" s="1"/>
  <c r="D71" i="41"/>
  <c r="G71" i="41" s="1"/>
  <c r="D73" i="41"/>
  <c r="G73" i="41" s="1"/>
  <c r="D74" i="41"/>
  <c r="G74" i="41" s="1"/>
  <c r="D75" i="41"/>
  <c r="G75" i="41" s="1"/>
  <c r="D76" i="41"/>
  <c r="G76" i="41" s="1"/>
  <c r="D77" i="41"/>
  <c r="G77" i="41" s="1"/>
  <c r="C78" i="41"/>
  <c r="D78" i="41"/>
  <c r="G78" i="41"/>
  <c r="E79" i="41"/>
  <c r="F79" i="41"/>
  <c r="D83" i="41"/>
  <c r="G83" i="41" s="1"/>
  <c r="D84" i="41"/>
  <c r="G84" i="41" s="1"/>
  <c r="D85" i="41"/>
  <c r="G85" i="41"/>
  <c r="D86" i="41"/>
  <c r="G86" i="41" s="1"/>
  <c r="D87" i="41"/>
  <c r="G87" i="41" s="1"/>
  <c r="D88" i="41"/>
  <c r="G88" i="41" s="1"/>
  <c r="D89" i="41"/>
  <c r="G89" i="41"/>
  <c r="D90" i="41"/>
  <c r="G90" i="41" s="1"/>
  <c r="D91" i="41"/>
  <c r="G91" i="41" s="1"/>
  <c r="D92" i="41"/>
  <c r="G92" i="41" s="1"/>
  <c r="E93" i="41"/>
  <c r="F93" i="41"/>
  <c r="D94" i="41"/>
  <c r="G94" i="41" s="1"/>
  <c r="D95" i="41"/>
  <c r="G95" i="41" s="1"/>
  <c r="C96" i="41"/>
  <c r="D98" i="41"/>
  <c r="G98" i="41" s="1"/>
  <c r="D99" i="41"/>
  <c r="G99" i="41" s="1"/>
  <c r="D100" i="41"/>
  <c r="G100" i="41" s="1"/>
  <c r="D101" i="41"/>
  <c r="G101" i="41" s="1"/>
  <c r="D102" i="41"/>
  <c r="G102" i="41" s="1"/>
  <c r="C103" i="41"/>
  <c r="D103" i="41" s="1"/>
  <c r="G103" i="41" s="1"/>
  <c r="E104" i="41"/>
  <c r="F104" i="41"/>
  <c r="D108" i="41"/>
  <c r="G108" i="41"/>
  <c r="D109" i="41"/>
  <c r="G109" i="41"/>
  <c r="D110" i="41"/>
  <c r="G110" i="41"/>
  <c r="D111" i="41"/>
  <c r="G111" i="41" s="1"/>
  <c r="D112" i="41"/>
  <c r="G112" i="41"/>
  <c r="D113" i="41"/>
  <c r="G113" i="41"/>
  <c r="D114" i="41"/>
  <c r="G114" i="41"/>
  <c r="D115" i="41"/>
  <c r="G115" i="41" s="1"/>
  <c r="D116" i="41"/>
  <c r="G116" i="41"/>
  <c r="D117" i="41"/>
  <c r="G117" i="41"/>
  <c r="E118" i="41"/>
  <c r="F118" i="41"/>
  <c r="D119" i="41"/>
  <c r="G119" i="41" s="1"/>
  <c r="D120" i="41"/>
  <c r="G120" i="41"/>
  <c r="C121" i="41"/>
  <c r="D122" i="41" s="1"/>
  <c r="G122" i="41" s="1"/>
  <c r="D121" i="41"/>
  <c r="G121" i="41" s="1"/>
  <c r="D123" i="41"/>
  <c r="G123" i="41" s="1"/>
  <c r="D124" i="41"/>
  <c r="G124" i="41" s="1"/>
  <c r="D125" i="41"/>
  <c r="G125" i="41" s="1"/>
  <c r="D126" i="41"/>
  <c r="G126" i="41" s="1"/>
  <c r="D127" i="41"/>
  <c r="G127" i="41" s="1"/>
  <c r="C128" i="41"/>
  <c r="D128" i="41" s="1"/>
  <c r="G128" i="41" s="1"/>
  <c r="E129" i="41"/>
  <c r="F129" i="41"/>
  <c r="D133" i="41"/>
  <c r="G133" i="41" s="1"/>
  <c r="D134" i="41"/>
  <c r="G134" i="41" s="1"/>
  <c r="D135" i="41"/>
  <c r="G135" i="41" s="1"/>
  <c r="D136" i="41"/>
  <c r="G136" i="41"/>
  <c r="D137" i="41"/>
  <c r="G137" i="41" s="1"/>
  <c r="D138" i="41"/>
  <c r="G138" i="41" s="1"/>
  <c r="D139" i="41"/>
  <c r="G139" i="41" s="1"/>
  <c r="D140" i="41"/>
  <c r="G140" i="41"/>
  <c r="D141" i="41"/>
  <c r="G141" i="41" s="1"/>
  <c r="D142" i="41"/>
  <c r="G142" i="41" s="1"/>
  <c r="E143" i="41"/>
  <c r="F143" i="41"/>
  <c r="D144" i="41"/>
  <c r="G144" i="41"/>
  <c r="D145" i="41"/>
  <c r="G145" i="41" s="1"/>
  <c r="C146" i="41"/>
  <c r="D147" i="41" s="1"/>
  <c r="G147" i="41" s="1"/>
  <c r="D148" i="41"/>
  <c r="G148" i="41" s="1"/>
  <c r="D149" i="41"/>
  <c r="G149" i="41"/>
  <c r="D150" i="41"/>
  <c r="G150" i="41" s="1"/>
  <c r="D151" i="41"/>
  <c r="G151" i="41" s="1"/>
  <c r="D152" i="41"/>
  <c r="G152" i="41" s="1"/>
  <c r="C153" i="41"/>
  <c r="D153" i="41" s="1"/>
  <c r="G153" i="41"/>
  <c r="E154" i="41"/>
  <c r="F154" i="41"/>
  <c r="D8" i="42"/>
  <c r="G8" i="42"/>
  <c r="D9" i="42"/>
  <c r="G9" i="42"/>
  <c r="D10" i="42"/>
  <c r="G10" i="42"/>
  <c r="D11" i="42"/>
  <c r="G11" i="42"/>
  <c r="D12" i="42"/>
  <c r="G12" i="42"/>
  <c r="D13" i="42"/>
  <c r="G13" i="42"/>
  <c r="D14" i="42"/>
  <c r="G14" i="42"/>
  <c r="D15" i="42"/>
  <c r="G15" i="42"/>
  <c r="D16" i="42"/>
  <c r="G16" i="42"/>
  <c r="D17" i="42"/>
  <c r="G17" i="42"/>
  <c r="E18" i="42"/>
  <c r="F18" i="42"/>
  <c r="D19" i="42"/>
  <c r="G19" i="42"/>
  <c r="D20" i="42"/>
  <c r="G20" i="42"/>
  <c r="D21" i="42"/>
  <c r="G21" i="42"/>
  <c r="D22" i="42"/>
  <c r="G22" i="42"/>
  <c r="D23" i="42"/>
  <c r="G23" i="42"/>
  <c r="D24" i="42"/>
  <c r="G24" i="42"/>
  <c r="D25" i="42"/>
  <c r="G25" i="42"/>
  <c r="D26" i="42"/>
  <c r="G26" i="42"/>
  <c r="D27" i="42"/>
  <c r="G27" i="42"/>
  <c r="D28" i="42"/>
  <c r="G28" i="42"/>
  <c r="E29" i="42"/>
  <c r="F29" i="42"/>
  <c r="D33" i="42"/>
  <c r="G33" i="42"/>
  <c r="D34" i="42"/>
  <c r="G34" i="42"/>
  <c r="D35" i="42"/>
  <c r="G35" i="42"/>
  <c r="D36" i="42"/>
  <c r="G36" i="42"/>
  <c r="D37" i="42"/>
  <c r="G37" i="42"/>
  <c r="D38" i="42"/>
  <c r="G38" i="42"/>
  <c r="D39" i="42"/>
  <c r="G39" i="42"/>
  <c r="D40" i="42"/>
  <c r="G40" i="42"/>
  <c r="D41" i="42"/>
  <c r="G41" i="42"/>
  <c r="D42" i="42"/>
  <c r="G42" i="42"/>
  <c r="E43" i="42"/>
  <c r="F43" i="42"/>
  <c r="D44" i="42"/>
  <c r="G44" i="42"/>
  <c r="D45" i="42"/>
  <c r="G45" i="42"/>
  <c r="C46" i="42"/>
  <c r="D46" i="42"/>
  <c r="G46" i="42" s="1"/>
  <c r="D47" i="42"/>
  <c r="G47" i="42" s="1"/>
  <c r="D48" i="42"/>
  <c r="G48" i="42" s="1"/>
  <c r="D49" i="42"/>
  <c r="G49" i="42" s="1"/>
  <c r="D50" i="42"/>
  <c r="G50" i="42" s="1"/>
  <c r="D51" i="42"/>
  <c r="G51" i="42" s="1"/>
  <c r="D52" i="42"/>
  <c r="G52" i="42"/>
  <c r="C53" i="42"/>
  <c r="D53" i="42" s="1"/>
  <c r="G53" i="42" s="1"/>
  <c r="E54" i="42"/>
  <c r="F54" i="42"/>
  <c r="D58" i="42"/>
  <c r="G58" i="42" s="1"/>
  <c r="D59" i="42"/>
  <c r="G59" i="42" s="1"/>
  <c r="D60" i="42"/>
  <c r="G60" i="42"/>
  <c r="D61" i="42"/>
  <c r="D62" i="42"/>
  <c r="G62" i="42" s="1"/>
  <c r="D63" i="42"/>
  <c r="G63" i="42" s="1"/>
  <c r="D64" i="42"/>
  <c r="G64" i="42"/>
  <c r="D65" i="42"/>
  <c r="G65" i="42" s="1"/>
  <c r="D66" i="42"/>
  <c r="G66" i="42" s="1"/>
  <c r="D67" i="42"/>
  <c r="G67" i="42" s="1"/>
  <c r="E68" i="42"/>
  <c r="F68" i="42"/>
  <c r="D69" i="42"/>
  <c r="G69" i="42" s="1"/>
  <c r="D70" i="42"/>
  <c r="G70" i="42" s="1"/>
  <c r="C71" i="42"/>
  <c r="D73" i="42"/>
  <c r="G73" i="42" s="1"/>
  <c r="D74" i="42"/>
  <c r="G74" i="42"/>
  <c r="D75" i="42"/>
  <c r="G75" i="42" s="1"/>
  <c r="D76" i="42"/>
  <c r="G76" i="42" s="1"/>
  <c r="D77" i="42"/>
  <c r="G77" i="42" s="1"/>
  <c r="C78" i="42"/>
  <c r="D78" i="42" s="1"/>
  <c r="G78" i="42" s="1"/>
  <c r="E79" i="42"/>
  <c r="F79" i="42"/>
  <c r="D83" i="42"/>
  <c r="G83" i="42"/>
  <c r="D84" i="42"/>
  <c r="D85" i="42"/>
  <c r="G85" i="42" s="1"/>
  <c r="D86" i="42"/>
  <c r="G86" i="42" s="1"/>
  <c r="D87" i="42"/>
  <c r="G87" i="42" s="1"/>
  <c r="D88" i="42"/>
  <c r="G88" i="42" s="1"/>
  <c r="D89" i="42"/>
  <c r="G89" i="42"/>
  <c r="D90" i="42"/>
  <c r="G90" i="42" s="1"/>
  <c r="D91" i="42"/>
  <c r="G91" i="42" s="1"/>
  <c r="D92" i="42"/>
  <c r="G92" i="42" s="1"/>
  <c r="E93" i="42"/>
  <c r="F93" i="42"/>
  <c r="D94" i="42"/>
  <c r="D95" i="42"/>
  <c r="G95" i="42" s="1"/>
  <c r="C96" i="42"/>
  <c r="D96" i="42" s="1"/>
  <c r="D98" i="42"/>
  <c r="G98" i="42" s="1"/>
  <c r="D99" i="42"/>
  <c r="G99" i="42" s="1"/>
  <c r="D100" i="42"/>
  <c r="G100" i="42" s="1"/>
  <c r="D101" i="42"/>
  <c r="G101" i="42" s="1"/>
  <c r="D102" i="42"/>
  <c r="G102" i="42" s="1"/>
  <c r="C103" i="42"/>
  <c r="D103" i="42" s="1"/>
  <c r="G103" i="42" s="1"/>
  <c r="E104" i="42"/>
  <c r="F104" i="42"/>
  <c r="D108" i="42"/>
  <c r="D109" i="42"/>
  <c r="G109" i="42" s="1"/>
  <c r="D110" i="42"/>
  <c r="G110" i="42" s="1"/>
  <c r="D111" i="42"/>
  <c r="G111" i="42" s="1"/>
  <c r="D112" i="42"/>
  <c r="G112" i="42" s="1"/>
  <c r="D113" i="42"/>
  <c r="G113" i="42" s="1"/>
  <c r="D114" i="42"/>
  <c r="G114" i="42" s="1"/>
  <c r="D115" i="42"/>
  <c r="G115" i="42" s="1"/>
  <c r="D116" i="42"/>
  <c r="D117" i="42"/>
  <c r="G117" i="42" s="1"/>
  <c r="E118" i="42"/>
  <c r="F118" i="42"/>
  <c r="D119" i="42"/>
  <c r="G119" i="42" s="1"/>
  <c r="D120" i="42"/>
  <c r="G120" i="42"/>
  <c r="C121" i="42"/>
  <c r="D122" i="42" s="1"/>
  <c r="G122" i="42" s="1"/>
  <c r="D123" i="42"/>
  <c r="G123" i="42" s="1"/>
  <c r="D124" i="42"/>
  <c r="G124" i="42" s="1"/>
  <c r="D125" i="42"/>
  <c r="G125" i="42" s="1"/>
  <c r="D126" i="42"/>
  <c r="G126" i="42"/>
  <c r="D127" i="42"/>
  <c r="G127" i="42" s="1"/>
  <c r="C128" i="42"/>
  <c r="D128" i="42" s="1"/>
  <c r="G128" i="42" s="1"/>
  <c r="E129" i="42"/>
  <c r="F129" i="42"/>
  <c r="D133" i="42"/>
  <c r="G133" i="42" s="1"/>
  <c r="D134" i="42"/>
  <c r="G134" i="42" s="1"/>
  <c r="D135" i="42"/>
  <c r="G135" i="42" s="1"/>
  <c r="D136" i="42"/>
  <c r="G136" i="42"/>
  <c r="D137" i="42"/>
  <c r="G137" i="42" s="1"/>
  <c r="D138" i="42"/>
  <c r="G138" i="42" s="1"/>
  <c r="D139" i="42"/>
  <c r="G139" i="42" s="1"/>
  <c r="D140" i="42"/>
  <c r="G140" i="42"/>
  <c r="D141" i="42"/>
  <c r="G141" i="42" s="1"/>
  <c r="D142" i="42"/>
  <c r="G142" i="42" s="1"/>
  <c r="E143" i="42"/>
  <c r="F143" i="42"/>
  <c r="D144" i="42"/>
  <c r="G144" i="42" s="1"/>
  <c r="D145" i="42"/>
  <c r="G145" i="42" s="1"/>
  <c r="C146" i="42"/>
  <c r="D146" i="42" s="1"/>
  <c r="G146" i="42" s="1"/>
  <c r="D148" i="42"/>
  <c r="G148" i="42" s="1"/>
  <c r="D149" i="42"/>
  <c r="G149" i="42" s="1"/>
  <c r="D150" i="42"/>
  <c r="G150" i="42" s="1"/>
  <c r="D151" i="42"/>
  <c r="G151" i="42"/>
  <c r="D152" i="42"/>
  <c r="G152" i="42" s="1"/>
  <c r="C153" i="42"/>
  <c r="D153" i="42" s="1"/>
  <c r="G153" i="42" s="1"/>
  <c r="E154" i="42"/>
  <c r="F154" i="42"/>
  <c r="D8" i="43"/>
  <c r="D9" i="43"/>
  <c r="G9" i="43"/>
  <c r="D10" i="43"/>
  <c r="G10" i="43"/>
  <c r="D11" i="43"/>
  <c r="G11" i="43"/>
  <c r="D12" i="43"/>
  <c r="G12" i="43"/>
  <c r="D13" i="43"/>
  <c r="G13" i="43"/>
  <c r="D14" i="43"/>
  <c r="G14" i="43"/>
  <c r="D15" i="43"/>
  <c r="G15" i="43"/>
  <c r="D16" i="43"/>
  <c r="G16" i="43"/>
  <c r="D17" i="43"/>
  <c r="G17" i="43"/>
  <c r="E18" i="43"/>
  <c r="F18" i="43"/>
  <c r="D19" i="43"/>
  <c r="G19" i="43"/>
  <c r="D20" i="43"/>
  <c r="G20" i="43"/>
  <c r="D21" i="43"/>
  <c r="G21" i="43"/>
  <c r="D22" i="43"/>
  <c r="G22" i="43"/>
  <c r="D23" i="43"/>
  <c r="G23" i="43"/>
  <c r="D24" i="43"/>
  <c r="G24" i="43"/>
  <c r="D25" i="43"/>
  <c r="G25" i="43"/>
  <c r="D26" i="43"/>
  <c r="G26" i="43"/>
  <c r="D27" i="43"/>
  <c r="G27" i="43"/>
  <c r="D28" i="43"/>
  <c r="G28" i="43"/>
  <c r="E29" i="43"/>
  <c r="F29" i="43"/>
  <c r="D33" i="43"/>
  <c r="G33" i="43"/>
  <c r="D34" i="43"/>
  <c r="G34" i="43"/>
  <c r="D35" i="43"/>
  <c r="G35" i="43"/>
  <c r="D36" i="43"/>
  <c r="G36" i="43"/>
  <c r="D37" i="43"/>
  <c r="G37" i="43"/>
  <c r="D38" i="43"/>
  <c r="G38" i="43"/>
  <c r="D39" i="43"/>
  <c r="G39" i="43"/>
  <c r="D40" i="43"/>
  <c r="G40" i="43"/>
  <c r="D41" i="43"/>
  <c r="G41" i="43"/>
  <c r="D42" i="43"/>
  <c r="G42" i="43"/>
  <c r="E43" i="43"/>
  <c r="F43" i="43"/>
  <c r="D44" i="43"/>
  <c r="G44" i="43"/>
  <c r="D45" i="43"/>
  <c r="G45" i="43"/>
  <c r="C46" i="43"/>
  <c r="D48" i="43"/>
  <c r="G48" i="43" s="1"/>
  <c r="D49" i="43"/>
  <c r="G49" i="43"/>
  <c r="D50" i="43"/>
  <c r="G50" i="43" s="1"/>
  <c r="D51" i="43"/>
  <c r="G51" i="43" s="1"/>
  <c r="D52" i="43"/>
  <c r="G52" i="43" s="1"/>
  <c r="C53" i="43"/>
  <c r="D53" i="43" s="1"/>
  <c r="G53" i="43" s="1"/>
  <c r="E54" i="43"/>
  <c r="F54" i="43"/>
  <c r="D58" i="43"/>
  <c r="G58" i="43" s="1"/>
  <c r="D59" i="43"/>
  <c r="G59" i="43"/>
  <c r="D60" i="43"/>
  <c r="G60" i="43"/>
  <c r="D61" i="43"/>
  <c r="G61" i="43"/>
  <c r="D62" i="43"/>
  <c r="G62" i="43" s="1"/>
  <c r="D63" i="43"/>
  <c r="G63" i="43"/>
  <c r="D64" i="43"/>
  <c r="G64" i="43"/>
  <c r="D65" i="43"/>
  <c r="G65" i="43"/>
  <c r="D66" i="43"/>
  <c r="G66" i="43" s="1"/>
  <c r="D67" i="43"/>
  <c r="G67" i="43"/>
  <c r="E68" i="43"/>
  <c r="F68" i="43"/>
  <c r="D69" i="43"/>
  <c r="G69" i="43"/>
  <c r="D70" i="43"/>
  <c r="C71" i="43"/>
  <c r="D71" i="43"/>
  <c r="G71" i="43" s="1"/>
  <c r="D72" i="43"/>
  <c r="G72" i="43" s="1"/>
  <c r="D73" i="43"/>
  <c r="G73" i="43" s="1"/>
  <c r="D74" i="43"/>
  <c r="G74" i="43" s="1"/>
  <c r="D75" i="43"/>
  <c r="G75" i="43"/>
  <c r="D76" i="43"/>
  <c r="G76" i="43" s="1"/>
  <c r="D77" i="43"/>
  <c r="G77" i="43" s="1"/>
  <c r="C78" i="43"/>
  <c r="D78" i="43" s="1"/>
  <c r="G78" i="43" s="1"/>
  <c r="E79" i="43"/>
  <c r="F79" i="43"/>
  <c r="D83" i="43"/>
  <c r="G83" i="43"/>
  <c r="D84" i="43"/>
  <c r="G84" i="43" s="1"/>
  <c r="D85" i="43"/>
  <c r="G85" i="43" s="1"/>
  <c r="D86" i="43"/>
  <c r="G86" i="43" s="1"/>
  <c r="D87" i="43"/>
  <c r="G87" i="43"/>
  <c r="D88" i="43"/>
  <c r="G88" i="43" s="1"/>
  <c r="D89" i="43"/>
  <c r="D90" i="43"/>
  <c r="G90" i="43"/>
  <c r="D91" i="43"/>
  <c r="G91" i="43" s="1"/>
  <c r="D92" i="43"/>
  <c r="G92" i="43" s="1"/>
  <c r="E93" i="43"/>
  <c r="F93" i="43"/>
  <c r="D94" i="43"/>
  <c r="G94" i="43"/>
  <c r="D95" i="43"/>
  <c r="G95" i="43" s="1"/>
  <c r="C96" i="43"/>
  <c r="D96" i="43" s="1"/>
  <c r="G96" i="43" s="1"/>
  <c r="D98" i="43"/>
  <c r="G98" i="43"/>
  <c r="D99" i="43"/>
  <c r="G99" i="43"/>
  <c r="D100" i="43"/>
  <c r="G100" i="43"/>
  <c r="D101" i="43"/>
  <c r="G101" i="43"/>
  <c r="D102" i="43"/>
  <c r="G102" i="43"/>
  <c r="C103" i="43"/>
  <c r="D103" i="43"/>
  <c r="G103" i="43" s="1"/>
  <c r="E104" i="43"/>
  <c r="F104" i="43"/>
  <c r="D108" i="43"/>
  <c r="G108" i="43" s="1"/>
  <c r="D109" i="43"/>
  <c r="G109" i="43" s="1"/>
  <c r="D110" i="43"/>
  <c r="G110" i="43"/>
  <c r="D111" i="43"/>
  <c r="G111" i="43" s="1"/>
  <c r="D112" i="43"/>
  <c r="G112" i="43" s="1"/>
  <c r="D113" i="43"/>
  <c r="G113" i="43" s="1"/>
  <c r="D114" i="43"/>
  <c r="G114" i="43"/>
  <c r="D115" i="43"/>
  <c r="G115" i="43" s="1"/>
  <c r="D116" i="43"/>
  <c r="G116" i="43" s="1"/>
  <c r="D117" i="43"/>
  <c r="G117" i="43" s="1"/>
  <c r="E118" i="43"/>
  <c r="F118" i="43"/>
  <c r="D119" i="43"/>
  <c r="G119" i="43" s="1"/>
  <c r="D120" i="43"/>
  <c r="G120" i="43" s="1"/>
  <c r="C121" i="43"/>
  <c r="D123" i="43"/>
  <c r="G123" i="43" s="1"/>
  <c r="D124" i="43"/>
  <c r="G124" i="43"/>
  <c r="D125" i="43"/>
  <c r="G125" i="43"/>
  <c r="D126" i="43"/>
  <c r="G126" i="43"/>
  <c r="D127" i="43"/>
  <c r="G127" i="43" s="1"/>
  <c r="C128" i="43"/>
  <c r="D128" i="43"/>
  <c r="G128" i="43" s="1"/>
  <c r="E129" i="43"/>
  <c r="F129" i="43"/>
  <c r="D133" i="43"/>
  <c r="G133" i="43" s="1"/>
  <c r="D134" i="43"/>
  <c r="G134" i="43" s="1"/>
  <c r="D135" i="43"/>
  <c r="D136" i="43"/>
  <c r="G136" i="43" s="1"/>
  <c r="D137" i="43"/>
  <c r="G137" i="43" s="1"/>
  <c r="D138" i="43"/>
  <c r="G138" i="43" s="1"/>
  <c r="D139" i="43"/>
  <c r="G139" i="43" s="1"/>
  <c r="D140" i="43"/>
  <c r="G140" i="43"/>
  <c r="D141" i="43"/>
  <c r="G141" i="43" s="1"/>
  <c r="D142" i="43"/>
  <c r="G142" i="43" s="1"/>
  <c r="E143" i="43"/>
  <c r="F143" i="43"/>
  <c r="D144" i="43"/>
  <c r="G144" i="43"/>
  <c r="D145" i="43"/>
  <c r="G145" i="43" s="1"/>
  <c r="C146" i="43"/>
  <c r="D147" i="43" s="1"/>
  <c r="G147" i="43" s="1"/>
  <c r="D146" i="43"/>
  <c r="G146" i="43" s="1"/>
  <c r="D148" i="43"/>
  <c r="D149" i="43"/>
  <c r="G149" i="43" s="1"/>
  <c r="D150" i="43"/>
  <c r="G150" i="43" s="1"/>
  <c r="D151" i="43"/>
  <c r="G151" i="43"/>
  <c r="D152" i="43"/>
  <c r="G152" i="43" s="1"/>
  <c r="C153" i="43"/>
  <c r="D153" i="43" s="1"/>
  <c r="G153" i="43" s="1"/>
  <c r="E154" i="43"/>
  <c r="F154" i="43"/>
  <c r="D8" i="44"/>
  <c r="G8" i="44"/>
  <c r="D9" i="44"/>
  <c r="G9" i="44" s="1"/>
  <c r="D10" i="44"/>
  <c r="G10" i="44" s="1"/>
  <c r="D11" i="44"/>
  <c r="G11" i="44" s="1"/>
  <c r="D12" i="44"/>
  <c r="G12" i="44"/>
  <c r="D13" i="44"/>
  <c r="G13" i="44" s="1"/>
  <c r="D14" i="44"/>
  <c r="G14" i="44" s="1"/>
  <c r="D15" i="44"/>
  <c r="G15" i="44" s="1"/>
  <c r="D16" i="44"/>
  <c r="G16" i="44" s="1"/>
  <c r="D17" i="44"/>
  <c r="G17" i="44" s="1"/>
  <c r="E18" i="44"/>
  <c r="F18" i="44"/>
  <c r="D19" i="44"/>
  <c r="G19" i="44" s="1"/>
  <c r="D20" i="44"/>
  <c r="G20" i="44"/>
  <c r="D21" i="44"/>
  <c r="G21" i="44" s="1"/>
  <c r="D22" i="44"/>
  <c r="G22" i="44" s="1"/>
  <c r="D23" i="44"/>
  <c r="G23" i="44" s="1"/>
  <c r="D24" i="44"/>
  <c r="G24" i="44"/>
  <c r="D25" i="44"/>
  <c r="G25" i="44" s="1"/>
  <c r="D26" i="44"/>
  <c r="G26" i="44" s="1"/>
  <c r="D27" i="44"/>
  <c r="G27" i="44" s="1"/>
  <c r="D28" i="44"/>
  <c r="G28" i="44" s="1"/>
  <c r="E29" i="44"/>
  <c r="F29" i="44"/>
  <c r="D33" i="44"/>
  <c r="G33" i="44" s="1"/>
  <c r="D34" i="44"/>
  <c r="G34" i="44" s="1"/>
  <c r="D35" i="44"/>
  <c r="G35" i="44"/>
  <c r="D36" i="44"/>
  <c r="G36" i="44" s="1"/>
  <c r="D37" i="44"/>
  <c r="G37" i="44" s="1"/>
  <c r="D38" i="44"/>
  <c r="G38" i="44" s="1"/>
  <c r="D39" i="44"/>
  <c r="G39" i="44"/>
  <c r="D40" i="44"/>
  <c r="G40" i="44" s="1"/>
  <c r="D41" i="44"/>
  <c r="G41" i="44" s="1"/>
  <c r="D42" i="44"/>
  <c r="G42" i="44" s="1"/>
  <c r="E43" i="44"/>
  <c r="F43" i="44"/>
  <c r="D44" i="44"/>
  <c r="G44" i="44" s="1"/>
  <c r="D45" i="44"/>
  <c r="G45" i="44" s="1"/>
  <c r="C46" i="44"/>
  <c r="D46" i="44" s="1"/>
  <c r="D48" i="44"/>
  <c r="G48" i="44"/>
  <c r="D49" i="44"/>
  <c r="G49" i="44" s="1"/>
  <c r="D50" i="44"/>
  <c r="G50" i="44" s="1"/>
  <c r="D51" i="44"/>
  <c r="G51" i="44" s="1"/>
  <c r="D52" i="44"/>
  <c r="G52" i="44" s="1"/>
  <c r="C53" i="44"/>
  <c r="D53" i="44" s="1"/>
  <c r="G53" i="44" s="1"/>
  <c r="E54" i="44"/>
  <c r="F54" i="44"/>
  <c r="D58" i="44"/>
  <c r="G58" i="44"/>
  <c r="D59" i="44"/>
  <c r="G59" i="44"/>
  <c r="D60" i="44"/>
  <c r="G60" i="44"/>
  <c r="D61" i="44"/>
  <c r="G61" i="44"/>
  <c r="D62" i="44"/>
  <c r="G62" i="44"/>
  <c r="D63" i="44"/>
  <c r="G63" i="44"/>
  <c r="D64" i="44"/>
  <c r="G64" i="44"/>
  <c r="D65" i="44"/>
  <c r="G65" i="44"/>
  <c r="D66" i="44"/>
  <c r="G66" i="44"/>
  <c r="D67" i="44"/>
  <c r="G67" i="44"/>
  <c r="E68" i="44"/>
  <c r="F68" i="44"/>
  <c r="G68" i="44" s="1"/>
  <c r="D69" i="44"/>
  <c r="G69" i="44"/>
  <c r="D70" i="44"/>
  <c r="G70" i="44"/>
  <c r="C71" i="44"/>
  <c r="D73" i="44"/>
  <c r="G73" i="44" s="1"/>
  <c r="D74" i="44"/>
  <c r="G74" i="44" s="1"/>
  <c r="D75" i="44"/>
  <c r="G75" i="44" s="1"/>
  <c r="D76" i="44"/>
  <c r="G76" i="44"/>
  <c r="D77" i="44"/>
  <c r="G77" i="44" s="1"/>
  <c r="C78" i="44"/>
  <c r="D78" i="44" s="1"/>
  <c r="G78" i="44" s="1"/>
  <c r="E79" i="44"/>
  <c r="F79" i="44"/>
  <c r="D83" i="44"/>
  <c r="G83" i="44"/>
  <c r="D84" i="44"/>
  <c r="G84" i="44"/>
  <c r="D85" i="44"/>
  <c r="G85" i="44"/>
  <c r="D86" i="44"/>
  <c r="G86" i="44"/>
  <c r="D87" i="44"/>
  <c r="G87" i="44"/>
  <c r="D88" i="44"/>
  <c r="G88" i="44"/>
  <c r="D89" i="44"/>
  <c r="G89" i="44"/>
  <c r="D90" i="44"/>
  <c r="G90" i="44"/>
  <c r="D91" i="44"/>
  <c r="G91" i="44"/>
  <c r="D92" i="44"/>
  <c r="G92" i="44"/>
  <c r="E93" i="44"/>
  <c r="F93" i="44"/>
  <c r="D94" i="44"/>
  <c r="G94" i="44"/>
  <c r="D95" i="44"/>
  <c r="C96" i="44"/>
  <c r="D96" i="44" s="1"/>
  <c r="G96" i="44" s="1"/>
  <c r="D98" i="44"/>
  <c r="G98" i="44"/>
  <c r="D99" i="44"/>
  <c r="G99" i="44"/>
  <c r="D100" i="44"/>
  <c r="G100" i="44"/>
  <c r="D101" i="44"/>
  <c r="G101" i="44"/>
  <c r="D102" i="44"/>
  <c r="G102" i="44"/>
  <c r="C103" i="44"/>
  <c r="D103" i="44"/>
  <c r="G103" i="44" s="1"/>
  <c r="E104" i="44"/>
  <c r="F104" i="44"/>
  <c r="D108" i="44"/>
  <c r="D109" i="44"/>
  <c r="G109" i="44" s="1"/>
  <c r="D110" i="44"/>
  <c r="G110" i="44"/>
  <c r="D111" i="44"/>
  <c r="G111" i="44" s="1"/>
  <c r="D112" i="44"/>
  <c r="G112" i="44" s="1"/>
  <c r="D113" i="44"/>
  <c r="G113" i="44" s="1"/>
  <c r="D114" i="44"/>
  <c r="G114" i="44"/>
  <c r="D115" i="44"/>
  <c r="G115" i="44" s="1"/>
  <c r="D116" i="44"/>
  <c r="G116" i="44" s="1"/>
  <c r="D117" i="44"/>
  <c r="G117" i="44" s="1"/>
  <c r="E118" i="44"/>
  <c r="F118" i="44"/>
  <c r="D119" i="44"/>
  <c r="G119" i="44" s="1"/>
  <c r="D120" i="44"/>
  <c r="G120" i="44" s="1"/>
  <c r="C121" i="44"/>
  <c r="D123" i="44"/>
  <c r="G123" i="44" s="1"/>
  <c r="D124" i="44"/>
  <c r="G124" i="44" s="1"/>
  <c r="D125" i="44"/>
  <c r="G125" i="44" s="1"/>
  <c r="D126" i="44"/>
  <c r="G126" i="44" s="1"/>
  <c r="D127" i="44"/>
  <c r="G127" i="44" s="1"/>
  <c r="C128" i="44"/>
  <c r="D128" i="44" s="1"/>
  <c r="G128" i="44" s="1"/>
  <c r="E129" i="44"/>
  <c r="F129" i="44"/>
  <c r="D133" i="44"/>
  <c r="G133" i="44"/>
  <c r="D134" i="44"/>
  <c r="G134" i="44"/>
  <c r="D135" i="44"/>
  <c r="G135" i="44"/>
  <c r="D136" i="44"/>
  <c r="D143" i="44" s="1"/>
  <c r="G143" i="44" s="1"/>
  <c r="G136" i="44"/>
  <c r="D137" i="44"/>
  <c r="G137" i="44"/>
  <c r="D138" i="44"/>
  <c r="G138" i="44"/>
  <c r="D139" i="44"/>
  <c r="G139" i="44"/>
  <c r="D140" i="44"/>
  <c r="G140" i="44"/>
  <c r="D141" i="44"/>
  <c r="G141" i="44"/>
  <c r="D142" i="44"/>
  <c r="G142" i="44"/>
  <c r="E143" i="44"/>
  <c r="F143" i="44"/>
  <c r="D144" i="44"/>
  <c r="D154" i="44" s="1"/>
  <c r="G154" i="44" s="1"/>
  <c r="G144" i="44"/>
  <c r="D145" i="44"/>
  <c r="G145" i="44"/>
  <c r="C146" i="44"/>
  <c r="D147" i="44" s="1"/>
  <c r="G147" i="44" s="1"/>
  <c r="D146" i="44"/>
  <c r="G146" i="44" s="1"/>
  <c r="D148" i="44"/>
  <c r="G148" i="44" s="1"/>
  <c r="D149" i="44"/>
  <c r="G149" i="44" s="1"/>
  <c r="D150" i="44"/>
  <c r="G150" i="44" s="1"/>
  <c r="D151" i="44"/>
  <c r="G151" i="44" s="1"/>
  <c r="D152" i="44"/>
  <c r="G152" i="44" s="1"/>
  <c r="C153" i="44"/>
  <c r="D153" i="44" s="1"/>
  <c r="G153" i="44" s="1"/>
  <c r="E154" i="44"/>
  <c r="F154" i="44"/>
  <c r="D8" i="45"/>
  <c r="G8" i="45" s="1"/>
  <c r="D9" i="45"/>
  <c r="G9" i="45" s="1"/>
  <c r="D10" i="45"/>
  <c r="G10" i="45"/>
  <c r="D11" i="45"/>
  <c r="G11" i="45"/>
  <c r="D12" i="45"/>
  <c r="G12" i="45"/>
  <c r="D13" i="45"/>
  <c r="G13" i="45" s="1"/>
  <c r="D14" i="45"/>
  <c r="G14" i="45" s="1"/>
  <c r="D15" i="45"/>
  <c r="G15" i="45" s="1"/>
  <c r="D16" i="45"/>
  <c r="G16" i="45"/>
  <c r="D17" i="45"/>
  <c r="G17" i="45" s="1"/>
  <c r="E18" i="45"/>
  <c r="F18" i="45"/>
  <c r="D19" i="45"/>
  <c r="G19" i="45"/>
  <c r="D20" i="45"/>
  <c r="G20" i="45"/>
  <c r="D21" i="45"/>
  <c r="G21" i="45" s="1"/>
  <c r="D22" i="45"/>
  <c r="G22" i="45" s="1"/>
  <c r="D23" i="45"/>
  <c r="G23" i="45" s="1"/>
  <c r="D24" i="45"/>
  <c r="D25" i="45"/>
  <c r="G25" i="45" s="1"/>
  <c r="D26" i="45"/>
  <c r="G26" i="45"/>
  <c r="D27" i="45"/>
  <c r="G27" i="45"/>
  <c r="D28" i="45"/>
  <c r="G28" i="45"/>
  <c r="E29" i="45"/>
  <c r="F29" i="45"/>
  <c r="D33" i="45"/>
  <c r="G33" i="45"/>
  <c r="D34" i="45"/>
  <c r="G34" i="45"/>
  <c r="D35" i="45"/>
  <c r="G35" i="45"/>
  <c r="D36" i="45"/>
  <c r="G36" i="45" s="1"/>
  <c r="D37" i="45"/>
  <c r="G37" i="45"/>
  <c r="D38" i="45"/>
  <c r="D39" i="45"/>
  <c r="G39" i="45" s="1"/>
  <c r="D40" i="45"/>
  <c r="G40" i="45" s="1"/>
  <c r="D41" i="45"/>
  <c r="G41" i="45"/>
  <c r="D42" i="45"/>
  <c r="G42" i="45" s="1"/>
  <c r="E43" i="45"/>
  <c r="F43" i="45"/>
  <c r="D44" i="45"/>
  <c r="G44" i="45" s="1"/>
  <c r="D45" i="45"/>
  <c r="G45" i="45" s="1"/>
  <c r="C46" i="45"/>
  <c r="D47" i="45"/>
  <c r="G47" i="45"/>
  <c r="D48" i="45"/>
  <c r="G48" i="45" s="1"/>
  <c r="D49" i="45"/>
  <c r="G49" i="45" s="1"/>
  <c r="D50" i="45"/>
  <c r="G50" i="45" s="1"/>
  <c r="D51" i="45"/>
  <c r="G51" i="45"/>
  <c r="D52" i="45"/>
  <c r="G52" i="45" s="1"/>
  <c r="C53" i="45"/>
  <c r="D53" i="45" s="1"/>
  <c r="G53" i="45" s="1"/>
  <c r="E54" i="45"/>
  <c r="F54" i="45"/>
  <c r="D58" i="45"/>
  <c r="G58" i="45"/>
  <c r="D59" i="45"/>
  <c r="D68" i="45" s="1"/>
  <c r="G68" i="45" s="1"/>
  <c r="D60" i="45"/>
  <c r="G60" i="45" s="1"/>
  <c r="D61" i="45"/>
  <c r="G61" i="45" s="1"/>
  <c r="D62" i="45"/>
  <c r="G62" i="45"/>
  <c r="D63" i="45"/>
  <c r="G63" i="45" s="1"/>
  <c r="D64" i="45"/>
  <c r="G64" i="45"/>
  <c r="D65" i="45"/>
  <c r="G65" i="45" s="1"/>
  <c r="D66" i="45"/>
  <c r="G66" i="45"/>
  <c r="D67" i="45"/>
  <c r="G67" i="45" s="1"/>
  <c r="E68" i="45"/>
  <c r="F68" i="45"/>
  <c r="D69" i="45"/>
  <c r="G69" i="45" s="1"/>
  <c r="D70" i="45"/>
  <c r="G70" i="45"/>
  <c r="C71" i="45"/>
  <c r="D71" i="45" s="1"/>
  <c r="G71" i="45" s="1"/>
  <c r="D73" i="45"/>
  <c r="G73" i="45" s="1"/>
  <c r="D74" i="45"/>
  <c r="G74" i="45" s="1"/>
  <c r="D75" i="45"/>
  <c r="G75" i="45"/>
  <c r="D76" i="45"/>
  <c r="G76" i="45" s="1"/>
  <c r="D77" i="45"/>
  <c r="G77" i="45"/>
  <c r="C78" i="45"/>
  <c r="D78" i="45"/>
  <c r="G78" i="45" s="1"/>
  <c r="E79" i="45"/>
  <c r="F79" i="45"/>
  <c r="D83" i="45"/>
  <c r="G83" i="45" s="1"/>
  <c r="D84" i="45"/>
  <c r="G84" i="45" s="1"/>
  <c r="D85" i="45"/>
  <c r="G85" i="45" s="1"/>
  <c r="D86" i="45"/>
  <c r="G86" i="45" s="1"/>
  <c r="D87" i="45"/>
  <c r="G87" i="45" s="1"/>
  <c r="D88" i="45"/>
  <c r="G88" i="45" s="1"/>
  <c r="D89" i="45"/>
  <c r="G89" i="45"/>
  <c r="D90" i="45"/>
  <c r="G90" i="45" s="1"/>
  <c r="D91" i="45"/>
  <c r="G91" i="45" s="1"/>
  <c r="D92" i="45"/>
  <c r="G92" i="45" s="1"/>
  <c r="E93" i="45"/>
  <c r="F93" i="45"/>
  <c r="D94" i="45"/>
  <c r="D95" i="45"/>
  <c r="G95" i="45" s="1"/>
  <c r="C96" i="45"/>
  <c r="D96" i="45" s="1"/>
  <c r="D98" i="45"/>
  <c r="G98" i="45" s="1"/>
  <c r="D99" i="45"/>
  <c r="G99" i="45" s="1"/>
  <c r="D100" i="45"/>
  <c r="G100" i="45" s="1"/>
  <c r="D101" i="45"/>
  <c r="G101" i="45" s="1"/>
  <c r="D102" i="45"/>
  <c r="G102" i="45" s="1"/>
  <c r="C103" i="45"/>
  <c r="D103" i="45"/>
  <c r="G103" i="45" s="1"/>
  <c r="E104" i="45"/>
  <c r="F104" i="45"/>
  <c r="D108" i="45"/>
  <c r="G108" i="45" s="1"/>
  <c r="D109" i="45"/>
  <c r="G109" i="45"/>
  <c r="D110" i="45"/>
  <c r="G110" i="45" s="1"/>
  <c r="D111" i="45"/>
  <c r="G111" i="45" s="1"/>
  <c r="D112" i="45"/>
  <c r="G112" i="45"/>
  <c r="D113" i="45"/>
  <c r="G113" i="45"/>
  <c r="D114" i="45"/>
  <c r="D118" i="45" s="1"/>
  <c r="G118" i="45" s="1"/>
  <c r="G114" i="45"/>
  <c r="D115" i="45"/>
  <c r="G115" i="45" s="1"/>
  <c r="D116" i="45"/>
  <c r="G116" i="45" s="1"/>
  <c r="D117" i="45"/>
  <c r="G117" i="45" s="1"/>
  <c r="E118" i="45"/>
  <c r="F118" i="45"/>
  <c r="D119" i="45"/>
  <c r="G119" i="45" s="1"/>
  <c r="D120" i="45"/>
  <c r="G120" i="45"/>
  <c r="C121" i="45"/>
  <c r="D121" i="45"/>
  <c r="G121" i="45" s="1"/>
  <c r="D122" i="45"/>
  <c r="G122" i="45" s="1"/>
  <c r="D123" i="45"/>
  <c r="D124" i="45"/>
  <c r="G124" i="45" s="1"/>
  <c r="D125" i="45"/>
  <c r="G125" i="45"/>
  <c r="D126" i="45"/>
  <c r="G126" i="45" s="1"/>
  <c r="D127" i="45"/>
  <c r="G127" i="45" s="1"/>
  <c r="C128" i="45"/>
  <c r="D128" i="45" s="1"/>
  <c r="G128" i="45" s="1"/>
  <c r="E129" i="45"/>
  <c r="F129" i="45"/>
  <c r="D133" i="45"/>
  <c r="G133" i="45" s="1"/>
  <c r="D134" i="45"/>
  <c r="G134" i="45"/>
  <c r="D135" i="45"/>
  <c r="G135" i="45"/>
  <c r="D136" i="45"/>
  <c r="G136" i="45"/>
  <c r="D137" i="45"/>
  <c r="G137" i="45" s="1"/>
  <c r="D138" i="45"/>
  <c r="G138" i="45" s="1"/>
  <c r="D139" i="45"/>
  <c r="G139" i="45" s="1"/>
  <c r="D140" i="45"/>
  <c r="G140" i="45" s="1"/>
  <c r="D141" i="45"/>
  <c r="G141" i="45" s="1"/>
  <c r="D142" i="45"/>
  <c r="G142" i="45" s="1"/>
  <c r="E143" i="45"/>
  <c r="F143" i="45"/>
  <c r="D144" i="45"/>
  <c r="G144" i="45"/>
  <c r="D145" i="45"/>
  <c r="G145" i="45" s="1"/>
  <c r="C146" i="45"/>
  <c r="D148" i="45"/>
  <c r="G148" i="45" s="1"/>
  <c r="D149" i="45"/>
  <c r="G149" i="45" s="1"/>
  <c r="D150" i="45"/>
  <c r="G150" i="45" s="1"/>
  <c r="D151" i="45"/>
  <c r="G151" i="45" s="1"/>
  <c r="D152" i="45"/>
  <c r="G152" i="45" s="1"/>
  <c r="C153" i="45"/>
  <c r="D153" i="45"/>
  <c r="G153" i="45"/>
  <c r="E154" i="45"/>
  <c r="F154" i="45"/>
  <c r="D8" i="46"/>
  <c r="G8" i="46" s="1"/>
  <c r="D9" i="46"/>
  <c r="G9" i="46" s="1"/>
  <c r="D10" i="46"/>
  <c r="G10" i="46"/>
  <c r="D11" i="46"/>
  <c r="G11" i="46" s="1"/>
  <c r="D12" i="46"/>
  <c r="G12" i="46" s="1"/>
  <c r="D13" i="46"/>
  <c r="G13" i="46" s="1"/>
  <c r="D14" i="46"/>
  <c r="G14" i="46"/>
  <c r="D15" i="46"/>
  <c r="G15" i="46" s="1"/>
  <c r="D16" i="46"/>
  <c r="G16" i="46"/>
  <c r="D17" i="46"/>
  <c r="G17" i="46"/>
  <c r="E18" i="46"/>
  <c r="F18" i="46"/>
  <c r="D19" i="46"/>
  <c r="G19" i="46" s="1"/>
  <c r="D20" i="46"/>
  <c r="D21" i="46"/>
  <c r="G21" i="46" s="1"/>
  <c r="D22" i="46"/>
  <c r="G22" i="46" s="1"/>
  <c r="D23" i="46"/>
  <c r="G23" i="46" s="1"/>
  <c r="D24" i="46"/>
  <c r="G24" i="46" s="1"/>
  <c r="D25" i="46"/>
  <c r="G25" i="46" s="1"/>
  <c r="D26" i="46"/>
  <c r="G26" i="46"/>
  <c r="D27" i="46"/>
  <c r="G27" i="46" s="1"/>
  <c r="D28" i="46"/>
  <c r="G28" i="46" s="1"/>
  <c r="E29" i="46"/>
  <c r="F29" i="46"/>
  <c r="D33" i="46"/>
  <c r="G33" i="46"/>
  <c r="D34" i="46"/>
  <c r="G34" i="46" s="1"/>
  <c r="D35" i="46"/>
  <c r="G35" i="46" s="1"/>
  <c r="D36" i="46"/>
  <c r="G36" i="46" s="1"/>
  <c r="D37" i="46"/>
  <c r="G37" i="46" s="1"/>
  <c r="D38" i="46"/>
  <c r="G38" i="46" s="1"/>
  <c r="D39" i="46"/>
  <c r="G39" i="46" s="1"/>
  <c r="D40" i="46"/>
  <c r="G40" i="46" s="1"/>
  <c r="D41" i="46"/>
  <c r="G41" i="46" s="1"/>
  <c r="D42" i="46"/>
  <c r="G42" i="46" s="1"/>
  <c r="E43" i="46"/>
  <c r="F43" i="46"/>
  <c r="D44" i="46"/>
  <c r="G44" i="46" s="1"/>
  <c r="D45" i="46"/>
  <c r="G45" i="46"/>
  <c r="C46" i="46"/>
  <c r="D46" i="46" s="1"/>
  <c r="G46" i="46" s="1"/>
  <c r="D48" i="46"/>
  <c r="G48" i="46" s="1"/>
  <c r="D49" i="46"/>
  <c r="G49" i="46" s="1"/>
  <c r="D50" i="46"/>
  <c r="G50" i="46" s="1"/>
  <c r="D51" i="46"/>
  <c r="G51" i="46"/>
  <c r="D52" i="46"/>
  <c r="G52" i="46" s="1"/>
  <c r="C53" i="46"/>
  <c r="D53" i="46"/>
  <c r="G53" i="46" s="1"/>
  <c r="E54" i="46"/>
  <c r="F54" i="46"/>
  <c r="D58" i="46"/>
  <c r="D59" i="46"/>
  <c r="G59" i="46"/>
  <c r="D60" i="46"/>
  <c r="D61" i="46"/>
  <c r="G61" i="46" s="1"/>
  <c r="D62" i="46"/>
  <c r="G62" i="46"/>
  <c r="D63" i="46"/>
  <c r="G63" i="46"/>
  <c r="D64" i="46"/>
  <c r="G64" i="46"/>
  <c r="D65" i="46"/>
  <c r="G65" i="46" s="1"/>
  <c r="D66" i="46"/>
  <c r="G66" i="46" s="1"/>
  <c r="D67" i="46"/>
  <c r="G67" i="46" s="1"/>
  <c r="E68" i="46"/>
  <c r="F68" i="46"/>
  <c r="D69" i="46"/>
  <c r="G69" i="46" s="1"/>
  <c r="D70" i="46"/>
  <c r="G70" i="46"/>
  <c r="C71" i="46"/>
  <c r="D71" i="46"/>
  <c r="G71" i="46" s="1"/>
  <c r="D72" i="46"/>
  <c r="G72" i="46" s="1"/>
  <c r="D73" i="46"/>
  <c r="G73" i="46"/>
  <c r="D74" i="46"/>
  <c r="G74" i="46" s="1"/>
  <c r="D75" i="46"/>
  <c r="G75" i="46" s="1"/>
  <c r="D76" i="46"/>
  <c r="G76" i="46" s="1"/>
  <c r="D77" i="46"/>
  <c r="G77" i="46"/>
  <c r="C78" i="46"/>
  <c r="D78" i="46" s="1"/>
  <c r="G78" i="46" s="1"/>
  <c r="E79" i="46"/>
  <c r="F79" i="46"/>
  <c r="D83" i="46"/>
  <c r="G83" i="46" s="1"/>
  <c r="D84" i="46"/>
  <c r="G84" i="46"/>
  <c r="D85" i="46"/>
  <c r="G85" i="46"/>
  <c r="D86" i="46"/>
  <c r="G86" i="46"/>
  <c r="D87" i="46"/>
  <c r="G87" i="46" s="1"/>
  <c r="D88" i="46"/>
  <c r="G88" i="46" s="1"/>
  <c r="D89" i="46"/>
  <c r="G89" i="46" s="1"/>
  <c r="D90" i="46"/>
  <c r="G90" i="46"/>
  <c r="D91" i="46"/>
  <c r="G91" i="46" s="1"/>
  <c r="D92" i="46"/>
  <c r="G92" i="46"/>
  <c r="E93" i="46"/>
  <c r="F93" i="46"/>
  <c r="D94" i="46"/>
  <c r="G94" i="46"/>
  <c r="D95" i="46"/>
  <c r="G95" i="46" s="1"/>
  <c r="C96" i="46"/>
  <c r="D97" i="46" s="1"/>
  <c r="G97" i="46" s="1"/>
  <c r="D98" i="46"/>
  <c r="G98" i="46" s="1"/>
  <c r="D99" i="46"/>
  <c r="G99" i="46" s="1"/>
  <c r="D100" i="46"/>
  <c r="G100" i="46" s="1"/>
  <c r="D101" i="46"/>
  <c r="G101" i="46" s="1"/>
  <c r="D102" i="46"/>
  <c r="G102" i="46"/>
  <c r="C103" i="46"/>
  <c r="D103" i="46" s="1"/>
  <c r="G103" i="46" s="1"/>
  <c r="E104" i="46"/>
  <c r="F104" i="46"/>
  <c r="D108" i="46"/>
  <c r="G108" i="46" s="1"/>
  <c r="D109" i="46"/>
  <c r="G109" i="46"/>
  <c r="D110" i="46"/>
  <c r="G110" i="46" s="1"/>
  <c r="D111" i="46"/>
  <c r="G111" i="46"/>
  <c r="D112" i="46"/>
  <c r="G112" i="46"/>
  <c r="D113" i="46"/>
  <c r="G113" i="46"/>
  <c r="D114" i="46"/>
  <c r="G114" i="46" s="1"/>
  <c r="D115" i="46"/>
  <c r="G115" i="46" s="1"/>
  <c r="D116" i="46"/>
  <c r="G116" i="46" s="1"/>
  <c r="D117" i="46"/>
  <c r="G117" i="46" s="1"/>
  <c r="E118" i="46"/>
  <c r="F118" i="46"/>
  <c r="D119" i="46"/>
  <c r="G119" i="46" s="1"/>
  <c r="D120" i="46"/>
  <c r="G120" i="46" s="1"/>
  <c r="C121" i="46"/>
  <c r="D122" i="46" s="1"/>
  <c r="G122" i="46" s="1"/>
  <c r="D123" i="46"/>
  <c r="G123" i="46" s="1"/>
  <c r="D124" i="46"/>
  <c r="G124" i="46" s="1"/>
  <c r="D125" i="46"/>
  <c r="G125" i="46" s="1"/>
  <c r="D126" i="46"/>
  <c r="G126" i="46" s="1"/>
  <c r="D127" i="46"/>
  <c r="G127" i="46" s="1"/>
  <c r="C128" i="46"/>
  <c r="D128" i="46" s="1"/>
  <c r="G128" i="46" s="1"/>
  <c r="E129" i="46"/>
  <c r="F129" i="46"/>
  <c r="D133" i="46"/>
  <c r="G133" i="46" s="1"/>
  <c r="D134" i="46"/>
  <c r="D143" i="46" s="1"/>
  <c r="G143" i="46" s="1"/>
  <c r="D135" i="46"/>
  <c r="G135" i="46" s="1"/>
  <c r="D136" i="46"/>
  <c r="G136" i="46" s="1"/>
  <c r="D137" i="46"/>
  <c r="G137" i="46" s="1"/>
  <c r="D138" i="46"/>
  <c r="G138" i="46" s="1"/>
  <c r="D139" i="46"/>
  <c r="G139" i="46" s="1"/>
  <c r="D140" i="46"/>
  <c r="G140" i="46"/>
  <c r="D141" i="46"/>
  <c r="G141" i="46" s="1"/>
  <c r="D142" i="46"/>
  <c r="G142" i="46" s="1"/>
  <c r="E143" i="46"/>
  <c r="F143" i="46"/>
  <c r="D144" i="46"/>
  <c r="G144" i="46"/>
  <c r="D145" i="46"/>
  <c r="G145" i="46" s="1"/>
  <c r="C146" i="46"/>
  <c r="D148" i="46"/>
  <c r="G148" i="46"/>
  <c r="D149" i="46"/>
  <c r="G149" i="46" s="1"/>
  <c r="D150" i="46"/>
  <c r="G150" i="46"/>
  <c r="D151" i="46"/>
  <c r="G151" i="46" s="1"/>
  <c r="D152" i="46"/>
  <c r="G152" i="46" s="1"/>
  <c r="C153" i="46"/>
  <c r="D153" i="46" s="1"/>
  <c r="G153" i="46" s="1"/>
  <c r="E154" i="46"/>
  <c r="F154" i="46"/>
  <c r="D8" i="47"/>
  <c r="G8" i="47" s="1"/>
  <c r="D9" i="47"/>
  <c r="G9" i="47" s="1"/>
  <c r="D10" i="47"/>
  <c r="G10" i="47" s="1"/>
  <c r="D11" i="47"/>
  <c r="G11" i="47" s="1"/>
  <c r="D12" i="47"/>
  <c r="G12" i="47" s="1"/>
  <c r="D13" i="47"/>
  <c r="G13" i="47" s="1"/>
  <c r="D14" i="47"/>
  <c r="G14" i="47" s="1"/>
  <c r="D15" i="47"/>
  <c r="G15" i="47" s="1"/>
  <c r="D16" i="47"/>
  <c r="G16" i="47"/>
  <c r="D17" i="47"/>
  <c r="G17" i="47" s="1"/>
  <c r="E18" i="47"/>
  <c r="F18" i="47"/>
  <c r="D19" i="47"/>
  <c r="D20" i="47"/>
  <c r="G20" i="47" s="1"/>
  <c r="D21" i="47"/>
  <c r="G21" i="47"/>
  <c r="D22" i="47"/>
  <c r="G22" i="47" s="1"/>
  <c r="D23" i="47"/>
  <c r="G23" i="47" s="1"/>
  <c r="D24" i="47"/>
  <c r="G24" i="47"/>
  <c r="D25" i="47"/>
  <c r="G25" i="47" s="1"/>
  <c r="D26" i="47"/>
  <c r="G26" i="47" s="1"/>
  <c r="D27" i="47"/>
  <c r="G27" i="47" s="1"/>
  <c r="D28" i="47"/>
  <c r="G28" i="47"/>
  <c r="E29" i="47"/>
  <c r="F29" i="47"/>
  <c r="D33" i="47"/>
  <c r="G33" i="47" s="1"/>
  <c r="D34" i="47"/>
  <c r="G34" i="47" s="1"/>
  <c r="D35" i="47"/>
  <c r="G35" i="47"/>
  <c r="D36" i="47"/>
  <c r="G36" i="47"/>
  <c r="D37" i="47"/>
  <c r="G37" i="47" s="1"/>
  <c r="D38" i="47"/>
  <c r="G38" i="47" s="1"/>
  <c r="D39" i="47"/>
  <c r="G39" i="47" s="1"/>
  <c r="D40" i="47"/>
  <c r="G40" i="47"/>
  <c r="D41" i="47"/>
  <c r="G41" i="47" s="1"/>
  <c r="D42" i="47"/>
  <c r="G42" i="47" s="1"/>
  <c r="E43" i="47"/>
  <c r="F43" i="47"/>
  <c r="D44" i="47"/>
  <c r="G44" i="47" s="1"/>
  <c r="D45" i="47"/>
  <c r="G45" i="47" s="1"/>
  <c r="C46" i="47"/>
  <c r="D47" i="47" s="1"/>
  <c r="G47" i="47" s="1"/>
  <c r="D48" i="47"/>
  <c r="G48" i="47" s="1"/>
  <c r="D49" i="47"/>
  <c r="G49" i="47"/>
  <c r="D50" i="47"/>
  <c r="G50" i="47" s="1"/>
  <c r="D51" i="47"/>
  <c r="G51" i="47" s="1"/>
  <c r="D52" i="47"/>
  <c r="G52" i="47" s="1"/>
  <c r="C53" i="47"/>
  <c r="D53" i="47"/>
  <c r="G53" i="47" s="1"/>
  <c r="E54" i="47"/>
  <c r="F54" i="47"/>
  <c r="D58" i="47"/>
  <c r="G58" i="47"/>
  <c r="D59" i="47"/>
  <c r="D60" i="47"/>
  <c r="G60" i="47" s="1"/>
  <c r="D61" i="47"/>
  <c r="G61" i="47"/>
  <c r="D62" i="47"/>
  <c r="G62" i="47"/>
  <c r="D63" i="47"/>
  <c r="G63" i="47" s="1"/>
  <c r="D64" i="47"/>
  <c r="G64" i="47" s="1"/>
  <c r="D65" i="47"/>
  <c r="G65" i="47"/>
  <c r="D66" i="47"/>
  <c r="G66" i="47"/>
  <c r="D67" i="47"/>
  <c r="G67" i="47" s="1"/>
  <c r="E68" i="47"/>
  <c r="F68" i="47"/>
  <c r="D69" i="47"/>
  <c r="G69" i="47" s="1"/>
  <c r="D70" i="47"/>
  <c r="G70" i="47" s="1"/>
  <c r="C71" i="47"/>
  <c r="D71" i="47" s="1"/>
  <c r="D73" i="47"/>
  <c r="G73" i="47" s="1"/>
  <c r="D74" i="47"/>
  <c r="G74" i="47" s="1"/>
  <c r="D75" i="47"/>
  <c r="G75" i="47" s="1"/>
  <c r="D76" i="47"/>
  <c r="G76" i="47" s="1"/>
  <c r="D77" i="47"/>
  <c r="G77" i="47" s="1"/>
  <c r="C78" i="47"/>
  <c r="D78" i="47"/>
  <c r="G78" i="47" s="1"/>
  <c r="E79" i="47"/>
  <c r="F79" i="47"/>
  <c r="D83" i="47"/>
  <c r="G83" i="47"/>
  <c r="D84" i="47"/>
  <c r="G84" i="47"/>
  <c r="D85" i="47"/>
  <c r="G85" i="47" s="1"/>
  <c r="D86" i="47"/>
  <c r="G86" i="47"/>
  <c r="D87" i="47"/>
  <c r="G87" i="47"/>
  <c r="D88" i="47"/>
  <c r="G88" i="47"/>
  <c r="D89" i="47"/>
  <c r="G89" i="47" s="1"/>
  <c r="D90" i="47"/>
  <c r="G90" i="47"/>
  <c r="D91" i="47"/>
  <c r="G91" i="47"/>
  <c r="D92" i="47"/>
  <c r="G92" i="47"/>
  <c r="E93" i="47"/>
  <c r="F93" i="47"/>
  <c r="D94" i="47"/>
  <c r="G94" i="47"/>
  <c r="D95" i="47"/>
  <c r="G95" i="47"/>
  <c r="C96" i="47"/>
  <c r="D97" i="47"/>
  <c r="G97" i="47" s="1"/>
  <c r="D96" i="47"/>
  <c r="G96" i="47" s="1"/>
  <c r="D98" i="47"/>
  <c r="G98" i="47" s="1"/>
  <c r="D99" i="47"/>
  <c r="G99" i="47" s="1"/>
  <c r="D100" i="47"/>
  <c r="G100" i="47" s="1"/>
  <c r="D101" i="47"/>
  <c r="G101" i="47" s="1"/>
  <c r="D102" i="47"/>
  <c r="G102" i="47" s="1"/>
  <c r="C103" i="47"/>
  <c r="D103" i="47" s="1"/>
  <c r="G103" i="47" s="1"/>
  <c r="E104" i="47"/>
  <c r="F104" i="47"/>
  <c r="D108" i="47"/>
  <c r="G108" i="47" s="1"/>
  <c r="D109" i="47"/>
  <c r="G109" i="47" s="1"/>
  <c r="D110" i="47"/>
  <c r="G110" i="47"/>
  <c r="D111" i="47"/>
  <c r="G111" i="47" s="1"/>
  <c r="D112" i="47"/>
  <c r="G112" i="47" s="1"/>
  <c r="D113" i="47"/>
  <c r="G113" i="47" s="1"/>
  <c r="D114" i="47"/>
  <c r="G114" i="47" s="1"/>
  <c r="D115" i="47"/>
  <c r="G115" i="47"/>
  <c r="D116" i="47"/>
  <c r="G116" i="47"/>
  <c r="D117" i="47"/>
  <c r="G117" i="47"/>
  <c r="E118" i="47"/>
  <c r="F118" i="47"/>
  <c r="D119" i="47"/>
  <c r="G119" i="47"/>
  <c r="D120" i="47"/>
  <c r="G120" i="47"/>
  <c r="C121" i="47"/>
  <c r="D121" i="47" s="1"/>
  <c r="G121" i="47" s="1"/>
  <c r="D122" i="47"/>
  <c r="G122" i="47" s="1"/>
  <c r="D123" i="47"/>
  <c r="G123" i="47"/>
  <c r="D124" i="47"/>
  <c r="G124" i="47" s="1"/>
  <c r="D125" i="47"/>
  <c r="G125" i="47" s="1"/>
  <c r="D126" i="47"/>
  <c r="G126" i="47" s="1"/>
  <c r="D127" i="47"/>
  <c r="G127" i="47"/>
  <c r="C128" i="47"/>
  <c r="D128" i="47" s="1"/>
  <c r="G128" i="47" s="1"/>
  <c r="E129" i="47"/>
  <c r="F129" i="47"/>
  <c r="D133" i="47"/>
  <c r="G133" i="47" s="1"/>
  <c r="D134" i="47"/>
  <c r="G134" i="47" s="1"/>
  <c r="D135" i="47"/>
  <c r="G135" i="47" s="1"/>
  <c r="D136" i="47"/>
  <c r="G136" i="47"/>
  <c r="D137" i="47"/>
  <c r="G137" i="47" s="1"/>
  <c r="D138" i="47"/>
  <c r="G138" i="47" s="1"/>
  <c r="D139" i="47"/>
  <c r="G139" i="47" s="1"/>
  <c r="D140" i="47"/>
  <c r="G140" i="47"/>
  <c r="D141" i="47"/>
  <c r="G141" i="47" s="1"/>
  <c r="D142" i="47"/>
  <c r="G142" i="47" s="1"/>
  <c r="E143" i="47"/>
  <c r="F143" i="47"/>
  <c r="D144" i="47"/>
  <c r="G144" i="47" s="1"/>
  <c r="D145" i="47"/>
  <c r="G145" i="47"/>
  <c r="C146" i="47"/>
  <c r="D147" i="47"/>
  <c r="G147" i="47" s="1"/>
  <c r="D148" i="47"/>
  <c r="G148" i="47" s="1"/>
  <c r="D149" i="47"/>
  <c r="G149" i="47" s="1"/>
  <c r="D150" i="47"/>
  <c r="G150" i="47"/>
  <c r="D151" i="47"/>
  <c r="G151" i="47" s="1"/>
  <c r="D152" i="47"/>
  <c r="G152" i="47" s="1"/>
  <c r="C153" i="47"/>
  <c r="D153" i="47" s="1"/>
  <c r="G153" i="47" s="1"/>
  <c r="E154" i="47"/>
  <c r="F154" i="47"/>
  <c r="D8" i="48"/>
  <c r="G8" i="48" s="1"/>
  <c r="D9" i="48"/>
  <c r="G9" i="48"/>
  <c r="D10" i="48"/>
  <c r="G10" i="48" s="1"/>
  <c r="D11" i="48"/>
  <c r="G11" i="48" s="1"/>
  <c r="D12" i="48"/>
  <c r="G12" i="48" s="1"/>
  <c r="D13" i="48"/>
  <c r="G13" i="48"/>
  <c r="D14" i="48"/>
  <c r="G14" i="48"/>
  <c r="D15" i="48"/>
  <c r="G15" i="48"/>
  <c r="D16" i="48"/>
  <c r="G16" i="48" s="1"/>
  <c r="D17" i="48"/>
  <c r="G17" i="48" s="1"/>
  <c r="E18" i="48"/>
  <c r="F18" i="48"/>
  <c r="D19" i="48"/>
  <c r="G19" i="48" s="1"/>
  <c r="D20" i="48"/>
  <c r="G20" i="48" s="1"/>
  <c r="D21" i="48"/>
  <c r="G21" i="48"/>
  <c r="D22" i="48"/>
  <c r="G22" i="48"/>
  <c r="D23" i="48"/>
  <c r="G23" i="48"/>
  <c r="D24" i="48"/>
  <c r="G24" i="48" s="1"/>
  <c r="D25" i="48"/>
  <c r="G25" i="48" s="1"/>
  <c r="D26" i="48"/>
  <c r="G26" i="48" s="1"/>
  <c r="D27" i="48"/>
  <c r="G27" i="48"/>
  <c r="D28" i="48"/>
  <c r="G28" i="48" s="1"/>
  <c r="E29" i="48"/>
  <c r="F29" i="48"/>
  <c r="D33" i="48"/>
  <c r="G33" i="48"/>
  <c r="D34" i="48"/>
  <c r="G34" i="48"/>
  <c r="D35" i="48"/>
  <c r="G35" i="48" s="1"/>
  <c r="D36" i="48"/>
  <c r="G36" i="48" s="1"/>
  <c r="D37" i="48"/>
  <c r="G37" i="48" s="1"/>
  <c r="D38" i="48"/>
  <c r="G38" i="48" s="1"/>
  <c r="D39" i="48"/>
  <c r="G39" i="48" s="1"/>
  <c r="D40" i="48"/>
  <c r="G40" i="48" s="1"/>
  <c r="D41" i="48"/>
  <c r="G41" i="48"/>
  <c r="D42" i="48"/>
  <c r="G42" i="48"/>
  <c r="E43" i="48"/>
  <c r="F43" i="48"/>
  <c r="D44" i="48"/>
  <c r="G44" i="48" s="1"/>
  <c r="D45" i="48"/>
  <c r="G45" i="48" s="1"/>
  <c r="C46" i="48"/>
  <c r="D48" i="48"/>
  <c r="G48" i="48" s="1"/>
  <c r="D49" i="48"/>
  <c r="G49" i="48"/>
  <c r="D50" i="48"/>
  <c r="G50" i="48" s="1"/>
  <c r="D51" i="48"/>
  <c r="G51" i="48" s="1"/>
  <c r="D52" i="48"/>
  <c r="G52" i="48" s="1"/>
  <c r="C53" i="48"/>
  <c r="D53" i="48" s="1"/>
  <c r="G53" i="48" s="1"/>
  <c r="E54" i="48"/>
  <c r="F54" i="48"/>
  <c r="D58" i="48"/>
  <c r="G58" i="48" s="1"/>
  <c r="D59" i="48"/>
  <c r="G59" i="48" s="1"/>
  <c r="D60" i="48"/>
  <c r="G60" i="48" s="1"/>
  <c r="D61" i="48"/>
  <c r="G61" i="48" s="1"/>
  <c r="D62" i="48"/>
  <c r="G62" i="48" s="1"/>
  <c r="D63" i="48"/>
  <c r="G63" i="48" s="1"/>
  <c r="D64" i="48"/>
  <c r="G64" i="48" s="1"/>
  <c r="D65" i="48"/>
  <c r="G65" i="48" s="1"/>
  <c r="D66" i="48"/>
  <c r="G66" i="48" s="1"/>
  <c r="D67" i="48"/>
  <c r="G67" i="48"/>
  <c r="E68" i="48"/>
  <c r="F68" i="48"/>
  <c r="D69" i="48"/>
  <c r="G69" i="48" s="1"/>
  <c r="D70" i="48"/>
  <c r="G70" i="48" s="1"/>
  <c r="C71" i="48"/>
  <c r="D72" i="48" s="1"/>
  <c r="G72" i="48" s="1"/>
  <c r="D73" i="48"/>
  <c r="G73" i="48" s="1"/>
  <c r="D74" i="48"/>
  <c r="G74" i="48" s="1"/>
  <c r="D75" i="48"/>
  <c r="G75" i="48" s="1"/>
  <c r="D76" i="48"/>
  <c r="G76" i="48" s="1"/>
  <c r="D77" i="48"/>
  <c r="G77" i="48" s="1"/>
  <c r="C78" i="48"/>
  <c r="D78" i="48" s="1"/>
  <c r="G78" i="48" s="1"/>
  <c r="E79" i="48"/>
  <c r="F79" i="48"/>
  <c r="D83" i="48"/>
  <c r="D84" i="48"/>
  <c r="G84" i="48" s="1"/>
  <c r="D85" i="48"/>
  <c r="G85" i="48" s="1"/>
  <c r="D86" i="48"/>
  <c r="G86" i="48"/>
  <c r="D87" i="48"/>
  <c r="G87" i="48" s="1"/>
  <c r="D88" i="48"/>
  <c r="G88" i="48"/>
  <c r="D89" i="48"/>
  <c r="G89" i="48" s="1"/>
  <c r="D90" i="48"/>
  <c r="G90" i="48" s="1"/>
  <c r="D91" i="48"/>
  <c r="G91" i="48"/>
  <c r="D92" i="48"/>
  <c r="G92" i="48" s="1"/>
  <c r="E93" i="48"/>
  <c r="F93" i="48"/>
  <c r="D94" i="48"/>
  <c r="G94" i="48" s="1"/>
  <c r="D95" i="48"/>
  <c r="G95" i="48"/>
  <c r="C96" i="48"/>
  <c r="D96" i="48" s="1"/>
  <c r="G96" i="48" s="1"/>
  <c r="D97" i="48"/>
  <c r="G97" i="48" s="1"/>
  <c r="D98" i="48"/>
  <c r="G98" i="48"/>
  <c r="D99" i="48"/>
  <c r="G99" i="48" s="1"/>
  <c r="D100" i="48"/>
  <c r="G100" i="48" s="1"/>
  <c r="D101" i="48"/>
  <c r="G101" i="48" s="1"/>
  <c r="D102" i="48"/>
  <c r="G102" i="48" s="1"/>
  <c r="C103" i="48"/>
  <c r="D103" i="48" s="1"/>
  <c r="G103" i="48" s="1"/>
  <c r="E104" i="48"/>
  <c r="F104" i="48"/>
  <c r="D108" i="48"/>
  <c r="G108" i="48"/>
  <c r="D109" i="48"/>
  <c r="G109" i="48" s="1"/>
  <c r="D110" i="48"/>
  <c r="G110" i="48"/>
  <c r="D111" i="48"/>
  <c r="G111" i="48"/>
  <c r="D112" i="48"/>
  <c r="G112" i="48"/>
  <c r="D113" i="48"/>
  <c r="G113" i="48" s="1"/>
  <c r="D114" i="48"/>
  <c r="G114" i="48"/>
  <c r="D115" i="48"/>
  <c r="G115" i="48"/>
  <c r="D116" i="48"/>
  <c r="G116" i="48"/>
  <c r="D117" i="48"/>
  <c r="G117" i="48" s="1"/>
  <c r="E118" i="48"/>
  <c r="F118" i="48"/>
  <c r="D119" i="48"/>
  <c r="G119" i="48"/>
  <c r="D120" i="48"/>
  <c r="G120" i="48"/>
  <c r="C121" i="48"/>
  <c r="D123" i="48"/>
  <c r="G123" i="48" s="1"/>
  <c r="D124" i="48"/>
  <c r="G124" i="48" s="1"/>
  <c r="D125" i="48"/>
  <c r="G125" i="48" s="1"/>
  <c r="D126" i="48"/>
  <c r="G126" i="48" s="1"/>
  <c r="D127" i="48"/>
  <c r="G127" i="48" s="1"/>
  <c r="C128" i="48"/>
  <c r="D128" i="48"/>
  <c r="G128" i="48" s="1"/>
  <c r="E129" i="48"/>
  <c r="F129" i="48"/>
  <c r="D133" i="48"/>
  <c r="D134" i="48"/>
  <c r="G134" i="48"/>
  <c r="D135" i="48"/>
  <c r="G135" i="48" s="1"/>
  <c r="D136" i="48"/>
  <c r="G136" i="48"/>
  <c r="D137" i="48"/>
  <c r="G137" i="48"/>
  <c r="D138" i="48"/>
  <c r="G138" i="48"/>
  <c r="D139" i="48"/>
  <c r="G139" i="48" s="1"/>
  <c r="D140" i="48"/>
  <c r="G140" i="48" s="1"/>
  <c r="D141" i="48"/>
  <c r="G141" i="48" s="1"/>
  <c r="D142" i="48"/>
  <c r="G142" i="48" s="1"/>
  <c r="E143" i="48"/>
  <c r="F143" i="48"/>
  <c r="D144" i="48"/>
  <c r="D145" i="48"/>
  <c r="G145" i="48" s="1"/>
  <c r="C146" i="48"/>
  <c r="D147" i="48" s="1"/>
  <c r="G147" i="48" s="1"/>
  <c r="D148" i="48"/>
  <c r="G148" i="48" s="1"/>
  <c r="D149" i="48"/>
  <c r="G149" i="48" s="1"/>
  <c r="D150" i="48"/>
  <c r="G150" i="48" s="1"/>
  <c r="D151" i="48"/>
  <c r="G151" i="48" s="1"/>
  <c r="D152" i="48"/>
  <c r="G152" i="48" s="1"/>
  <c r="C153" i="48"/>
  <c r="D153" i="48" s="1"/>
  <c r="G153" i="48" s="1"/>
  <c r="E154" i="48"/>
  <c r="F154" i="48"/>
  <c r="D8" i="49"/>
  <c r="G8" i="49"/>
  <c r="D9" i="49"/>
  <c r="G9" i="49"/>
  <c r="D10" i="49"/>
  <c r="G10" i="49"/>
  <c r="D11" i="49"/>
  <c r="G11" i="49" s="1"/>
  <c r="D12" i="49"/>
  <c r="G12" i="49" s="1"/>
  <c r="D13" i="49"/>
  <c r="G13" i="49" s="1"/>
  <c r="D14" i="49"/>
  <c r="G14" i="49" s="1"/>
  <c r="D15" i="49"/>
  <c r="G15" i="49" s="1"/>
  <c r="D16" i="49"/>
  <c r="G16" i="49" s="1"/>
  <c r="D17" i="49"/>
  <c r="G17" i="49" s="1"/>
  <c r="E18" i="49"/>
  <c r="F18" i="49"/>
  <c r="D19" i="49"/>
  <c r="G19" i="49"/>
  <c r="D20" i="49"/>
  <c r="D21" i="49"/>
  <c r="G21" i="49"/>
  <c r="D22" i="49"/>
  <c r="G22" i="49" s="1"/>
  <c r="D23" i="49"/>
  <c r="G23" i="49" s="1"/>
  <c r="D24" i="49"/>
  <c r="G24" i="49" s="1"/>
  <c r="D25" i="49"/>
  <c r="G25" i="49"/>
  <c r="D26" i="49"/>
  <c r="G26" i="49"/>
  <c r="D27" i="49"/>
  <c r="G27" i="49" s="1"/>
  <c r="D28" i="49"/>
  <c r="G28" i="49" s="1"/>
  <c r="E29" i="49"/>
  <c r="F29" i="49"/>
  <c r="D33" i="49"/>
  <c r="G33" i="49"/>
  <c r="D34" i="49"/>
  <c r="G34" i="49"/>
  <c r="D35" i="49"/>
  <c r="G35" i="49" s="1"/>
  <c r="D36" i="49"/>
  <c r="G36" i="49" s="1"/>
  <c r="D37" i="49"/>
  <c r="G37" i="49"/>
  <c r="D38" i="49"/>
  <c r="G38" i="49"/>
  <c r="D39" i="49"/>
  <c r="G39" i="49" s="1"/>
  <c r="D40" i="49"/>
  <c r="G40" i="49" s="1"/>
  <c r="D41" i="49"/>
  <c r="G41" i="49"/>
  <c r="D42" i="49"/>
  <c r="G42" i="49" s="1"/>
  <c r="E43" i="49"/>
  <c r="F43" i="49"/>
  <c r="D44" i="49"/>
  <c r="G44" i="49" s="1"/>
  <c r="D45" i="49"/>
  <c r="G45" i="49"/>
  <c r="C46" i="49"/>
  <c r="D47" i="49"/>
  <c r="G47" i="49" s="1"/>
  <c r="D48" i="49"/>
  <c r="G48" i="49"/>
  <c r="D49" i="49"/>
  <c r="G49" i="49"/>
  <c r="D50" i="49"/>
  <c r="G50" i="49"/>
  <c r="D51" i="49"/>
  <c r="G51" i="49" s="1"/>
  <c r="D52" i="49"/>
  <c r="G52" i="49" s="1"/>
  <c r="C53" i="49"/>
  <c r="D53" i="49" s="1"/>
  <c r="G53" i="49" s="1"/>
  <c r="E54" i="49"/>
  <c r="F54" i="49"/>
  <c r="D58" i="49"/>
  <c r="G58" i="49" s="1"/>
  <c r="D59" i="49"/>
  <c r="G59" i="49" s="1"/>
  <c r="D60" i="49"/>
  <c r="G60" i="49"/>
  <c r="D61" i="49"/>
  <c r="G61" i="49" s="1"/>
  <c r="D62" i="49"/>
  <c r="G62" i="49" s="1"/>
  <c r="D63" i="49"/>
  <c r="G63" i="49" s="1"/>
  <c r="D64" i="49"/>
  <c r="G64" i="49"/>
  <c r="D65" i="49"/>
  <c r="G65" i="49" s="1"/>
  <c r="D66" i="49"/>
  <c r="G66" i="49" s="1"/>
  <c r="D67" i="49"/>
  <c r="G67" i="49" s="1"/>
  <c r="E68" i="49"/>
  <c r="F68" i="49"/>
  <c r="D69" i="49"/>
  <c r="G69" i="49" s="1"/>
  <c r="D70" i="49"/>
  <c r="C71" i="49"/>
  <c r="D73" i="49"/>
  <c r="G73" i="49"/>
  <c r="D74" i="49"/>
  <c r="G74" i="49" s="1"/>
  <c r="D75" i="49"/>
  <c r="G75" i="49" s="1"/>
  <c r="D76" i="49"/>
  <c r="G76" i="49"/>
  <c r="D77" i="49"/>
  <c r="G77" i="49" s="1"/>
  <c r="C78" i="49"/>
  <c r="D78" i="49" s="1"/>
  <c r="G78" i="49" s="1"/>
  <c r="E79" i="49"/>
  <c r="F79" i="49"/>
  <c r="D83" i="49"/>
  <c r="G83" i="49"/>
  <c r="D84" i="49"/>
  <c r="G84" i="49" s="1"/>
  <c r="D85" i="49"/>
  <c r="G85" i="49" s="1"/>
  <c r="D86" i="49"/>
  <c r="G86" i="49"/>
  <c r="D87" i="49"/>
  <c r="G87" i="49"/>
  <c r="D88" i="49"/>
  <c r="G88" i="49" s="1"/>
  <c r="D89" i="49"/>
  <c r="G89" i="49" s="1"/>
  <c r="D90" i="49"/>
  <c r="G90" i="49"/>
  <c r="D91" i="49"/>
  <c r="G91" i="49"/>
  <c r="D92" i="49"/>
  <c r="G92" i="49" s="1"/>
  <c r="E93" i="49"/>
  <c r="F93" i="49"/>
  <c r="D94" i="49"/>
  <c r="G94" i="49"/>
  <c r="D95" i="49"/>
  <c r="G95" i="49" s="1"/>
  <c r="C96" i="49"/>
  <c r="D98" i="49"/>
  <c r="G98" i="49"/>
  <c r="D99" i="49"/>
  <c r="G99" i="49"/>
  <c r="D100" i="49"/>
  <c r="G100" i="49" s="1"/>
  <c r="D101" i="49"/>
  <c r="G101" i="49" s="1"/>
  <c r="D102" i="49"/>
  <c r="G102" i="49"/>
  <c r="C103" i="49"/>
  <c r="D103" i="49"/>
  <c r="G103" i="49" s="1"/>
  <c r="E104" i="49"/>
  <c r="F104" i="49"/>
  <c r="D108" i="49"/>
  <c r="G108" i="49" s="1"/>
  <c r="D109" i="49"/>
  <c r="G109" i="49" s="1"/>
  <c r="D110" i="49"/>
  <c r="G110" i="49" s="1"/>
  <c r="D111" i="49"/>
  <c r="G111" i="49" s="1"/>
  <c r="D112" i="49"/>
  <c r="G112" i="49" s="1"/>
  <c r="D113" i="49"/>
  <c r="G113" i="49"/>
  <c r="D114" i="49"/>
  <c r="G114" i="49" s="1"/>
  <c r="D115" i="49"/>
  <c r="G115" i="49" s="1"/>
  <c r="D116" i="49"/>
  <c r="G116" i="49" s="1"/>
  <c r="D117" i="49"/>
  <c r="G117" i="49" s="1"/>
  <c r="E118" i="49"/>
  <c r="F118" i="49"/>
  <c r="D119" i="49"/>
  <c r="G119" i="49" s="1"/>
  <c r="D120" i="49"/>
  <c r="G120" i="49"/>
  <c r="C121" i="49"/>
  <c r="D122" i="49" s="1"/>
  <c r="G122" i="49" s="1"/>
  <c r="D121" i="49"/>
  <c r="G121" i="49" s="1"/>
  <c r="D123" i="49"/>
  <c r="G123" i="49"/>
  <c r="D124" i="49"/>
  <c r="G124" i="49" s="1"/>
  <c r="D125" i="49"/>
  <c r="G125" i="49" s="1"/>
  <c r="D126" i="49"/>
  <c r="G126" i="49" s="1"/>
  <c r="D127" i="49"/>
  <c r="G127" i="49"/>
  <c r="C128" i="49"/>
  <c r="D128" i="49" s="1"/>
  <c r="G128" i="49"/>
  <c r="E129" i="49"/>
  <c r="F129" i="49"/>
  <c r="D133" i="49"/>
  <c r="G133" i="49" s="1"/>
  <c r="D134" i="49"/>
  <c r="D135" i="49"/>
  <c r="G135" i="49"/>
  <c r="D136" i="49"/>
  <c r="G136" i="49" s="1"/>
  <c r="D137" i="49"/>
  <c r="G137" i="49" s="1"/>
  <c r="D138" i="49"/>
  <c r="G138" i="49" s="1"/>
  <c r="D139" i="49"/>
  <c r="G139" i="49" s="1"/>
  <c r="D140" i="49"/>
  <c r="G140" i="49" s="1"/>
  <c r="D141" i="49"/>
  <c r="G141" i="49" s="1"/>
  <c r="D142" i="49"/>
  <c r="G142" i="49" s="1"/>
  <c r="E143" i="49"/>
  <c r="F143" i="49"/>
  <c r="D144" i="49"/>
  <c r="G144" i="49" s="1"/>
  <c r="D145" i="49"/>
  <c r="G145" i="49" s="1"/>
  <c r="C146" i="49"/>
  <c r="D147" i="49" s="1"/>
  <c r="G147" i="49" s="1"/>
  <c r="D146" i="49"/>
  <c r="G146" i="49" s="1"/>
  <c r="D148" i="49"/>
  <c r="G148" i="49" s="1"/>
  <c r="D149" i="49"/>
  <c r="G149" i="49" s="1"/>
  <c r="D150" i="49"/>
  <c r="G150" i="49" s="1"/>
  <c r="D151" i="49"/>
  <c r="G151" i="49" s="1"/>
  <c r="D152" i="49"/>
  <c r="G152" i="49" s="1"/>
  <c r="C153" i="49"/>
  <c r="D153" i="49" s="1"/>
  <c r="G153" i="49" s="1"/>
  <c r="E154" i="49"/>
  <c r="F154" i="49"/>
  <c r="D8" i="50"/>
  <c r="D9" i="50"/>
  <c r="G9" i="50" s="1"/>
  <c r="D10" i="50"/>
  <c r="G10" i="50" s="1"/>
  <c r="D11" i="50"/>
  <c r="G11" i="50" s="1"/>
  <c r="D12" i="50"/>
  <c r="G12" i="50" s="1"/>
  <c r="D13" i="50"/>
  <c r="G13" i="50" s="1"/>
  <c r="D14" i="50"/>
  <c r="G14" i="50" s="1"/>
  <c r="D15" i="50"/>
  <c r="G15" i="50"/>
  <c r="D16" i="50"/>
  <c r="G16" i="50" s="1"/>
  <c r="D17" i="50"/>
  <c r="G17" i="50" s="1"/>
  <c r="E18" i="50"/>
  <c r="F18" i="50"/>
  <c r="D19" i="50"/>
  <c r="G19" i="50"/>
  <c r="D20" i="50"/>
  <c r="G20" i="50" s="1"/>
  <c r="D21" i="50"/>
  <c r="D22" i="50"/>
  <c r="G22" i="50" s="1"/>
  <c r="D23" i="50"/>
  <c r="G23" i="50" s="1"/>
  <c r="D24" i="50"/>
  <c r="G24" i="50" s="1"/>
  <c r="D25" i="50"/>
  <c r="G25" i="50" s="1"/>
  <c r="D26" i="50"/>
  <c r="G26" i="50" s="1"/>
  <c r="D27" i="50"/>
  <c r="G27" i="50"/>
  <c r="D28" i="50"/>
  <c r="G28" i="50" s="1"/>
  <c r="E29" i="50"/>
  <c r="F29" i="50"/>
  <c r="D33" i="50"/>
  <c r="G33" i="50" s="1"/>
  <c r="D34" i="50"/>
  <c r="G34" i="50"/>
  <c r="D35" i="50"/>
  <c r="G35" i="50" s="1"/>
  <c r="D36" i="50"/>
  <c r="G36" i="50" s="1"/>
  <c r="D37" i="50"/>
  <c r="G37" i="50" s="1"/>
  <c r="D38" i="50"/>
  <c r="G38" i="50"/>
  <c r="D39" i="50"/>
  <c r="G39" i="50" s="1"/>
  <c r="D40" i="50"/>
  <c r="G40" i="50"/>
  <c r="D41" i="50"/>
  <c r="G41" i="50" s="1"/>
  <c r="D42" i="50"/>
  <c r="G42" i="50"/>
  <c r="E43" i="50"/>
  <c r="F43" i="50"/>
  <c r="D44" i="50"/>
  <c r="G44" i="50"/>
  <c r="D45" i="50"/>
  <c r="G45" i="50" s="1"/>
  <c r="C46" i="50"/>
  <c r="D48" i="50"/>
  <c r="G48" i="50" s="1"/>
  <c r="D49" i="50"/>
  <c r="G49" i="50" s="1"/>
  <c r="D50" i="50"/>
  <c r="G50" i="50"/>
  <c r="D51" i="50"/>
  <c r="G51" i="50" s="1"/>
  <c r="D52" i="50"/>
  <c r="G52" i="50" s="1"/>
  <c r="C53" i="50"/>
  <c r="D53" i="50" s="1"/>
  <c r="G53" i="50"/>
  <c r="E54" i="50"/>
  <c r="F54" i="50"/>
  <c r="D58" i="50"/>
  <c r="G58" i="50"/>
  <c r="D59" i="50"/>
  <c r="G59" i="50" s="1"/>
  <c r="D60" i="50"/>
  <c r="G60" i="50" s="1"/>
  <c r="D61" i="50"/>
  <c r="G61" i="50" s="1"/>
  <c r="D62" i="50"/>
  <c r="G62" i="50"/>
  <c r="D63" i="50"/>
  <c r="G63" i="50" s="1"/>
  <c r="D64" i="50"/>
  <c r="G64" i="50"/>
  <c r="D65" i="50"/>
  <c r="G65" i="50" s="1"/>
  <c r="D66" i="50"/>
  <c r="G66" i="50"/>
  <c r="D67" i="50"/>
  <c r="G67" i="50" s="1"/>
  <c r="E68" i="50"/>
  <c r="F68" i="50"/>
  <c r="D69" i="50"/>
  <c r="G69" i="50" s="1"/>
  <c r="D70" i="50"/>
  <c r="G70" i="50"/>
  <c r="C71" i="50"/>
  <c r="D72" i="50" s="1"/>
  <c r="G72" i="50" s="1"/>
  <c r="D71" i="50"/>
  <c r="G71" i="50" s="1"/>
  <c r="D73" i="50"/>
  <c r="G73" i="50" s="1"/>
  <c r="D74" i="50"/>
  <c r="G74" i="50" s="1"/>
  <c r="D75" i="50"/>
  <c r="G75" i="50" s="1"/>
  <c r="D76" i="50"/>
  <c r="G76" i="50" s="1"/>
  <c r="D77" i="50"/>
  <c r="G77" i="50" s="1"/>
  <c r="C78" i="50"/>
  <c r="D78" i="50" s="1"/>
  <c r="G78" i="50" s="1"/>
  <c r="E79" i="50"/>
  <c r="F79" i="50"/>
  <c r="D83" i="50"/>
  <c r="G83" i="50" s="1"/>
  <c r="D84" i="50"/>
  <c r="G84" i="50"/>
  <c r="D85" i="50"/>
  <c r="G85" i="50" s="1"/>
  <c r="D86" i="50"/>
  <c r="G86" i="50"/>
  <c r="D87" i="50"/>
  <c r="G87" i="50" s="1"/>
  <c r="D88" i="50"/>
  <c r="G88" i="50" s="1"/>
  <c r="D89" i="50"/>
  <c r="G89" i="50"/>
  <c r="D90" i="50"/>
  <c r="G90" i="50" s="1"/>
  <c r="D91" i="50"/>
  <c r="G91" i="50" s="1"/>
  <c r="D92" i="50"/>
  <c r="G92" i="50"/>
  <c r="E93" i="50"/>
  <c r="F93" i="50"/>
  <c r="D94" i="50"/>
  <c r="D104" i="50" s="1"/>
  <c r="G104" i="50" s="1"/>
  <c r="D95" i="50"/>
  <c r="G95" i="50" s="1"/>
  <c r="C96" i="50"/>
  <c r="D96" i="50" s="1"/>
  <c r="D98" i="50"/>
  <c r="G98" i="50"/>
  <c r="D99" i="50"/>
  <c r="G99" i="50"/>
  <c r="D100" i="50"/>
  <c r="G100" i="50" s="1"/>
  <c r="D101" i="50"/>
  <c r="G101" i="50" s="1"/>
  <c r="D102" i="50"/>
  <c r="G102" i="50"/>
  <c r="C103" i="50"/>
  <c r="D103" i="50"/>
  <c r="G103" i="50" s="1"/>
  <c r="E104" i="50"/>
  <c r="F104" i="50"/>
  <c r="D108" i="50"/>
  <c r="G108" i="50" s="1"/>
  <c r="D109" i="50"/>
  <c r="G109" i="50" s="1"/>
  <c r="D110" i="50"/>
  <c r="G110" i="50"/>
  <c r="D111" i="50"/>
  <c r="G111" i="50"/>
  <c r="D112" i="50"/>
  <c r="G112" i="50"/>
  <c r="D113" i="50"/>
  <c r="G113" i="50" s="1"/>
  <c r="D114" i="50"/>
  <c r="G114" i="50" s="1"/>
  <c r="D115" i="50"/>
  <c r="G115" i="50"/>
  <c r="D116" i="50"/>
  <c r="G116" i="50"/>
  <c r="D117" i="50"/>
  <c r="G117" i="50" s="1"/>
  <c r="E118" i="50"/>
  <c r="F118" i="50"/>
  <c r="D119" i="50"/>
  <c r="G119" i="50" s="1"/>
  <c r="D120" i="50"/>
  <c r="G120" i="50" s="1"/>
  <c r="C121" i="50"/>
  <c r="D122" i="50" s="1"/>
  <c r="G122" i="50"/>
  <c r="D121" i="50"/>
  <c r="G121" i="50" s="1"/>
  <c r="D123" i="50"/>
  <c r="G123" i="50" s="1"/>
  <c r="D124" i="50"/>
  <c r="G124" i="50" s="1"/>
  <c r="D125" i="50"/>
  <c r="G125" i="50" s="1"/>
  <c r="D126" i="50"/>
  <c r="G126" i="50" s="1"/>
  <c r="D127" i="50"/>
  <c r="G127" i="50" s="1"/>
  <c r="C128" i="50"/>
  <c r="D128" i="50" s="1"/>
  <c r="G128" i="50" s="1"/>
  <c r="E129" i="50"/>
  <c r="F129" i="50"/>
  <c r="D133" i="50"/>
  <c r="G133" i="50" s="1"/>
  <c r="D134" i="50"/>
  <c r="G134" i="50"/>
  <c r="D135" i="50"/>
  <c r="D136" i="50"/>
  <c r="G136" i="50" s="1"/>
  <c r="D137" i="50"/>
  <c r="G137" i="50" s="1"/>
  <c r="D138" i="50"/>
  <c r="G138" i="50" s="1"/>
  <c r="D139" i="50"/>
  <c r="G139" i="50" s="1"/>
  <c r="D140" i="50"/>
  <c r="G140" i="50"/>
  <c r="D141" i="50"/>
  <c r="G141" i="50"/>
  <c r="D142" i="50"/>
  <c r="G142" i="50"/>
  <c r="E143" i="50"/>
  <c r="F143" i="50"/>
  <c r="D144" i="50"/>
  <c r="G144" i="50"/>
  <c r="D145" i="50"/>
  <c r="G145" i="50" s="1"/>
  <c r="C146" i="50"/>
  <c r="D148" i="50"/>
  <c r="G148" i="50" s="1"/>
  <c r="D149" i="50"/>
  <c r="G149" i="50" s="1"/>
  <c r="D150" i="50"/>
  <c r="G150" i="50" s="1"/>
  <c r="D151" i="50"/>
  <c r="G151" i="50"/>
  <c r="D152" i="50"/>
  <c r="G152" i="50" s="1"/>
  <c r="C153" i="50"/>
  <c r="D153" i="50" s="1"/>
  <c r="G153" i="50" s="1"/>
  <c r="E154" i="50"/>
  <c r="F154" i="50"/>
  <c r="D8" i="51"/>
  <c r="D9" i="51"/>
  <c r="G9" i="51" s="1"/>
  <c r="D10" i="51"/>
  <c r="G10" i="51" s="1"/>
  <c r="D11" i="51"/>
  <c r="G11" i="51" s="1"/>
  <c r="D12" i="51"/>
  <c r="G12" i="51" s="1"/>
  <c r="D13" i="51"/>
  <c r="G13" i="51" s="1"/>
  <c r="D14" i="51"/>
  <c r="G14" i="51" s="1"/>
  <c r="D15" i="51"/>
  <c r="G15" i="51" s="1"/>
  <c r="D16" i="51"/>
  <c r="G16" i="51" s="1"/>
  <c r="D17" i="51"/>
  <c r="G17" i="51" s="1"/>
  <c r="E18" i="51"/>
  <c r="F18" i="51"/>
  <c r="D19" i="51"/>
  <c r="G19" i="51" s="1"/>
  <c r="D20" i="51"/>
  <c r="G20" i="51" s="1"/>
  <c r="D21" i="51"/>
  <c r="G21" i="51"/>
  <c r="D22" i="51"/>
  <c r="G22" i="51"/>
  <c r="D23" i="51"/>
  <c r="G23" i="51"/>
  <c r="D24" i="51"/>
  <c r="G24" i="51" s="1"/>
  <c r="D25" i="51"/>
  <c r="G25" i="51" s="1"/>
  <c r="D26" i="51"/>
  <c r="G26" i="51"/>
  <c r="D27" i="51"/>
  <c r="G27" i="51"/>
  <c r="D28" i="51"/>
  <c r="G28" i="51" s="1"/>
  <c r="E29" i="51"/>
  <c r="F29" i="51"/>
  <c r="D33" i="51"/>
  <c r="D34" i="51"/>
  <c r="G34" i="51" s="1"/>
  <c r="D35" i="51"/>
  <c r="G35" i="51" s="1"/>
  <c r="D36" i="51"/>
  <c r="G36" i="51" s="1"/>
  <c r="D37" i="51"/>
  <c r="G37" i="51" s="1"/>
  <c r="D38" i="51"/>
  <c r="G38" i="51" s="1"/>
  <c r="D39" i="51"/>
  <c r="G39" i="51" s="1"/>
  <c r="D40" i="51"/>
  <c r="G40" i="51" s="1"/>
  <c r="D41" i="51"/>
  <c r="G41" i="51" s="1"/>
  <c r="D42" i="51"/>
  <c r="G42" i="51" s="1"/>
  <c r="E43" i="51"/>
  <c r="F43" i="51"/>
  <c r="D44" i="51"/>
  <c r="D45" i="51"/>
  <c r="G45" i="51"/>
  <c r="C46" i="51"/>
  <c r="D46" i="51"/>
  <c r="G46" i="51" s="1"/>
  <c r="D48" i="51"/>
  <c r="G48" i="51"/>
  <c r="D49" i="51"/>
  <c r="G49" i="51"/>
  <c r="D50" i="51"/>
  <c r="G50" i="51" s="1"/>
  <c r="D51" i="51"/>
  <c r="G51" i="51" s="1"/>
  <c r="D52" i="51"/>
  <c r="G52" i="51"/>
  <c r="C53" i="51"/>
  <c r="D53" i="51"/>
  <c r="G53" i="51"/>
  <c r="E54" i="51"/>
  <c r="F54" i="51"/>
  <c r="D58" i="51"/>
  <c r="G58" i="51" s="1"/>
  <c r="D59" i="51"/>
  <c r="D60" i="51"/>
  <c r="G60" i="51"/>
  <c r="D61" i="51"/>
  <c r="G61" i="51"/>
  <c r="D62" i="51"/>
  <c r="G62" i="51"/>
  <c r="D63" i="51"/>
  <c r="G63" i="51" s="1"/>
  <c r="D64" i="51"/>
  <c r="G64" i="51" s="1"/>
  <c r="D65" i="51"/>
  <c r="G65" i="51"/>
  <c r="D66" i="51"/>
  <c r="G66" i="51" s="1"/>
  <c r="D67" i="51"/>
  <c r="G67" i="51" s="1"/>
  <c r="E68" i="51"/>
  <c r="F68" i="51"/>
  <c r="D69" i="51"/>
  <c r="G69" i="51"/>
  <c r="D70" i="51"/>
  <c r="C71" i="51"/>
  <c r="D72" i="51" s="1"/>
  <c r="G72" i="51"/>
  <c r="D71" i="51"/>
  <c r="G71" i="51" s="1"/>
  <c r="D73" i="51"/>
  <c r="G73" i="51" s="1"/>
  <c r="D74" i="51"/>
  <c r="G74" i="51"/>
  <c r="D75" i="51"/>
  <c r="G75" i="51" s="1"/>
  <c r="D76" i="51"/>
  <c r="G76" i="51" s="1"/>
  <c r="D77" i="51"/>
  <c r="G77" i="51" s="1"/>
  <c r="C78" i="51"/>
  <c r="D78" i="51"/>
  <c r="G78" i="51" s="1"/>
  <c r="E79" i="51"/>
  <c r="F79" i="51"/>
  <c r="D83" i="51"/>
  <c r="G83" i="51" s="1"/>
  <c r="D84" i="51"/>
  <c r="G84" i="51"/>
  <c r="D85" i="51"/>
  <c r="D86" i="51"/>
  <c r="G86" i="51" s="1"/>
  <c r="D87" i="51"/>
  <c r="G87" i="51" s="1"/>
  <c r="D88" i="51"/>
  <c r="G88" i="51" s="1"/>
  <c r="D89" i="51"/>
  <c r="G89" i="51" s="1"/>
  <c r="D90" i="51"/>
  <c r="G90" i="51" s="1"/>
  <c r="D91" i="51"/>
  <c r="G91" i="51" s="1"/>
  <c r="D92" i="51"/>
  <c r="G92" i="51" s="1"/>
  <c r="E93" i="51"/>
  <c r="F93" i="51"/>
  <c r="D94" i="51"/>
  <c r="G94" i="51" s="1"/>
  <c r="D95" i="51"/>
  <c r="G95" i="51" s="1"/>
  <c r="C96" i="51"/>
  <c r="D98" i="51"/>
  <c r="G98" i="51" s="1"/>
  <c r="D99" i="51"/>
  <c r="G99" i="51" s="1"/>
  <c r="D100" i="51"/>
  <c r="G100" i="51" s="1"/>
  <c r="D101" i="51"/>
  <c r="G101" i="51" s="1"/>
  <c r="D102" i="51"/>
  <c r="G102" i="51" s="1"/>
  <c r="C103" i="51"/>
  <c r="D103" i="51" s="1"/>
  <c r="G103" i="51" s="1"/>
  <c r="E104" i="51"/>
  <c r="F104" i="51"/>
  <c r="D108" i="51"/>
  <c r="G108" i="51" s="1"/>
  <c r="D109" i="51"/>
  <c r="G109" i="51"/>
  <c r="D110" i="51"/>
  <c r="G110" i="51"/>
  <c r="D111" i="51"/>
  <c r="G111" i="51" s="1"/>
  <c r="D112" i="51"/>
  <c r="G112" i="51" s="1"/>
  <c r="D113" i="51"/>
  <c r="G113" i="51" s="1"/>
  <c r="D114" i="51"/>
  <c r="G114" i="51"/>
  <c r="D115" i="51"/>
  <c r="G115" i="51" s="1"/>
  <c r="D116" i="51"/>
  <c r="G116" i="51" s="1"/>
  <c r="D117" i="51"/>
  <c r="G117" i="51"/>
  <c r="E118" i="51"/>
  <c r="F118" i="51"/>
  <c r="D119" i="51"/>
  <c r="G119" i="51" s="1"/>
  <c r="D120" i="51"/>
  <c r="G120" i="51" s="1"/>
  <c r="C121" i="51"/>
  <c r="D121" i="51"/>
  <c r="G121" i="51" s="1"/>
  <c r="D122" i="51"/>
  <c r="G122" i="51"/>
  <c r="D123" i="51"/>
  <c r="G123" i="51" s="1"/>
  <c r="D124" i="51"/>
  <c r="G124" i="51"/>
  <c r="D125" i="51"/>
  <c r="G125" i="51" s="1"/>
  <c r="D126" i="51"/>
  <c r="G126" i="51" s="1"/>
  <c r="D127" i="51"/>
  <c r="G127" i="51"/>
  <c r="C128" i="51"/>
  <c r="D128" i="51" s="1"/>
  <c r="G128" i="51" s="1"/>
  <c r="E129" i="51"/>
  <c r="F129" i="51"/>
  <c r="D133" i="51"/>
  <c r="G133" i="51" s="1"/>
  <c r="D134" i="51"/>
  <c r="G134" i="51" s="1"/>
  <c r="D135" i="51"/>
  <c r="G135" i="51"/>
  <c r="D136" i="51"/>
  <c r="G136" i="51"/>
  <c r="D137" i="51"/>
  <c r="G137" i="51" s="1"/>
  <c r="D138" i="51"/>
  <c r="G138" i="51" s="1"/>
  <c r="D139" i="51"/>
  <c r="G139" i="51"/>
  <c r="D140" i="51"/>
  <c r="G140" i="51"/>
  <c r="D141" i="51"/>
  <c r="G141" i="51" s="1"/>
  <c r="D142" i="51"/>
  <c r="G142" i="51" s="1"/>
  <c r="E143" i="51"/>
  <c r="F143" i="51"/>
  <c r="D144" i="51"/>
  <c r="G144" i="51"/>
  <c r="D145" i="51"/>
  <c r="G145" i="51" s="1"/>
  <c r="C146" i="51"/>
  <c r="D148" i="51"/>
  <c r="G148" i="51" s="1"/>
  <c r="D149" i="51"/>
  <c r="G149" i="51"/>
  <c r="D150" i="51"/>
  <c r="G150" i="51"/>
  <c r="D151" i="51"/>
  <c r="G151" i="51" s="1"/>
  <c r="D152" i="51"/>
  <c r="G152" i="51" s="1"/>
  <c r="C153" i="51"/>
  <c r="D153" i="51"/>
  <c r="G153" i="51" s="1"/>
  <c r="E154" i="51"/>
  <c r="F154" i="51"/>
  <c r="D8" i="52"/>
  <c r="G8" i="52"/>
  <c r="D9" i="52"/>
  <c r="D10" i="52"/>
  <c r="G10" i="52" s="1"/>
  <c r="D11" i="52"/>
  <c r="D12" i="52"/>
  <c r="G12" i="52" s="1"/>
  <c r="D13" i="52"/>
  <c r="G13" i="52"/>
  <c r="D14" i="52"/>
  <c r="G14" i="52"/>
  <c r="D15" i="52"/>
  <c r="G15" i="52"/>
  <c r="D16" i="52"/>
  <c r="G16" i="52" s="1"/>
  <c r="D17" i="52"/>
  <c r="G17" i="52" s="1"/>
  <c r="E18" i="52"/>
  <c r="F18" i="52"/>
  <c r="D19" i="52"/>
  <c r="G19" i="52"/>
  <c r="D20" i="52"/>
  <c r="G20" i="52" s="1"/>
  <c r="D21" i="52"/>
  <c r="G21" i="52" s="1"/>
  <c r="D22" i="52"/>
  <c r="G22" i="52" s="1"/>
  <c r="D23" i="52"/>
  <c r="G23" i="52"/>
  <c r="D24" i="52"/>
  <c r="G24" i="52" s="1"/>
  <c r="D25" i="52"/>
  <c r="G25" i="52"/>
  <c r="D26" i="52"/>
  <c r="G26" i="52"/>
  <c r="D27" i="52"/>
  <c r="G27" i="52"/>
  <c r="D28" i="52"/>
  <c r="G28" i="52" s="1"/>
  <c r="E29" i="52"/>
  <c r="F29" i="52"/>
  <c r="D33" i="52"/>
  <c r="G33" i="52" s="1"/>
  <c r="D34" i="52"/>
  <c r="G34" i="52" s="1"/>
  <c r="D35" i="52"/>
  <c r="G35" i="52" s="1"/>
  <c r="D36" i="52"/>
  <c r="G36" i="52" s="1"/>
  <c r="D37" i="52"/>
  <c r="G37" i="52" s="1"/>
  <c r="D38" i="52"/>
  <c r="G38" i="52" s="1"/>
  <c r="D39" i="52"/>
  <c r="G39" i="52" s="1"/>
  <c r="D40" i="52"/>
  <c r="G40" i="52" s="1"/>
  <c r="D41" i="52"/>
  <c r="G41" i="52"/>
  <c r="D42" i="52"/>
  <c r="G42" i="52" s="1"/>
  <c r="E43" i="52"/>
  <c r="F43" i="52"/>
  <c r="D44" i="52"/>
  <c r="G44" i="52" s="1"/>
  <c r="D45" i="52"/>
  <c r="G45" i="52"/>
  <c r="C46" i="52"/>
  <c r="D48" i="52"/>
  <c r="G48" i="52" s="1"/>
  <c r="D49" i="52"/>
  <c r="G49" i="52"/>
  <c r="D50" i="52"/>
  <c r="G50" i="52"/>
  <c r="D51" i="52"/>
  <c r="G51" i="52" s="1"/>
  <c r="D52" i="52"/>
  <c r="G52" i="52" s="1"/>
  <c r="C53" i="52"/>
  <c r="D53" i="52" s="1"/>
  <c r="G53" i="52" s="1"/>
  <c r="E54" i="52"/>
  <c r="F54" i="52"/>
  <c r="D58" i="52"/>
  <c r="G58" i="52"/>
  <c r="D59" i="52"/>
  <c r="G59" i="52" s="1"/>
  <c r="D60" i="52"/>
  <c r="G60" i="52" s="1"/>
  <c r="D61" i="52"/>
  <c r="D62" i="52"/>
  <c r="G62" i="52"/>
  <c r="D63" i="52"/>
  <c r="G63" i="52" s="1"/>
  <c r="D64" i="52"/>
  <c r="G64" i="52" s="1"/>
  <c r="D65" i="52"/>
  <c r="G65" i="52" s="1"/>
  <c r="D66" i="52"/>
  <c r="G66" i="52"/>
  <c r="D67" i="52"/>
  <c r="G67" i="52" s="1"/>
  <c r="E68" i="52"/>
  <c r="F68" i="52"/>
  <c r="D69" i="52"/>
  <c r="G69" i="52"/>
  <c r="D70" i="52"/>
  <c r="G70" i="52" s="1"/>
  <c r="C71" i="52"/>
  <c r="D72" i="52" s="1"/>
  <c r="G72" i="52"/>
  <c r="D73" i="52"/>
  <c r="G73" i="52"/>
  <c r="D74" i="52"/>
  <c r="D79" i="52" s="1"/>
  <c r="G79" i="52" s="1"/>
  <c r="G74" i="52"/>
  <c r="D75" i="52"/>
  <c r="G75" i="52" s="1"/>
  <c r="D76" i="52"/>
  <c r="G76" i="52" s="1"/>
  <c r="D77" i="52"/>
  <c r="G77" i="52" s="1"/>
  <c r="C78" i="52"/>
  <c r="D78" i="52"/>
  <c r="G78" i="52" s="1"/>
  <c r="E79" i="52"/>
  <c r="F79" i="52"/>
  <c r="D83" i="52"/>
  <c r="G83" i="52"/>
  <c r="D84" i="52"/>
  <c r="G84" i="52"/>
  <c r="D85" i="52"/>
  <c r="G85" i="52" s="1"/>
  <c r="D86" i="52"/>
  <c r="G86" i="52"/>
  <c r="D87" i="52"/>
  <c r="G87" i="52" s="1"/>
  <c r="D88" i="52"/>
  <c r="G88" i="52" s="1"/>
  <c r="D89" i="52"/>
  <c r="G89" i="52" s="1"/>
  <c r="D90" i="52"/>
  <c r="G90" i="52"/>
  <c r="D91" i="52"/>
  <c r="G91" i="52" s="1"/>
  <c r="D92" i="52"/>
  <c r="G92" i="52"/>
  <c r="E93" i="52"/>
  <c r="F93" i="52"/>
  <c r="D94" i="52"/>
  <c r="G94" i="52"/>
  <c r="D95" i="52"/>
  <c r="C96" i="52"/>
  <c r="D96" i="52" s="1"/>
  <c r="D98" i="52"/>
  <c r="G98" i="52"/>
  <c r="D99" i="52"/>
  <c r="G99" i="52"/>
  <c r="D100" i="52"/>
  <c r="G100" i="52"/>
  <c r="D101" i="52"/>
  <c r="G101" i="52" s="1"/>
  <c r="D102" i="52"/>
  <c r="G102" i="52" s="1"/>
  <c r="C103" i="52"/>
  <c r="D103" i="52" s="1"/>
  <c r="G103" i="52" s="1"/>
  <c r="E104" i="52"/>
  <c r="F104" i="52"/>
  <c r="D108" i="52"/>
  <c r="G108" i="52" s="1"/>
  <c r="D109" i="52"/>
  <c r="G109" i="52"/>
  <c r="D110" i="52"/>
  <c r="G110" i="52" s="1"/>
  <c r="D111" i="52"/>
  <c r="G111" i="52" s="1"/>
  <c r="D112" i="52"/>
  <c r="G112" i="52" s="1"/>
  <c r="D113" i="52"/>
  <c r="G113" i="52"/>
  <c r="D114" i="52"/>
  <c r="G114" i="52" s="1"/>
  <c r="D115" i="52"/>
  <c r="G115" i="52" s="1"/>
  <c r="D116" i="52"/>
  <c r="G116" i="52" s="1"/>
  <c r="D117" i="52"/>
  <c r="G117" i="52"/>
  <c r="E118" i="52"/>
  <c r="F118" i="52"/>
  <c r="D119" i="52"/>
  <c r="G119" i="52" s="1"/>
  <c r="D120" i="52"/>
  <c r="G120" i="52" s="1"/>
  <c r="C121" i="52"/>
  <c r="D123" i="52"/>
  <c r="G123" i="52" s="1"/>
  <c r="D124" i="52"/>
  <c r="G124" i="52"/>
  <c r="D125" i="52"/>
  <c r="G125" i="52" s="1"/>
  <c r="D126" i="52"/>
  <c r="G126" i="52" s="1"/>
  <c r="D127" i="52"/>
  <c r="G127" i="52" s="1"/>
  <c r="C128" i="52"/>
  <c r="D128" i="52"/>
  <c r="G128" i="52"/>
  <c r="E129" i="52"/>
  <c r="F129" i="52"/>
  <c r="D133" i="52"/>
  <c r="G133" i="52" s="1"/>
  <c r="D134" i="52"/>
  <c r="G134" i="52" s="1"/>
  <c r="D135" i="52"/>
  <c r="G135" i="52"/>
  <c r="D136" i="52"/>
  <c r="G136" i="52" s="1"/>
  <c r="D137" i="52"/>
  <c r="G137" i="52" s="1"/>
  <c r="D138" i="52"/>
  <c r="G138" i="52" s="1"/>
  <c r="D139" i="52"/>
  <c r="G139" i="52" s="1"/>
  <c r="D140" i="52"/>
  <c r="G140" i="52" s="1"/>
  <c r="D141" i="52"/>
  <c r="G141" i="52" s="1"/>
  <c r="D142" i="52"/>
  <c r="G142" i="52"/>
  <c r="E143" i="52"/>
  <c r="F143" i="52"/>
  <c r="D144" i="52"/>
  <c r="G144" i="52" s="1"/>
  <c r="D145" i="52"/>
  <c r="G145" i="52"/>
  <c r="C146" i="52"/>
  <c r="D148" i="52"/>
  <c r="G148" i="52" s="1"/>
  <c r="D149" i="52"/>
  <c r="G149" i="52"/>
  <c r="D150" i="52"/>
  <c r="G150" i="52"/>
  <c r="D151" i="52"/>
  <c r="G151" i="52" s="1"/>
  <c r="D152" i="52"/>
  <c r="G152" i="52" s="1"/>
  <c r="C153" i="52"/>
  <c r="D153" i="52" s="1"/>
  <c r="G153" i="52"/>
  <c r="E154" i="52"/>
  <c r="F154" i="52"/>
  <c r="D8" i="53"/>
  <c r="D18" i="53" s="1"/>
  <c r="G18" i="53" s="1"/>
  <c r="G8" i="53"/>
  <c r="D9" i="53"/>
  <c r="G9" i="53" s="1"/>
  <c r="D10" i="53"/>
  <c r="G10" i="53" s="1"/>
  <c r="D11" i="53"/>
  <c r="G11" i="53" s="1"/>
  <c r="D12" i="53"/>
  <c r="G12" i="53"/>
  <c r="D13" i="53"/>
  <c r="G13" i="53" s="1"/>
  <c r="D14" i="53"/>
  <c r="G14" i="53" s="1"/>
  <c r="D15" i="53"/>
  <c r="G15" i="53" s="1"/>
  <c r="D16" i="53"/>
  <c r="G16" i="53"/>
  <c r="D17" i="53"/>
  <c r="G17" i="53" s="1"/>
  <c r="E18" i="53"/>
  <c r="F18" i="53"/>
  <c r="D19" i="53"/>
  <c r="G19" i="53" s="1"/>
  <c r="D20" i="53"/>
  <c r="G20" i="53"/>
  <c r="D21" i="53"/>
  <c r="D22" i="53"/>
  <c r="G22" i="53" s="1"/>
  <c r="D23" i="53"/>
  <c r="G23" i="53"/>
  <c r="D24" i="53"/>
  <c r="G24" i="53" s="1"/>
  <c r="D25" i="53"/>
  <c r="G25" i="53" s="1"/>
  <c r="D26" i="53"/>
  <c r="G26" i="53"/>
  <c r="D27" i="53"/>
  <c r="G27" i="53"/>
  <c r="D28" i="53"/>
  <c r="D29" i="53" s="1"/>
  <c r="G29" i="53" s="1"/>
  <c r="G28" i="53"/>
  <c r="E29" i="53"/>
  <c r="F29" i="53"/>
  <c r="D33" i="53"/>
  <c r="G33" i="53"/>
  <c r="D34" i="53"/>
  <c r="G34" i="53"/>
  <c r="D35" i="53"/>
  <c r="D43" i="53" s="1"/>
  <c r="G43" i="53" s="1"/>
  <c r="G35" i="53"/>
  <c r="D36" i="53"/>
  <c r="G36" i="53" s="1"/>
  <c r="D37" i="53"/>
  <c r="G37" i="53" s="1"/>
  <c r="D38" i="53"/>
  <c r="G38" i="53" s="1"/>
  <c r="D39" i="53"/>
  <c r="G39" i="53"/>
  <c r="D40" i="53"/>
  <c r="G40" i="53" s="1"/>
  <c r="D41" i="53"/>
  <c r="G41" i="53"/>
  <c r="D42" i="53"/>
  <c r="G42" i="53"/>
  <c r="E43" i="53"/>
  <c r="F43" i="53"/>
  <c r="D44" i="53"/>
  <c r="G44" i="53" s="1"/>
  <c r="D45" i="53"/>
  <c r="G45" i="53" s="1"/>
  <c r="C46" i="53"/>
  <c r="D48" i="53"/>
  <c r="G48" i="53" s="1"/>
  <c r="D49" i="53"/>
  <c r="G49" i="53"/>
  <c r="D50" i="53"/>
  <c r="G50" i="53" s="1"/>
  <c r="D51" i="53"/>
  <c r="G51" i="53"/>
  <c r="D52" i="53"/>
  <c r="G52" i="53"/>
  <c r="C53" i="53"/>
  <c r="D53" i="53"/>
  <c r="G53" i="53"/>
  <c r="E54" i="53"/>
  <c r="F54" i="53"/>
  <c r="D58" i="53"/>
  <c r="G58" i="53" s="1"/>
  <c r="D59" i="53"/>
  <c r="G59" i="53"/>
  <c r="D60" i="53"/>
  <c r="G60" i="53"/>
  <c r="D61" i="53"/>
  <c r="G61" i="53"/>
  <c r="D62" i="53"/>
  <c r="G62" i="53" s="1"/>
  <c r="D63" i="53"/>
  <c r="G63" i="53" s="1"/>
  <c r="D64" i="53"/>
  <c r="G64" i="53" s="1"/>
  <c r="D65" i="53"/>
  <c r="G65" i="53"/>
  <c r="D66" i="53"/>
  <c r="G66" i="53" s="1"/>
  <c r="D67" i="53"/>
  <c r="G67" i="53"/>
  <c r="E68" i="53"/>
  <c r="F68" i="53"/>
  <c r="D69" i="53"/>
  <c r="G69" i="53"/>
  <c r="D70" i="53"/>
  <c r="G70" i="53" s="1"/>
  <c r="C71" i="53"/>
  <c r="D71" i="53" s="1"/>
  <c r="G71" i="53" s="1"/>
  <c r="D72" i="53"/>
  <c r="G72" i="53" s="1"/>
  <c r="D73" i="53"/>
  <c r="G73" i="53" s="1"/>
  <c r="D74" i="53"/>
  <c r="G74" i="53" s="1"/>
  <c r="D75" i="53"/>
  <c r="G75" i="53" s="1"/>
  <c r="D76" i="53"/>
  <c r="G76" i="53" s="1"/>
  <c r="D77" i="53"/>
  <c r="G77" i="53" s="1"/>
  <c r="C78" i="53"/>
  <c r="D78" i="53"/>
  <c r="G78" i="53" s="1"/>
  <c r="E79" i="53"/>
  <c r="F79" i="53"/>
  <c r="D83" i="53"/>
  <c r="D84" i="53"/>
  <c r="G84" i="53" s="1"/>
  <c r="D85" i="53"/>
  <c r="G85" i="53" s="1"/>
  <c r="D86" i="53"/>
  <c r="G86" i="53" s="1"/>
  <c r="D87" i="53"/>
  <c r="G87" i="53" s="1"/>
  <c r="D88" i="53"/>
  <c r="G88" i="53" s="1"/>
  <c r="D89" i="53"/>
  <c r="G89" i="53"/>
  <c r="D90" i="53"/>
  <c r="G90" i="53" s="1"/>
  <c r="D91" i="53"/>
  <c r="G91" i="53" s="1"/>
  <c r="D92" i="53"/>
  <c r="G92" i="53" s="1"/>
  <c r="E93" i="53"/>
  <c r="F93" i="53"/>
  <c r="D94" i="53"/>
  <c r="G94" i="53" s="1"/>
  <c r="D95" i="53"/>
  <c r="G95" i="53" s="1"/>
  <c r="C96" i="53"/>
  <c r="D96" i="53" s="1"/>
  <c r="G96" i="53" s="1"/>
  <c r="D98" i="53"/>
  <c r="G98" i="53" s="1"/>
  <c r="D99" i="53"/>
  <c r="G99" i="53"/>
  <c r="D100" i="53"/>
  <c r="G100" i="53"/>
  <c r="D101" i="53"/>
  <c r="G101" i="53" s="1"/>
  <c r="D102" i="53"/>
  <c r="G102" i="53"/>
  <c r="C103" i="53"/>
  <c r="D103" i="53" s="1"/>
  <c r="G103" i="53" s="1"/>
  <c r="E104" i="53"/>
  <c r="F104" i="53"/>
  <c r="D108" i="53"/>
  <c r="G108" i="53" s="1"/>
  <c r="D109" i="53"/>
  <c r="G109" i="53" s="1"/>
  <c r="D110" i="53"/>
  <c r="G110" i="53" s="1"/>
  <c r="D111" i="53"/>
  <c r="G111" i="53" s="1"/>
  <c r="D112" i="53"/>
  <c r="G112" i="53"/>
  <c r="D113" i="53"/>
  <c r="G113" i="53" s="1"/>
  <c r="D114" i="53"/>
  <c r="G114" i="53" s="1"/>
  <c r="D115" i="53"/>
  <c r="G115" i="53" s="1"/>
  <c r="D116" i="53"/>
  <c r="G116" i="53"/>
  <c r="D117" i="53"/>
  <c r="G117" i="53" s="1"/>
  <c r="E118" i="53"/>
  <c r="F118" i="53"/>
  <c r="D119" i="53"/>
  <c r="G119" i="53" s="1"/>
  <c r="D120" i="53"/>
  <c r="G120" i="53" s="1"/>
  <c r="C121" i="53"/>
  <c r="D121" i="53" s="1"/>
  <c r="G121" i="53" s="1"/>
  <c r="D123" i="53"/>
  <c r="G123" i="53" s="1"/>
  <c r="D124" i="53"/>
  <c r="G124" i="53" s="1"/>
  <c r="D125" i="53"/>
  <c r="G125" i="53" s="1"/>
  <c r="D126" i="53"/>
  <c r="G126" i="53" s="1"/>
  <c r="D127" i="53"/>
  <c r="G127" i="53" s="1"/>
  <c r="C128" i="53"/>
  <c r="D128" i="53"/>
  <c r="G128" i="53" s="1"/>
  <c r="E129" i="53"/>
  <c r="F129" i="53"/>
  <c r="D133" i="53"/>
  <c r="G133" i="53" s="1"/>
  <c r="D134" i="53"/>
  <c r="G134" i="53"/>
  <c r="D135" i="53"/>
  <c r="D136" i="53"/>
  <c r="G136" i="53"/>
  <c r="D137" i="53"/>
  <c r="G137" i="53" s="1"/>
  <c r="D138" i="53"/>
  <c r="G138" i="53" s="1"/>
  <c r="D139" i="53"/>
  <c r="G139" i="53" s="1"/>
  <c r="D140" i="53"/>
  <c r="G140" i="53" s="1"/>
  <c r="D141" i="53"/>
  <c r="G141" i="53" s="1"/>
  <c r="D142" i="53"/>
  <c r="G142" i="53" s="1"/>
  <c r="E143" i="53"/>
  <c r="F143" i="53"/>
  <c r="D144" i="53"/>
  <c r="D145" i="53"/>
  <c r="G145" i="53" s="1"/>
  <c r="C146" i="53"/>
  <c r="D147" i="53" s="1"/>
  <c r="G147" i="53" s="1"/>
  <c r="D148" i="53"/>
  <c r="G148" i="53" s="1"/>
  <c r="D149" i="53"/>
  <c r="G149" i="53" s="1"/>
  <c r="D150" i="53"/>
  <c r="G150" i="53" s="1"/>
  <c r="D151" i="53"/>
  <c r="G151" i="53"/>
  <c r="D152" i="53"/>
  <c r="G152" i="53" s="1"/>
  <c r="C153" i="53"/>
  <c r="D153" i="53" s="1"/>
  <c r="G153" i="53" s="1"/>
  <c r="E154" i="53"/>
  <c r="F154" i="53"/>
  <c r="D8" i="54"/>
  <c r="G8" i="54" s="1"/>
  <c r="D9" i="54"/>
  <c r="G9" i="54"/>
  <c r="D10" i="54"/>
  <c r="G10" i="54" s="1"/>
  <c r="D11" i="54"/>
  <c r="G11" i="54" s="1"/>
  <c r="D12" i="54"/>
  <c r="G12" i="54" s="1"/>
  <c r="D13" i="54"/>
  <c r="G13" i="54"/>
  <c r="D14" i="54"/>
  <c r="G14" i="54" s="1"/>
  <c r="D15" i="54"/>
  <c r="G15" i="54" s="1"/>
  <c r="D16" i="54"/>
  <c r="G16" i="54"/>
  <c r="D17" i="54"/>
  <c r="G17" i="54" s="1"/>
  <c r="E18" i="54"/>
  <c r="F18" i="54"/>
  <c r="D19" i="54"/>
  <c r="G19" i="54" s="1"/>
  <c r="D20" i="54"/>
  <c r="G20" i="54" s="1"/>
  <c r="D21" i="54"/>
  <c r="G21" i="54" s="1"/>
  <c r="D22" i="54"/>
  <c r="G22" i="54" s="1"/>
  <c r="D23" i="54"/>
  <c r="G23" i="54" s="1"/>
  <c r="D24" i="54"/>
  <c r="G24" i="54" s="1"/>
  <c r="D25" i="54"/>
  <c r="G25" i="54" s="1"/>
  <c r="D26" i="54"/>
  <c r="G26" i="54" s="1"/>
  <c r="D27" i="54"/>
  <c r="G27" i="54" s="1"/>
  <c r="D28" i="54"/>
  <c r="G28" i="54"/>
  <c r="E29" i="54"/>
  <c r="F29" i="54"/>
  <c r="D33" i="54"/>
  <c r="G33" i="54" s="1"/>
  <c r="D34" i="54"/>
  <c r="D35" i="54"/>
  <c r="G35" i="54" s="1"/>
  <c r="D36" i="54"/>
  <c r="G36" i="54" s="1"/>
  <c r="D37" i="54"/>
  <c r="G37" i="54" s="1"/>
  <c r="D38" i="54"/>
  <c r="G38" i="54" s="1"/>
  <c r="D39" i="54"/>
  <c r="G39" i="54" s="1"/>
  <c r="D40" i="54"/>
  <c r="G40" i="54" s="1"/>
  <c r="D41" i="54"/>
  <c r="G41" i="54" s="1"/>
  <c r="D42" i="54"/>
  <c r="G42" i="54"/>
  <c r="E43" i="54"/>
  <c r="F43" i="54"/>
  <c r="D44" i="54"/>
  <c r="G44" i="54" s="1"/>
  <c r="D45" i="54"/>
  <c r="G45" i="54" s="1"/>
  <c r="C46" i="54"/>
  <c r="D48" i="54"/>
  <c r="G48" i="54" s="1"/>
  <c r="D49" i="54"/>
  <c r="G49" i="54" s="1"/>
  <c r="D50" i="54"/>
  <c r="G50" i="54" s="1"/>
  <c r="D51" i="54"/>
  <c r="G51" i="54" s="1"/>
  <c r="D52" i="54"/>
  <c r="G52" i="54"/>
  <c r="C53" i="54"/>
  <c r="D53" i="54" s="1"/>
  <c r="E54" i="54"/>
  <c r="F54" i="54"/>
  <c r="D58" i="54"/>
  <c r="G58" i="54" s="1"/>
  <c r="D59" i="54"/>
  <c r="G59" i="54" s="1"/>
  <c r="D60" i="54"/>
  <c r="G60" i="54" s="1"/>
  <c r="D61" i="54"/>
  <c r="G61" i="54"/>
  <c r="D62" i="54"/>
  <c r="G62" i="54" s="1"/>
  <c r="D63" i="54"/>
  <c r="G63" i="54" s="1"/>
  <c r="D64" i="54"/>
  <c r="G64" i="54"/>
  <c r="D65" i="54"/>
  <c r="G65" i="54" s="1"/>
  <c r="D66" i="54"/>
  <c r="G66" i="54" s="1"/>
  <c r="D67" i="54"/>
  <c r="G67" i="54" s="1"/>
  <c r="E68" i="54"/>
  <c r="F68" i="54"/>
  <c r="D69" i="54"/>
  <c r="D70" i="54"/>
  <c r="G70" i="54" s="1"/>
  <c r="C71" i="54"/>
  <c r="D72" i="54" s="1"/>
  <c r="G72" i="54" s="1"/>
  <c r="D71" i="54"/>
  <c r="G71" i="54" s="1"/>
  <c r="D73" i="54"/>
  <c r="G73" i="54" s="1"/>
  <c r="D74" i="54"/>
  <c r="G74" i="54" s="1"/>
  <c r="D75" i="54"/>
  <c r="G75" i="54" s="1"/>
  <c r="D76" i="54"/>
  <c r="G76" i="54" s="1"/>
  <c r="D77" i="54"/>
  <c r="G77" i="54"/>
  <c r="C78" i="54"/>
  <c r="D78" i="54" s="1"/>
  <c r="G78" i="54" s="1"/>
  <c r="E79" i="54"/>
  <c r="F79" i="54"/>
  <c r="D83" i="54"/>
  <c r="G83" i="54" s="1"/>
  <c r="D84" i="54"/>
  <c r="D85" i="54"/>
  <c r="G85" i="54"/>
  <c r="D86" i="54"/>
  <c r="G86" i="54" s="1"/>
  <c r="D87" i="54"/>
  <c r="G87" i="54" s="1"/>
  <c r="D88" i="54"/>
  <c r="G88" i="54"/>
  <c r="D89" i="54"/>
  <c r="G89" i="54"/>
  <c r="D90" i="54"/>
  <c r="G90" i="54" s="1"/>
  <c r="D91" i="54"/>
  <c r="G91" i="54" s="1"/>
  <c r="D92" i="54"/>
  <c r="G92" i="54" s="1"/>
  <c r="E93" i="54"/>
  <c r="F93" i="54"/>
  <c r="D94" i="54"/>
  <c r="G94" i="54"/>
  <c r="D95" i="54"/>
  <c r="G95" i="54" s="1"/>
  <c r="C96" i="54"/>
  <c r="D97" i="54" s="1"/>
  <c r="G97" i="54" s="1"/>
  <c r="D96" i="54"/>
  <c r="G96" i="54" s="1"/>
  <c r="D98" i="54"/>
  <c r="G98" i="54" s="1"/>
  <c r="D99" i="54"/>
  <c r="G99" i="54"/>
  <c r="D100" i="54"/>
  <c r="G100" i="54" s="1"/>
  <c r="D101" i="54"/>
  <c r="G101" i="54" s="1"/>
  <c r="D102" i="54"/>
  <c r="G102" i="54" s="1"/>
  <c r="C103" i="54"/>
  <c r="D103" i="54" s="1"/>
  <c r="G103" i="54"/>
  <c r="E104" i="54"/>
  <c r="F104" i="54"/>
  <c r="D108" i="54"/>
  <c r="G108" i="54" s="1"/>
  <c r="D109" i="54"/>
  <c r="G109" i="54" s="1"/>
  <c r="D110" i="54"/>
  <c r="G110" i="54" s="1"/>
  <c r="D111" i="54"/>
  <c r="G111" i="54"/>
  <c r="D112" i="54"/>
  <c r="G112" i="54"/>
  <c r="D113" i="54"/>
  <c r="G113" i="54" s="1"/>
  <c r="D114" i="54"/>
  <c r="G114" i="54"/>
  <c r="D115" i="54"/>
  <c r="G115" i="54" s="1"/>
  <c r="D116" i="54"/>
  <c r="G116" i="54"/>
  <c r="D117" i="54"/>
  <c r="G117" i="54" s="1"/>
  <c r="E118" i="54"/>
  <c r="F118" i="54"/>
  <c r="D119" i="54"/>
  <c r="D120" i="54"/>
  <c r="G120" i="54" s="1"/>
  <c r="C121" i="54"/>
  <c r="D122" i="54" s="1"/>
  <c r="G122" i="54" s="1"/>
  <c r="D123" i="54"/>
  <c r="G123" i="54"/>
  <c r="D124" i="54"/>
  <c r="G124" i="54" s="1"/>
  <c r="D125" i="54"/>
  <c r="G125" i="54"/>
  <c r="D126" i="54"/>
  <c r="G126" i="54" s="1"/>
  <c r="D127" i="54"/>
  <c r="G127" i="54"/>
  <c r="C128" i="54"/>
  <c r="D128" i="54" s="1"/>
  <c r="E129" i="54"/>
  <c r="F129" i="54"/>
  <c r="D133" i="54"/>
  <c r="G133" i="54" s="1"/>
  <c r="D134" i="54"/>
  <c r="G134" i="54" s="1"/>
  <c r="D135" i="54"/>
  <c r="G135" i="54" s="1"/>
  <c r="D136" i="54"/>
  <c r="G136" i="54" s="1"/>
  <c r="D137" i="54"/>
  <c r="G137" i="54" s="1"/>
  <c r="D138" i="54"/>
  <c r="G138" i="54" s="1"/>
  <c r="D139" i="54"/>
  <c r="G139" i="54" s="1"/>
  <c r="D140" i="54"/>
  <c r="G140" i="54" s="1"/>
  <c r="D141" i="54"/>
  <c r="G141" i="54"/>
  <c r="D142" i="54"/>
  <c r="G142" i="54" s="1"/>
  <c r="E143" i="54"/>
  <c r="F143" i="54"/>
  <c r="D144" i="54"/>
  <c r="G144" i="54" s="1"/>
  <c r="D145" i="54"/>
  <c r="G145" i="54"/>
  <c r="C146" i="54"/>
  <c r="D146" i="54" s="1"/>
  <c r="G146" i="54" s="1"/>
  <c r="D148" i="54"/>
  <c r="G148" i="54" s="1"/>
  <c r="D149" i="54"/>
  <c r="G149" i="54"/>
  <c r="D150" i="54"/>
  <c r="G150" i="54" s="1"/>
  <c r="D151" i="54"/>
  <c r="G151" i="54"/>
  <c r="D152" i="54"/>
  <c r="G152" i="54" s="1"/>
  <c r="C153" i="54"/>
  <c r="D153" i="54"/>
  <c r="G153" i="54" s="1"/>
  <c r="E154" i="54"/>
  <c r="F154" i="54"/>
  <c r="D8" i="55"/>
  <c r="G8" i="55" s="1"/>
  <c r="D9" i="55"/>
  <c r="G9" i="55"/>
  <c r="D10" i="55"/>
  <c r="G10" i="55" s="1"/>
  <c r="D11" i="55"/>
  <c r="G11" i="55" s="1"/>
  <c r="D12" i="55"/>
  <c r="G12" i="55" s="1"/>
  <c r="D13" i="55"/>
  <c r="G13" i="55" s="1"/>
  <c r="D14" i="55"/>
  <c r="G14" i="55" s="1"/>
  <c r="D15" i="55"/>
  <c r="G15" i="55" s="1"/>
  <c r="D16" i="55"/>
  <c r="G16" i="55" s="1"/>
  <c r="D17" i="55"/>
  <c r="G17" i="55" s="1"/>
  <c r="E18" i="55"/>
  <c r="G18" i="55" s="1"/>
  <c r="F18" i="55"/>
  <c r="D19" i="55"/>
  <c r="G19" i="55" s="1"/>
  <c r="D20" i="55"/>
  <c r="G20" i="55" s="1"/>
  <c r="D21" i="55"/>
  <c r="G21" i="55" s="1"/>
  <c r="D22" i="55"/>
  <c r="G22" i="55" s="1"/>
  <c r="D23" i="55"/>
  <c r="G23" i="55" s="1"/>
  <c r="D24" i="55"/>
  <c r="G24" i="55" s="1"/>
  <c r="D25" i="55"/>
  <c r="G25" i="55" s="1"/>
  <c r="D26" i="55"/>
  <c r="G26" i="55" s="1"/>
  <c r="D27" i="55"/>
  <c r="G27" i="55" s="1"/>
  <c r="D28" i="55"/>
  <c r="G28" i="55" s="1"/>
  <c r="E29" i="55"/>
  <c r="F29" i="55"/>
  <c r="D33" i="55"/>
  <c r="G33" i="55" s="1"/>
  <c r="D34" i="55"/>
  <c r="G34" i="55" s="1"/>
  <c r="D35" i="55"/>
  <c r="G35" i="55" s="1"/>
  <c r="D36" i="55"/>
  <c r="G36" i="55"/>
  <c r="D37" i="55"/>
  <c r="G37" i="55" s="1"/>
  <c r="D38" i="55"/>
  <c r="G38" i="55" s="1"/>
  <c r="D39" i="55"/>
  <c r="G39" i="55" s="1"/>
  <c r="D40" i="55"/>
  <c r="G40" i="55"/>
  <c r="D41" i="55"/>
  <c r="G41" i="55" s="1"/>
  <c r="D42" i="55"/>
  <c r="G42" i="55" s="1"/>
  <c r="E43" i="55"/>
  <c r="F43" i="55"/>
  <c r="D44" i="55"/>
  <c r="D45" i="55"/>
  <c r="G45" i="55"/>
  <c r="C46" i="55"/>
  <c r="D46" i="55" s="1"/>
  <c r="G46" i="55" s="1"/>
  <c r="D48" i="55"/>
  <c r="G48" i="55" s="1"/>
  <c r="D49" i="55"/>
  <c r="G49" i="55"/>
  <c r="D50" i="55"/>
  <c r="G50" i="55" s="1"/>
  <c r="D51" i="55"/>
  <c r="G51" i="55" s="1"/>
  <c r="D52" i="55"/>
  <c r="G52" i="55" s="1"/>
  <c r="C53" i="55"/>
  <c r="D53" i="55" s="1"/>
  <c r="G53" i="55" s="1"/>
  <c r="E54" i="55"/>
  <c r="F54" i="55"/>
  <c r="D58" i="55"/>
  <c r="G58" i="55" s="1"/>
  <c r="D59" i="55"/>
  <c r="G59" i="55" s="1"/>
  <c r="D60" i="55"/>
  <c r="G60" i="55" s="1"/>
  <c r="D61" i="55"/>
  <c r="G61" i="55"/>
  <c r="D62" i="55"/>
  <c r="G62" i="55" s="1"/>
  <c r="D63" i="55"/>
  <c r="G63" i="55" s="1"/>
  <c r="D64" i="55"/>
  <c r="G64" i="55"/>
  <c r="D65" i="55"/>
  <c r="G65" i="55" s="1"/>
  <c r="D66" i="55"/>
  <c r="G66" i="55" s="1"/>
  <c r="D67" i="55"/>
  <c r="G67" i="55" s="1"/>
  <c r="E68" i="55"/>
  <c r="F68" i="55"/>
  <c r="D69" i="55"/>
  <c r="D70" i="55"/>
  <c r="G70" i="55" s="1"/>
  <c r="C71" i="55"/>
  <c r="D71" i="55" s="1"/>
  <c r="G71" i="55" s="1"/>
  <c r="D72" i="55"/>
  <c r="G72" i="55" s="1"/>
  <c r="D73" i="55"/>
  <c r="G73" i="55"/>
  <c r="D74" i="55"/>
  <c r="G74" i="55" s="1"/>
  <c r="D75" i="55"/>
  <c r="G75" i="55" s="1"/>
  <c r="D76" i="55"/>
  <c r="G76" i="55"/>
  <c r="D77" i="55"/>
  <c r="G77" i="55" s="1"/>
  <c r="C78" i="55"/>
  <c r="D78" i="55"/>
  <c r="G78" i="55" s="1"/>
  <c r="E79" i="55"/>
  <c r="F79" i="55"/>
  <c r="D83" i="55"/>
  <c r="G83" i="55" s="1"/>
  <c r="D84" i="55"/>
  <c r="D85" i="55"/>
  <c r="G85" i="55" s="1"/>
  <c r="D86" i="55"/>
  <c r="G86" i="55"/>
  <c r="D87" i="55"/>
  <c r="G87" i="55" s="1"/>
  <c r="D88" i="55"/>
  <c r="G88" i="55" s="1"/>
  <c r="D89" i="55"/>
  <c r="G89" i="55" s="1"/>
  <c r="D90" i="55"/>
  <c r="G90" i="55"/>
  <c r="D91" i="55"/>
  <c r="G91" i="55" s="1"/>
  <c r="D92" i="55"/>
  <c r="G92" i="55" s="1"/>
  <c r="E93" i="55"/>
  <c r="F93" i="55"/>
  <c r="D94" i="55"/>
  <c r="G94" i="55" s="1"/>
  <c r="D95" i="55"/>
  <c r="G95" i="55" s="1"/>
  <c r="C96" i="55"/>
  <c r="D97" i="55" s="1"/>
  <c r="G97" i="55" s="1"/>
  <c r="D98" i="55"/>
  <c r="G98" i="55" s="1"/>
  <c r="D99" i="55"/>
  <c r="G99" i="55"/>
  <c r="D100" i="55"/>
  <c r="G100" i="55" s="1"/>
  <c r="D101" i="55"/>
  <c r="G101" i="55" s="1"/>
  <c r="D102" i="55"/>
  <c r="G102" i="55" s="1"/>
  <c r="C103" i="55"/>
  <c r="D103" i="55" s="1"/>
  <c r="G103" i="55" s="1"/>
  <c r="E104" i="55"/>
  <c r="F104" i="55"/>
  <c r="D108" i="55"/>
  <c r="G108" i="55" s="1"/>
  <c r="D109" i="55"/>
  <c r="D110" i="55"/>
  <c r="G110" i="55" s="1"/>
  <c r="D111" i="55"/>
  <c r="G111" i="55" s="1"/>
  <c r="D112" i="55"/>
  <c r="G112" i="55"/>
  <c r="D113" i="55"/>
  <c r="G113" i="55" s="1"/>
  <c r="D114" i="55"/>
  <c r="G114" i="55" s="1"/>
  <c r="D115" i="55"/>
  <c r="G115" i="55" s="1"/>
  <c r="D116" i="55"/>
  <c r="G116" i="55"/>
  <c r="D117" i="55"/>
  <c r="G117" i="55" s="1"/>
  <c r="E118" i="55"/>
  <c r="F118" i="55"/>
  <c r="D119" i="55"/>
  <c r="G119" i="55" s="1"/>
  <c r="D120" i="55"/>
  <c r="G120" i="55" s="1"/>
  <c r="C121" i="55"/>
  <c r="D122" i="55" s="1"/>
  <c r="G122" i="55" s="1"/>
  <c r="D123" i="55"/>
  <c r="G123" i="55" s="1"/>
  <c r="D124" i="55"/>
  <c r="G124" i="55" s="1"/>
  <c r="D125" i="55"/>
  <c r="G125" i="55" s="1"/>
  <c r="D126" i="55"/>
  <c r="G126" i="55" s="1"/>
  <c r="D127" i="55"/>
  <c r="G127" i="55" s="1"/>
  <c r="C128" i="55"/>
  <c r="D128" i="55" s="1"/>
  <c r="G128" i="55" s="1"/>
  <c r="E129" i="55"/>
  <c r="F129" i="55"/>
  <c r="D133" i="55"/>
  <c r="D134" i="55"/>
  <c r="G134" i="55"/>
  <c r="D135" i="55"/>
  <c r="G135" i="55" s="1"/>
  <c r="D136" i="55"/>
  <c r="G136" i="55" s="1"/>
  <c r="D137" i="55"/>
  <c r="G137" i="55" s="1"/>
  <c r="D138" i="55"/>
  <c r="G138" i="55"/>
  <c r="D139" i="55"/>
  <c r="G139" i="55" s="1"/>
  <c r="D140" i="55"/>
  <c r="G140" i="55" s="1"/>
  <c r="D141" i="55"/>
  <c r="G141" i="55" s="1"/>
  <c r="D142" i="55"/>
  <c r="G142" i="55"/>
  <c r="E143" i="55"/>
  <c r="F143" i="55"/>
  <c r="D144" i="55"/>
  <c r="G144" i="55" s="1"/>
  <c r="D145" i="55"/>
  <c r="G145" i="55" s="1"/>
  <c r="C146" i="55"/>
  <c r="D146" i="55" s="1"/>
  <c r="G146" i="55" s="1"/>
  <c r="D147" i="55"/>
  <c r="G147" i="55" s="1"/>
  <c r="D148" i="55"/>
  <c r="G148" i="55"/>
  <c r="D149" i="55"/>
  <c r="G149" i="55" s="1"/>
  <c r="D150" i="55"/>
  <c r="G150" i="55"/>
  <c r="D151" i="55"/>
  <c r="G151" i="55" s="1"/>
  <c r="D152" i="55"/>
  <c r="G152" i="55" s="1"/>
  <c r="C153" i="55"/>
  <c r="D153" i="55" s="1"/>
  <c r="G153" i="55" s="1"/>
  <c r="E154" i="55"/>
  <c r="F154" i="55"/>
  <c r="D8" i="56"/>
  <c r="G8" i="56" s="1"/>
  <c r="D9" i="56"/>
  <c r="D10" i="56"/>
  <c r="G10" i="56" s="1"/>
  <c r="D11" i="56"/>
  <c r="G11" i="56" s="1"/>
  <c r="D12" i="56"/>
  <c r="G12" i="56" s="1"/>
  <c r="D13" i="56"/>
  <c r="G13" i="56" s="1"/>
  <c r="D14" i="56"/>
  <c r="G14" i="56"/>
  <c r="D15" i="56"/>
  <c r="G15" i="56" s="1"/>
  <c r="D16" i="56"/>
  <c r="G16" i="56" s="1"/>
  <c r="D17" i="56"/>
  <c r="G17" i="56" s="1"/>
  <c r="E18" i="56"/>
  <c r="F18" i="56"/>
  <c r="D19" i="56"/>
  <c r="G19" i="56" s="1"/>
  <c r="D20" i="56"/>
  <c r="G20" i="56" s="1"/>
  <c r="D21" i="56"/>
  <c r="G21" i="56" s="1"/>
  <c r="D22" i="56"/>
  <c r="G22" i="56"/>
  <c r="D23" i="56"/>
  <c r="G23" i="56" s="1"/>
  <c r="D24" i="56"/>
  <c r="G24" i="56" s="1"/>
  <c r="D25" i="56"/>
  <c r="G25" i="56" s="1"/>
  <c r="D26" i="56"/>
  <c r="G26" i="56" s="1"/>
  <c r="D27" i="56"/>
  <c r="G27" i="56" s="1"/>
  <c r="D28" i="56"/>
  <c r="G28" i="56" s="1"/>
  <c r="E29" i="56"/>
  <c r="F29" i="56"/>
  <c r="D33" i="56"/>
  <c r="G33" i="56"/>
  <c r="D34" i="56"/>
  <c r="G34" i="56" s="1"/>
  <c r="D35" i="56"/>
  <c r="G35" i="56" s="1"/>
  <c r="D36" i="56"/>
  <c r="G36" i="56" s="1"/>
  <c r="D37" i="56"/>
  <c r="G37" i="56"/>
  <c r="D38" i="56"/>
  <c r="G38" i="56" s="1"/>
  <c r="D39" i="56"/>
  <c r="G39" i="56" s="1"/>
  <c r="D40" i="56"/>
  <c r="G40" i="56" s="1"/>
  <c r="D41" i="56"/>
  <c r="G41" i="56" s="1"/>
  <c r="D42" i="56"/>
  <c r="G42" i="56" s="1"/>
  <c r="E43" i="56"/>
  <c r="F43" i="56"/>
  <c r="D44" i="56"/>
  <c r="G44" i="56" s="1"/>
  <c r="D45" i="56"/>
  <c r="G45" i="56"/>
  <c r="C46" i="56"/>
  <c r="D47" i="56" s="1"/>
  <c r="G47" i="56" s="1"/>
  <c r="D48" i="56"/>
  <c r="G48" i="56" s="1"/>
  <c r="D49" i="56"/>
  <c r="G49" i="56"/>
  <c r="D50" i="56"/>
  <c r="G50" i="56" s="1"/>
  <c r="D51" i="56"/>
  <c r="G51" i="56"/>
  <c r="D52" i="56"/>
  <c r="G52" i="56" s="1"/>
  <c r="C53" i="56"/>
  <c r="D53" i="56"/>
  <c r="G53" i="56" s="1"/>
  <c r="E54" i="56"/>
  <c r="F54" i="56"/>
  <c r="D58" i="56"/>
  <c r="G58" i="56" s="1"/>
  <c r="D59" i="56"/>
  <c r="G59" i="56" s="1"/>
  <c r="D60" i="56"/>
  <c r="G60" i="56" s="1"/>
  <c r="D61" i="56"/>
  <c r="G61" i="56" s="1"/>
  <c r="D62" i="56"/>
  <c r="G62" i="56" s="1"/>
  <c r="D63" i="56"/>
  <c r="G63" i="56"/>
  <c r="D64" i="56"/>
  <c r="G64" i="56" s="1"/>
  <c r="D65" i="56"/>
  <c r="G65" i="56" s="1"/>
  <c r="D66" i="56"/>
  <c r="G66" i="56" s="1"/>
  <c r="D67" i="56"/>
  <c r="G67" i="56"/>
  <c r="E68" i="56"/>
  <c r="F68" i="56"/>
  <c r="D69" i="56"/>
  <c r="G69" i="56" s="1"/>
  <c r="D70" i="56"/>
  <c r="G70" i="56" s="1"/>
  <c r="C71" i="56"/>
  <c r="D72" i="56" s="1"/>
  <c r="G72" i="56" s="1"/>
  <c r="D71" i="56"/>
  <c r="G71" i="56"/>
  <c r="D73" i="56"/>
  <c r="G73" i="56" s="1"/>
  <c r="D74" i="56"/>
  <c r="G74" i="56"/>
  <c r="D75" i="56"/>
  <c r="G75" i="56" s="1"/>
  <c r="D76" i="56"/>
  <c r="G76" i="56" s="1"/>
  <c r="D77" i="56"/>
  <c r="G77" i="56" s="1"/>
  <c r="C78" i="56"/>
  <c r="D78" i="56"/>
  <c r="G78" i="56" s="1"/>
  <c r="E79" i="56"/>
  <c r="F79" i="56"/>
  <c r="D83" i="56"/>
  <c r="D84" i="56"/>
  <c r="G84" i="56" s="1"/>
  <c r="D85" i="56"/>
  <c r="G85" i="56"/>
  <c r="D86" i="56"/>
  <c r="G86" i="56" s="1"/>
  <c r="D87" i="56"/>
  <c r="G87" i="56" s="1"/>
  <c r="D88" i="56"/>
  <c r="G88" i="56" s="1"/>
  <c r="D89" i="56"/>
  <c r="G89" i="56"/>
  <c r="D90" i="56"/>
  <c r="G90" i="56" s="1"/>
  <c r="D91" i="56"/>
  <c r="G91" i="56" s="1"/>
  <c r="D92" i="56"/>
  <c r="G92" i="56" s="1"/>
  <c r="E93" i="56"/>
  <c r="F93" i="56"/>
  <c r="D94" i="56"/>
  <c r="G94" i="56" s="1"/>
  <c r="D95" i="56"/>
  <c r="G95" i="56" s="1"/>
  <c r="C96" i="56"/>
  <c r="D96" i="56" s="1"/>
  <c r="G96" i="56" s="1"/>
  <c r="D98" i="56"/>
  <c r="G98" i="56" s="1"/>
  <c r="D99" i="56"/>
  <c r="G99" i="56"/>
  <c r="D100" i="56"/>
  <c r="G100" i="56"/>
  <c r="D101" i="56"/>
  <c r="G101" i="56" s="1"/>
  <c r="D102" i="56"/>
  <c r="G102" i="56" s="1"/>
  <c r="C103" i="56"/>
  <c r="D103" i="56"/>
  <c r="G103" i="56" s="1"/>
  <c r="E104" i="56"/>
  <c r="F104" i="56"/>
  <c r="D108" i="56"/>
  <c r="G108" i="56"/>
  <c r="D109" i="56"/>
  <c r="D110" i="56"/>
  <c r="G110" i="56" s="1"/>
  <c r="D111" i="56"/>
  <c r="G111" i="56" s="1"/>
  <c r="D112" i="56"/>
  <c r="G112" i="56" s="1"/>
  <c r="D113" i="56"/>
  <c r="G113" i="56" s="1"/>
  <c r="D114" i="56"/>
  <c r="G114" i="56" s="1"/>
  <c r="D115" i="56"/>
  <c r="G115" i="56" s="1"/>
  <c r="D116" i="56"/>
  <c r="G116" i="56" s="1"/>
  <c r="D117" i="56"/>
  <c r="G117" i="56" s="1"/>
  <c r="E118" i="56"/>
  <c r="F118" i="56"/>
  <c r="D119" i="56"/>
  <c r="G119" i="56" s="1"/>
  <c r="D120" i="56"/>
  <c r="G120" i="56"/>
  <c r="C121" i="56"/>
  <c r="D121" i="56" s="1"/>
  <c r="G121" i="56" s="1"/>
  <c r="D123" i="56"/>
  <c r="G123" i="56" s="1"/>
  <c r="D124" i="56"/>
  <c r="G124" i="56"/>
  <c r="D125" i="56"/>
  <c r="G125" i="56" s="1"/>
  <c r="D126" i="56"/>
  <c r="G126" i="56"/>
  <c r="D127" i="56"/>
  <c r="G127" i="56" s="1"/>
  <c r="C128" i="56"/>
  <c r="D128" i="56" s="1"/>
  <c r="G128" i="56" s="1"/>
  <c r="E129" i="56"/>
  <c r="F129" i="56"/>
  <c r="D133" i="56"/>
  <c r="G133" i="56" s="1"/>
  <c r="D134" i="56"/>
  <c r="G134" i="56"/>
  <c r="D135" i="56"/>
  <c r="G135" i="56" s="1"/>
  <c r="D136" i="56"/>
  <c r="G136" i="56" s="1"/>
  <c r="D137" i="56"/>
  <c r="G137" i="56" s="1"/>
  <c r="D138" i="56"/>
  <c r="G138" i="56"/>
  <c r="D139" i="56"/>
  <c r="G139" i="56" s="1"/>
  <c r="D140" i="56"/>
  <c r="G140" i="56" s="1"/>
  <c r="D141" i="56"/>
  <c r="G141" i="56" s="1"/>
  <c r="D142" i="56"/>
  <c r="G142" i="56" s="1"/>
  <c r="E143" i="56"/>
  <c r="F143" i="56"/>
  <c r="D144" i="56"/>
  <c r="D145" i="56"/>
  <c r="G145" i="56" s="1"/>
  <c r="C146" i="56"/>
  <c r="D146" i="56" s="1"/>
  <c r="G146" i="56" s="1"/>
  <c r="D147" i="56"/>
  <c r="G147" i="56" s="1"/>
  <c r="D148" i="56"/>
  <c r="G148" i="56"/>
  <c r="D149" i="56"/>
  <c r="G149" i="56" s="1"/>
  <c r="D150" i="56"/>
  <c r="G150" i="56"/>
  <c r="D151" i="56"/>
  <c r="G151" i="56" s="1"/>
  <c r="D152" i="56"/>
  <c r="G152" i="56" s="1"/>
  <c r="C153" i="56"/>
  <c r="D153" i="56" s="1"/>
  <c r="G153" i="56"/>
  <c r="E154" i="56"/>
  <c r="F154" i="56"/>
  <c r="D8" i="57"/>
  <c r="D9" i="57"/>
  <c r="G9" i="57" s="1"/>
  <c r="D10" i="57"/>
  <c r="G10" i="57" s="1"/>
  <c r="D11" i="57"/>
  <c r="G11" i="57" s="1"/>
  <c r="D12" i="57"/>
  <c r="G12" i="57" s="1"/>
  <c r="D13" i="57"/>
  <c r="G13" i="57" s="1"/>
  <c r="D14" i="57"/>
  <c r="G14" i="57"/>
  <c r="D15" i="57"/>
  <c r="G15" i="57" s="1"/>
  <c r="D16" i="57"/>
  <c r="G16" i="57" s="1"/>
  <c r="D17" i="57"/>
  <c r="G17" i="57" s="1"/>
  <c r="E18" i="57"/>
  <c r="F18" i="57"/>
  <c r="D19" i="57"/>
  <c r="D29" i="57" s="1"/>
  <c r="G29" i="57" s="1"/>
  <c r="D20" i="57"/>
  <c r="G20" i="57" s="1"/>
  <c r="D21" i="57"/>
  <c r="G21" i="57"/>
  <c r="D22" i="57"/>
  <c r="G22" i="57" s="1"/>
  <c r="D23" i="57"/>
  <c r="G23" i="57" s="1"/>
  <c r="D24" i="57"/>
  <c r="G24" i="57" s="1"/>
  <c r="D25" i="57"/>
  <c r="G25" i="57"/>
  <c r="D26" i="57"/>
  <c r="G26" i="57" s="1"/>
  <c r="D27" i="57"/>
  <c r="G27" i="57" s="1"/>
  <c r="D28" i="57"/>
  <c r="G28" i="57" s="1"/>
  <c r="E29" i="57"/>
  <c r="F29" i="57"/>
  <c r="D33" i="57"/>
  <c r="G33" i="57" s="1"/>
  <c r="D34" i="57"/>
  <c r="G34" i="57" s="1"/>
  <c r="D35" i="57"/>
  <c r="G35" i="57" s="1"/>
  <c r="D36" i="57"/>
  <c r="G36" i="57" s="1"/>
  <c r="D37" i="57"/>
  <c r="G37" i="57" s="1"/>
  <c r="D38" i="57"/>
  <c r="G38" i="57" s="1"/>
  <c r="D39" i="57"/>
  <c r="G39" i="57" s="1"/>
  <c r="D40" i="57"/>
  <c r="G40" i="57"/>
  <c r="D41" i="57"/>
  <c r="G41" i="57" s="1"/>
  <c r="D42" i="57"/>
  <c r="G42" i="57" s="1"/>
  <c r="E43" i="57"/>
  <c r="F43" i="57"/>
  <c r="D44" i="57"/>
  <c r="G44" i="57" s="1"/>
  <c r="D45" i="57"/>
  <c r="G45" i="57" s="1"/>
  <c r="C46" i="57"/>
  <c r="D47" i="57" s="1"/>
  <c r="G47" i="57" s="1"/>
  <c r="D48" i="57"/>
  <c r="G48" i="57" s="1"/>
  <c r="D49" i="57"/>
  <c r="G49" i="57"/>
  <c r="D50" i="57"/>
  <c r="G50" i="57" s="1"/>
  <c r="D51" i="57"/>
  <c r="G51" i="57" s="1"/>
  <c r="D52" i="57"/>
  <c r="G52" i="57"/>
  <c r="C53" i="57"/>
  <c r="D53" i="57"/>
  <c r="G53" i="57" s="1"/>
  <c r="E54" i="57"/>
  <c r="F54" i="57"/>
  <c r="D58" i="57"/>
  <c r="G58" i="57" s="1"/>
  <c r="D59" i="57"/>
  <c r="G59" i="57" s="1"/>
  <c r="D60" i="57"/>
  <c r="G60" i="57" s="1"/>
  <c r="D61" i="57"/>
  <c r="G61" i="57" s="1"/>
  <c r="D62" i="57"/>
  <c r="G62" i="57"/>
  <c r="D63" i="57"/>
  <c r="G63" i="57" s="1"/>
  <c r="D64" i="57"/>
  <c r="G64" i="57" s="1"/>
  <c r="D65" i="57"/>
  <c r="G65" i="57" s="1"/>
  <c r="D66" i="57"/>
  <c r="G66" i="57"/>
  <c r="D67" i="57"/>
  <c r="G67" i="57" s="1"/>
  <c r="E68" i="57"/>
  <c r="F68" i="57"/>
  <c r="D69" i="57"/>
  <c r="G69" i="57" s="1"/>
  <c r="D70" i="57"/>
  <c r="G70" i="57" s="1"/>
  <c r="C71" i="57"/>
  <c r="D73" i="57"/>
  <c r="G73" i="57" s="1"/>
  <c r="D74" i="57"/>
  <c r="G74" i="57"/>
  <c r="D75" i="57"/>
  <c r="G75" i="57" s="1"/>
  <c r="D76" i="57"/>
  <c r="G76" i="57"/>
  <c r="D77" i="57"/>
  <c r="G77" i="57" s="1"/>
  <c r="C78" i="57"/>
  <c r="D78" i="57"/>
  <c r="G78" i="57" s="1"/>
  <c r="E79" i="57"/>
  <c r="F79" i="57"/>
  <c r="D83" i="57"/>
  <c r="D84" i="57"/>
  <c r="G84" i="57" s="1"/>
  <c r="D85" i="57"/>
  <c r="G85" i="57"/>
  <c r="D86" i="57"/>
  <c r="G86" i="57" s="1"/>
  <c r="D87" i="57"/>
  <c r="G87" i="57" s="1"/>
  <c r="D88" i="57"/>
  <c r="G88" i="57" s="1"/>
  <c r="D89" i="57"/>
  <c r="G89" i="57" s="1"/>
  <c r="D90" i="57"/>
  <c r="G90" i="57" s="1"/>
  <c r="D91" i="57"/>
  <c r="G91" i="57" s="1"/>
  <c r="D92" i="57"/>
  <c r="G92" i="57" s="1"/>
  <c r="E93" i="57"/>
  <c r="F93" i="57"/>
  <c r="D94" i="57"/>
  <c r="G94" i="57" s="1"/>
  <c r="D95" i="57"/>
  <c r="G95" i="57" s="1"/>
  <c r="C96" i="57"/>
  <c r="D98" i="57"/>
  <c r="G98" i="57"/>
  <c r="D99" i="57"/>
  <c r="G99" i="57" s="1"/>
  <c r="D100" i="57"/>
  <c r="G100" i="57"/>
  <c r="D101" i="57"/>
  <c r="G101" i="57" s="1"/>
  <c r="D102" i="57"/>
  <c r="G102" i="57" s="1"/>
  <c r="C103" i="57"/>
  <c r="D103" i="57" s="1"/>
  <c r="G103" i="57" s="1"/>
  <c r="E104" i="57"/>
  <c r="F104" i="57"/>
  <c r="D108" i="57"/>
  <c r="D109" i="57"/>
  <c r="G109" i="57" s="1"/>
  <c r="D110" i="57"/>
  <c r="G110" i="57" s="1"/>
  <c r="D111" i="57"/>
  <c r="G111" i="57" s="1"/>
  <c r="D112" i="57"/>
  <c r="G112" i="57" s="1"/>
  <c r="D113" i="57"/>
  <c r="G113" i="57" s="1"/>
  <c r="D114" i="57"/>
  <c r="G114" i="57" s="1"/>
  <c r="D115" i="57"/>
  <c r="G115" i="57" s="1"/>
  <c r="D116" i="57"/>
  <c r="G116" i="57" s="1"/>
  <c r="D117" i="57"/>
  <c r="G117" i="57" s="1"/>
  <c r="E118" i="57"/>
  <c r="F118" i="57"/>
  <c r="D119" i="57"/>
  <c r="D120" i="57"/>
  <c r="G120" i="57" s="1"/>
  <c r="C121" i="57"/>
  <c r="D122" i="57" s="1"/>
  <c r="G122" i="57" s="1"/>
  <c r="D121" i="57"/>
  <c r="G121" i="57"/>
  <c r="D123" i="57"/>
  <c r="G123" i="57" s="1"/>
  <c r="D124" i="57"/>
  <c r="G124" i="57"/>
  <c r="D125" i="57"/>
  <c r="G125" i="57" s="1"/>
  <c r="D126" i="57"/>
  <c r="G126" i="57"/>
  <c r="D127" i="57"/>
  <c r="G127" i="57" s="1"/>
  <c r="C128" i="57"/>
  <c r="D128" i="57"/>
  <c r="G128" i="57" s="1"/>
  <c r="E129" i="57"/>
  <c r="F129" i="57"/>
  <c r="D133" i="57"/>
  <c r="G133" i="57" s="1"/>
  <c r="D134" i="57"/>
  <c r="G134" i="57" s="1"/>
  <c r="D135" i="57"/>
  <c r="G135" i="57" s="1"/>
  <c r="D136" i="57"/>
  <c r="G136" i="57" s="1"/>
  <c r="D137" i="57"/>
  <c r="G137" i="57" s="1"/>
  <c r="D138" i="57"/>
  <c r="G138" i="57" s="1"/>
  <c r="D139" i="57"/>
  <c r="G139" i="57" s="1"/>
  <c r="D140" i="57"/>
  <c r="G140" i="57"/>
  <c r="D141" i="57"/>
  <c r="G141" i="57" s="1"/>
  <c r="D142" i="57"/>
  <c r="G142" i="57" s="1"/>
  <c r="E143" i="57"/>
  <c r="F143" i="57"/>
  <c r="D144" i="57"/>
  <c r="G144" i="57" s="1"/>
  <c r="D145" i="57"/>
  <c r="G145" i="57" s="1"/>
  <c r="C146" i="57"/>
  <c r="D148" i="57"/>
  <c r="G148" i="57" s="1"/>
  <c r="D149" i="57"/>
  <c r="G149" i="57"/>
  <c r="D150" i="57"/>
  <c r="G150" i="57" s="1"/>
  <c r="D151" i="57"/>
  <c r="G151" i="57"/>
  <c r="D152" i="57"/>
  <c r="G152" i="57" s="1"/>
  <c r="C153" i="57"/>
  <c r="D153" i="57"/>
  <c r="G153" i="57" s="1"/>
  <c r="E154" i="57"/>
  <c r="F154" i="57"/>
  <c r="D8" i="58"/>
  <c r="G8" i="58"/>
  <c r="D9" i="58"/>
  <c r="G9" i="58" s="1"/>
  <c r="D10" i="58"/>
  <c r="G10" i="58" s="1"/>
  <c r="D11" i="58"/>
  <c r="G11" i="58" s="1"/>
  <c r="D12" i="58"/>
  <c r="G12" i="58"/>
  <c r="D13" i="58"/>
  <c r="G13" i="58" s="1"/>
  <c r="D14" i="58"/>
  <c r="G14" i="58" s="1"/>
  <c r="D15" i="58"/>
  <c r="G15" i="58" s="1"/>
  <c r="D16" i="58"/>
  <c r="G16" i="58" s="1"/>
  <c r="D17" i="58"/>
  <c r="G17" i="58" s="1"/>
  <c r="E18" i="58"/>
  <c r="F18" i="58"/>
  <c r="D19" i="58"/>
  <c r="G19" i="58" s="1"/>
  <c r="D20" i="58"/>
  <c r="G20" i="58"/>
  <c r="D21" i="58"/>
  <c r="G21" i="58" s="1"/>
  <c r="D22" i="58"/>
  <c r="G22" i="58" s="1"/>
  <c r="D23" i="58"/>
  <c r="G23" i="58" s="1"/>
  <c r="D24" i="58"/>
  <c r="G24" i="58" s="1"/>
  <c r="D25" i="58"/>
  <c r="G25" i="58" s="1"/>
  <c r="D26" i="58"/>
  <c r="G26" i="58" s="1"/>
  <c r="D27" i="58"/>
  <c r="G27" i="58" s="1"/>
  <c r="D28" i="58"/>
  <c r="G28" i="58" s="1"/>
  <c r="E29" i="58"/>
  <c r="F29" i="58"/>
  <c r="D33" i="58"/>
  <c r="G33" i="58" s="1"/>
  <c r="D34" i="58"/>
  <c r="G34" i="58" s="1"/>
  <c r="D35" i="58"/>
  <c r="G35" i="58"/>
  <c r="D36" i="58"/>
  <c r="G36" i="58" s="1"/>
  <c r="D37" i="58"/>
  <c r="G37" i="58" s="1"/>
  <c r="D38" i="58"/>
  <c r="G38" i="58" s="1"/>
  <c r="D39" i="58"/>
  <c r="G39" i="58"/>
  <c r="D40" i="58"/>
  <c r="G40" i="58" s="1"/>
  <c r="D41" i="58"/>
  <c r="G41" i="58" s="1"/>
  <c r="D42" i="58"/>
  <c r="G42" i="58" s="1"/>
  <c r="E43" i="58"/>
  <c r="F43" i="58"/>
  <c r="D44" i="58"/>
  <c r="D45" i="58"/>
  <c r="G45" i="58" s="1"/>
  <c r="C46" i="58"/>
  <c r="D48" i="58"/>
  <c r="G48" i="58" s="1"/>
  <c r="D49" i="58"/>
  <c r="G49" i="58"/>
  <c r="D50" i="58"/>
  <c r="G50" i="58" s="1"/>
  <c r="D51" i="58"/>
  <c r="G51" i="58"/>
  <c r="D52" i="58"/>
  <c r="G52" i="58" s="1"/>
  <c r="C53" i="58"/>
  <c r="D53" i="58" s="1"/>
  <c r="G53" i="58" s="1"/>
  <c r="E54" i="58"/>
  <c r="F54" i="58"/>
  <c r="D58" i="58"/>
  <c r="G58" i="58" s="1"/>
  <c r="D59" i="58"/>
  <c r="G59" i="58" s="1"/>
  <c r="D60" i="58"/>
  <c r="G60" i="58" s="1"/>
  <c r="D61" i="58"/>
  <c r="G61" i="58" s="1"/>
  <c r="D62" i="58"/>
  <c r="G62" i="58" s="1"/>
  <c r="D63" i="58"/>
  <c r="G63" i="58" s="1"/>
  <c r="D64" i="58"/>
  <c r="G64" i="58" s="1"/>
  <c r="D65" i="58"/>
  <c r="G65" i="58" s="1"/>
  <c r="D66" i="58"/>
  <c r="G66" i="58" s="1"/>
  <c r="D67" i="58"/>
  <c r="G67" i="58" s="1"/>
  <c r="E68" i="58"/>
  <c r="F68" i="58"/>
  <c r="D69" i="58"/>
  <c r="G69" i="58" s="1"/>
  <c r="D70" i="58"/>
  <c r="G70" i="58"/>
  <c r="C71" i="58"/>
  <c r="D71" i="58" s="1"/>
  <c r="G71" i="58" s="1"/>
  <c r="D73" i="58"/>
  <c r="G73" i="58"/>
  <c r="D74" i="58"/>
  <c r="G74" i="58" s="1"/>
  <c r="D75" i="58"/>
  <c r="G75" i="58"/>
  <c r="D76" i="58"/>
  <c r="G76" i="58" s="1"/>
  <c r="D77" i="58"/>
  <c r="G77" i="58"/>
  <c r="C78" i="58"/>
  <c r="D78" i="58" s="1"/>
  <c r="G78" i="58" s="1"/>
  <c r="E79" i="58"/>
  <c r="F79" i="58"/>
  <c r="D83" i="58"/>
  <c r="G83" i="58" s="1"/>
  <c r="D84" i="58"/>
  <c r="G84" i="58" s="1"/>
  <c r="D85" i="58"/>
  <c r="G85" i="58" s="1"/>
  <c r="D86" i="58"/>
  <c r="G86" i="58" s="1"/>
  <c r="D87" i="58"/>
  <c r="G87" i="58" s="1"/>
  <c r="D88" i="58"/>
  <c r="G88" i="58"/>
  <c r="D89" i="58"/>
  <c r="G89" i="58" s="1"/>
  <c r="D90" i="58"/>
  <c r="G90" i="58" s="1"/>
  <c r="D91" i="58"/>
  <c r="G91" i="58" s="1"/>
  <c r="D92" i="58"/>
  <c r="G92" i="58"/>
  <c r="E93" i="58"/>
  <c r="F93" i="58"/>
  <c r="D94" i="58"/>
  <c r="D95" i="58"/>
  <c r="G95" i="58" s="1"/>
  <c r="C96" i="58"/>
  <c r="D97" i="58"/>
  <c r="G97" i="58"/>
  <c r="D96" i="58"/>
  <c r="G96" i="58" s="1"/>
  <c r="D98" i="58"/>
  <c r="G98" i="58"/>
  <c r="D99" i="58"/>
  <c r="G99" i="58" s="1"/>
  <c r="D100" i="58"/>
  <c r="G100" i="58"/>
  <c r="D101" i="58"/>
  <c r="G101" i="58" s="1"/>
  <c r="D102" i="58"/>
  <c r="G102" i="58"/>
  <c r="C103" i="58"/>
  <c r="D103" i="58" s="1"/>
  <c r="G103" i="58" s="1"/>
  <c r="E104" i="58"/>
  <c r="F104" i="58"/>
  <c r="D108" i="58"/>
  <c r="D109" i="58"/>
  <c r="G109" i="58" s="1"/>
  <c r="D110" i="58"/>
  <c r="G110" i="58"/>
  <c r="D111" i="58"/>
  <c r="G111" i="58" s="1"/>
  <c r="D112" i="58"/>
  <c r="G112" i="58" s="1"/>
  <c r="D113" i="58"/>
  <c r="G113" i="58" s="1"/>
  <c r="D114" i="58"/>
  <c r="G114" i="58" s="1"/>
  <c r="D115" i="58"/>
  <c r="G115" i="58" s="1"/>
  <c r="D116" i="58"/>
  <c r="G116" i="58" s="1"/>
  <c r="D117" i="58"/>
  <c r="G117" i="58" s="1"/>
  <c r="E118" i="58"/>
  <c r="F118" i="58"/>
  <c r="D119" i="58"/>
  <c r="G119" i="58" s="1"/>
  <c r="D120" i="58"/>
  <c r="G120" i="58" s="1"/>
  <c r="C121" i="58"/>
  <c r="D121" i="58" s="1"/>
  <c r="G121" i="58" s="1"/>
  <c r="D123" i="58"/>
  <c r="G123" i="58" s="1"/>
  <c r="D124" i="58"/>
  <c r="G124" i="58"/>
  <c r="D125" i="58"/>
  <c r="G125" i="58" s="1"/>
  <c r="D126" i="58"/>
  <c r="G126" i="58"/>
  <c r="D127" i="58"/>
  <c r="G127" i="58" s="1"/>
  <c r="C128" i="58"/>
  <c r="D128" i="58"/>
  <c r="G128" i="58" s="1"/>
  <c r="E129" i="58"/>
  <c r="F129" i="58"/>
  <c r="D133" i="58"/>
  <c r="G133" i="58" s="1"/>
  <c r="D134" i="58"/>
  <c r="G134" i="58" s="1"/>
  <c r="D135" i="58"/>
  <c r="G135" i="58" s="1"/>
  <c r="D136" i="58"/>
  <c r="G136" i="58" s="1"/>
  <c r="D137" i="58"/>
  <c r="G137" i="58" s="1"/>
  <c r="D138" i="58"/>
  <c r="G138" i="58" s="1"/>
  <c r="D139" i="58"/>
  <c r="G139" i="58" s="1"/>
  <c r="D140" i="58"/>
  <c r="G140" i="58" s="1"/>
  <c r="D141" i="58"/>
  <c r="G141" i="58" s="1"/>
  <c r="D142" i="58"/>
  <c r="G142" i="58" s="1"/>
  <c r="E143" i="58"/>
  <c r="F143" i="58"/>
  <c r="D144" i="58"/>
  <c r="G144" i="58" s="1"/>
  <c r="D145" i="58"/>
  <c r="G145" i="58" s="1"/>
  <c r="C146" i="58"/>
  <c r="D148" i="58"/>
  <c r="G148" i="58" s="1"/>
  <c r="D149" i="58"/>
  <c r="G149" i="58"/>
  <c r="D150" i="58"/>
  <c r="G150" i="58" s="1"/>
  <c r="D151" i="58"/>
  <c r="G151" i="58"/>
  <c r="D152" i="58"/>
  <c r="G152" i="58" s="1"/>
  <c r="C153" i="58"/>
  <c r="D153" i="58"/>
  <c r="G153" i="58" s="1"/>
  <c r="E154" i="58"/>
  <c r="F154" i="58"/>
  <c r="D8" i="59"/>
  <c r="D9" i="59"/>
  <c r="G9" i="59" s="1"/>
  <c r="D10" i="59"/>
  <c r="G10" i="59" s="1"/>
  <c r="D11" i="59"/>
  <c r="G11" i="59" s="1"/>
  <c r="D12" i="59"/>
  <c r="G12" i="59" s="1"/>
  <c r="D13" i="59"/>
  <c r="G13" i="59" s="1"/>
  <c r="D14" i="59"/>
  <c r="G14" i="59" s="1"/>
  <c r="D15" i="59"/>
  <c r="G15" i="59" s="1"/>
  <c r="D16" i="59"/>
  <c r="G16" i="59" s="1"/>
  <c r="D17" i="59"/>
  <c r="G17" i="59" s="1"/>
  <c r="E18" i="59"/>
  <c r="F18" i="59"/>
  <c r="D19" i="59"/>
  <c r="G19" i="59" s="1"/>
  <c r="D20" i="59"/>
  <c r="G20" i="59" s="1"/>
  <c r="D21" i="59"/>
  <c r="G21" i="59" s="1"/>
  <c r="D22" i="59"/>
  <c r="G22" i="59" s="1"/>
  <c r="D23" i="59"/>
  <c r="G23" i="59" s="1"/>
  <c r="D24" i="59"/>
  <c r="G24" i="59" s="1"/>
  <c r="D25" i="59"/>
  <c r="G25" i="59" s="1"/>
  <c r="D26" i="59"/>
  <c r="G26" i="59" s="1"/>
  <c r="D27" i="59"/>
  <c r="G27" i="59" s="1"/>
  <c r="D28" i="59"/>
  <c r="G28" i="59" s="1"/>
  <c r="E29" i="59"/>
  <c r="F29" i="59"/>
  <c r="D33" i="59"/>
  <c r="D34" i="59"/>
  <c r="D35" i="59"/>
  <c r="G35" i="59" s="1"/>
  <c r="D36" i="59"/>
  <c r="G36" i="59" s="1"/>
  <c r="D37" i="59"/>
  <c r="G37" i="59" s="1"/>
  <c r="D38" i="59"/>
  <c r="G38" i="59"/>
  <c r="D39" i="59"/>
  <c r="G39" i="59" s="1"/>
  <c r="D40" i="59"/>
  <c r="G40" i="59"/>
  <c r="D41" i="59"/>
  <c r="G41" i="59" s="1"/>
  <c r="D42" i="59"/>
  <c r="G42" i="59"/>
  <c r="E43" i="59"/>
  <c r="F43" i="59"/>
  <c r="D44" i="59"/>
  <c r="G44" i="59"/>
  <c r="D45" i="59"/>
  <c r="G45" i="59" s="1"/>
  <c r="C46" i="59"/>
  <c r="D47" i="59" s="1"/>
  <c r="G47" i="59" s="1"/>
  <c r="D48" i="59"/>
  <c r="G48" i="59" s="1"/>
  <c r="D49" i="59"/>
  <c r="G49" i="59" s="1"/>
  <c r="D50" i="59"/>
  <c r="G50" i="59" s="1"/>
  <c r="D51" i="59"/>
  <c r="G51" i="59" s="1"/>
  <c r="D52" i="59"/>
  <c r="G52" i="59" s="1"/>
  <c r="C53" i="59"/>
  <c r="D53" i="59" s="1"/>
  <c r="G53" i="59"/>
  <c r="E54" i="59"/>
  <c r="F54" i="59"/>
  <c r="D58" i="59"/>
  <c r="G58" i="59"/>
  <c r="D59" i="59"/>
  <c r="G59" i="59" s="1"/>
  <c r="D60" i="59"/>
  <c r="G60" i="59"/>
  <c r="D61" i="59"/>
  <c r="G61" i="59" s="1"/>
  <c r="D62" i="59"/>
  <c r="G62" i="59"/>
  <c r="D63" i="59"/>
  <c r="G63" i="59" s="1"/>
  <c r="D64" i="59"/>
  <c r="G64" i="59"/>
  <c r="D65" i="59"/>
  <c r="G65" i="59" s="1"/>
  <c r="D66" i="59"/>
  <c r="G66" i="59"/>
  <c r="D67" i="59"/>
  <c r="G67" i="59" s="1"/>
  <c r="E68" i="59"/>
  <c r="F68" i="59"/>
  <c r="D69" i="59"/>
  <c r="G69" i="59" s="1"/>
  <c r="D70" i="59"/>
  <c r="G70" i="59"/>
  <c r="C71" i="59"/>
  <c r="D73" i="59"/>
  <c r="G73" i="59" s="1"/>
  <c r="D74" i="59"/>
  <c r="G74" i="59" s="1"/>
  <c r="D75" i="59"/>
  <c r="G75" i="59" s="1"/>
  <c r="D76" i="59"/>
  <c r="G76" i="59" s="1"/>
  <c r="D77" i="59"/>
  <c r="G77" i="59" s="1"/>
  <c r="C78" i="59"/>
  <c r="D78" i="59" s="1"/>
  <c r="G78" i="59" s="1"/>
  <c r="E79" i="59"/>
  <c r="F79" i="59"/>
  <c r="D83" i="59"/>
  <c r="G83" i="59"/>
  <c r="D84" i="59"/>
  <c r="G84" i="59" s="1"/>
  <c r="D85" i="59"/>
  <c r="G85" i="59"/>
  <c r="D86" i="59"/>
  <c r="G86" i="59" s="1"/>
  <c r="D87" i="59"/>
  <c r="G87" i="59"/>
  <c r="D88" i="59"/>
  <c r="G88" i="59" s="1"/>
  <c r="D89" i="59"/>
  <c r="G89" i="59"/>
  <c r="D90" i="59"/>
  <c r="G90" i="59" s="1"/>
  <c r="D91" i="59"/>
  <c r="G91" i="59"/>
  <c r="D92" i="59"/>
  <c r="G92" i="59" s="1"/>
  <c r="E93" i="59"/>
  <c r="F93" i="59"/>
  <c r="D94" i="59"/>
  <c r="D95" i="59"/>
  <c r="C96" i="59"/>
  <c r="D96" i="59" s="1"/>
  <c r="G96" i="59" s="1"/>
  <c r="D98" i="59"/>
  <c r="G98" i="59" s="1"/>
  <c r="D99" i="59"/>
  <c r="G99" i="59"/>
  <c r="D100" i="59"/>
  <c r="G100" i="59" s="1"/>
  <c r="D101" i="59"/>
  <c r="G101" i="59"/>
  <c r="D102" i="59"/>
  <c r="G102" i="59" s="1"/>
  <c r="C103" i="59"/>
  <c r="D103" i="59"/>
  <c r="G103" i="59" s="1"/>
  <c r="E104" i="59"/>
  <c r="F104" i="59"/>
  <c r="D108" i="59"/>
  <c r="G108" i="59" s="1"/>
  <c r="D109" i="59"/>
  <c r="D110" i="59"/>
  <c r="G110" i="59" s="1"/>
  <c r="D111" i="59"/>
  <c r="G111" i="59" s="1"/>
  <c r="D112" i="59"/>
  <c r="G112" i="59" s="1"/>
  <c r="D113" i="59"/>
  <c r="G113" i="59" s="1"/>
  <c r="D114" i="59"/>
  <c r="G114" i="59" s="1"/>
  <c r="D115" i="59"/>
  <c r="G115" i="59" s="1"/>
  <c r="D116" i="59"/>
  <c r="G116" i="59" s="1"/>
  <c r="D117" i="59"/>
  <c r="G117" i="59" s="1"/>
  <c r="E118" i="59"/>
  <c r="F118" i="59"/>
  <c r="D119" i="59"/>
  <c r="G119" i="59" s="1"/>
  <c r="D120" i="59"/>
  <c r="G120" i="59" s="1"/>
  <c r="C121" i="59"/>
  <c r="D123" i="59"/>
  <c r="G123" i="59"/>
  <c r="D124" i="59"/>
  <c r="G124" i="59" s="1"/>
  <c r="D125" i="59"/>
  <c r="G125" i="59"/>
  <c r="D126" i="59"/>
  <c r="G126" i="59" s="1"/>
  <c r="D127" i="59"/>
  <c r="G127" i="59" s="1"/>
  <c r="C128" i="59"/>
  <c r="D128" i="59" s="1"/>
  <c r="G128" i="59" s="1"/>
  <c r="E129" i="59"/>
  <c r="F129" i="59"/>
  <c r="D133" i="59"/>
  <c r="G133" i="59" s="1"/>
  <c r="D134" i="59"/>
  <c r="G134" i="59" s="1"/>
  <c r="D135" i="59"/>
  <c r="G135" i="59" s="1"/>
  <c r="D136" i="59"/>
  <c r="G136" i="59" s="1"/>
  <c r="D137" i="59"/>
  <c r="G137" i="59" s="1"/>
  <c r="D138" i="59"/>
  <c r="G138" i="59" s="1"/>
  <c r="D139" i="59"/>
  <c r="G139" i="59" s="1"/>
  <c r="D140" i="59"/>
  <c r="G140" i="59" s="1"/>
  <c r="D141" i="59"/>
  <c r="G141" i="59" s="1"/>
  <c r="D142" i="59"/>
  <c r="G142" i="59" s="1"/>
  <c r="E143" i="59"/>
  <c r="F143" i="59"/>
  <c r="D144" i="59"/>
  <c r="G144" i="59" s="1"/>
  <c r="D145" i="59"/>
  <c r="G145" i="59" s="1"/>
  <c r="C146" i="59"/>
  <c r="D147" i="59" s="1"/>
  <c r="G147" i="59" s="1"/>
  <c r="D148" i="59"/>
  <c r="G148" i="59" s="1"/>
  <c r="D149" i="59"/>
  <c r="G149" i="59"/>
  <c r="D150" i="59"/>
  <c r="G150" i="59" s="1"/>
  <c r="D151" i="59"/>
  <c r="G151" i="59"/>
  <c r="D152" i="59"/>
  <c r="G152" i="59" s="1"/>
  <c r="C153" i="59"/>
  <c r="D153" i="59"/>
  <c r="G153" i="59" s="1"/>
  <c r="E154" i="59"/>
  <c r="F154" i="59"/>
  <c r="D121" i="12"/>
  <c r="G121" i="12" s="1"/>
  <c r="D122" i="12"/>
  <c r="G122" i="12" s="1"/>
  <c r="D96" i="36"/>
  <c r="G96" i="36" s="1"/>
  <c r="D97" i="36"/>
  <c r="G97" i="36" s="1"/>
  <c r="D46" i="18"/>
  <c r="G46" i="18" s="1"/>
  <c r="D47" i="18"/>
  <c r="G47" i="18" s="1"/>
  <c r="D147" i="5"/>
  <c r="G147" i="5" s="1"/>
  <c r="D146" i="5"/>
  <c r="D143" i="53"/>
  <c r="G143" i="53"/>
  <c r="G134" i="32"/>
  <c r="G20" i="31"/>
  <c r="G21" i="22"/>
  <c r="D143" i="9"/>
  <c r="G143" i="9" s="1"/>
  <c r="D46" i="3"/>
  <c r="G46" i="3"/>
  <c r="D47" i="3"/>
  <c r="G47" i="3" s="1"/>
  <c r="D97" i="51"/>
  <c r="G97" i="51"/>
  <c r="D96" i="51"/>
  <c r="G96" i="51" s="1"/>
  <c r="D93" i="47"/>
  <c r="G93" i="47"/>
  <c r="D97" i="34"/>
  <c r="G97" i="34" s="1"/>
  <c r="D96" i="34"/>
  <c r="G96" i="34"/>
  <c r="D47" i="32"/>
  <c r="G47" i="32" s="1"/>
  <c r="D46" i="32"/>
  <c r="G46" i="32"/>
  <c r="D121" i="30"/>
  <c r="G121" i="30" s="1"/>
  <c r="D122" i="30"/>
  <c r="G122" i="30"/>
  <c r="D29" i="56"/>
  <c r="G29" i="56" s="1"/>
  <c r="D118" i="53"/>
  <c r="G118" i="53" s="1"/>
  <c r="D97" i="53"/>
  <c r="G97" i="53" s="1"/>
  <c r="D43" i="52"/>
  <c r="G43" i="52" s="1"/>
  <c r="D146" i="47"/>
  <c r="G146" i="47" s="1"/>
  <c r="D121" i="46"/>
  <c r="G121" i="46"/>
  <c r="D143" i="45"/>
  <c r="G143" i="45" s="1"/>
  <c r="D121" i="39"/>
  <c r="G121" i="39" s="1"/>
  <c r="D122" i="39"/>
  <c r="D129" i="39" s="1"/>
  <c r="G129" i="39" s="1"/>
  <c r="G22" i="13"/>
  <c r="D97" i="43"/>
  <c r="D104" i="43" s="1"/>
  <c r="G104" i="43" s="1"/>
  <c r="G97" i="43"/>
  <c r="D46" i="43"/>
  <c r="G46" i="43"/>
  <c r="D47" i="43"/>
  <c r="G47" i="43" s="1"/>
  <c r="D147" i="37"/>
  <c r="G147" i="37"/>
  <c r="D146" i="37"/>
  <c r="G146" i="37" s="1"/>
  <c r="D71" i="29"/>
  <c r="G71" i="29"/>
  <c r="D72" i="29"/>
  <c r="G72" i="29" s="1"/>
  <c r="D118" i="49"/>
  <c r="G118" i="49"/>
  <c r="D79" i="37"/>
  <c r="G69" i="37"/>
  <c r="D122" i="21"/>
  <c r="G122" i="21"/>
  <c r="D121" i="21"/>
  <c r="G121" i="21" s="1"/>
  <c r="G120" i="14"/>
  <c r="D68" i="47"/>
  <c r="G68" i="47" s="1"/>
  <c r="G59" i="47"/>
  <c r="D121" i="35"/>
  <c r="G121" i="35"/>
  <c r="D122" i="35"/>
  <c r="G122" i="35" s="1"/>
  <c r="G33" i="41"/>
  <c r="D43" i="41"/>
  <c r="G43" i="41" s="1"/>
  <c r="G9" i="41"/>
  <c r="D18" i="41"/>
  <c r="D71" i="36"/>
  <c r="G71" i="36" s="1"/>
  <c r="D72" i="36"/>
  <c r="G72" i="36" s="1"/>
  <c r="D43" i="54"/>
  <c r="G43" i="54" s="1"/>
  <c r="D97" i="56"/>
  <c r="G97" i="56" s="1"/>
  <c r="D146" i="53"/>
  <c r="G146" i="53" s="1"/>
  <c r="D97" i="50"/>
  <c r="G97" i="50" s="1"/>
  <c r="D72" i="47"/>
  <c r="G72" i="47" s="1"/>
  <c r="G96" i="45"/>
  <c r="D97" i="45"/>
  <c r="G97" i="45" s="1"/>
  <c r="D47" i="44"/>
  <c r="G47" i="44" s="1"/>
  <c r="D46" i="37"/>
  <c r="G46" i="37" s="1"/>
  <c r="D47" i="37"/>
  <c r="G47" i="37" s="1"/>
  <c r="D121" i="24"/>
  <c r="G121" i="24" s="1"/>
  <c r="D122" i="24"/>
  <c r="G122" i="24"/>
  <c r="G58" i="19"/>
  <c r="D43" i="19"/>
  <c r="G43" i="19" s="1"/>
  <c r="D96" i="37"/>
  <c r="G96" i="37" s="1"/>
  <c r="D97" i="37"/>
  <c r="G97" i="37" s="1"/>
  <c r="D72" i="34"/>
  <c r="G72" i="34" s="1"/>
  <c r="D71" i="34"/>
  <c r="D79" i="34" s="1"/>
  <c r="G71" i="34"/>
  <c r="D122" i="29"/>
  <c r="G122" i="29" s="1"/>
  <c r="D121" i="29"/>
  <c r="G121" i="29" s="1"/>
  <c r="G109" i="6"/>
  <c r="D118" i="6"/>
  <c r="G118" i="6" s="1"/>
  <c r="D18" i="36"/>
  <c r="G18" i="36" s="1"/>
  <c r="G10" i="36"/>
  <c r="G33" i="14"/>
  <c r="D93" i="43"/>
  <c r="G93" i="43" s="1"/>
  <c r="G89" i="43"/>
  <c r="D147" i="13"/>
  <c r="G147" i="13" s="1"/>
  <c r="D146" i="13"/>
  <c r="D143" i="56"/>
  <c r="D104" i="53"/>
  <c r="G104" i="53" s="1"/>
  <c r="G9" i="52"/>
  <c r="D68" i="44"/>
  <c r="D121" i="40"/>
  <c r="G121" i="40" s="1"/>
  <c r="D122" i="40"/>
  <c r="G122" i="40" s="1"/>
  <c r="G139" i="2"/>
  <c r="D43" i="56"/>
  <c r="G69" i="55"/>
  <c r="D47" i="51"/>
  <c r="G47" i="51" s="1"/>
  <c r="G96" i="50"/>
  <c r="G20" i="49"/>
  <c r="D68" i="48"/>
  <c r="G68" i="48" s="1"/>
  <c r="G71" i="47"/>
  <c r="D96" i="46"/>
  <c r="D104" i="46"/>
  <c r="G104" i="46" s="1"/>
  <c r="D72" i="45"/>
  <c r="G72" i="45" s="1"/>
  <c r="G108" i="42"/>
  <c r="G84" i="42"/>
  <c r="D47" i="41"/>
  <c r="G47" i="41" s="1"/>
  <c r="D46" i="41"/>
  <c r="G46" i="41" s="1"/>
  <c r="D122" i="38"/>
  <c r="G122" i="38"/>
  <c r="G84" i="33"/>
  <c r="D72" i="27"/>
  <c r="G72" i="27"/>
  <c r="G70" i="38"/>
  <c r="D47" i="28"/>
  <c r="G47" i="28" s="1"/>
  <c r="D46" i="28"/>
  <c r="G46" i="28"/>
  <c r="D46" i="22"/>
  <c r="G46" i="22" s="1"/>
  <c r="D47" i="22"/>
  <c r="G47" i="22" s="1"/>
  <c r="D96" i="15"/>
  <c r="D97" i="15"/>
  <c r="G97" i="15" s="1"/>
  <c r="D72" i="12"/>
  <c r="G72" i="12" s="1"/>
  <c r="D71" i="12"/>
  <c r="G71" i="12" s="1"/>
  <c r="D71" i="48"/>
  <c r="G71" i="48" s="1"/>
  <c r="D121" i="32"/>
  <c r="G121" i="32" s="1"/>
  <c r="D122" i="32"/>
  <c r="G122" i="32" s="1"/>
  <c r="G45" i="26"/>
  <c r="D96" i="24"/>
  <c r="G96" i="24" s="1"/>
  <c r="D97" i="24"/>
  <c r="G97" i="24" s="1"/>
  <c r="D68" i="39"/>
  <c r="G68" i="39" s="1"/>
  <c r="D121" i="25"/>
  <c r="G121" i="25" s="1"/>
  <c r="D122" i="25"/>
  <c r="G122" i="25" s="1"/>
  <c r="G109" i="23"/>
  <c r="D71" i="22"/>
  <c r="G71" i="22" s="1"/>
  <c r="D72" i="22"/>
  <c r="G72" i="22" s="1"/>
  <c r="D47" i="16"/>
  <c r="D46" i="16"/>
  <c r="G46" i="16" s="1"/>
  <c r="D47" i="12"/>
  <c r="G47" i="12"/>
  <c r="D46" i="12"/>
  <c r="G46" i="12" s="1"/>
  <c r="D143" i="39"/>
  <c r="G143" i="39" s="1"/>
  <c r="D71" i="35"/>
  <c r="G71" i="35"/>
  <c r="D146" i="33"/>
  <c r="G146" i="33" s="1"/>
  <c r="D96" i="28"/>
  <c r="G96" i="28" s="1"/>
  <c r="D97" i="26"/>
  <c r="G97" i="26"/>
  <c r="D71" i="26"/>
  <c r="G71" i="26" s="1"/>
  <c r="D47" i="26"/>
  <c r="D54" i="26" s="1"/>
  <c r="G54" i="26" s="1"/>
  <c r="G47" i="26"/>
  <c r="G60" i="21"/>
  <c r="G20" i="21"/>
  <c r="D29" i="21"/>
  <c r="G29" i="21" s="1"/>
  <c r="D72" i="17"/>
  <c r="G72" i="17"/>
  <c r="D71" i="17"/>
  <c r="G71" i="17" s="1"/>
  <c r="G84" i="16"/>
  <c r="D46" i="35"/>
  <c r="D47" i="35"/>
  <c r="G47" i="35"/>
  <c r="D121" i="18"/>
  <c r="G121" i="18" s="1"/>
  <c r="D122" i="18"/>
  <c r="G122" i="18" s="1"/>
  <c r="G58" i="18"/>
  <c r="D68" i="18"/>
  <c r="G68" i="18"/>
  <c r="G70" i="3"/>
  <c r="D118" i="29"/>
  <c r="G118" i="29" s="1"/>
  <c r="D118" i="26"/>
  <c r="G118" i="26"/>
  <c r="D46" i="4"/>
  <c r="G46" i="4" s="1"/>
  <c r="D47" i="4"/>
  <c r="G47" i="4" s="1"/>
  <c r="G134" i="14"/>
  <c r="D122" i="2"/>
  <c r="G122" i="2" s="1"/>
  <c r="D121" i="2"/>
  <c r="G121" i="2"/>
  <c r="D93" i="29"/>
  <c r="D18" i="17"/>
  <c r="D29" i="14"/>
  <c r="G29" i="14" s="1"/>
  <c r="G19" i="14"/>
  <c r="G85" i="7"/>
  <c r="D93" i="7"/>
  <c r="G93" i="7"/>
  <c r="D72" i="15"/>
  <c r="G72" i="15"/>
  <c r="D71" i="15"/>
  <c r="G71" i="15" s="1"/>
  <c r="D146" i="12"/>
  <c r="G146" i="12" s="1"/>
  <c r="D147" i="12"/>
  <c r="G147" i="12"/>
  <c r="D121" i="10"/>
  <c r="G121" i="10" s="1"/>
  <c r="D122" i="10"/>
  <c r="G122" i="10" s="1"/>
  <c r="D118" i="7"/>
  <c r="G118" i="7"/>
  <c r="G21" i="1"/>
  <c r="D146" i="18"/>
  <c r="D122" i="7"/>
  <c r="G122" i="7" s="1"/>
  <c r="D121" i="7"/>
  <c r="G121" i="7" s="1"/>
  <c r="D72" i="3"/>
  <c r="G72" i="3"/>
  <c r="D71" i="3"/>
  <c r="G71" i="3" s="1"/>
  <c r="D140" i="1"/>
  <c r="G140" i="1" s="1"/>
  <c r="D72" i="18"/>
  <c r="G72" i="18"/>
  <c r="D71" i="18"/>
  <c r="G71" i="18" s="1"/>
  <c r="D43" i="17"/>
  <c r="D46" i="13"/>
  <c r="D54" i="13" s="1"/>
  <c r="G54" i="13" s="1"/>
  <c r="G58" i="8"/>
  <c r="D68" i="8"/>
  <c r="G68" i="8" s="1"/>
  <c r="G120" i="7"/>
  <c r="G142" i="5"/>
  <c r="D143" i="5"/>
  <c r="G143" i="5" s="1"/>
  <c r="D46" i="19"/>
  <c r="G46" i="19" s="1"/>
  <c r="D46" i="17"/>
  <c r="G46" i="17" s="1"/>
  <c r="D118" i="14"/>
  <c r="G118" i="14" s="1"/>
  <c r="D96" i="10"/>
  <c r="D96" i="9"/>
  <c r="G96" i="9" s="1"/>
  <c r="D97" i="9"/>
  <c r="D104" i="9" s="1"/>
  <c r="G104" i="9" s="1"/>
  <c r="G97" i="9"/>
  <c r="D68" i="4"/>
  <c r="G68" i="4" s="1"/>
  <c r="G58" i="4"/>
  <c r="D121" i="3"/>
  <c r="G121" i="3" s="1"/>
  <c r="G108" i="2"/>
  <c r="G10" i="14"/>
  <c r="G58" i="13"/>
  <c r="D68" i="13"/>
  <c r="G68" i="13" s="1"/>
  <c r="D119" i="1"/>
  <c r="G119" i="1" s="1"/>
  <c r="D118" i="1"/>
  <c r="G118" i="1"/>
  <c r="D18" i="13"/>
  <c r="G18" i="13" s="1"/>
  <c r="G11" i="13"/>
  <c r="D97" i="8"/>
  <c r="G97" i="8" s="1"/>
  <c r="D96" i="8"/>
  <c r="G96" i="8" s="1"/>
  <c r="D79" i="4"/>
  <c r="G79" i="4"/>
  <c r="D43" i="13"/>
  <c r="G36" i="13"/>
  <c r="D68" i="5"/>
  <c r="G68" i="5" s="1"/>
  <c r="D146" i="3"/>
  <c r="G146" i="3"/>
  <c r="D147" i="3"/>
  <c r="G147" i="3"/>
  <c r="D143" i="6"/>
  <c r="G143" i="6" s="1"/>
  <c r="D18" i="6"/>
  <c r="G18" i="6" s="1"/>
  <c r="D29" i="6"/>
  <c r="G29" i="6"/>
  <c r="D29" i="9"/>
  <c r="G29" i="9" s="1"/>
  <c r="D43" i="6"/>
  <c r="G43" i="6"/>
  <c r="D97" i="59"/>
  <c r="G97" i="59" s="1"/>
  <c r="D29" i="59"/>
  <c r="G29" i="59" s="1"/>
  <c r="G95" i="59"/>
  <c r="G34" i="59"/>
  <c r="D118" i="46"/>
  <c r="G118" i="46" s="1"/>
  <c r="G58" i="46"/>
  <c r="D118" i="43"/>
  <c r="G118" i="43" s="1"/>
  <c r="D29" i="43"/>
  <c r="G29" i="43" s="1"/>
  <c r="G93" i="39"/>
  <c r="G33" i="38"/>
  <c r="G79" i="34"/>
  <c r="G72" i="30"/>
  <c r="G8" i="30"/>
  <c r="D18" i="29"/>
  <c r="G18" i="29" s="1"/>
  <c r="G135" i="13"/>
  <c r="D143" i="13"/>
  <c r="G143" i="13"/>
  <c r="G142" i="10"/>
  <c r="D143" i="10"/>
  <c r="G143" i="10" s="1"/>
  <c r="D46" i="10"/>
  <c r="G46" i="10" s="1"/>
  <c r="D47" i="10"/>
  <c r="G47" i="10" s="1"/>
  <c r="G71" i="8"/>
  <c r="D121" i="54"/>
  <c r="G121" i="54"/>
  <c r="G135" i="53"/>
  <c r="G21" i="53"/>
  <c r="G85" i="51"/>
  <c r="G8" i="51"/>
  <c r="D68" i="50"/>
  <c r="G68" i="50" s="1"/>
  <c r="D104" i="48"/>
  <c r="G104" i="48" s="1"/>
  <c r="D43" i="46"/>
  <c r="G43" i="46" s="1"/>
  <c r="G96" i="42"/>
  <c r="D29" i="42"/>
  <c r="G29" i="42" s="1"/>
  <c r="D146" i="41"/>
  <c r="G146" i="41" s="1"/>
  <c r="D143" i="41"/>
  <c r="G143" i="41" s="1"/>
  <c r="G133" i="39"/>
  <c r="G21" i="38"/>
  <c r="G95" i="44"/>
  <c r="D18" i="55"/>
  <c r="D79" i="50"/>
  <c r="G79" i="50" s="1"/>
  <c r="D54" i="42"/>
  <c r="G54" i="42" s="1"/>
  <c r="D43" i="42"/>
  <c r="G43" i="42" s="1"/>
  <c r="D93" i="40"/>
  <c r="G93" i="40" s="1"/>
  <c r="D143" i="51"/>
  <c r="G143" i="51"/>
  <c r="D93" i="50"/>
  <c r="G93" i="50" s="1"/>
  <c r="D154" i="47"/>
  <c r="G154" i="47"/>
  <c r="D129" i="40"/>
  <c r="G129" i="40" s="1"/>
  <c r="G119" i="40"/>
  <c r="G87" i="38"/>
  <c r="D93" i="38"/>
  <c r="G93" i="38" s="1"/>
  <c r="D46" i="38"/>
  <c r="D54" i="38" s="1"/>
  <c r="G54" i="38" s="1"/>
  <c r="D47" i="38"/>
  <c r="G47" i="38"/>
  <c r="D118" i="37"/>
  <c r="G118" i="37" s="1"/>
  <c r="G120" i="25"/>
  <c r="G71" i="24"/>
  <c r="G100" i="22"/>
  <c r="D18" i="43"/>
  <c r="G18" i="43" s="1"/>
  <c r="G20" i="33"/>
  <c r="D93" i="28"/>
  <c r="G93" i="28" s="1"/>
  <c r="G83" i="28"/>
  <c r="D129" i="49"/>
  <c r="D79" i="45"/>
  <c r="G79" i="45"/>
  <c r="D72" i="31"/>
  <c r="G72" i="31" s="1"/>
  <c r="D71" i="31"/>
  <c r="G71" i="31" s="1"/>
  <c r="G86" i="27"/>
  <c r="G135" i="26"/>
  <c r="D143" i="26"/>
  <c r="G143" i="26" s="1"/>
  <c r="D104" i="13"/>
  <c r="G104" i="13" s="1"/>
  <c r="G94" i="13"/>
  <c r="D143" i="52"/>
  <c r="G143" i="52"/>
  <c r="D29" i="52"/>
  <c r="G29" i="52" s="1"/>
  <c r="D143" i="37"/>
  <c r="G143" i="37" s="1"/>
  <c r="G134" i="37"/>
  <c r="G95" i="31"/>
  <c r="D18" i="54"/>
  <c r="G18" i="54"/>
  <c r="D118" i="52"/>
  <c r="G118" i="52" s="1"/>
  <c r="D118" i="51"/>
  <c r="G118" i="51"/>
  <c r="D93" i="49"/>
  <c r="G93" i="49" s="1"/>
  <c r="D18" i="48"/>
  <c r="G18" i="48" s="1"/>
  <c r="D93" i="46"/>
  <c r="G93" i="46" s="1"/>
  <c r="D147" i="45"/>
  <c r="D154" i="45" s="1"/>
  <c r="G154" i="45" s="1"/>
  <c r="D146" i="45"/>
  <c r="G146" i="45" s="1"/>
  <c r="D68" i="43"/>
  <c r="G68" i="43" s="1"/>
  <c r="D54" i="39"/>
  <c r="G54" i="39" s="1"/>
  <c r="G44" i="39"/>
  <c r="D154" i="38"/>
  <c r="G154" i="38"/>
  <c r="D93" i="36"/>
  <c r="G93" i="36"/>
  <c r="G83" i="36"/>
  <c r="G84" i="25"/>
  <c r="D68" i="53"/>
  <c r="G68" i="53"/>
  <c r="D43" i="47"/>
  <c r="G43" i="47" s="1"/>
  <c r="G79" i="37"/>
  <c r="G11" i="1"/>
  <c r="D18" i="1"/>
  <c r="G18" i="1" s="1"/>
  <c r="D43" i="50"/>
  <c r="G43" i="50"/>
  <c r="G44" i="55"/>
  <c r="G119" i="54"/>
  <c r="G69" i="54"/>
  <c r="D68" i="54"/>
  <c r="G68" i="54"/>
  <c r="G34" i="54"/>
  <c r="D29" i="54"/>
  <c r="G29" i="54" s="1"/>
  <c r="G83" i="53"/>
  <c r="G95" i="52"/>
  <c r="D93" i="52"/>
  <c r="G93" i="52" s="1"/>
  <c r="D71" i="52"/>
  <c r="G71" i="52"/>
  <c r="G44" i="51"/>
  <c r="G70" i="49"/>
  <c r="D68" i="49"/>
  <c r="G68" i="49" s="1"/>
  <c r="D46" i="49"/>
  <c r="G46" i="49" s="1"/>
  <c r="G19" i="47"/>
  <c r="D29" i="46"/>
  <c r="G29" i="46" s="1"/>
  <c r="G20" i="46"/>
  <c r="G94" i="45"/>
  <c r="G59" i="45"/>
  <c r="D46" i="45"/>
  <c r="G46" i="45"/>
  <c r="G108" i="44"/>
  <c r="D72" i="44"/>
  <c r="G72" i="44" s="1"/>
  <c r="D71" i="44"/>
  <c r="G71" i="44"/>
  <c r="G46" i="44"/>
  <c r="D29" i="44"/>
  <c r="G29" i="44"/>
  <c r="G8" i="43"/>
  <c r="D18" i="42"/>
  <c r="G18" i="42" s="1"/>
  <c r="D18" i="40"/>
  <c r="G18" i="40" s="1"/>
  <c r="D118" i="38"/>
  <c r="G118" i="38"/>
  <c r="G109" i="38"/>
  <c r="G21" i="36"/>
  <c r="D29" i="36"/>
  <c r="G29" i="36" s="1"/>
  <c r="G59" i="32"/>
  <c r="G69" i="29"/>
  <c r="D18" i="46"/>
  <c r="G18" i="46"/>
  <c r="D93" i="44"/>
  <c r="D54" i="43"/>
  <c r="G54" i="43" s="1"/>
  <c r="D143" i="42"/>
  <c r="G143" i="42" s="1"/>
  <c r="D118" i="40"/>
  <c r="G118" i="40"/>
  <c r="D143" i="38"/>
  <c r="G143" i="38" s="1"/>
  <c r="D43" i="37"/>
  <c r="G43" i="37" s="1"/>
  <c r="D104" i="36"/>
  <c r="G104" i="36"/>
  <c r="G94" i="36"/>
  <c r="G70" i="36"/>
  <c r="D54" i="36"/>
  <c r="G54" i="36"/>
  <c r="D43" i="36"/>
  <c r="G43" i="36" s="1"/>
  <c r="G39" i="36"/>
  <c r="D143" i="35"/>
  <c r="G143" i="35" s="1"/>
  <c r="G46" i="35"/>
  <c r="G133" i="34"/>
  <c r="D68" i="29"/>
  <c r="G68" i="29" s="1"/>
  <c r="D43" i="29"/>
  <c r="G43" i="29" s="1"/>
  <c r="G74" i="27"/>
  <c r="D47" i="25"/>
  <c r="G47" i="25" s="1"/>
  <c r="D46" i="25"/>
  <c r="D143" i="36"/>
  <c r="G143" i="36"/>
  <c r="G135" i="36"/>
  <c r="G134" i="33"/>
  <c r="G93" i="29"/>
  <c r="G25" i="27"/>
  <c r="G144" i="17"/>
  <c r="D29" i="37"/>
  <c r="G29" i="37" s="1"/>
  <c r="D68" i="35"/>
  <c r="G68" i="35" s="1"/>
  <c r="G144" i="34"/>
  <c r="G120" i="34"/>
  <c r="D104" i="34"/>
  <c r="G104" i="34" s="1"/>
  <c r="D93" i="34"/>
  <c r="G93" i="34" s="1"/>
  <c r="G89" i="34"/>
  <c r="G58" i="33"/>
  <c r="D29" i="29"/>
  <c r="G145" i="24"/>
  <c r="G133" i="24"/>
  <c r="D143" i="24"/>
  <c r="G143" i="24"/>
  <c r="D43" i="43"/>
  <c r="G43" i="43" s="1"/>
  <c r="D118" i="41"/>
  <c r="G118" i="41" s="1"/>
  <c r="D79" i="41"/>
  <c r="G79" i="41"/>
  <c r="D43" i="40"/>
  <c r="G43" i="40" s="1"/>
  <c r="D29" i="39"/>
  <c r="G29" i="39"/>
  <c r="G20" i="39"/>
  <c r="D129" i="37"/>
  <c r="G129" i="37" s="1"/>
  <c r="D118" i="35"/>
  <c r="G118" i="35" s="1"/>
  <c r="D147" i="32"/>
  <c r="G147" i="32"/>
  <c r="G94" i="32"/>
  <c r="G58" i="29"/>
  <c r="G34" i="29"/>
  <c r="D146" i="28"/>
  <c r="D154" i="28" s="1"/>
  <c r="G154" i="28" s="1"/>
  <c r="G146" i="28"/>
  <c r="D143" i="28"/>
  <c r="G121" i="28"/>
  <c r="D147" i="23"/>
  <c r="G147" i="23"/>
  <c r="D146" i="23"/>
  <c r="G146" i="23" s="1"/>
  <c r="G58" i="23"/>
  <c r="D18" i="39"/>
  <c r="G18" i="39" s="1"/>
  <c r="D93" i="37"/>
  <c r="G93" i="37" s="1"/>
  <c r="D54" i="37"/>
  <c r="G54" i="37" s="1"/>
  <c r="D154" i="36"/>
  <c r="G154" i="36"/>
  <c r="D79" i="35"/>
  <c r="G79" i="35" s="1"/>
  <c r="D93" i="26"/>
  <c r="G93" i="26" s="1"/>
  <c r="D68" i="26"/>
  <c r="G68" i="26" s="1"/>
  <c r="G64" i="26"/>
  <c r="G153" i="20"/>
  <c r="G133" i="20"/>
  <c r="D143" i="20"/>
  <c r="G143" i="20"/>
  <c r="D72" i="13"/>
  <c r="G72" i="13" s="1"/>
  <c r="D71" i="13"/>
  <c r="D79" i="13" s="1"/>
  <c r="G79" i="13" s="1"/>
  <c r="G43" i="13"/>
  <c r="G84" i="12"/>
  <c r="G44" i="12"/>
  <c r="G96" i="10"/>
  <c r="D104" i="10"/>
  <c r="G104" i="10" s="1"/>
  <c r="G146" i="9"/>
  <c r="D129" i="35"/>
  <c r="G129" i="35" s="1"/>
  <c r="D118" i="32"/>
  <c r="G118" i="32" s="1"/>
  <c r="D43" i="31"/>
  <c r="G43" i="31" s="1"/>
  <c r="D43" i="28"/>
  <c r="G43" i="28" s="1"/>
  <c r="G33" i="28"/>
  <c r="D18" i="28"/>
  <c r="G18" i="28"/>
  <c r="G121" i="27"/>
  <c r="G10" i="27"/>
  <c r="D18" i="27"/>
  <c r="G18" i="27" s="1"/>
  <c r="D121" i="26"/>
  <c r="G121" i="26" s="1"/>
  <c r="D122" i="26"/>
  <c r="G122" i="26"/>
  <c r="D104" i="25"/>
  <c r="G104" i="25" s="1"/>
  <c r="G70" i="25"/>
  <c r="D79" i="25"/>
  <c r="G79" i="25" s="1"/>
  <c r="G60" i="25"/>
  <c r="G134" i="22"/>
  <c r="D29" i="11"/>
  <c r="G29" i="11" s="1"/>
  <c r="G19" i="11"/>
  <c r="D43" i="39"/>
  <c r="G43" i="39"/>
  <c r="D68" i="38"/>
  <c r="G68" i="38" s="1"/>
  <c r="D18" i="37"/>
  <c r="G18" i="37" s="1"/>
  <c r="D118" i="28"/>
  <c r="G118" i="28" s="1"/>
  <c r="D79" i="28"/>
  <c r="G79" i="28"/>
  <c r="D143" i="27"/>
  <c r="G143" i="27" s="1"/>
  <c r="D104" i="27"/>
  <c r="G104" i="27" s="1"/>
  <c r="G135" i="21"/>
  <c r="D143" i="21"/>
  <c r="G143" i="21"/>
  <c r="D46" i="20"/>
  <c r="G46" i="20" s="1"/>
  <c r="D47" i="20"/>
  <c r="G47" i="20" s="1"/>
  <c r="G8" i="19"/>
  <c r="D68" i="17"/>
  <c r="G68" i="17"/>
  <c r="D118" i="36"/>
  <c r="G118" i="36" s="1"/>
  <c r="D68" i="28"/>
  <c r="G68" i="28" s="1"/>
  <c r="G39" i="26"/>
  <c r="D18" i="25"/>
  <c r="G18" i="25" s="1"/>
  <c r="G19" i="24"/>
  <c r="G86" i="23"/>
  <c r="D93" i="23"/>
  <c r="G93" i="23"/>
  <c r="G125" i="22"/>
  <c r="D54" i="20"/>
  <c r="G54" i="20" s="1"/>
  <c r="G45" i="20"/>
  <c r="G19" i="18"/>
  <c r="G111" i="22"/>
  <c r="D118" i="22"/>
  <c r="G118" i="22" s="1"/>
  <c r="G47" i="16"/>
  <c r="G108" i="24"/>
  <c r="D118" i="24"/>
  <c r="G118" i="24"/>
  <c r="G85" i="24"/>
  <c r="G83" i="22"/>
  <c r="D71" i="21"/>
  <c r="G71" i="21" s="1"/>
  <c r="D72" i="21"/>
  <c r="G72" i="21"/>
  <c r="D43" i="21"/>
  <c r="G43" i="21" s="1"/>
  <c r="G38" i="20"/>
  <c r="D43" i="20"/>
  <c r="G43" i="20" s="1"/>
  <c r="G119" i="19"/>
  <c r="G133" i="16"/>
  <c r="D68" i="27"/>
  <c r="G68" i="27" s="1"/>
  <c r="G58" i="27"/>
  <c r="G137" i="23"/>
  <c r="G96" i="23"/>
  <c r="D104" i="21"/>
  <c r="G104" i="21"/>
  <c r="G94" i="21"/>
  <c r="G60" i="20"/>
  <c r="G146" i="18"/>
  <c r="D147" i="14"/>
  <c r="D146" i="14"/>
  <c r="G146" i="14"/>
  <c r="D97" i="11"/>
  <c r="G97" i="11" s="1"/>
  <c r="D96" i="11"/>
  <c r="D104" i="11" s="1"/>
  <c r="G104" i="11" s="1"/>
  <c r="G75" i="11"/>
  <c r="D79" i="11"/>
  <c r="G79" i="11" s="1"/>
  <c r="D54" i="8"/>
  <c r="G54" i="8" s="1"/>
  <c r="D43" i="2"/>
  <c r="G43" i="2"/>
  <c r="G34" i="2"/>
  <c r="G108" i="25"/>
  <c r="D118" i="25"/>
  <c r="G118" i="25" s="1"/>
  <c r="D68" i="24"/>
  <c r="G68" i="24"/>
  <c r="G145" i="22"/>
  <c r="D118" i="17"/>
  <c r="G118" i="17" s="1"/>
  <c r="G113" i="17"/>
  <c r="G83" i="17"/>
  <c r="D93" i="17"/>
  <c r="G93" i="17" s="1"/>
  <c r="D79" i="17"/>
  <c r="G79" i="17" s="1"/>
  <c r="G110" i="11"/>
  <c r="D118" i="11"/>
  <c r="G118" i="11"/>
  <c r="D154" i="8"/>
  <c r="G154" i="8" s="1"/>
  <c r="G146" i="8"/>
  <c r="G95" i="8"/>
  <c r="D147" i="25"/>
  <c r="G147" i="25" s="1"/>
  <c r="D146" i="25"/>
  <c r="D143" i="25"/>
  <c r="G143" i="25"/>
  <c r="G119" i="21"/>
  <c r="D93" i="21"/>
  <c r="G93" i="21"/>
  <c r="G83" i="21"/>
  <c r="G85" i="20"/>
  <c r="D146" i="19"/>
  <c r="G146" i="19" s="1"/>
  <c r="G136" i="19"/>
  <c r="D143" i="19"/>
  <c r="G143" i="19" s="1"/>
  <c r="G94" i="17"/>
  <c r="G71" i="16"/>
  <c r="G35" i="22"/>
  <c r="D104" i="15"/>
  <c r="G96" i="15"/>
  <c r="G64" i="12"/>
  <c r="D29" i="12"/>
  <c r="G29" i="12" s="1"/>
  <c r="G19" i="12"/>
  <c r="G20" i="10"/>
  <c r="D29" i="10"/>
  <c r="G29" i="10" s="1"/>
  <c r="G69" i="2"/>
  <c r="D147" i="22"/>
  <c r="G147" i="22" s="1"/>
  <c r="G10" i="22"/>
  <c r="D18" i="22"/>
  <c r="G18" i="22" s="1"/>
  <c r="D47" i="21"/>
  <c r="G47" i="21"/>
  <c r="D46" i="21"/>
  <c r="G46" i="21" s="1"/>
  <c r="D146" i="17"/>
  <c r="G146" i="17" s="1"/>
  <c r="D147" i="17"/>
  <c r="G147" i="17" s="1"/>
  <c r="D43" i="10"/>
  <c r="G43" i="10" s="1"/>
  <c r="G9" i="10"/>
  <c r="D18" i="10"/>
  <c r="G18" i="10"/>
  <c r="D93" i="3"/>
  <c r="G93" i="3" s="1"/>
  <c r="G44" i="24"/>
  <c r="G144" i="23"/>
  <c r="D43" i="23"/>
  <c r="G43" i="23" s="1"/>
  <c r="G11" i="21"/>
  <c r="D18" i="21"/>
  <c r="G18" i="21" s="1"/>
  <c r="G95" i="12"/>
  <c r="G120" i="11"/>
  <c r="D146" i="10"/>
  <c r="G146" i="10"/>
  <c r="D147" i="10"/>
  <c r="G147" i="10" s="1"/>
  <c r="D71" i="9"/>
  <c r="G71" i="9"/>
  <c r="D72" i="9"/>
  <c r="G72" i="9" s="1"/>
  <c r="D118" i="4"/>
  <c r="G118" i="4" s="1"/>
  <c r="G108" i="4"/>
  <c r="D97" i="3"/>
  <c r="G97" i="3" s="1"/>
  <c r="D96" i="3"/>
  <c r="G96" i="3" s="1"/>
  <c r="D46" i="1"/>
  <c r="D45" i="1"/>
  <c r="D129" i="23"/>
  <c r="G129" i="23"/>
  <c r="D118" i="20"/>
  <c r="G118" i="20" s="1"/>
  <c r="G108" i="19"/>
  <c r="D118" i="19"/>
  <c r="G118" i="19" s="1"/>
  <c r="G44" i="18"/>
  <c r="G33" i="18"/>
  <c r="D68" i="11"/>
  <c r="G68" i="11"/>
  <c r="G36" i="5"/>
  <c r="D43" i="5"/>
  <c r="G43" i="5" s="1"/>
  <c r="D143" i="17"/>
  <c r="G143" i="17" s="1"/>
  <c r="D93" i="13"/>
  <c r="G93" i="13" s="1"/>
  <c r="G83" i="13"/>
  <c r="D93" i="11"/>
  <c r="G93" i="11"/>
  <c r="G119" i="9"/>
  <c r="D43" i="9"/>
  <c r="G43" i="9" s="1"/>
  <c r="G36" i="9"/>
  <c r="G95" i="4"/>
  <c r="D43" i="4"/>
  <c r="G43" i="4" s="1"/>
  <c r="G33" i="4"/>
  <c r="G33" i="24"/>
  <c r="G8" i="24"/>
  <c r="D18" i="24"/>
  <c r="G18" i="24" s="1"/>
  <c r="G108" i="21"/>
  <c r="D118" i="21"/>
  <c r="G118" i="21"/>
  <c r="D71" i="20"/>
  <c r="G71" i="20" s="1"/>
  <c r="D54" i="19"/>
  <c r="G54" i="19" s="1"/>
  <c r="G120" i="15"/>
  <c r="D29" i="15"/>
  <c r="G29" i="15"/>
  <c r="G19" i="15"/>
  <c r="G119" i="12"/>
  <c r="G22" i="5"/>
  <c r="D29" i="5"/>
  <c r="G29" i="5" s="1"/>
  <c r="G21" i="20"/>
  <c r="D29" i="20"/>
  <c r="G29" i="20"/>
  <c r="D18" i="20"/>
  <c r="G18" i="20"/>
  <c r="D93" i="19"/>
  <c r="G83" i="19"/>
  <c r="D118" i="18"/>
  <c r="G118" i="18" s="1"/>
  <c r="G108" i="18"/>
  <c r="D97" i="17"/>
  <c r="G97" i="17"/>
  <c r="D96" i="17"/>
  <c r="G96" i="17" s="1"/>
  <c r="D79" i="15"/>
  <c r="G79" i="15" s="1"/>
  <c r="G8" i="15"/>
  <c r="D122" i="11"/>
  <c r="G122" i="11" s="1"/>
  <c r="D121" i="11"/>
  <c r="G121" i="11" s="1"/>
  <c r="D118" i="9"/>
  <c r="G118" i="9"/>
  <c r="G108" i="9"/>
  <c r="D68" i="9"/>
  <c r="G68" i="9" s="1"/>
  <c r="G10" i="8"/>
  <c r="D18" i="8"/>
  <c r="G18" i="8" s="1"/>
  <c r="G96" i="7"/>
  <c r="D104" i="7"/>
  <c r="G104" i="7"/>
  <c r="G84" i="4"/>
  <c r="D93" i="4"/>
  <c r="G93" i="4" s="1"/>
  <c r="D118" i="10"/>
  <c r="G118" i="10" s="1"/>
  <c r="D43" i="8"/>
  <c r="G43" i="8"/>
  <c r="G33" i="8"/>
  <c r="D18" i="7"/>
  <c r="G18" i="7" s="1"/>
  <c r="G8" i="7"/>
  <c r="G8" i="18"/>
  <c r="D18" i="18"/>
  <c r="G18" i="18" s="1"/>
  <c r="D121" i="17"/>
  <c r="G121" i="17"/>
  <c r="D122" i="17"/>
  <c r="G122" i="17" s="1"/>
  <c r="G58" i="15"/>
  <c r="G133" i="11"/>
  <c r="G44" i="11"/>
  <c r="G45" i="10"/>
  <c r="G94" i="9"/>
  <c r="D129" i="8"/>
  <c r="G129" i="8" s="1"/>
  <c r="G119" i="8"/>
  <c r="D29" i="8"/>
  <c r="G29" i="8" s="1"/>
  <c r="G19" i="8"/>
  <c r="D93" i="6"/>
  <c r="G93" i="6" s="1"/>
  <c r="G83" i="6"/>
  <c r="G119" i="5"/>
  <c r="D47" i="5"/>
  <c r="G47" i="5" s="1"/>
  <c r="D46" i="5"/>
  <c r="D71" i="19"/>
  <c r="G71" i="19" s="1"/>
  <c r="D72" i="19"/>
  <c r="G72" i="19" s="1"/>
  <c r="G133" i="18"/>
  <c r="D143" i="18"/>
  <c r="G143" i="18" s="1"/>
  <c r="D96" i="18"/>
  <c r="G96" i="18" s="1"/>
  <c r="D97" i="18"/>
  <c r="D104" i="18" s="1"/>
  <c r="G104" i="18" s="1"/>
  <c r="G97" i="18"/>
  <c r="G43" i="17"/>
  <c r="G18" i="17"/>
  <c r="D18" i="2"/>
  <c r="G18" i="2"/>
  <c r="G9" i="2"/>
  <c r="G80" i="1"/>
  <c r="D29" i="19"/>
  <c r="G29" i="19" s="1"/>
  <c r="D18" i="16"/>
  <c r="G18" i="16" s="1"/>
  <c r="D143" i="15"/>
  <c r="G143" i="15" s="1"/>
  <c r="G133" i="15"/>
  <c r="D93" i="14"/>
  <c r="G93" i="14" s="1"/>
  <c r="G83" i="14"/>
  <c r="D43" i="12"/>
  <c r="G43" i="12" s="1"/>
  <c r="G111" i="10"/>
  <c r="D68" i="10"/>
  <c r="G68" i="10"/>
  <c r="G58" i="10"/>
  <c r="D18" i="9"/>
  <c r="G18" i="9"/>
  <c r="D93" i="8"/>
  <c r="G93" i="8" s="1"/>
  <c r="D18" i="5"/>
  <c r="G18" i="5"/>
  <c r="G14" i="5"/>
  <c r="D97" i="4"/>
  <c r="G97" i="4" s="1"/>
  <c r="D96" i="4"/>
  <c r="G96" i="4" s="1"/>
  <c r="D43" i="3"/>
  <c r="G43" i="3"/>
  <c r="G33" i="3"/>
  <c r="G36" i="17"/>
  <c r="G22" i="17"/>
  <c r="G11" i="17"/>
  <c r="D118" i="16"/>
  <c r="G118" i="16" s="1"/>
  <c r="D43" i="16"/>
  <c r="G43" i="16"/>
  <c r="G111" i="14"/>
  <c r="D68" i="14"/>
  <c r="G68" i="14" s="1"/>
  <c r="D143" i="4"/>
  <c r="G143" i="4" s="1"/>
  <c r="G133" i="4"/>
  <c r="D129" i="2"/>
  <c r="G129" i="2" s="1"/>
  <c r="D43" i="11"/>
  <c r="G43" i="11" s="1"/>
  <c r="D93" i="5"/>
  <c r="G93" i="5"/>
  <c r="G119" i="4"/>
  <c r="D143" i="3"/>
  <c r="G143" i="3" s="1"/>
  <c r="D154" i="15"/>
  <c r="G154" i="15"/>
  <c r="D18" i="12"/>
  <c r="G18" i="12" s="1"/>
  <c r="D118" i="8"/>
  <c r="G118" i="8" s="1"/>
  <c r="D143" i="7"/>
  <c r="G143" i="7"/>
  <c r="D68" i="6"/>
  <c r="G68" i="6" s="1"/>
  <c r="G58" i="6"/>
  <c r="G146" i="5"/>
  <c r="D154" i="5"/>
  <c r="G154" i="5" s="1"/>
  <c r="D18" i="4"/>
  <c r="G18" i="4" s="1"/>
  <c r="G8" i="4"/>
  <c r="D115" i="1"/>
  <c r="G115" i="1"/>
  <c r="G105" i="1"/>
  <c r="D18" i="11"/>
  <c r="G18" i="11"/>
  <c r="D93" i="10"/>
  <c r="G93" i="10" s="1"/>
  <c r="D93" i="9"/>
  <c r="G93" i="9"/>
  <c r="D143" i="8"/>
  <c r="G143" i="8" s="1"/>
  <c r="D68" i="7"/>
  <c r="G68" i="7"/>
  <c r="G58" i="7"/>
  <c r="D43" i="7"/>
  <c r="G43" i="7" s="1"/>
  <c r="G33" i="7"/>
  <c r="D29" i="2"/>
  <c r="D146" i="7"/>
  <c r="G146" i="7" s="1"/>
  <c r="D147" i="7"/>
  <c r="G147" i="7" s="1"/>
  <c r="D68" i="3"/>
  <c r="G68" i="3" s="1"/>
  <c r="D68" i="2"/>
  <c r="G58" i="2"/>
  <c r="D118" i="5"/>
  <c r="G118" i="5"/>
  <c r="G108" i="5"/>
  <c r="D18" i="3"/>
  <c r="G18" i="3"/>
  <c r="D29" i="7"/>
  <c r="G29" i="7" s="1"/>
  <c r="D29" i="4"/>
  <c r="G29" i="4" s="1"/>
  <c r="D77" i="1"/>
  <c r="G77" i="1" s="1"/>
  <c r="D154" i="3"/>
  <c r="G154" i="3"/>
  <c r="D79" i="27"/>
  <c r="G79" i="27" s="1"/>
  <c r="D54" i="41"/>
  <c r="G54" i="41"/>
  <c r="D129" i="3"/>
  <c r="G129" i="3" s="1"/>
  <c r="D79" i="36"/>
  <c r="G79" i="36" s="1"/>
  <c r="D129" i="38"/>
  <c r="G129" i="38" s="1"/>
  <c r="D79" i="29"/>
  <c r="G79" i="29" s="1"/>
  <c r="D154" i="22"/>
  <c r="G154" i="22" s="1"/>
  <c r="G146" i="13"/>
  <c r="D54" i="45"/>
  <c r="G54" i="45" s="1"/>
  <c r="D129" i="21"/>
  <c r="G129" i="21" s="1"/>
  <c r="D54" i="28"/>
  <c r="G54" i="28"/>
  <c r="D126" i="1"/>
  <c r="G126" i="1" s="1"/>
  <c r="D54" i="12"/>
  <c r="G54" i="12"/>
  <c r="D79" i="3"/>
  <c r="G79" i="3"/>
  <c r="D154" i="37"/>
  <c r="G154" i="37" s="1"/>
  <c r="D154" i="12"/>
  <c r="G154" i="12"/>
  <c r="D129" i="30"/>
  <c r="G129" i="30" s="1"/>
  <c r="G96" i="46"/>
  <c r="D129" i="7"/>
  <c r="G129" i="7" s="1"/>
  <c r="D54" i="5"/>
  <c r="G54" i="5" s="1"/>
  <c r="G46" i="5"/>
  <c r="G46" i="25"/>
  <c r="D54" i="25"/>
  <c r="G54" i="25" s="1"/>
  <c r="D79" i="21"/>
  <c r="G79" i="21" s="1"/>
  <c r="G96" i="11"/>
  <c r="D54" i="21"/>
  <c r="G54" i="21" s="1"/>
  <c r="G45" i="1"/>
  <c r="G146" i="25"/>
  <c r="G128" i="54" l="1"/>
  <c r="D129" i="54"/>
  <c r="G129" i="54" s="1"/>
  <c r="G147" i="19"/>
  <c r="D154" i="19"/>
  <c r="G154" i="19" s="1"/>
  <c r="G146" i="32"/>
  <c r="D154" i="32"/>
  <c r="G154" i="32" s="1"/>
  <c r="G70" i="51"/>
  <c r="D79" i="51"/>
  <c r="G79" i="51" s="1"/>
  <c r="G58" i="34"/>
  <c r="D68" i="34"/>
  <c r="G68" i="34" s="1"/>
  <c r="G109" i="27"/>
  <c r="D118" i="27"/>
  <c r="G118" i="27" s="1"/>
  <c r="D96" i="19"/>
  <c r="D97" i="19"/>
  <c r="G97" i="19" s="1"/>
  <c r="G58" i="16"/>
  <c r="D68" i="16"/>
  <c r="G68" i="16" s="1"/>
  <c r="D121" i="15"/>
  <c r="D122" i="15"/>
  <c r="G122" i="15" s="1"/>
  <c r="G84" i="15"/>
  <c r="D93" i="15"/>
  <c r="G93" i="15" s="1"/>
  <c r="G60" i="1"/>
  <c r="D66" i="1"/>
  <c r="G66" i="1" s="1"/>
  <c r="D79" i="44"/>
  <c r="G79" i="44" s="1"/>
  <c r="G29" i="2"/>
  <c r="D54" i="18"/>
  <c r="G54" i="18" s="1"/>
  <c r="D18" i="33"/>
  <c r="G18" i="33" s="1"/>
  <c r="D68" i="25"/>
  <c r="G68" i="25" s="1"/>
  <c r="D143" i="47"/>
  <c r="G143" i="47" s="1"/>
  <c r="G133" i="55"/>
  <c r="D143" i="55"/>
  <c r="G143" i="55" s="1"/>
  <c r="G144" i="53"/>
  <c r="D154" i="53"/>
  <c r="G154" i="53" s="1"/>
  <c r="G83" i="48"/>
  <c r="D93" i="48"/>
  <c r="G93" i="48" s="1"/>
  <c r="G38" i="45"/>
  <c r="D43" i="45"/>
  <c r="G43" i="45" s="1"/>
  <c r="D122" i="44"/>
  <c r="G122" i="44" s="1"/>
  <c r="D121" i="44"/>
  <c r="D79" i="43"/>
  <c r="G79" i="43" s="1"/>
  <c r="G70" i="43"/>
  <c r="D146" i="39"/>
  <c r="D147" i="39"/>
  <c r="G147" i="39" s="1"/>
  <c r="G137" i="32"/>
  <c r="D143" i="32"/>
  <c r="G143" i="32" s="1"/>
  <c r="G10" i="31"/>
  <c r="D18" i="31"/>
  <c r="G18" i="31" s="1"/>
  <c r="G26" i="25"/>
  <c r="D29" i="25"/>
  <c r="G29" i="25" s="1"/>
  <c r="G20" i="22"/>
  <c r="D29" i="22"/>
  <c r="G29" i="22" s="1"/>
  <c r="D71" i="49"/>
  <c r="D72" i="49"/>
  <c r="G72" i="49" s="1"/>
  <c r="G61" i="42"/>
  <c r="D68" i="42"/>
  <c r="G68" i="42" s="1"/>
  <c r="G89" i="33"/>
  <c r="D93" i="33"/>
  <c r="G93" i="33" s="1"/>
  <c r="D54" i="32"/>
  <c r="G54" i="32" s="1"/>
  <c r="G143" i="28"/>
  <c r="D79" i="53"/>
  <c r="G79" i="53" s="1"/>
  <c r="D18" i="49"/>
  <c r="G18" i="49" s="1"/>
  <c r="D129" i="17"/>
  <c r="G129" i="17" s="1"/>
  <c r="D104" i="26"/>
  <c r="G104" i="26" s="1"/>
  <c r="D54" i="10"/>
  <c r="G54" i="10" s="1"/>
  <c r="D93" i="18"/>
  <c r="G93" i="18" s="1"/>
  <c r="D43" i="27"/>
  <c r="G43" i="27" s="1"/>
  <c r="D143" i="16"/>
  <c r="G143" i="16" s="1"/>
  <c r="D18" i="23"/>
  <c r="G18" i="23" s="1"/>
  <c r="D43" i="26"/>
  <c r="G43" i="26" s="1"/>
  <c r="D29" i="34"/>
  <c r="G29" i="34" s="1"/>
  <c r="D154" i="29"/>
  <c r="G154" i="29" s="1"/>
  <c r="D143" i="29"/>
  <c r="G143" i="29" s="1"/>
  <c r="D154" i="33"/>
  <c r="G154" i="33" s="1"/>
  <c r="D93" i="32"/>
  <c r="G93" i="32" s="1"/>
  <c r="D68" i="55"/>
  <c r="G68" i="55" s="1"/>
  <c r="D68" i="37"/>
  <c r="G68" i="37" s="1"/>
  <c r="D118" i="30"/>
  <c r="G118" i="30" s="1"/>
  <c r="G134" i="46"/>
  <c r="D154" i="49"/>
  <c r="G154" i="49" s="1"/>
  <c r="D79" i="40"/>
  <c r="G79" i="40" s="1"/>
  <c r="D79" i="46"/>
  <c r="G79" i="46" s="1"/>
  <c r="D118" i="48"/>
  <c r="G118" i="48" s="1"/>
  <c r="D93" i="59"/>
  <c r="G93" i="59" s="1"/>
  <c r="D29" i="41"/>
  <c r="G29" i="41" s="1"/>
  <c r="D43" i="44"/>
  <c r="G43" i="44" s="1"/>
  <c r="D43" i="32"/>
  <c r="G43" i="32" s="1"/>
  <c r="G109" i="55"/>
  <c r="D118" i="55"/>
  <c r="G118" i="55" s="1"/>
  <c r="D46" i="54"/>
  <c r="G46" i="54" s="1"/>
  <c r="D47" i="54"/>
  <c r="G47" i="54" s="1"/>
  <c r="D46" i="52"/>
  <c r="D47" i="52"/>
  <c r="G47" i="52" s="1"/>
  <c r="D97" i="38"/>
  <c r="G97" i="38" s="1"/>
  <c r="D96" i="38"/>
  <c r="D71" i="57"/>
  <c r="D72" i="57"/>
  <c r="G72" i="57" s="1"/>
  <c r="G116" i="42"/>
  <c r="D118" i="42"/>
  <c r="G118" i="42" s="1"/>
  <c r="G15" i="14"/>
  <c r="D18" i="14"/>
  <c r="G18" i="14" s="1"/>
  <c r="D129" i="13"/>
  <c r="G129" i="13" s="1"/>
  <c r="G104" i="15"/>
  <c r="D104" i="28"/>
  <c r="G104" i="28" s="1"/>
  <c r="D129" i="32"/>
  <c r="G129" i="32" s="1"/>
  <c r="D104" i="22"/>
  <c r="G104" i="22" s="1"/>
  <c r="D47" i="55"/>
  <c r="G9" i="56"/>
  <c r="D18" i="56"/>
  <c r="G18" i="56" s="1"/>
  <c r="D46" i="53"/>
  <c r="D47" i="53"/>
  <c r="G47" i="53" s="1"/>
  <c r="G59" i="51"/>
  <c r="D68" i="51"/>
  <c r="G68" i="51" s="1"/>
  <c r="D79" i="20"/>
  <c r="G79" i="20" s="1"/>
  <c r="D104" i="51"/>
  <c r="G104" i="51" s="1"/>
  <c r="D154" i="41"/>
  <c r="G154" i="41" s="1"/>
  <c r="D29" i="3"/>
  <c r="G29" i="3" s="1"/>
  <c r="D43" i="24"/>
  <c r="G43" i="24" s="1"/>
  <c r="D129" i="26"/>
  <c r="G129" i="26" s="1"/>
  <c r="D129" i="12"/>
  <c r="G129" i="12" s="1"/>
  <c r="D129" i="46"/>
  <c r="G129" i="46" s="1"/>
  <c r="D79" i="26"/>
  <c r="G79" i="26" s="1"/>
  <c r="D79" i="48"/>
  <c r="G79" i="48" s="1"/>
  <c r="D118" i="13"/>
  <c r="G118" i="13" s="1"/>
  <c r="D154" i="16"/>
  <c r="G154" i="16" s="1"/>
  <c r="D53" i="1"/>
  <c r="G53" i="1" s="1"/>
  <c r="D29" i="16"/>
  <c r="G29" i="16" s="1"/>
  <c r="D43" i="22"/>
  <c r="G43" i="22" s="1"/>
  <c r="D68" i="20"/>
  <c r="G68" i="20" s="1"/>
  <c r="D143" i="23"/>
  <c r="G143" i="23" s="1"/>
  <c r="D18" i="19"/>
  <c r="G18" i="19" s="1"/>
  <c r="D43" i="30"/>
  <c r="G43" i="30" s="1"/>
  <c r="D68" i="23"/>
  <c r="G68" i="23" s="1"/>
  <c r="G29" i="29"/>
  <c r="D143" i="34"/>
  <c r="G143" i="34" s="1"/>
  <c r="G93" i="44"/>
  <c r="D143" i="30"/>
  <c r="G143" i="30" s="1"/>
  <c r="D104" i="39"/>
  <c r="G104" i="39" s="1"/>
  <c r="D18" i="47"/>
  <c r="G18" i="47" s="1"/>
  <c r="D93" i="25"/>
  <c r="G93" i="25" s="1"/>
  <c r="G147" i="45"/>
  <c r="D129" i="50"/>
  <c r="G129" i="50" s="1"/>
  <c r="G129" i="49"/>
  <c r="G46" i="38"/>
  <c r="D18" i="30"/>
  <c r="G18" i="30" s="1"/>
  <c r="D143" i="59"/>
  <c r="G143" i="59" s="1"/>
  <c r="D118" i="2"/>
  <c r="G118" i="2" s="1"/>
  <c r="D143" i="14"/>
  <c r="G143" i="14" s="1"/>
  <c r="D68" i="31"/>
  <c r="G68" i="31" s="1"/>
  <c r="G43" i="56"/>
  <c r="D43" i="14"/>
  <c r="G43" i="14" s="1"/>
  <c r="G122" i="39"/>
  <c r="G94" i="59"/>
  <c r="D104" i="59"/>
  <c r="G104" i="59" s="1"/>
  <c r="D46" i="59"/>
  <c r="G119" i="57"/>
  <c r="D129" i="57"/>
  <c r="G129" i="57" s="1"/>
  <c r="D96" i="57"/>
  <c r="D97" i="57"/>
  <c r="G97" i="57" s="1"/>
  <c r="G61" i="52"/>
  <c r="D68" i="52"/>
  <c r="G68" i="52" s="1"/>
  <c r="G144" i="48"/>
  <c r="D154" i="48"/>
  <c r="G154" i="48" s="1"/>
  <c r="G133" i="48"/>
  <c r="D143" i="48"/>
  <c r="G143" i="48" s="1"/>
  <c r="G60" i="46"/>
  <c r="D68" i="46"/>
  <c r="G68" i="46" s="1"/>
  <c r="D154" i="17"/>
  <c r="G154" i="17" s="1"/>
  <c r="D29" i="28"/>
  <c r="G29" i="28" s="1"/>
  <c r="D54" i="34"/>
  <c r="G54" i="34" s="1"/>
  <c r="D29" i="30"/>
  <c r="G29" i="30" s="1"/>
  <c r="D29" i="27"/>
  <c r="G29" i="27" s="1"/>
  <c r="D118" i="33"/>
  <c r="G118" i="33" s="1"/>
  <c r="D43" i="48"/>
  <c r="G43" i="48" s="1"/>
  <c r="D68" i="58"/>
  <c r="G68" i="58" s="1"/>
  <c r="D29" i="31"/>
  <c r="G29" i="31" s="1"/>
  <c r="G109" i="59"/>
  <c r="D118" i="59"/>
  <c r="G118" i="59" s="1"/>
  <c r="D46" i="58"/>
  <c r="G46" i="58" s="1"/>
  <c r="D47" i="58"/>
  <c r="G47" i="58" s="1"/>
  <c r="G84" i="54"/>
  <c r="D93" i="54"/>
  <c r="G93" i="54" s="1"/>
  <c r="G24" i="45"/>
  <c r="D29" i="45"/>
  <c r="G29" i="45" s="1"/>
  <c r="D97" i="41"/>
  <c r="G97" i="41" s="1"/>
  <c r="D96" i="41"/>
  <c r="G25" i="38"/>
  <c r="D29" i="38"/>
  <c r="G29" i="38" s="1"/>
  <c r="G14" i="38"/>
  <c r="D18" i="38"/>
  <c r="G18" i="38" s="1"/>
  <c r="G19" i="32"/>
  <c r="D29" i="32"/>
  <c r="G29" i="32" s="1"/>
  <c r="D46" i="30"/>
  <c r="D47" i="30"/>
  <c r="G47" i="30" s="1"/>
  <c r="G111" i="23"/>
  <c r="D118" i="23"/>
  <c r="G118" i="23" s="1"/>
  <c r="G59" i="19"/>
  <c r="D68" i="19"/>
  <c r="G68" i="19" s="1"/>
  <c r="G25" i="17"/>
  <c r="D29" i="17"/>
  <c r="G29" i="17" s="1"/>
  <c r="G138" i="2"/>
  <c r="D143" i="2"/>
  <c r="G143" i="2" s="1"/>
  <c r="G24" i="1"/>
  <c r="D29" i="1"/>
  <c r="G29" i="1" s="1"/>
  <c r="D154" i="25"/>
  <c r="G154" i="25" s="1"/>
  <c r="D104" i="37"/>
  <c r="G104" i="37" s="1"/>
  <c r="D104" i="45"/>
  <c r="G104" i="45" s="1"/>
  <c r="D79" i="47"/>
  <c r="G79" i="47" s="1"/>
  <c r="D118" i="15"/>
  <c r="G118" i="15" s="1"/>
  <c r="D79" i="22"/>
  <c r="G79" i="22" s="1"/>
  <c r="D29" i="23"/>
  <c r="G29" i="23" s="1"/>
  <c r="D42" i="1"/>
  <c r="G42" i="1" s="1"/>
  <c r="D93" i="22"/>
  <c r="G93" i="22" s="1"/>
  <c r="D54" i="16"/>
  <c r="G54" i="16" s="1"/>
  <c r="D29" i="18"/>
  <c r="G29" i="18" s="1"/>
  <c r="D29" i="24"/>
  <c r="G29" i="24" s="1"/>
  <c r="D18" i="35"/>
  <c r="G18" i="35" s="1"/>
  <c r="D118" i="31"/>
  <c r="G118" i="31" s="1"/>
  <c r="D68" i="33"/>
  <c r="G68" i="33" s="1"/>
  <c r="D54" i="35"/>
  <c r="G54" i="35" s="1"/>
  <c r="D68" i="32"/>
  <c r="G68" i="32" s="1"/>
  <c r="D129" i="51"/>
  <c r="G129" i="51" s="1"/>
  <c r="D93" i="30"/>
  <c r="G93" i="30" s="1"/>
  <c r="D43" i="55"/>
  <c r="G43" i="55" s="1"/>
  <c r="D93" i="27"/>
  <c r="G93" i="27" s="1"/>
  <c r="D118" i="50"/>
  <c r="G118" i="50" s="1"/>
  <c r="D54" i="31"/>
  <c r="G54" i="31" s="1"/>
  <c r="D79" i="56"/>
  <c r="G79" i="56" s="1"/>
  <c r="D93" i="51"/>
  <c r="G93" i="51" s="1"/>
  <c r="D96" i="33"/>
  <c r="D93" i="42"/>
  <c r="G93" i="42" s="1"/>
  <c r="G143" i="56"/>
  <c r="D93" i="53"/>
  <c r="G93" i="53" s="1"/>
  <c r="D71" i="59"/>
  <c r="G71" i="59" s="1"/>
  <c r="D72" i="59"/>
  <c r="G72" i="59" s="1"/>
  <c r="G83" i="56"/>
  <c r="D93" i="56"/>
  <c r="G93" i="56" s="1"/>
  <c r="G84" i="55"/>
  <c r="D93" i="55"/>
  <c r="G93" i="55" s="1"/>
  <c r="D18" i="51"/>
  <c r="G18" i="51" s="1"/>
  <c r="D122" i="48"/>
  <c r="G122" i="48" s="1"/>
  <c r="D121" i="48"/>
  <c r="G123" i="45"/>
  <c r="D129" i="45"/>
  <c r="G129" i="45" s="1"/>
  <c r="G39" i="38"/>
  <c r="D43" i="38"/>
  <c r="G43" i="38" s="1"/>
  <c r="D79" i="31"/>
  <c r="G79" i="31" s="1"/>
  <c r="D93" i="12"/>
  <c r="G93" i="12" s="1"/>
  <c r="D29" i="55"/>
  <c r="G29" i="55" s="1"/>
  <c r="D79" i="24"/>
  <c r="G79" i="24" s="1"/>
  <c r="D29" i="51"/>
  <c r="G29" i="51" s="1"/>
  <c r="D54" i="22"/>
  <c r="G54" i="22" s="1"/>
  <c r="D154" i="2"/>
  <c r="G154" i="2" s="1"/>
  <c r="D129" i="10"/>
  <c r="G129" i="10" s="1"/>
  <c r="D104" i="24"/>
  <c r="G104" i="24" s="1"/>
  <c r="D104" i="17"/>
  <c r="G104" i="17" s="1"/>
  <c r="D54" i="3"/>
  <c r="G54" i="3" s="1"/>
  <c r="D143" i="12"/>
  <c r="G143" i="12" s="1"/>
  <c r="D118" i="12"/>
  <c r="G118" i="12" s="1"/>
  <c r="D143" i="11"/>
  <c r="G143" i="11" s="1"/>
  <c r="D18" i="15"/>
  <c r="G18" i="15" s="1"/>
  <c r="G46" i="13"/>
  <c r="D79" i="18"/>
  <c r="G79" i="18" s="1"/>
  <c r="D54" i="23"/>
  <c r="G54" i="23" s="1"/>
  <c r="D68" i="12"/>
  <c r="G68" i="12" s="1"/>
  <c r="D43" i="25"/>
  <c r="G43" i="25" s="1"/>
  <c r="D93" i="31"/>
  <c r="G93" i="31" s="1"/>
  <c r="D93" i="35"/>
  <c r="G93" i="35" s="1"/>
  <c r="D43" i="34"/>
  <c r="G43" i="34" s="1"/>
  <c r="D154" i="34"/>
  <c r="G154" i="34" s="1"/>
  <c r="D68" i="41"/>
  <c r="G68" i="41" s="1"/>
  <c r="D143" i="40"/>
  <c r="G143" i="40" s="1"/>
  <c r="D93" i="45"/>
  <c r="G93" i="45" s="1"/>
  <c r="D29" i="48"/>
  <c r="G29" i="48" s="1"/>
  <c r="D129" i="41"/>
  <c r="G129" i="41" s="1"/>
  <c r="D104" i="40"/>
  <c r="G104" i="40" s="1"/>
  <c r="D118" i="44"/>
  <c r="G118" i="44" s="1"/>
  <c r="D129" i="25"/>
  <c r="G129" i="25" s="1"/>
  <c r="D104" i="47"/>
  <c r="G104" i="47" s="1"/>
  <c r="D118" i="34"/>
  <c r="G118" i="34" s="1"/>
  <c r="D18" i="44"/>
  <c r="G18" i="44" s="1"/>
  <c r="D43" i="49"/>
  <c r="G43" i="49" s="1"/>
  <c r="D154" i="13"/>
  <c r="G154" i="13" s="1"/>
  <c r="D118" i="54"/>
  <c r="G118" i="54" s="1"/>
  <c r="G21" i="50"/>
  <c r="D29" i="50"/>
  <c r="G29" i="50" s="1"/>
  <c r="G8" i="50"/>
  <c r="D18" i="50"/>
  <c r="G18" i="50" s="1"/>
  <c r="G134" i="49"/>
  <c r="D143" i="49"/>
  <c r="G143" i="49" s="1"/>
  <c r="G58" i="36"/>
  <c r="D68" i="36"/>
  <c r="G68" i="36" s="1"/>
  <c r="D43" i="51"/>
  <c r="G43" i="51" s="1"/>
  <c r="G33" i="51"/>
  <c r="D54" i="4"/>
  <c r="G54" i="4" s="1"/>
  <c r="D18" i="34"/>
  <c r="G18" i="34" s="1"/>
  <c r="D68" i="30"/>
  <c r="G68" i="30" s="1"/>
  <c r="D118" i="47"/>
  <c r="G118" i="47" s="1"/>
  <c r="G148" i="43"/>
  <c r="D154" i="43"/>
  <c r="G154" i="43" s="1"/>
  <c r="G135" i="43"/>
  <c r="D143" i="43"/>
  <c r="G143" i="43" s="1"/>
  <c r="G94" i="42"/>
  <c r="D72" i="42"/>
  <c r="G72" i="42" s="1"/>
  <c r="D71" i="42"/>
  <c r="G69" i="30"/>
  <c r="D79" i="30"/>
  <c r="G79" i="30" s="1"/>
  <c r="G22" i="26"/>
  <c r="D29" i="26"/>
  <c r="G29" i="26" s="1"/>
  <c r="G65" i="21"/>
  <c r="D68" i="21"/>
  <c r="G68" i="21" s="1"/>
  <c r="G27" i="13"/>
  <c r="D29" i="13"/>
  <c r="G29" i="13" s="1"/>
  <c r="D54" i="49"/>
  <c r="G54" i="49" s="1"/>
  <c r="D104" i="8"/>
  <c r="G104" i="8" s="1"/>
  <c r="D129" i="29"/>
  <c r="G129" i="29" s="1"/>
  <c r="D154" i="10"/>
  <c r="G154" i="10" s="1"/>
  <c r="D54" i="44"/>
  <c r="G54" i="44" s="1"/>
  <c r="D54" i="17"/>
  <c r="G54" i="17" s="1"/>
  <c r="D79" i="12"/>
  <c r="G79" i="12" s="1"/>
  <c r="D129" i="11"/>
  <c r="G129" i="11" s="1"/>
  <c r="D93" i="2"/>
  <c r="G93" i="2" s="1"/>
  <c r="D90" i="1"/>
  <c r="G90" i="1" s="1"/>
  <c r="G93" i="19"/>
  <c r="D129" i="24"/>
  <c r="G129" i="24" s="1"/>
  <c r="D129" i="18"/>
  <c r="G129" i="18" s="1"/>
  <c r="D43" i="18"/>
  <c r="G43" i="18" s="1"/>
  <c r="D68" i="22"/>
  <c r="G68" i="22" s="1"/>
  <c r="D43" i="15"/>
  <c r="G43" i="15" s="1"/>
  <c r="D93" i="20"/>
  <c r="G93" i="20" s="1"/>
  <c r="D154" i="14"/>
  <c r="G154" i="14" s="1"/>
  <c r="D93" i="24"/>
  <c r="G93" i="24" s="1"/>
  <c r="D43" i="35"/>
  <c r="G43" i="35" s="1"/>
  <c r="D143" i="22"/>
  <c r="G143" i="22" s="1"/>
  <c r="D79" i="32"/>
  <c r="G79" i="32" s="1"/>
  <c r="D29" i="35"/>
  <c r="G29" i="35" s="1"/>
  <c r="D43" i="33"/>
  <c r="G43" i="33" s="1"/>
  <c r="D143" i="31"/>
  <c r="G143" i="31" s="1"/>
  <c r="D129" i="47"/>
  <c r="G129" i="47" s="1"/>
  <c r="D29" i="47"/>
  <c r="G29" i="47" s="1"/>
  <c r="D154" i="55"/>
  <c r="G154" i="55" s="1"/>
  <c r="D93" i="41"/>
  <c r="G93" i="41" s="1"/>
  <c r="D68" i="59"/>
  <c r="G68" i="59" s="1"/>
  <c r="D96" i="16"/>
  <c r="D18" i="26"/>
  <c r="G18" i="26" s="1"/>
  <c r="D93" i="16"/>
  <c r="G93" i="16" s="1"/>
  <c r="D18" i="45"/>
  <c r="G18" i="45" s="1"/>
  <c r="D68" i="40"/>
  <c r="G68" i="40" s="1"/>
  <c r="D104" i="54"/>
  <c r="G104" i="54" s="1"/>
  <c r="D121" i="42"/>
  <c r="D122" i="59"/>
  <c r="G122" i="59" s="1"/>
  <c r="D121" i="59"/>
  <c r="G121" i="59" s="1"/>
  <c r="G33" i="59"/>
  <c r="D43" i="59"/>
  <c r="G43" i="59" s="1"/>
  <c r="G8" i="59"/>
  <c r="D18" i="59"/>
  <c r="G18" i="59" s="1"/>
  <c r="G144" i="56"/>
  <c r="D154" i="56"/>
  <c r="G154" i="56" s="1"/>
  <c r="G109" i="56"/>
  <c r="D118" i="56"/>
  <c r="G118" i="56" s="1"/>
  <c r="D79" i="55"/>
  <c r="G79" i="55" s="1"/>
  <c r="D122" i="52"/>
  <c r="G122" i="52" s="1"/>
  <c r="D121" i="52"/>
  <c r="G121" i="52" s="1"/>
  <c r="G11" i="52"/>
  <c r="D18" i="52"/>
  <c r="G18" i="52" s="1"/>
  <c r="D146" i="51"/>
  <c r="D147" i="51"/>
  <c r="G147" i="51" s="1"/>
  <c r="D146" i="50"/>
  <c r="D147" i="50"/>
  <c r="G147" i="50" s="1"/>
  <c r="G135" i="50"/>
  <c r="D143" i="50"/>
  <c r="G143" i="50" s="1"/>
  <c r="G94" i="50"/>
  <c r="D47" i="40"/>
  <c r="G47" i="40" s="1"/>
  <c r="D46" i="40"/>
  <c r="G115" i="39"/>
  <c r="D118" i="39"/>
  <c r="G118" i="39" s="1"/>
  <c r="D154" i="18"/>
  <c r="G154" i="18" s="1"/>
  <c r="D18" i="57"/>
  <c r="G18" i="57" s="1"/>
  <c r="D146" i="46"/>
  <c r="D147" i="46"/>
  <c r="G147" i="46" s="1"/>
  <c r="D118" i="57"/>
  <c r="G118" i="57" s="1"/>
  <c r="D47" i="50"/>
  <c r="G47" i="50" s="1"/>
  <c r="D46" i="50"/>
  <c r="G46" i="50" s="1"/>
  <c r="D121" i="43"/>
  <c r="D122" i="43"/>
  <c r="G122" i="43" s="1"/>
  <c r="D122" i="58"/>
  <c r="G122" i="58" s="1"/>
  <c r="D147" i="52"/>
  <c r="G147" i="52" s="1"/>
  <c r="D146" i="52"/>
  <c r="G146" i="52" s="1"/>
  <c r="D146" i="48"/>
  <c r="G146" i="48" s="1"/>
  <c r="D46" i="48"/>
  <c r="D47" i="48"/>
  <c r="G47" i="48" s="1"/>
  <c r="D72" i="38"/>
  <c r="G72" i="38" s="1"/>
  <c r="D71" i="38"/>
  <c r="D29" i="40"/>
  <c r="G29" i="40" s="1"/>
  <c r="D96" i="29"/>
  <c r="D97" i="29"/>
  <c r="G97" i="29" s="1"/>
  <c r="D147" i="40"/>
  <c r="D71" i="23"/>
  <c r="D72" i="23"/>
  <c r="G72" i="23" s="1"/>
  <c r="D46" i="47"/>
  <c r="D97" i="42"/>
  <c r="G97" i="42" s="1"/>
  <c r="D72" i="39"/>
  <c r="D147" i="24"/>
  <c r="G147" i="24" s="1"/>
  <c r="D146" i="24"/>
  <c r="D121" i="34"/>
  <c r="D122" i="34"/>
  <c r="G122" i="34" s="1"/>
  <c r="D121" i="31"/>
  <c r="D122" i="31"/>
  <c r="G122" i="31" s="1"/>
  <c r="D72" i="33"/>
  <c r="G72" i="33" s="1"/>
  <c r="D122" i="16"/>
  <c r="G122" i="16" s="1"/>
  <c r="D121" i="16"/>
  <c r="D46" i="9"/>
  <c r="D47" i="9"/>
  <c r="G47" i="9" s="1"/>
  <c r="D122" i="19"/>
  <c r="G122" i="19" s="1"/>
  <c r="D121" i="19"/>
  <c r="D46" i="15"/>
  <c r="D47" i="15"/>
  <c r="G47" i="15" s="1"/>
  <c r="D46" i="14"/>
  <c r="D47" i="14"/>
  <c r="G47" i="14" s="1"/>
  <c r="D96" i="20"/>
  <c r="D147" i="20"/>
  <c r="D146" i="11"/>
  <c r="D71" i="14"/>
  <c r="D46" i="11"/>
  <c r="D121" i="6"/>
  <c r="D143" i="1"/>
  <c r="D147" i="4"/>
  <c r="D147" i="9"/>
  <c r="D72" i="7"/>
  <c r="D46" i="6"/>
  <c r="D47" i="2"/>
  <c r="D46" i="7"/>
  <c r="D54" i="51"/>
  <c r="G54" i="51" s="1"/>
  <c r="D68" i="57"/>
  <c r="G68" i="57" s="1"/>
  <c r="D104" i="56"/>
  <c r="G104" i="56" s="1"/>
  <c r="D146" i="58"/>
  <c r="D147" i="58"/>
  <c r="G147" i="58" s="1"/>
  <c r="D54" i="54"/>
  <c r="G54" i="54" s="1"/>
  <c r="G53" i="54"/>
  <c r="D104" i="52"/>
  <c r="G104" i="52" s="1"/>
  <c r="G96" i="52"/>
  <c r="D79" i="19"/>
  <c r="G79" i="19" s="1"/>
  <c r="D79" i="9"/>
  <c r="G79" i="9" s="1"/>
  <c r="D154" i="7"/>
  <c r="G154" i="7" s="1"/>
  <c r="D104" i="4"/>
  <c r="G104" i="4" s="1"/>
  <c r="D154" i="23"/>
  <c r="G154" i="23" s="1"/>
  <c r="D43" i="58"/>
  <c r="G43" i="58" s="1"/>
  <c r="D146" i="57"/>
  <c r="D147" i="57"/>
  <c r="G147" i="57" s="1"/>
  <c r="G46" i="1"/>
  <c r="G147" i="14"/>
  <c r="G71" i="13"/>
  <c r="G94" i="58"/>
  <c r="D104" i="58"/>
  <c r="G104" i="58" s="1"/>
  <c r="G83" i="57"/>
  <c r="D93" i="57"/>
  <c r="G93" i="57" s="1"/>
  <c r="D104" i="3"/>
  <c r="G104" i="3" s="1"/>
  <c r="D118" i="58"/>
  <c r="G118" i="58" s="1"/>
  <c r="G108" i="58"/>
  <c r="D54" i="58"/>
  <c r="G54" i="58" s="1"/>
  <c r="D93" i="58"/>
  <c r="G93" i="58" s="1"/>
  <c r="D79" i="54"/>
  <c r="G79" i="54" s="1"/>
  <c r="D29" i="58"/>
  <c r="G29" i="58" s="1"/>
  <c r="D68" i="56"/>
  <c r="G68" i="56" s="1"/>
  <c r="D143" i="54"/>
  <c r="G143" i="54" s="1"/>
  <c r="D18" i="58"/>
  <c r="G18" i="58" s="1"/>
  <c r="D143" i="58"/>
  <c r="G143" i="58" s="1"/>
  <c r="D146" i="59"/>
  <c r="D46" i="57"/>
  <c r="D96" i="55"/>
  <c r="D97" i="52"/>
  <c r="G97" i="52" s="1"/>
  <c r="D143" i="57"/>
  <c r="G143" i="57" s="1"/>
  <c r="D29" i="49"/>
  <c r="G29" i="49" s="1"/>
  <c r="D43" i="57"/>
  <c r="G43" i="57" s="1"/>
  <c r="D72" i="58"/>
  <c r="G19" i="57"/>
  <c r="G8" i="57"/>
  <c r="D122" i="56"/>
  <c r="D46" i="56"/>
  <c r="D121" i="55"/>
  <c r="D147" i="54"/>
  <c r="D122" i="53"/>
  <c r="G44" i="58"/>
  <c r="G108" i="57"/>
  <c r="D96" i="49"/>
  <c r="D97" i="49"/>
  <c r="G97" i="49" s="1"/>
  <c r="D121" i="36"/>
  <c r="D122" i="36"/>
  <c r="G122" i="36" s="1"/>
  <c r="D47" i="46"/>
  <c r="D97" i="44"/>
  <c r="D147" i="42"/>
  <c r="D96" i="32"/>
  <c r="D97" i="32"/>
  <c r="G97" i="32" s="1"/>
  <c r="G26" i="40"/>
  <c r="D96" i="35"/>
  <c r="D97" i="35"/>
  <c r="G97" i="35" s="1"/>
  <c r="G8" i="32"/>
  <c r="D18" i="32"/>
  <c r="G18" i="32" s="1"/>
  <c r="D96" i="31"/>
  <c r="D97" i="31"/>
  <c r="G97" i="31" s="1"/>
  <c r="D146" i="30"/>
  <c r="D147" i="30"/>
  <c r="G147" i="30" s="1"/>
  <c r="D46" i="24"/>
  <c r="D47" i="24"/>
  <c r="G47" i="24" s="1"/>
  <c r="D121" i="20"/>
  <c r="D122" i="20"/>
  <c r="G122" i="20" s="1"/>
  <c r="D47" i="29"/>
  <c r="G47" i="29" s="1"/>
  <c r="D46" i="29"/>
  <c r="D122" i="33"/>
  <c r="G122" i="33" s="1"/>
  <c r="D121" i="33"/>
  <c r="D46" i="33"/>
  <c r="D47" i="33"/>
  <c r="G47" i="33" s="1"/>
  <c r="D47" i="27"/>
  <c r="G47" i="27" s="1"/>
  <c r="D46" i="27"/>
  <c r="G145" i="21"/>
  <c r="D154" i="21"/>
  <c r="G154" i="21" s="1"/>
  <c r="D97" i="30"/>
  <c r="G97" i="30" s="1"/>
  <c r="D96" i="30"/>
  <c r="D146" i="35"/>
  <c r="D147" i="35"/>
  <c r="G147" i="35" s="1"/>
  <c r="D147" i="31"/>
  <c r="D122" i="28"/>
  <c r="D121" i="22"/>
  <c r="D122" i="22"/>
  <c r="G122" i="22" s="1"/>
  <c r="D146" i="27"/>
  <c r="D146" i="26"/>
  <c r="D146" i="21"/>
  <c r="G146" i="21" s="1"/>
  <c r="D147" i="21"/>
  <c r="G147" i="21" s="1"/>
  <c r="D122" i="27"/>
  <c r="D97" i="23"/>
  <c r="D72" i="16"/>
  <c r="D96" i="14"/>
  <c r="D122" i="14"/>
  <c r="G122" i="14" s="1"/>
  <c r="D121" i="14"/>
  <c r="D121" i="9"/>
  <c r="D122" i="9"/>
  <c r="G122" i="9" s="1"/>
  <c r="D97" i="12"/>
  <c r="G97" i="12" s="1"/>
  <c r="D96" i="12"/>
  <c r="D71" i="10"/>
  <c r="D72" i="8"/>
  <c r="D146" i="6"/>
  <c r="D147" i="6"/>
  <c r="G147" i="6" s="1"/>
  <c r="D71" i="5"/>
  <c r="D72" i="5"/>
  <c r="G72" i="5" s="1"/>
  <c r="D71" i="6"/>
  <c r="D72" i="6"/>
  <c r="G72" i="6" s="1"/>
  <c r="D118" i="3"/>
  <c r="G118" i="3" s="1"/>
  <c r="D122" i="5"/>
  <c r="G122" i="5" s="1"/>
  <c r="D121" i="5"/>
  <c r="D96" i="6"/>
  <c r="D97" i="5"/>
  <c r="D121" i="4"/>
  <c r="D122" i="4"/>
  <c r="G122" i="4" s="1"/>
  <c r="D97" i="2"/>
  <c r="G97" i="2" s="1"/>
  <c r="D96" i="2"/>
  <c r="D93" i="1"/>
  <c r="D94" i="1"/>
  <c r="G94" i="1" s="1"/>
  <c r="D72" i="2"/>
  <c r="G72" i="2" s="1"/>
  <c r="D71" i="2"/>
  <c r="G121" i="16" l="1"/>
  <c r="D129" i="16"/>
  <c r="G129" i="16" s="1"/>
  <c r="G72" i="39"/>
  <c r="D79" i="39"/>
  <c r="G79" i="39" s="1"/>
  <c r="G47" i="2"/>
  <c r="D54" i="2"/>
  <c r="G54" i="2" s="1"/>
  <c r="D79" i="33"/>
  <c r="G79" i="33" s="1"/>
  <c r="D151" i="1"/>
  <c r="G151" i="1" s="1"/>
  <c r="G143" i="1"/>
  <c r="G71" i="14"/>
  <c r="D79" i="14"/>
  <c r="G79" i="14" s="1"/>
  <c r="G121" i="31"/>
  <c r="D129" i="31"/>
  <c r="G129" i="31" s="1"/>
  <c r="D129" i="52"/>
  <c r="G129" i="52" s="1"/>
  <c r="G46" i="6"/>
  <c r="D54" i="6"/>
  <c r="G54" i="6" s="1"/>
  <c r="G46" i="48"/>
  <c r="D54" i="48"/>
  <c r="G54" i="48" s="1"/>
  <c r="G46" i="40"/>
  <c r="D54" i="40"/>
  <c r="G54" i="40" s="1"/>
  <c r="G121" i="42"/>
  <c r="D129" i="42"/>
  <c r="G129" i="42" s="1"/>
  <c r="D104" i="42"/>
  <c r="G104" i="42" s="1"/>
  <c r="D79" i="59"/>
  <c r="G79" i="59" s="1"/>
  <c r="G72" i="7"/>
  <c r="D79" i="7"/>
  <c r="G79" i="7" s="1"/>
  <c r="G147" i="20"/>
  <c r="D154" i="20"/>
  <c r="G154" i="20" s="1"/>
  <c r="G121" i="34"/>
  <c r="D129" i="34"/>
  <c r="G129" i="34" s="1"/>
  <c r="D154" i="40"/>
  <c r="G154" i="40" s="1"/>
  <c r="G147" i="40"/>
  <c r="G71" i="57"/>
  <c r="D79" i="57"/>
  <c r="G79" i="57" s="1"/>
  <c r="D129" i="44"/>
  <c r="G129" i="44" s="1"/>
  <c r="G121" i="44"/>
  <c r="G146" i="46"/>
  <c r="D154" i="46"/>
  <c r="G154" i="46" s="1"/>
  <c r="G121" i="19"/>
  <c r="D129" i="19"/>
  <c r="G129" i="19" s="1"/>
  <c r="G46" i="30"/>
  <c r="D54" i="30"/>
  <c r="G54" i="30" s="1"/>
  <c r="G146" i="11"/>
  <c r="D154" i="11"/>
  <c r="G154" i="11" s="1"/>
  <c r="D79" i="23"/>
  <c r="G79" i="23" s="1"/>
  <c r="G71" i="23"/>
  <c r="G146" i="51"/>
  <c r="D154" i="51"/>
  <c r="G154" i="51" s="1"/>
  <c r="G147" i="9"/>
  <c r="D154" i="9"/>
  <c r="G154" i="9" s="1"/>
  <c r="G96" i="20"/>
  <c r="D104" i="20"/>
  <c r="G104" i="20" s="1"/>
  <c r="D54" i="9"/>
  <c r="G54" i="9" s="1"/>
  <c r="G46" i="9"/>
  <c r="G146" i="24"/>
  <c r="D154" i="24"/>
  <c r="G154" i="24" s="1"/>
  <c r="D54" i="50"/>
  <c r="G54" i="50" s="1"/>
  <c r="D104" i="33"/>
  <c r="G104" i="33" s="1"/>
  <c r="G96" i="33"/>
  <c r="G96" i="57"/>
  <c r="D104" i="57"/>
  <c r="G104" i="57" s="1"/>
  <c r="G96" i="38"/>
  <c r="D104" i="38"/>
  <c r="G104" i="38" s="1"/>
  <c r="G96" i="19"/>
  <c r="D104" i="19"/>
  <c r="G104" i="19" s="1"/>
  <c r="D104" i="29"/>
  <c r="G104" i="29" s="1"/>
  <c r="G96" i="29"/>
  <c r="G46" i="14"/>
  <c r="D54" i="14"/>
  <c r="G54" i="14" s="1"/>
  <c r="G71" i="49"/>
  <c r="D79" i="49"/>
  <c r="G79" i="49" s="1"/>
  <c r="D129" i="58"/>
  <c r="G129" i="58" s="1"/>
  <c r="D129" i="6"/>
  <c r="G129" i="6" s="1"/>
  <c r="G121" i="6"/>
  <c r="G46" i="52"/>
  <c r="D54" i="52"/>
  <c r="G54" i="52" s="1"/>
  <c r="G147" i="4"/>
  <c r="D154" i="4"/>
  <c r="G154" i="4" s="1"/>
  <c r="G46" i="53"/>
  <c r="D54" i="53"/>
  <c r="G54" i="53" s="1"/>
  <c r="D154" i="52"/>
  <c r="G154" i="52" s="1"/>
  <c r="D129" i="59"/>
  <c r="G129" i="59" s="1"/>
  <c r="G71" i="38"/>
  <c r="D79" i="38"/>
  <c r="G79" i="38" s="1"/>
  <c r="G46" i="59"/>
  <c r="D54" i="59"/>
  <c r="G54" i="59" s="1"/>
  <c r="G46" i="7"/>
  <c r="D54" i="7"/>
  <c r="G54" i="7" s="1"/>
  <c r="G46" i="11"/>
  <c r="D54" i="11"/>
  <c r="G54" i="11" s="1"/>
  <c r="G46" i="15"/>
  <c r="D54" i="15"/>
  <c r="G54" i="15" s="1"/>
  <c r="D54" i="47"/>
  <c r="G54" i="47" s="1"/>
  <c r="G46" i="47"/>
  <c r="G121" i="43"/>
  <c r="D129" i="43"/>
  <c r="G129" i="43" s="1"/>
  <c r="G146" i="50"/>
  <c r="D154" i="50"/>
  <c r="G154" i="50" s="1"/>
  <c r="D104" i="16"/>
  <c r="G104" i="16" s="1"/>
  <c r="G96" i="16"/>
  <c r="G71" i="42"/>
  <c r="D79" i="42"/>
  <c r="G79" i="42" s="1"/>
  <c r="G121" i="48"/>
  <c r="D129" i="48"/>
  <c r="G129" i="48" s="1"/>
  <c r="G96" i="41"/>
  <c r="D104" i="41"/>
  <c r="G104" i="41" s="1"/>
  <c r="G47" i="55"/>
  <c r="D54" i="55"/>
  <c r="G54" i="55" s="1"/>
  <c r="G146" i="39"/>
  <c r="D154" i="39"/>
  <c r="G154" i="39" s="1"/>
  <c r="G121" i="15"/>
  <c r="D129" i="15"/>
  <c r="G129" i="15" s="1"/>
  <c r="G121" i="20"/>
  <c r="D129" i="20"/>
  <c r="G129" i="20" s="1"/>
  <c r="G121" i="4"/>
  <c r="D129" i="4"/>
  <c r="G129" i="4" s="1"/>
  <c r="D129" i="55"/>
  <c r="G129" i="55" s="1"/>
  <c r="G121" i="55"/>
  <c r="G71" i="2"/>
  <c r="D79" i="2"/>
  <c r="G79" i="2" s="1"/>
  <c r="G97" i="5"/>
  <c r="D104" i="5"/>
  <c r="G104" i="5" s="1"/>
  <c r="G71" i="5"/>
  <c r="D79" i="5"/>
  <c r="G79" i="5" s="1"/>
  <c r="G121" i="9"/>
  <c r="D129" i="9"/>
  <c r="G129" i="9" s="1"/>
  <c r="G146" i="35"/>
  <c r="D154" i="35"/>
  <c r="G154" i="35" s="1"/>
  <c r="G46" i="33"/>
  <c r="D54" i="33"/>
  <c r="G54" i="33" s="1"/>
  <c r="G46" i="24"/>
  <c r="D54" i="24"/>
  <c r="G54" i="24" s="1"/>
  <c r="G96" i="35"/>
  <c r="D104" i="35"/>
  <c r="G104" i="35" s="1"/>
  <c r="G121" i="36"/>
  <c r="D129" i="36"/>
  <c r="G129" i="36" s="1"/>
  <c r="D54" i="56"/>
  <c r="G54" i="56" s="1"/>
  <c r="G46" i="56"/>
  <c r="G71" i="6"/>
  <c r="D79" i="6"/>
  <c r="G79" i="6" s="1"/>
  <c r="G96" i="6"/>
  <c r="D104" i="6"/>
  <c r="G104" i="6" s="1"/>
  <c r="G121" i="14"/>
  <c r="D129" i="14"/>
  <c r="G129" i="14" s="1"/>
  <c r="G146" i="26"/>
  <c r="D154" i="26"/>
  <c r="G154" i="26" s="1"/>
  <c r="G96" i="30"/>
  <c r="D104" i="30"/>
  <c r="G104" i="30" s="1"/>
  <c r="G121" i="33"/>
  <c r="D129" i="33"/>
  <c r="G129" i="33" s="1"/>
  <c r="G122" i="56"/>
  <c r="D129" i="56"/>
  <c r="G129" i="56" s="1"/>
  <c r="D104" i="55"/>
  <c r="G104" i="55" s="1"/>
  <c r="G96" i="55"/>
  <c r="G146" i="58"/>
  <c r="D154" i="58"/>
  <c r="G154" i="58" s="1"/>
  <c r="G122" i="27"/>
  <c r="D129" i="27"/>
  <c r="G129" i="27" s="1"/>
  <c r="G147" i="31"/>
  <c r="D154" i="31"/>
  <c r="G154" i="31" s="1"/>
  <c r="G47" i="46"/>
  <c r="D54" i="46"/>
  <c r="G54" i="46" s="1"/>
  <c r="G121" i="5"/>
  <c r="D129" i="5"/>
  <c r="G129" i="5" s="1"/>
  <c r="G146" i="6"/>
  <c r="D154" i="6"/>
  <c r="G154" i="6" s="1"/>
  <c r="G146" i="27"/>
  <c r="D154" i="27"/>
  <c r="G154" i="27" s="1"/>
  <c r="G146" i="30"/>
  <c r="D154" i="30"/>
  <c r="G154" i="30" s="1"/>
  <c r="G96" i="49"/>
  <c r="D104" i="49"/>
  <c r="G104" i="49" s="1"/>
  <c r="G46" i="57"/>
  <c r="D54" i="57"/>
  <c r="G54" i="57" s="1"/>
  <c r="G147" i="54"/>
  <c r="D154" i="54"/>
  <c r="G154" i="54" s="1"/>
  <c r="G93" i="1"/>
  <c r="D101" i="1"/>
  <c r="G101" i="1" s="1"/>
  <c r="G72" i="8"/>
  <c r="D79" i="8"/>
  <c r="G79" i="8" s="1"/>
  <c r="G96" i="14"/>
  <c r="D104" i="14"/>
  <c r="G104" i="14" s="1"/>
  <c r="G46" i="29"/>
  <c r="D54" i="29"/>
  <c r="G54" i="29" s="1"/>
  <c r="G96" i="32"/>
  <c r="D104" i="32"/>
  <c r="G104" i="32" s="1"/>
  <c r="G146" i="59"/>
  <c r="D154" i="59"/>
  <c r="G154" i="59" s="1"/>
  <c r="G146" i="57"/>
  <c r="D154" i="57"/>
  <c r="G154" i="57" s="1"/>
  <c r="G96" i="2"/>
  <c r="D104" i="2"/>
  <c r="G104" i="2" s="1"/>
  <c r="G71" i="10"/>
  <c r="D79" i="10"/>
  <c r="G79" i="10" s="1"/>
  <c r="G72" i="16"/>
  <c r="D79" i="16"/>
  <c r="G79" i="16" s="1"/>
  <c r="G121" i="22"/>
  <c r="D129" i="22"/>
  <c r="G129" i="22" s="1"/>
  <c r="G96" i="31"/>
  <c r="D104" i="31"/>
  <c r="G104" i="31" s="1"/>
  <c r="G147" i="42"/>
  <c r="D154" i="42"/>
  <c r="G154" i="42" s="1"/>
  <c r="G72" i="58"/>
  <c r="D79" i="58"/>
  <c r="G79" i="58" s="1"/>
  <c r="G96" i="12"/>
  <c r="D104" i="12"/>
  <c r="G104" i="12" s="1"/>
  <c r="G97" i="23"/>
  <c r="D104" i="23"/>
  <c r="G104" i="23" s="1"/>
  <c r="G122" i="28"/>
  <c r="D129" i="28"/>
  <c r="G129" i="28" s="1"/>
  <c r="G46" i="27"/>
  <c r="D54" i="27"/>
  <c r="G54" i="27" s="1"/>
  <c r="G97" i="44"/>
  <c r="D104" i="44"/>
  <c r="G104" i="44" s="1"/>
  <c r="G122" i="53"/>
  <c r="D129" i="53"/>
  <c r="G129" i="53" s="1"/>
</calcChain>
</file>

<file path=xl/sharedStrings.xml><?xml version="1.0" encoding="utf-8"?>
<sst xmlns="http://schemas.openxmlformats.org/spreadsheetml/2006/main" count="9382" uniqueCount="102">
  <si>
    <t>COMPONENTS OF CHANGE REPORT BY RACE/ETHNICITY - 1970 TO 1990</t>
  </si>
  <si>
    <t>REVISED</t>
  </si>
  <si>
    <t>CALIFORNIA</t>
  </si>
  <si>
    <t>NET</t>
  </si>
  <si>
    <t>PERCENT OF</t>
  </si>
  <si>
    <t>YEAR</t>
  </si>
  <si>
    <t>TOTAL</t>
  </si>
  <si>
    <t>CHANGE</t>
  </si>
  <si>
    <t>BIRTHS</t>
  </si>
  <si>
    <t>DEATHS</t>
  </si>
  <si>
    <t xml:space="preserve"> MIGRATION</t>
  </si>
  <si>
    <t xml:space="preserve"> TOTAL</t>
  </si>
  <si>
    <t>JULY 1970</t>
  </si>
  <si>
    <t>JULY 1971</t>
  </si>
  <si>
    <t>JULY 1972</t>
  </si>
  <si>
    <t>JULY 1973</t>
  </si>
  <si>
    <t>JULY 1974</t>
  </si>
  <si>
    <t>JULY 1975</t>
  </si>
  <si>
    <t>JULY 1976</t>
  </si>
  <si>
    <t>JULY 1977</t>
  </si>
  <si>
    <t>JULY 1978</t>
  </si>
  <si>
    <t>JULY 1979</t>
  </si>
  <si>
    <t>JULY 1980</t>
  </si>
  <si>
    <t>Change 1970-80</t>
  </si>
  <si>
    <t>JULY 1981</t>
  </si>
  <si>
    <t>JULY 1982</t>
  </si>
  <si>
    <t>JULY 1983</t>
  </si>
  <si>
    <t>JULY 1984</t>
  </si>
  <si>
    <t>JULY 1985</t>
  </si>
  <si>
    <t>JULY 1986</t>
  </si>
  <si>
    <t>JULY 1987</t>
  </si>
  <si>
    <t>JULY 1988</t>
  </si>
  <si>
    <t>JULY 1989</t>
  </si>
  <si>
    <t>JULY 1990</t>
  </si>
  <si>
    <t>Change 1980-90</t>
  </si>
  <si>
    <t>WHITE</t>
  </si>
  <si>
    <t>HISPANIC</t>
  </si>
  <si>
    <t>ASIAN and</t>
  </si>
  <si>
    <t>PACIFIC</t>
  </si>
  <si>
    <t>ISLANDER</t>
  </si>
  <si>
    <t>BLACK</t>
  </si>
  <si>
    <t xml:space="preserve">NATIVE </t>
  </si>
  <si>
    <t>AMERICAN</t>
  </si>
  <si>
    <t>ALAMEDA</t>
  </si>
  <si>
    <t>ALPINE</t>
  </si>
  <si>
    <t>AMADOR</t>
  </si>
  <si>
    <t>BUTTE</t>
  </si>
  <si>
    <t>CALAVERAS</t>
  </si>
  <si>
    <t>COLUSA</t>
  </si>
  <si>
    <t>CONTRA COSTA</t>
  </si>
  <si>
    <t xml:space="preserve">DEL NORTE 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</si>
  <si>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</si>
  <si>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</si>
  <si>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</si>
  <si>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</si>
  <si>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</si>
  <si>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</si>
  <si>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</si>
  <si>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</si>
  <si>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</si>
  <si>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</si>
  <si>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</si>
  <si>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</si>
  <si>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</si>
  <si>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</si>
  <si>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</si>
  <si>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</si>
  <si>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</si>
  <si>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</si>
  <si>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</si>
  <si>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</si>
  <si>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 xml:space="preserve"> 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</si>
  <si>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</si>
  <si>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</si>
  <si>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</si>
  <si>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</si>
  <si>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</si>
  <si>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</si>
  <si>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</si>
  <si>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</si>
  <si>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</si>
  <si>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</si>
  <si>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</si>
  <si>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</si>
  <si>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</si>
  <si>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</si>
  <si>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</si>
  <si>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 xml:space="preserve">SANTA CRUZ 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</si>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</sst>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Times New Roman"/>
    </font>
    <font>
      <sz val="10"/>
      <name val="Roman"/>
    </font>
    <font>
      <sz val="8"/>
      <name val="Times New Roman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5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49" applyFont="1"/>
    <xf numFmtId="0" fontId="3" fillId="0" borderId="0" xfId="1" applyFont="1"/>
    <xf numFmtId="0" fontId="3" fillId="0" borderId="0" xfId="1" applyFont="1" applyBorder="1"/>
    <xf numFmtId="0" fontId="8" fillId="0" borderId="0" xfId="2" applyFont="1"/>
    <xf numFmtId="0" fontId="3" fillId="0" borderId="0" xfId="2" applyFont="1"/>
    <xf numFmtId="0" fontId="3" fillId="0" borderId="0" xfId="2" applyFont="1" applyBorder="1"/>
    <xf numFmtId="3" fontId="3" fillId="0" borderId="0" xfId="2" applyNumberFormat="1" applyFont="1"/>
    <xf numFmtId="0" fontId="8" fillId="0" borderId="0" xfId="3" applyFont="1"/>
    <xf numFmtId="0" fontId="3" fillId="0" borderId="0" xfId="3" applyFont="1"/>
    <xf numFmtId="0" fontId="3" fillId="0" borderId="0" xfId="3" applyFont="1" applyBorder="1"/>
    <xf numFmtId="3" fontId="3" fillId="0" borderId="0" xfId="3" applyNumberFormat="1" applyFont="1"/>
    <xf numFmtId="0" fontId="8" fillId="0" borderId="0" xfId="4" applyFont="1"/>
    <xf numFmtId="0" fontId="3" fillId="0" borderId="0" xfId="4" applyFont="1"/>
    <xf numFmtId="0" fontId="3" fillId="0" borderId="0" xfId="4" applyFont="1" applyBorder="1"/>
    <xf numFmtId="0" fontId="8" fillId="0" borderId="0" xfId="5" applyFont="1"/>
    <xf numFmtId="0" fontId="3" fillId="0" borderId="0" xfId="5" applyFont="1"/>
    <xf numFmtId="0" fontId="3" fillId="0" borderId="0" xfId="5" applyFont="1" applyBorder="1"/>
    <xf numFmtId="0" fontId="8" fillId="0" borderId="0" xfId="6" applyFont="1"/>
    <xf numFmtId="0" fontId="3" fillId="0" borderId="0" xfId="6" applyFont="1"/>
    <xf numFmtId="0" fontId="8" fillId="0" borderId="0" xfId="7" applyFont="1"/>
    <xf numFmtId="0" fontId="3" fillId="0" borderId="0" xfId="7" applyFont="1"/>
    <xf numFmtId="0" fontId="8" fillId="0" borderId="0" xfId="8" applyFont="1"/>
    <xf numFmtId="0" fontId="3" fillId="0" borderId="0" xfId="8" applyFont="1"/>
    <xf numFmtId="0" fontId="8" fillId="0" borderId="0" xfId="9" applyFont="1"/>
    <xf numFmtId="0" fontId="3" fillId="0" borderId="0" xfId="9" applyFont="1"/>
    <xf numFmtId="0" fontId="8" fillId="0" borderId="0" xfId="10" applyFont="1"/>
    <xf numFmtId="0" fontId="3" fillId="0" borderId="0" xfId="10" applyFont="1"/>
    <xf numFmtId="0" fontId="8" fillId="0" borderId="0" xfId="11" applyFont="1"/>
    <xf numFmtId="0" fontId="3" fillId="0" borderId="0" xfId="11" applyFont="1"/>
    <xf numFmtId="0" fontId="8" fillId="0" borderId="0" xfId="12" applyFont="1"/>
    <xf numFmtId="0" fontId="3" fillId="0" borderId="0" xfId="12" applyFont="1"/>
    <xf numFmtId="0" fontId="8" fillId="0" borderId="0" xfId="13" applyFont="1"/>
    <xf numFmtId="0" fontId="3" fillId="0" borderId="0" xfId="13" applyFont="1"/>
    <xf numFmtId="0" fontId="8" fillId="0" borderId="0" xfId="14" applyFont="1"/>
    <xf numFmtId="0" fontId="3" fillId="0" borderId="0" xfId="14" applyFont="1"/>
    <xf numFmtId="0" fontId="8" fillId="0" borderId="0" xfId="15" applyFont="1"/>
    <xf numFmtId="0" fontId="3" fillId="0" borderId="0" xfId="15" applyFont="1"/>
    <xf numFmtId="0" fontId="8" fillId="0" borderId="0" xfId="16" applyFont="1"/>
    <xf numFmtId="0" fontId="3" fillId="0" borderId="0" xfId="16" applyFont="1"/>
    <xf numFmtId="0" fontId="8" fillId="0" borderId="0" xfId="17" applyFont="1"/>
    <xf numFmtId="0" fontId="3" fillId="0" borderId="0" xfId="17" applyFont="1"/>
    <xf numFmtId="0" fontId="8" fillId="0" borderId="0" xfId="18" applyFont="1"/>
    <xf numFmtId="0" fontId="3" fillId="0" borderId="0" xfId="18" applyFont="1"/>
    <xf numFmtId="0" fontId="8" fillId="0" borderId="0" xfId="19" applyFont="1"/>
    <xf numFmtId="0" fontId="3" fillId="0" borderId="0" xfId="19" applyFont="1"/>
    <xf numFmtId="0" fontId="8" fillId="0" borderId="0" xfId="20" applyFont="1"/>
    <xf numFmtId="0" fontId="3" fillId="0" borderId="0" xfId="20" applyFont="1"/>
    <xf numFmtId="0" fontId="8" fillId="0" borderId="0" xfId="21" applyFont="1"/>
    <xf numFmtId="0" fontId="3" fillId="0" borderId="0" xfId="21" applyFont="1"/>
    <xf numFmtId="0" fontId="8" fillId="0" borderId="0" xfId="22" applyFont="1"/>
    <xf numFmtId="0" fontId="3" fillId="0" borderId="0" xfId="22" applyFont="1"/>
    <xf numFmtId="0" fontId="8" fillId="0" borderId="0" xfId="23" applyFont="1"/>
    <xf numFmtId="0" fontId="3" fillId="0" borderId="0" xfId="23" applyFont="1"/>
    <xf numFmtId="0" fontId="8" fillId="0" borderId="0" xfId="24" applyFont="1"/>
    <xf numFmtId="0" fontId="3" fillId="0" borderId="0" xfId="24" applyFont="1"/>
    <xf numFmtId="0" fontId="8" fillId="0" borderId="0" xfId="25" applyFont="1"/>
    <xf numFmtId="0" fontId="3" fillId="0" borderId="0" xfId="25" applyFont="1"/>
    <xf numFmtId="0" fontId="8" fillId="0" borderId="0" xfId="26" applyFont="1"/>
    <xf numFmtId="0" fontId="3" fillId="0" borderId="0" xfId="26" applyFont="1"/>
    <xf numFmtId="0" fontId="8" fillId="0" borderId="0" xfId="27" applyFont="1"/>
    <xf numFmtId="0" fontId="3" fillId="0" borderId="0" xfId="27" applyFont="1"/>
    <xf numFmtId="0" fontId="8" fillId="0" borderId="0" xfId="28" applyFont="1"/>
    <xf numFmtId="0" fontId="3" fillId="0" borderId="0" xfId="28" applyFont="1"/>
    <xf numFmtId="0" fontId="3" fillId="0" borderId="0" xfId="29" applyFont="1"/>
    <xf numFmtId="0" fontId="3" fillId="0" borderId="0" xfId="30" applyFont="1"/>
    <xf numFmtId="0" fontId="3" fillId="0" borderId="0" xfId="31" applyFont="1"/>
    <xf numFmtId="0" fontId="3" fillId="0" borderId="0" xfId="32" applyFont="1"/>
    <xf numFmtId="0" fontId="3" fillId="0" borderId="0" xfId="33" applyFont="1"/>
    <xf numFmtId="0" fontId="3" fillId="0" borderId="0" xfId="34" applyFont="1"/>
    <xf numFmtId="0" fontId="3" fillId="0" borderId="0" xfId="35" applyFont="1"/>
    <xf numFmtId="0" fontId="3" fillId="0" borderId="0" xfId="36" applyFont="1"/>
    <xf numFmtId="0" fontId="3" fillId="0" borderId="0" xfId="37" applyFont="1"/>
    <xf numFmtId="0" fontId="3" fillId="0" borderId="0" xfId="38" applyFont="1"/>
    <xf numFmtId="0" fontId="3" fillId="0" borderId="0" xfId="39" applyFont="1"/>
    <xf numFmtId="0" fontId="3" fillId="0" borderId="0" xfId="40" applyFont="1"/>
    <xf numFmtId="0" fontId="3" fillId="0" borderId="0" xfId="41" applyFont="1"/>
    <xf numFmtId="0" fontId="3" fillId="0" borderId="0" xfId="42" applyFont="1"/>
    <xf numFmtId="0" fontId="3" fillId="0" borderId="0" xfId="43" applyFont="1"/>
    <xf numFmtId="0" fontId="3" fillId="0" borderId="0" xfId="44" applyFont="1"/>
    <xf numFmtId="0" fontId="3" fillId="0" borderId="0" xfId="45" applyFont="1"/>
    <xf numFmtId="0" fontId="3" fillId="0" borderId="0" xfId="46" applyFont="1"/>
    <xf numFmtId="0" fontId="3" fillId="0" borderId="0" xfId="47" applyFont="1"/>
    <xf numFmtId="0" fontId="3" fillId="0" borderId="0" xfId="48" applyFont="1"/>
    <xf numFmtId="0" fontId="3" fillId="0" borderId="0" xfId="50" applyFont="1"/>
    <xf numFmtId="0" fontId="3" fillId="0" borderId="0" xfId="51" applyFont="1"/>
    <xf numFmtId="0" fontId="3" fillId="0" borderId="0" xfId="52" applyFont="1"/>
    <xf numFmtId="0" fontId="3" fillId="0" borderId="0" xfId="53" applyFont="1"/>
    <xf numFmtId="0" fontId="3" fillId="0" borderId="0" xfId="54" applyFont="1"/>
    <xf numFmtId="0" fontId="3" fillId="0" borderId="0" xfId="55" applyFont="1"/>
    <xf numFmtId="0" fontId="3" fillId="0" borderId="0" xfId="56" applyFont="1"/>
    <xf numFmtId="0" fontId="4" fillId="0" borderId="0" xfId="57" applyFont="1" applyAlignment="1">
      <alignment horizontal="centerContinuous"/>
    </xf>
    <xf numFmtId="0" fontId="3" fillId="0" borderId="0" xfId="57" applyFont="1" applyAlignment="1">
      <alignment horizontal="centerContinuous"/>
    </xf>
    <xf numFmtId="0" fontId="5" fillId="0" borderId="0" xfId="57" applyFont="1" applyAlignment="1">
      <alignment horizontal="right"/>
    </xf>
    <xf numFmtId="0" fontId="3" fillId="0" borderId="0" xfId="57" applyFont="1"/>
    <xf numFmtId="14" fontId="3" fillId="0" borderId="0" xfId="57" applyNumberFormat="1" applyFont="1" applyAlignment="1">
      <alignment horizontal="left"/>
    </xf>
    <xf numFmtId="0" fontId="6" fillId="0" borderId="0" xfId="57" applyFont="1" applyAlignment="1">
      <alignment horizontal="centerContinuous"/>
    </xf>
    <xf numFmtId="0" fontId="7" fillId="0" borderId="0" xfId="57" applyFont="1" applyAlignment="1">
      <alignment horizontal="centerContinuous"/>
    </xf>
    <xf numFmtId="0" fontId="3" fillId="0" borderId="1" xfId="57" applyFont="1" applyBorder="1"/>
    <xf numFmtId="0" fontId="3" fillId="0" borderId="2" xfId="57" applyFont="1" applyBorder="1" applyAlignment="1">
      <alignment horizontal="right"/>
    </xf>
    <xf numFmtId="0" fontId="3" fillId="0" borderId="2" xfId="57" applyFont="1" applyBorder="1" applyAlignment="1">
      <alignment horizontal="centerContinuous" wrapText="1"/>
    </xf>
    <xf numFmtId="0" fontId="3" fillId="0" borderId="2" xfId="57" applyFont="1" applyBorder="1"/>
    <xf numFmtId="0" fontId="3" fillId="0" borderId="2" xfId="57" applyFont="1" applyBorder="1" applyAlignment="1">
      <alignment horizontal="centerContinuous"/>
    </xf>
    <xf numFmtId="0" fontId="3" fillId="0" borderId="3" xfId="57" applyFont="1" applyBorder="1" applyAlignment="1">
      <alignment horizontal="centerContinuous"/>
    </xf>
    <xf numFmtId="0" fontId="5" fillId="0" borderId="0" xfId="57" applyFont="1" applyFill="1" applyBorder="1" applyAlignment="1">
      <alignment horizontal="left"/>
    </xf>
    <xf numFmtId="0" fontId="3" fillId="0" borderId="4" xfId="57" applyFont="1" applyBorder="1" applyAlignment="1">
      <alignment horizontal="centerContinuous"/>
    </xf>
    <xf numFmtId="0" fontId="3" fillId="0" borderId="5" xfId="57" applyFont="1" applyBorder="1" applyAlignment="1">
      <alignment horizontal="right"/>
    </xf>
    <xf numFmtId="0" fontId="3" fillId="0" borderId="5" xfId="57" applyFont="1" applyBorder="1" applyAlignment="1">
      <alignment horizontal="right" wrapText="1"/>
    </xf>
    <xf numFmtId="0" fontId="3" fillId="0" borderId="5" xfId="57" applyFont="1" applyBorder="1" applyAlignment="1">
      <alignment horizontal="centerContinuous"/>
    </xf>
    <xf numFmtId="0" fontId="3" fillId="0" borderId="5" xfId="57" applyFont="1" applyBorder="1" applyAlignment="1">
      <alignment horizontal="centerContinuous" wrapText="1"/>
    </xf>
    <xf numFmtId="0" fontId="3" fillId="0" borderId="6" xfId="57" applyFont="1" applyBorder="1" applyAlignment="1">
      <alignment horizontal="centerContinuous"/>
    </xf>
    <xf numFmtId="0" fontId="3" fillId="0" borderId="7" xfId="57" applyFont="1" applyBorder="1" applyAlignment="1">
      <alignment horizontal="right"/>
    </xf>
    <xf numFmtId="0" fontId="3" fillId="0" borderId="0" xfId="57" applyFont="1" applyBorder="1" applyAlignment="1">
      <alignment horizontal="centerContinuous"/>
    </xf>
    <xf numFmtId="0" fontId="3" fillId="0" borderId="0" xfId="57" applyFont="1" applyBorder="1" applyAlignment="1">
      <alignment horizontal="centerContinuous" wrapText="1"/>
    </xf>
    <xf numFmtId="0" fontId="3" fillId="0" borderId="0" xfId="57" applyFont="1" applyBorder="1" applyAlignment="1">
      <alignment horizontal="right"/>
    </xf>
    <xf numFmtId="0" fontId="3" fillId="0" borderId="8" xfId="57" applyFont="1" applyBorder="1" applyAlignment="1">
      <alignment horizontal="centerContinuous" wrapText="1"/>
    </xf>
    <xf numFmtId="0" fontId="3" fillId="0" borderId="9" xfId="57" applyFont="1" applyBorder="1" applyAlignment="1">
      <alignment horizontal="centerContinuous"/>
    </xf>
    <xf numFmtId="17" fontId="3" fillId="0" borderId="7" xfId="57" quotePrefix="1" applyNumberFormat="1" applyFont="1" applyBorder="1" applyAlignment="1">
      <alignment horizontal="right"/>
    </xf>
    <xf numFmtId="3" fontId="3" fillId="0" borderId="0" xfId="57" applyNumberFormat="1" applyFont="1" applyBorder="1"/>
    <xf numFmtId="0" fontId="3" fillId="0" borderId="0" xfId="57" applyFont="1" applyBorder="1"/>
    <xf numFmtId="10" fontId="3" fillId="0" borderId="8" xfId="57" applyNumberFormat="1" applyFont="1" applyBorder="1"/>
    <xf numFmtId="0" fontId="3" fillId="0" borderId="9" xfId="57" applyFont="1" applyBorder="1"/>
    <xf numFmtId="3" fontId="5" fillId="0" borderId="0" xfId="57" applyNumberFormat="1" applyFont="1" applyFill="1" applyBorder="1" applyAlignment="1">
      <alignment horizontal="left"/>
    </xf>
    <xf numFmtId="0" fontId="5" fillId="0" borderId="9" xfId="57" applyFont="1" applyFill="1" applyBorder="1" applyAlignment="1">
      <alignment horizontal="left"/>
    </xf>
    <xf numFmtId="17" fontId="3" fillId="0" borderId="10" xfId="57" applyNumberFormat="1" applyFont="1" applyBorder="1" applyAlignment="1">
      <alignment horizontal="right"/>
    </xf>
    <xf numFmtId="17" fontId="3" fillId="0" borderId="11" xfId="57" applyNumberFormat="1" applyFont="1" applyBorder="1" applyAlignment="1">
      <alignment horizontal="centerContinuous"/>
    </xf>
    <xf numFmtId="3" fontId="3" fillId="0" borderId="12" xfId="57" applyNumberFormat="1" applyFont="1" applyBorder="1"/>
    <xf numFmtId="3" fontId="3" fillId="0" borderId="13" xfId="57" applyNumberFormat="1" applyFont="1" applyBorder="1"/>
    <xf numFmtId="0" fontId="3" fillId="0" borderId="4" xfId="57" applyFont="1" applyBorder="1"/>
    <xf numFmtId="0" fontId="3" fillId="0" borderId="5" xfId="57" applyFont="1" applyBorder="1"/>
    <xf numFmtId="0" fontId="3" fillId="0" borderId="14" xfId="57" applyFont="1" applyBorder="1"/>
    <xf numFmtId="0" fontId="3" fillId="0" borderId="6" xfId="57" applyFont="1" applyBorder="1"/>
    <xf numFmtId="0" fontId="3" fillId="0" borderId="7" xfId="57" applyFont="1" applyBorder="1"/>
    <xf numFmtId="0" fontId="3" fillId="0" borderId="8" xfId="57" applyFont="1" applyBorder="1"/>
    <xf numFmtId="3" fontId="5" fillId="0" borderId="9" xfId="57" applyNumberFormat="1" applyFont="1" applyFill="1" applyBorder="1" applyAlignment="1">
      <alignment horizontal="left"/>
    </xf>
    <xf numFmtId="0" fontId="3" fillId="0" borderId="1" xfId="57" applyFont="1" applyBorder="1" applyAlignment="1">
      <alignment horizontal="right" wrapText="1"/>
    </xf>
    <xf numFmtId="3" fontId="3" fillId="0" borderId="2" xfId="57" applyNumberFormat="1" applyFont="1" applyBorder="1"/>
    <xf numFmtId="0" fontId="3" fillId="0" borderId="15" xfId="57" applyFont="1" applyBorder="1"/>
    <xf numFmtId="0" fontId="3" fillId="0" borderId="3" xfId="57" applyFont="1" applyBorder="1"/>
    <xf numFmtId="17" fontId="3" fillId="0" borderId="7" xfId="57" applyNumberFormat="1" applyFont="1" applyBorder="1" applyAlignment="1">
      <alignment horizontal="right"/>
    </xf>
    <xf numFmtId="0" fontId="3" fillId="0" borderId="16" xfId="57" applyFont="1" applyBorder="1"/>
    <xf numFmtId="0" fontId="3" fillId="0" borderId="7" xfId="57" applyFont="1" applyBorder="1" applyAlignment="1">
      <alignment horizontal="right" wrapText="1"/>
    </xf>
    <xf numFmtId="0" fontId="3" fillId="0" borderId="0" xfId="0" applyFont="1" applyAlignment="1">
      <alignment horizontal="left"/>
    </xf>
    <xf numFmtId="14" fontId="3" fillId="0" borderId="0" xfId="57" applyNumberFormat="1" applyFont="1" applyBorder="1" applyAlignment="1">
      <alignment horizontal="left"/>
    </xf>
    <xf numFmtId="0" fontId="3" fillId="0" borderId="0" xfId="57" applyFont="1" applyAlignment="1">
      <alignment horizontal="left"/>
    </xf>
  </cellXfs>
  <cellStyles count="58">
    <cellStyle name="Normal" xfId="0" builtinId="0"/>
    <cellStyle name="Normal_ALAMEDA" xfId="1"/>
    <cellStyle name="Normal_AMADOR" xfId="2"/>
    <cellStyle name="Normal_BUTTE" xfId="3"/>
    <cellStyle name="Normal_CALAVERAS" xfId="4"/>
    <cellStyle name="Normal_COLUSA" xfId="5"/>
    <cellStyle name="Normal_CONTRA COSTA" xfId="6"/>
    <cellStyle name="Normal_DEL NORTE" xfId="7"/>
    <cellStyle name="Normal_EL DORADO" xfId="8"/>
    <cellStyle name="Normal_FRESNO" xfId="9"/>
    <cellStyle name="Normal_GLENN" xfId="10"/>
    <cellStyle name="Normal_HUMBOLDT" xfId="11"/>
    <cellStyle name="Normal_IMPERIAL" xfId="12"/>
    <cellStyle name="Normal_INYO" xfId="13"/>
    <cellStyle name="Normal_KERN" xfId="14"/>
    <cellStyle name="Normal_KINGS" xfId="15"/>
    <cellStyle name="Normal_LAKE" xfId="16"/>
    <cellStyle name="Normal_LASSEN" xfId="17"/>
    <cellStyle name="Normal_LOS ANGELES" xfId="18"/>
    <cellStyle name="Normal_MADERA" xfId="19"/>
    <cellStyle name="Normal_MARIN" xfId="20"/>
    <cellStyle name="Normal_MARIPOSA" xfId="21"/>
    <cellStyle name="Normal_MENDOCINO" xfId="22"/>
    <cellStyle name="Normal_MERCED" xfId="23"/>
    <cellStyle name="Normal_MODOC" xfId="24"/>
    <cellStyle name="Normal_MONO" xfId="25"/>
    <cellStyle name="Normal_MONTEREY" xfId="26"/>
    <cellStyle name="Normal_NAPA" xfId="27"/>
    <cellStyle name="Normal_NEVADA" xfId="28"/>
    <cellStyle name="Normal_ORANGE" xfId="29"/>
    <cellStyle name="Normal_PLACER" xfId="30"/>
    <cellStyle name="Normal_PLUMAS" xfId="31"/>
    <cellStyle name="Normal_RIVERSIDE" xfId="32"/>
    <cellStyle name="Normal_SACRAMENTO" xfId="33"/>
    <cellStyle name="Normal_SAN BENITO" xfId="34"/>
    <cellStyle name="Normal_SAN BERNARDINO" xfId="35"/>
    <cellStyle name="Normal_SAN DIEGO" xfId="36"/>
    <cellStyle name="Normal_SAN FRANCISCO" xfId="37"/>
    <cellStyle name="Normal_SAN JOAQUIN" xfId="38"/>
    <cellStyle name="Normal_SAN MATEO" xfId="39"/>
    <cellStyle name="Normal_SANTA BARBARA" xfId="40"/>
    <cellStyle name="Normal_SANTA CLARA" xfId="41"/>
    <cellStyle name="Normal_SANTA CRUZ" xfId="42"/>
    <cellStyle name="Normal_SHASTA" xfId="43"/>
    <cellStyle name="Normal_SIERRA" xfId="44"/>
    <cellStyle name="Normal_SISKIYOU" xfId="45"/>
    <cellStyle name="Normal_SOLANO" xfId="46"/>
    <cellStyle name="Normal_SONOMA" xfId="47"/>
    <cellStyle name="Normal_STANISLAUS" xfId="48"/>
    <cellStyle name="Normal_STATE" xfId="49"/>
    <cellStyle name="Normal_SUTTER" xfId="50"/>
    <cellStyle name="Normal_TEHAMA" xfId="51"/>
    <cellStyle name="Normal_TRINITY" xfId="52"/>
    <cellStyle name="Normal_TULARE" xfId="53"/>
    <cellStyle name="Normal_TUOLUMNE" xfId="54"/>
    <cellStyle name="Normal_VENTURA" xfId="55"/>
    <cellStyle name="Normal_YOLO" xfId="56"/>
    <cellStyle name="Normal_YUBA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80-9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TRO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70-8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NC%20E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80-9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70-80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 E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tabSelected="1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1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20039000.000000004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20345999.999999996</v>
      </c>
      <c r="D8" s="118">
        <f t="shared" ref="D8:D17" si="0">C8-C7</f>
        <v>306999.99999999255</v>
      </c>
      <c r="E8" s="118">
        <v>352430</v>
      </c>
      <c r="F8" s="118">
        <v>168241</v>
      </c>
      <c r="G8" s="118">
        <f t="shared" ref="G8:G29" si="1">D8-E8+F8</f>
        <v>122810.99999999255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20585000</v>
      </c>
      <c r="D9" s="118">
        <f t="shared" si="0"/>
        <v>239000.00000000373</v>
      </c>
      <c r="E9" s="118">
        <v>313048</v>
      </c>
      <c r="F9" s="118">
        <v>169142</v>
      </c>
      <c r="G9" s="118">
        <f t="shared" si="1"/>
        <v>95094.000000003725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20869000</v>
      </c>
      <c r="D10" s="118">
        <f t="shared" si="0"/>
        <v>284000</v>
      </c>
      <c r="E10" s="118">
        <v>302521</v>
      </c>
      <c r="F10" s="118">
        <v>172945</v>
      </c>
      <c r="G10" s="118">
        <f t="shared" si="1"/>
        <v>154424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21174000.000000004</v>
      </c>
      <c r="D11" s="118">
        <f t="shared" si="0"/>
        <v>305000.00000000373</v>
      </c>
      <c r="E11" s="118">
        <v>301356</v>
      </c>
      <c r="F11" s="118">
        <v>170154</v>
      </c>
      <c r="G11" s="118">
        <f t="shared" si="1"/>
        <v>173798.00000000373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21538000</v>
      </c>
      <c r="D12" s="118">
        <f t="shared" si="0"/>
        <v>363999.99999999627</v>
      </c>
      <c r="E12" s="118">
        <v>315910</v>
      </c>
      <c r="F12" s="118">
        <v>172234</v>
      </c>
      <c r="G12" s="118">
        <f t="shared" si="1"/>
        <v>220323.99999999627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21936000.000000004</v>
      </c>
      <c r="D13" s="118">
        <f t="shared" si="0"/>
        <v>398000.00000000373</v>
      </c>
      <c r="E13" s="118">
        <v>322723</v>
      </c>
      <c r="F13" s="118">
        <v>171620</v>
      </c>
      <c r="G13" s="118">
        <f t="shared" si="1"/>
        <v>246897.00000000373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22351999.999999996</v>
      </c>
      <c r="D14" s="118">
        <f t="shared" si="0"/>
        <v>415999.99999999255</v>
      </c>
      <c r="E14" s="118">
        <v>341010</v>
      </c>
      <c r="F14" s="118">
        <v>168855</v>
      </c>
      <c r="G14" s="118">
        <f t="shared" si="1"/>
        <v>243844.99999999255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22835999.999999996</v>
      </c>
      <c r="D15" s="118">
        <f t="shared" si="0"/>
        <v>484000</v>
      </c>
      <c r="E15" s="118">
        <v>350432</v>
      </c>
      <c r="F15" s="118">
        <v>172880</v>
      </c>
      <c r="G15" s="118">
        <f t="shared" si="1"/>
        <v>306448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23257000</v>
      </c>
      <c r="D16" s="118">
        <f t="shared" si="0"/>
        <v>421000.00000000373</v>
      </c>
      <c r="E16" s="118">
        <v>367557</v>
      </c>
      <c r="F16" s="118">
        <v>176771</v>
      </c>
      <c r="G16" s="118">
        <f t="shared" si="1"/>
        <v>230214.00000000373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23782000</v>
      </c>
      <c r="D17" s="118">
        <f t="shared" si="0"/>
        <v>525000</v>
      </c>
      <c r="E17" s="118">
        <v>389750</v>
      </c>
      <c r="F17" s="118">
        <v>180215</v>
      </c>
      <c r="G17" s="118">
        <f t="shared" si="1"/>
        <v>315465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3742999.9999999963</v>
      </c>
      <c r="E18" s="126">
        <f>SUM(E8:E17)</f>
        <v>3356737</v>
      </c>
      <c r="F18" s="126">
        <f>SUM(F8:F17)</f>
        <v>1723057</v>
      </c>
      <c r="G18" s="127">
        <f t="shared" si="1"/>
        <v>2109319.9999999963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24277599.999999989</v>
      </c>
      <c r="D19" s="118">
        <f>C19-C17</f>
        <v>495599.99999998882</v>
      </c>
      <c r="E19" s="118">
        <v>413437</v>
      </c>
      <c r="F19" s="118">
        <v>188582</v>
      </c>
      <c r="G19" s="118">
        <f t="shared" si="1"/>
        <v>270744.99999998882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24804899.999999996</v>
      </c>
      <c r="D20" s="118">
        <f t="shared" ref="D20:D28" si="2">C20-C19</f>
        <v>527300.00000000745</v>
      </c>
      <c r="E20" s="118">
        <v>424677</v>
      </c>
      <c r="F20" s="118">
        <v>186140</v>
      </c>
      <c r="G20" s="118">
        <f t="shared" si="1"/>
        <v>288763.00000000745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25337000</v>
      </c>
      <c r="D21" s="118">
        <f t="shared" si="2"/>
        <v>532100.00000000373</v>
      </c>
      <c r="E21" s="118">
        <v>434655</v>
      </c>
      <c r="F21" s="118">
        <v>187712</v>
      </c>
      <c r="G21" s="118">
        <f t="shared" si="1"/>
        <v>285157.00000000373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25816000</v>
      </c>
      <c r="D22" s="118">
        <f t="shared" si="2"/>
        <v>479000</v>
      </c>
      <c r="E22" s="118">
        <v>436641</v>
      </c>
      <c r="F22" s="118">
        <v>190683</v>
      </c>
      <c r="G22" s="118">
        <f t="shared" si="1"/>
        <v>233042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26402400.000000004</v>
      </c>
      <c r="D23" s="118">
        <f t="shared" si="2"/>
        <v>586400.00000000373</v>
      </c>
      <c r="E23" s="118">
        <v>457014</v>
      </c>
      <c r="F23" s="118">
        <v>201855</v>
      </c>
      <c r="G23" s="118">
        <f t="shared" si="1"/>
        <v>331241.00000000373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27052399.999999996</v>
      </c>
      <c r="D24" s="118">
        <f t="shared" si="2"/>
        <v>649999.99999999255</v>
      </c>
      <c r="E24" s="118">
        <v>480455</v>
      </c>
      <c r="F24" s="118">
        <v>199707</v>
      </c>
      <c r="G24" s="118">
        <f t="shared" si="1"/>
        <v>369251.99999999255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27716900</v>
      </c>
      <c r="D25" s="118">
        <f t="shared" si="2"/>
        <v>664500.00000000373</v>
      </c>
      <c r="E25" s="118">
        <v>493011</v>
      </c>
      <c r="F25" s="118">
        <v>206499</v>
      </c>
      <c r="G25" s="118">
        <f t="shared" si="1"/>
        <v>377988.00000000373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28393099.999999996</v>
      </c>
      <c r="D26" s="118">
        <f t="shared" si="2"/>
        <v>676199.99999999627</v>
      </c>
      <c r="E26" s="118">
        <v>516545</v>
      </c>
      <c r="F26" s="118">
        <v>214388</v>
      </c>
      <c r="G26" s="118">
        <f t="shared" si="1"/>
        <v>374042.99999999627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29142000</v>
      </c>
      <c r="D27" s="118">
        <f t="shared" si="2"/>
        <v>748900.00000000373</v>
      </c>
      <c r="E27" s="118">
        <v>546624</v>
      </c>
      <c r="F27" s="118">
        <v>216145</v>
      </c>
      <c r="G27" s="118">
        <f t="shared" si="1"/>
        <v>418421.00000000373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29828400</v>
      </c>
      <c r="D28" s="118">
        <f t="shared" si="2"/>
        <v>686400</v>
      </c>
      <c r="E28" s="118">
        <v>593558</v>
      </c>
      <c r="F28" s="118">
        <v>213059</v>
      </c>
      <c r="G28" s="118">
        <f t="shared" si="1"/>
        <v>305901</v>
      </c>
      <c r="H28" s="119"/>
      <c r="I28" s="120">
        <v>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6046400</v>
      </c>
      <c r="E29" s="126">
        <f>SUM(E19:E28)</f>
        <v>4796617</v>
      </c>
      <c r="F29" s="126">
        <f>SUM(F19:F28)</f>
        <v>2004770</v>
      </c>
      <c r="G29" s="127">
        <f t="shared" si="1"/>
        <v>3254553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 t="s">
        <v>35</v>
      </c>
      <c r="B31" s="132" t="s">
        <v>12</v>
      </c>
      <c r="C31" s="118">
        <v>15480855.73301436</v>
      </c>
      <c r="D31" s="118"/>
      <c r="E31" s="118"/>
      <c r="F31" s="118"/>
      <c r="G31" s="118"/>
      <c r="H31" s="119"/>
      <c r="I31" s="133">
        <v>0.77253634078618483</v>
      </c>
      <c r="J31" s="121"/>
    </row>
    <row r="32" spans="1:10" ht="17.100000000000001" customHeight="1">
      <c r="A32" s="123"/>
      <c r="B32" s="117" t="s">
        <v>13</v>
      </c>
      <c r="C32" s="118">
        <v>15474603.559473211</v>
      </c>
      <c r="D32" s="118">
        <f t="shared" ref="D32:D41" si="3">C32-C31</f>
        <v>-6252.1735411491245</v>
      </c>
      <c r="E32" s="118">
        <v>243266</v>
      </c>
      <c r="F32" s="118">
        <v>144974</v>
      </c>
      <c r="G32" s="118">
        <f t="shared" ref="G32:G53" si="4">D32-E32+F32</f>
        <v>-104544.17354114912</v>
      </c>
      <c r="H32" s="119"/>
      <c r="I32" s="120">
        <v>0.76057227757167079</v>
      </c>
      <c r="J32" s="121"/>
    </row>
    <row r="33" spans="1:10" ht="17.100000000000001" customHeight="1">
      <c r="A33" s="123"/>
      <c r="B33" s="117" t="s">
        <v>14</v>
      </c>
      <c r="C33" s="118">
        <v>15424969.311513418</v>
      </c>
      <c r="D33" s="118">
        <f t="shared" si="3"/>
        <v>-49634.247959792614</v>
      </c>
      <c r="E33" s="118">
        <v>210081</v>
      </c>
      <c r="F33" s="118">
        <v>145720</v>
      </c>
      <c r="G33" s="118">
        <f t="shared" si="4"/>
        <v>-113995.24795979261</v>
      </c>
      <c r="H33" s="119"/>
      <c r="I33" s="120">
        <v>0.74933054707376334</v>
      </c>
      <c r="J33" s="121"/>
    </row>
    <row r="34" spans="1:10" ht="17.100000000000001" customHeight="1">
      <c r="A34" s="134"/>
      <c r="B34" s="117" t="s">
        <v>15</v>
      </c>
      <c r="C34" s="118">
        <v>15412429.463379564</v>
      </c>
      <c r="D34" s="118">
        <f t="shared" si="3"/>
        <v>-12539.848133854568</v>
      </c>
      <c r="E34" s="118">
        <v>195311</v>
      </c>
      <c r="F34" s="118">
        <v>148167</v>
      </c>
      <c r="G34" s="118">
        <f t="shared" si="4"/>
        <v>-59683.848133854568</v>
      </c>
      <c r="H34" s="119"/>
      <c r="I34" s="120">
        <v>0.73853224703529463</v>
      </c>
      <c r="J34" s="121"/>
    </row>
    <row r="35" spans="1:10" ht="17.100000000000001" customHeight="1">
      <c r="A35" s="123"/>
      <c r="B35" s="117" t="s">
        <v>16</v>
      </c>
      <c r="C35" s="118">
        <v>15412778.119891305</v>
      </c>
      <c r="D35" s="118">
        <f t="shared" si="3"/>
        <v>348.65651174075902</v>
      </c>
      <c r="E35" s="118">
        <v>189432</v>
      </c>
      <c r="F35" s="118">
        <v>145606</v>
      </c>
      <c r="G35" s="118">
        <f t="shared" si="4"/>
        <v>-43477.343488259241</v>
      </c>
      <c r="H35" s="119"/>
      <c r="I35" s="120">
        <v>0.72791055633755086</v>
      </c>
      <c r="J35" s="121"/>
    </row>
    <row r="36" spans="1:10" ht="17.100000000000001" customHeight="1">
      <c r="A36" s="123"/>
      <c r="B36" s="117" t="s">
        <v>17</v>
      </c>
      <c r="C36" s="118">
        <v>15450743.815987376</v>
      </c>
      <c r="D36" s="118">
        <f t="shared" si="3"/>
        <v>37965.696096071973</v>
      </c>
      <c r="E36" s="118">
        <v>193753</v>
      </c>
      <c r="F36" s="118">
        <v>146347</v>
      </c>
      <c r="G36" s="118">
        <f t="shared" si="4"/>
        <v>-9440.3039039280266</v>
      </c>
      <c r="H36" s="119"/>
      <c r="I36" s="120">
        <v>0.71737133512802376</v>
      </c>
      <c r="J36" s="121"/>
    </row>
    <row r="37" spans="1:10" ht="17.100000000000001" customHeight="1">
      <c r="A37" s="123"/>
      <c r="B37" s="117" t="s">
        <v>18</v>
      </c>
      <c r="C37" s="118">
        <v>15519079.695328074</v>
      </c>
      <c r="D37" s="118">
        <f t="shared" si="3"/>
        <v>68335.87934069708</v>
      </c>
      <c r="E37" s="118">
        <v>193417</v>
      </c>
      <c r="F37" s="118">
        <v>145348</v>
      </c>
      <c r="G37" s="118">
        <f t="shared" si="4"/>
        <v>20266.87934069708</v>
      </c>
      <c r="H37" s="119"/>
      <c r="I37" s="120">
        <v>0.70747081032677206</v>
      </c>
      <c r="J37" s="121"/>
    </row>
    <row r="38" spans="1:10" ht="17.100000000000001" customHeight="1">
      <c r="A38" s="123"/>
      <c r="B38" s="117" t="s">
        <v>19</v>
      </c>
      <c r="C38" s="118">
        <v>15610615.784666842</v>
      </c>
      <c r="D38" s="118">
        <f t="shared" si="3"/>
        <v>91536.089338768274</v>
      </c>
      <c r="E38" s="118">
        <v>202082</v>
      </c>
      <c r="F38" s="118">
        <v>142135</v>
      </c>
      <c r="G38" s="118">
        <f t="shared" si="4"/>
        <v>31589.089338768274</v>
      </c>
      <c r="H38" s="119"/>
      <c r="I38" s="120">
        <v>0.69839905980077155</v>
      </c>
      <c r="J38" s="121"/>
    </row>
    <row r="39" spans="1:10" ht="17.100000000000001" customHeight="1">
      <c r="A39" s="123"/>
      <c r="B39" s="117" t="s">
        <v>20</v>
      </c>
      <c r="C39" s="118">
        <v>15739869.344681913</v>
      </c>
      <c r="D39" s="118">
        <f t="shared" si="3"/>
        <v>129253.56001507118</v>
      </c>
      <c r="E39" s="118">
        <v>207141</v>
      </c>
      <c r="F39" s="118">
        <v>144650</v>
      </c>
      <c r="G39" s="118">
        <f t="shared" si="4"/>
        <v>66762.560015071183</v>
      </c>
      <c r="H39" s="119"/>
      <c r="I39" s="120">
        <v>0.68925684641276563</v>
      </c>
      <c r="J39" s="121"/>
    </row>
    <row r="40" spans="1:10" ht="17.100000000000001" customHeight="1">
      <c r="A40" s="123"/>
      <c r="B40" s="117" t="s">
        <v>21</v>
      </c>
      <c r="C40" s="118">
        <v>15826013.555406416</v>
      </c>
      <c r="D40" s="118">
        <f t="shared" si="3"/>
        <v>86144.210724502802</v>
      </c>
      <c r="E40" s="118">
        <v>212823</v>
      </c>
      <c r="F40" s="118">
        <v>146984</v>
      </c>
      <c r="G40" s="118">
        <f t="shared" si="4"/>
        <v>20305.210724502802</v>
      </c>
      <c r="H40" s="119"/>
      <c r="I40" s="120">
        <v>0.68048387820468748</v>
      </c>
      <c r="J40" s="121"/>
    </row>
    <row r="41" spans="1:10" ht="17.100000000000001" customHeight="1">
      <c r="A41" s="123"/>
      <c r="B41" s="117" t="s">
        <v>22</v>
      </c>
      <c r="C41" s="118">
        <v>15950119.891284028</v>
      </c>
      <c r="D41" s="118">
        <f t="shared" si="3"/>
        <v>124106.33587761223</v>
      </c>
      <c r="E41" s="118">
        <v>221647</v>
      </c>
      <c r="F41" s="118">
        <v>149542</v>
      </c>
      <c r="G41" s="118">
        <f t="shared" si="4"/>
        <v>52001.335877612233</v>
      </c>
      <c r="H41" s="119"/>
      <c r="I41" s="120">
        <v>0.67068034190917614</v>
      </c>
      <c r="J41" s="121"/>
    </row>
    <row r="42" spans="1:10" ht="17.100000000000001" customHeight="1">
      <c r="A42" s="123"/>
      <c r="B42" s="117"/>
      <c r="C42" s="118" t="s">
        <v>23</v>
      </c>
      <c r="D42" s="118">
        <f>SUM(D32:D41)</f>
        <v>469264.158269668</v>
      </c>
      <c r="E42" s="118">
        <f>SUM(E32:E41)</f>
        <v>2068953</v>
      </c>
      <c r="F42" s="118">
        <f>SUM(F32:F41)</f>
        <v>1459473</v>
      </c>
      <c r="G42" s="118">
        <f t="shared" si="4"/>
        <v>-140215.841730332</v>
      </c>
      <c r="H42" s="119"/>
      <c r="I42" s="120"/>
      <c r="J42" s="121"/>
    </row>
    <row r="43" spans="1:10" ht="17.100000000000001" customHeight="1">
      <c r="A43" s="123"/>
      <c r="B43" s="124" t="s">
        <v>24</v>
      </c>
      <c r="C43" s="125">
        <v>15988742.05334726</v>
      </c>
      <c r="D43" s="126">
        <f>C43-C41</f>
        <v>38622.162063231692</v>
      </c>
      <c r="E43" s="126">
        <v>229943</v>
      </c>
      <c r="F43" s="126">
        <v>155345</v>
      </c>
      <c r="G43" s="127">
        <f t="shared" si="4"/>
        <v>-35975.837936768308</v>
      </c>
      <c r="H43" s="119"/>
      <c r="I43" s="120">
        <v>0.65858001010591105</v>
      </c>
      <c r="J43" s="121"/>
    </row>
    <row r="44" spans="1:10" ht="17.100000000000001" customHeight="1">
      <c r="A44" s="123"/>
      <c r="B44" s="117" t="s">
        <v>25</v>
      </c>
      <c r="C44" s="118">
        <v>16039320.724265547</v>
      </c>
      <c r="D44" s="118">
        <f t="shared" ref="D44:D52" si="5">C44-C43</f>
        <v>50578.670918287709</v>
      </c>
      <c r="E44" s="118">
        <v>227609</v>
      </c>
      <c r="F44" s="118">
        <v>153285</v>
      </c>
      <c r="G44" s="118">
        <f t="shared" si="4"/>
        <v>-23745.329081712291</v>
      </c>
      <c r="H44" s="119"/>
      <c r="I44" s="120">
        <v>0.64661904398991932</v>
      </c>
      <c r="J44" s="121"/>
    </row>
    <row r="45" spans="1:10" ht="17.100000000000001" customHeight="1">
      <c r="A45" s="123"/>
      <c r="B45" s="117" t="s">
        <v>26</v>
      </c>
      <c r="C45" s="118">
        <f>$C$21*I45</f>
        <v>16092780.455899354</v>
      </c>
      <c r="D45" s="118">
        <f t="shared" si="5"/>
        <v>53459.731633806601</v>
      </c>
      <c r="E45" s="118">
        <v>227516</v>
      </c>
      <c r="F45" s="118">
        <v>154263</v>
      </c>
      <c r="G45" s="118">
        <f t="shared" si="4"/>
        <v>-19793.268366193399</v>
      </c>
      <c r="H45" s="119"/>
      <c r="I45" s="120">
        <v>0.63514940426646227</v>
      </c>
      <c r="J45" s="121"/>
    </row>
    <row r="46" spans="1:10" ht="17.100000000000001" customHeight="1">
      <c r="A46" s="123"/>
      <c r="B46" s="117" t="s">
        <v>27</v>
      </c>
      <c r="C46" s="118">
        <v>16118734.799961412</v>
      </c>
      <c r="D46" s="118">
        <f t="shared" si="5"/>
        <v>25954.344062058255</v>
      </c>
      <c r="E46" s="118">
        <v>227908</v>
      </c>
      <c r="F46" s="118">
        <v>154950</v>
      </c>
      <c r="G46" s="118">
        <f t="shared" si="4"/>
        <v>-47003.655937941745</v>
      </c>
      <c r="H46" s="119"/>
      <c r="I46" s="120">
        <v>0.6243699566145573</v>
      </c>
      <c r="J46" s="121"/>
    </row>
    <row r="47" spans="1:10" ht="17.100000000000001" customHeight="1">
      <c r="A47" s="123"/>
      <c r="B47" s="117" t="s">
        <v>28</v>
      </c>
      <c r="C47" s="118">
        <v>16216719.348183516</v>
      </c>
      <c r="D47" s="118">
        <f t="shared" si="5"/>
        <v>97984.548222104087</v>
      </c>
      <c r="E47" s="118">
        <v>232904</v>
      </c>
      <c r="F47" s="118">
        <v>163384</v>
      </c>
      <c r="G47" s="118">
        <f t="shared" si="4"/>
        <v>28464.548222104087</v>
      </c>
      <c r="H47" s="119"/>
      <c r="I47" s="120">
        <v>0.614213834658346</v>
      </c>
      <c r="J47" s="121"/>
    </row>
    <row r="48" spans="1:10" ht="17.100000000000001" customHeight="1">
      <c r="A48" s="123"/>
      <c r="B48" s="117" t="s">
        <v>29</v>
      </c>
      <c r="C48" s="118">
        <v>16351865.472613422</v>
      </c>
      <c r="D48" s="118">
        <f t="shared" si="5"/>
        <v>135146.12442990579</v>
      </c>
      <c r="E48" s="118">
        <v>239356</v>
      </c>
      <c r="F48" s="118">
        <v>160843</v>
      </c>
      <c r="G48" s="118">
        <f t="shared" si="4"/>
        <v>56633.124429905787</v>
      </c>
      <c r="H48" s="119"/>
      <c r="I48" s="120">
        <v>0.60445156335901529</v>
      </c>
      <c r="J48" s="121"/>
    </row>
    <row r="49" spans="1:10" ht="17.100000000000001" customHeight="1">
      <c r="A49" s="123"/>
      <c r="B49" s="117" t="s">
        <v>30</v>
      </c>
      <c r="C49" s="118">
        <v>16504971.102230618</v>
      </c>
      <c r="D49" s="118">
        <f t="shared" si="5"/>
        <v>153105.62961719558</v>
      </c>
      <c r="E49" s="118">
        <v>241844</v>
      </c>
      <c r="F49" s="118">
        <v>165135</v>
      </c>
      <c r="G49" s="118">
        <f t="shared" si="4"/>
        <v>76396.629617195576</v>
      </c>
      <c r="H49" s="119"/>
      <c r="I49" s="120">
        <v>0.59548402246393417</v>
      </c>
      <c r="J49" s="121"/>
    </row>
    <row r="50" spans="1:10" ht="17.100000000000001" customHeight="1">
      <c r="A50" s="123"/>
      <c r="B50" s="117" t="s">
        <v>31</v>
      </c>
      <c r="C50" s="118">
        <v>16674114.842459908</v>
      </c>
      <c r="D50" s="118">
        <f t="shared" si="5"/>
        <v>169143.74022928998</v>
      </c>
      <c r="E50" s="118">
        <v>247840</v>
      </c>
      <c r="F50" s="118">
        <v>170243</v>
      </c>
      <c r="G50" s="118">
        <f t="shared" si="4"/>
        <v>91546.740229289979</v>
      </c>
      <c r="H50" s="119"/>
      <c r="I50" s="120">
        <v>0.58725939902511204</v>
      </c>
      <c r="J50" s="121"/>
    </row>
    <row r="51" spans="1:10" ht="17.100000000000001" customHeight="1">
      <c r="A51" s="123"/>
      <c r="B51" s="117" t="s">
        <v>32</v>
      </c>
      <c r="C51" s="118">
        <v>16886508.303798728</v>
      </c>
      <c r="D51" s="118">
        <f t="shared" si="5"/>
        <v>212393.46133881994</v>
      </c>
      <c r="E51" s="118">
        <v>251157</v>
      </c>
      <c r="F51" s="118">
        <v>169285</v>
      </c>
      <c r="G51" s="118">
        <f t="shared" si="4"/>
        <v>130521.46133881994</v>
      </c>
      <c r="H51" s="119"/>
      <c r="I51" s="120">
        <v>0.57945605324956173</v>
      </c>
      <c r="J51" s="121"/>
    </row>
    <row r="52" spans="1:10" ht="17.100000000000001" customHeight="1">
      <c r="A52" s="123"/>
      <c r="B52" s="117" t="s">
        <v>33</v>
      </c>
      <c r="C52" s="118">
        <f>$C$28*I52</f>
        <v>17066003.552196618</v>
      </c>
      <c r="D52" s="118">
        <f t="shared" si="5"/>
        <v>179495.24839789048</v>
      </c>
      <c r="E52" s="118">
        <v>259588</v>
      </c>
      <c r="F52" s="118">
        <v>164478</v>
      </c>
      <c r="G52" s="118">
        <f t="shared" si="4"/>
        <v>84385.248397890478</v>
      </c>
      <c r="H52" s="119"/>
      <c r="I52" s="120">
        <v>0.57213942257032291</v>
      </c>
      <c r="J52" s="121"/>
    </row>
    <row r="53" spans="1:10" ht="17.100000000000001" customHeight="1">
      <c r="A53" s="123"/>
      <c r="B53" s="117"/>
      <c r="C53" s="118" t="s">
        <v>34</v>
      </c>
      <c r="D53" s="118">
        <f>SUM(D43:D52)</f>
        <v>1115883.6609125901</v>
      </c>
      <c r="E53" s="118">
        <f>SUM(E43:E52)</f>
        <v>2385665</v>
      </c>
      <c r="F53" s="118">
        <f>SUM(F43:F52)</f>
        <v>1611211</v>
      </c>
      <c r="G53" s="118">
        <f t="shared" si="4"/>
        <v>341429.6609125901</v>
      </c>
      <c r="H53" s="119"/>
      <c r="I53" s="120"/>
      <c r="J53" s="121"/>
    </row>
    <row r="54" spans="1:10" ht="17.100000000000001" customHeight="1">
      <c r="A54" s="123"/>
      <c r="B54" s="124"/>
      <c r="C54" s="125"/>
      <c r="D54" s="126"/>
      <c r="E54" s="126"/>
      <c r="F54" s="126"/>
      <c r="G54" s="127"/>
      <c r="H54" s="119"/>
      <c r="I54" s="120"/>
      <c r="J54" s="121"/>
    </row>
    <row r="55" spans="1:10" ht="17.100000000000001" customHeight="1" thickBot="1">
      <c r="A55" s="123" t="s">
        <v>36</v>
      </c>
      <c r="B55" s="94" t="s">
        <v>12</v>
      </c>
      <c r="C55" s="94">
        <v>2423609.7261970695</v>
      </c>
      <c r="I55" s="130">
        <v>0.12094464425355901</v>
      </c>
      <c r="J55" s="121"/>
    </row>
    <row r="56" spans="1:10" ht="17.100000000000001" customHeight="1">
      <c r="A56" s="123"/>
      <c r="B56" s="135" t="s">
        <v>13</v>
      </c>
      <c r="C56" s="136">
        <v>2632773.1754259435</v>
      </c>
      <c r="D56" s="136">
        <f t="shared" ref="D56:D65" si="6">C56-C55</f>
        <v>209163.44922887394</v>
      </c>
      <c r="E56" s="136">
        <v>72009</v>
      </c>
      <c r="F56" s="136">
        <v>10821</v>
      </c>
      <c r="G56" s="136">
        <f t="shared" ref="G56:G77" si="7">D56-E56+F56</f>
        <v>147975.44922887394</v>
      </c>
      <c r="H56" s="101"/>
      <c r="I56" s="137">
        <v>0.1294000381119603</v>
      </c>
      <c r="J56" s="138"/>
    </row>
    <row r="57" spans="1:10" ht="17.100000000000001" customHeight="1">
      <c r="A57" s="123"/>
      <c r="B57" s="117" t="s">
        <v>14</v>
      </c>
      <c r="C57" s="118">
        <v>2829303.5607994562</v>
      </c>
      <c r="D57" s="118">
        <f t="shared" si="6"/>
        <v>196530.38537351275</v>
      </c>
      <c r="E57" s="118">
        <v>67779</v>
      </c>
      <c r="F57" s="118">
        <v>10907</v>
      </c>
      <c r="G57" s="118">
        <f t="shared" si="7"/>
        <v>139658.38537351275</v>
      </c>
      <c r="H57" s="119"/>
      <c r="I57" s="120">
        <v>0.13744491429679165</v>
      </c>
      <c r="J57" s="121"/>
    </row>
    <row r="58" spans="1:10" ht="17.100000000000001" customHeight="1">
      <c r="A58" s="123"/>
      <c r="B58" s="117" t="s">
        <v>15</v>
      </c>
      <c r="C58" s="118">
        <v>3030303.9153016615</v>
      </c>
      <c r="D58" s="118">
        <f t="shared" si="6"/>
        <v>201000.35450220527</v>
      </c>
      <c r="E58" s="118">
        <v>70823</v>
      </c>
      <c r="F58" s="118">
        <v>11508</v>
      </c>
      <c r="G58" s="118">
        <f t="shared" si="7"/>
        <v>141685.35450220527</v>
      </c>
      <c r="H58" s="119"/>
      <c r="I58" s="120">
        <v>0.14520599527057651</v>
      </c>
      <c r="J58" s="121"/>
    </row>
    <row r="59" spans="1:10" ht="17.100000000000001" customHeight="1">
      <c r="A59" s="123"/>
      <c r="B59" s="117" t="s">
        <v>16</v>
      </c>
      <c r="C59" s="118">
        <v>3235675.7980527547</v>
      </c>
      <c r="D59" s="118">
        <f t="shared" si="6"/>
        <v>205371.88275109325</v>
      </c>
      <c r="E59" s="118">
        <v>75670</v>
      </c>
      <c r="F59" s="118">
        <v>11269</v>
      </c>
      <c r="G59" s="118">
        <f t="shared" si="7"/>
        <v>140970.88275109325</v>
      </c>
      <c r="H59" s="119"/>
      <c r="I59" s="120">
        <v>0.15281362983152708</v>
      </c>
      <c r="J59" s="121"/>
    </row>
    <row r="60" spans="1:10" ht="17.100000000000001" customHeight="1">
      <c r="A60" s="123"/>
      <c r="B60" s="117" t="s">
        <v>17</v>
      </c>
      <c r="C60" s="118">
        <v>3452498.0276235538</v>
      </c>
      <c r="D60" s="118">
        <f t="shared" si="6"/>
        <v>216822.22957079904</v>
      </c>
      <c r="E60" s="118">
        <v>83638</v>
      </c>
      <c r="F60" s="118">
        <v>11765</v>
      </c>
      <c r="G60" s="118">
        <f t="shared" si="7"/>
        <v>144949.22957079904</v>
      </c>
      <c r="H60" s="119"/>
      <c r="I60" s="120">
        <v>0.16029798623937014</v>
      </c>
      <c r="J60" s="121"/>
    </row>
    <row r="61" spans="1:10" ht="17.100000000000001" customHeight="1">
      <c r="A61" s="123"/>
      <c r="B61" s="117" t="s">
        <v>18</v>
      </c>
      <c r="C61" s="118">
        <v>3673914.6792560681</v>
      </c>
      <c r="D61" s="118">
        <f t="shared" si="6"/>
        <v>221416.65163251432</v>
      </c>
      <c r="E61" s="118">
        <v>88596</v>
      </c>
      <c r="F61" s="118">
        <v>12142</v>
      </c>
      <c r="G61" s="118">
        <f t="shared" si="7"/>
        <v>144962.65163251432</v>
      </c>
      <c r="H61" s="119"/>
      <c r="I61" s="120">
        <v>0.16748334606382509</v>
      </c>
      <c r="J61" s="121"/>
    </row>
    <row r="62" spans="1:10" ht="17.100000000000001" customHeight="1">
      <c r="A62" s="123"/>
      <c r="B62" s="117" t="s">
        <v>19</v>
      </c>
      <c r="C62" s="118">
        <v>3892807.358112291</v>
      </c>
      <c r="D62" s="118">
        <f t="shared" si="6"/>
        <v>218892.67885622289</v>
      </c>
      <c r="E62" s="118">
        <v>94986</v>
      </c>
      <c r="F62" s="118">
        <v>12269</v>
      </c>
      <c r="G62" s="118">
        <f t="shared" si="7"/>
        <v>136175.67885622289</v>
      </c>
      <c r="H62" s="119"/>
      <c r="I62" s="120">
        <v>0.17415924114675607</v>
      </c>
      <c r="J62" s="121"/>
    </row>
    <row r="63" spans="1:10" ht="17.100000000000001" customHeight="1">
      <c r="A63" s="123"/>
      <c r="B63" s="117" t="s">
        <v>20</v>
      </c>
      <c r="C63" s="118">
        <v>4128747.2044460722</v>
      </c>
      <c r="D63" s="118">
        <f t="shared" si="6"/>
        <v>235939.84633378126</v>
      </c>
      <c r="E63" s="118">
        <v>95752</v>
      </c>
      <c r="F63" s="118">
        <v>12983</v>
      </c>
      <c r="G63" s="118">
        <f t="shared" si="7"/>
        <v>153170.84633378126</v>
      </c>
      <c r="H63" s="119"/>
      <c r="I63" s="120">
        <v>0.18079993012988582</v>
      </c>
      <c r="J63" s="121"/>
    </row>
    <row r="64" spans="1:10" ht="17.100000000000001" customHeight="1">
      <c r="B64" s="117" t="s">
        <v>21</v>
      </c>
      <c r="C64" s="118">
        <v>4353151.2240833156</v>
      </c>
      <c r="D64" s="118">
        <f t="shared" si="6"/>
        <v>224404.01963724336</v>
      </c>
      <c r="E64" s="118">
        <v>103278</v>
      </c>
      <c r="F64" s="118">
        <v>13782</v>
      </c>
      <c r="G64" s="118">
        <f t="shared" si="7"/>
        <v>134908.01963724336</v>
      </c>
      <c r="H64" s="119"/>
      <c r="I64" s="120">
        <v>0.18717595666179282</v>
      </c>
      <c r="J64" s="121"/>
    </row>
    <row r="65" spans="1:10" ht="17.100000000000001" customHeight="1">
      <c r="B65" s="117" t="s">
        <v>22</v>
      </c>
      <c r="C65" s="118">
        <v>4615711.4061930552</v>
      </c>
      <c r="D65" s="118">
        <f t="shared" si="6"/>
        <v>262560.18210973963</v>
      </c>
      <c r="E65" s="118">
        <v>113017</v>
      </c>
      <c r="F65" s="118">
        <v>14322</v>
      </c>
      <c r="G65" s="118">
        <f t="shared" si="7"/>
        <v>163865.18210973963</v>
      </c>
      <c r="H65" s="119"/>
      <c r="I65" s="120">
        <v>0.19408424044205935</v>
      </c>
      <c r="J65" s="121"/>
    </row>
    <row r="66" spans="1:10" ht="17.100000000000001" customHeight="1">
      <c r="B66" s="117"/>
      <c r="C66" s="118" t="s">
        <v>23</v>
      </c>
      <c r="D66" s="118">
        <f>SUM(D56:D65)</f>
        <v>2192101.6799959857</v>
      </c>
      <c r="E66" s="118">
        <f>SUM(E56:E65)</f>
        <v>865548</v>
      </c>
      <c r="F66" s="118">
        <f>SUM(F56:F65)</f>
        <v>121768</v>
      </c>
      <c r="G66" s="118">
        <f t="shared" si="7"/>
        <v>1448321.6799959857</v>
      </c>
      <c r="H66" s="119"/>
      <c r="I66" s="120"/>
      <c r="J66" s="121"/>
    </row>
    <row r="67" spans="1:10" ht="17.100000000000001" customHeight="1">
      <c r="B67" s="117" t="s">
        <v>24</v>
      </c>
      <c r="C67" s="118">
        <v>4905746.7301981933</v>
      </c>
      <c r="D67" s="118">
        <f>C67-C65</f>
        <v>290035.32400513813</v>
      </c>
      <c r="E67" s="118">
        <v>122536</v>
      </c>
      <c r="F67" s="118">
        <v>15401</v>
      </c>
      <c r="G67" s="118">
        <f t="shared" si="7"/>
        <v>182900.32400513813</v>
      </c>
      <c r="H67" s="119"/>
      <c r="I67" s="120">
        <v>0.20206885071828334</v>
      </c>
      <c r="J67" s="121"/>
    </row>
    <row r="68" spans="1:10" ht="17.100000000000001" customHeight="1">
      <c r="B68" s="139" t="s">
        <v>25</v>
      </c>
      <c r="C68" s="125">
        <v>5206779.7813055804</v>
      </c>
      <c r="D68" s="126">
        <f t="shared" ref="D68:D76" si="8">C68-C67</f>
        <v>301033.05110738706</v>
      </c>
      <c r="E68" s="126">
        <v>128642</v>
      </c>
      <c r="F68" s="126">
        <v>15201</v>
      </c>
      <c r="G68" s="127">
        <f t="shared" si="7"/>
        <v>187592.05110738706</v>
      </c>
      <c r="H68" s="119"/>
      <c r="I68" s="120">
        <v>0.2099093236137046</v>
      </c>
      <c r="J68" s="121"/>
    </row>
    <row r="69" spans="1:10" ht="17.100000000000001" customHeight="1">
      <c r="B69" s="117" t="s">
        <v>26</v>
      </c>
      <c r="C69" s="118">
        <f>$C$21*I69</f>
        <v>5508843.4137974186</v>
      </c>
      <c r="D69" s="118">
        <f t="shared" si="8"/>
        <v>302063.63249183819</v>
      </c>
      <c r="E69" s="118">
        <v>132399</v>
      </c>
      <c r="F69" s="118">
        <v>15202</v>
      </c>
      <c r="G69" s="118">
        <f t="shared" si="7"/>
        <v>184866.63249183819</v>
      </c>
      <c r="H69" s="119"/>
      <c r="I69" s="120">
        <v>0.21742287618097716</v>
      </c>
      <c r="J69" s="121"/>
    </row>
    <row r="70" spans="1:10" ht="17.100000000000001" customHeight="1">
      <c r="B70" s="117" t="s">
        <v>27</v>
      </c>
      <c r="C70" s="118">
        <v>5795828.7599629555</v>
      </c>
      <c r="D70" s="118">
        <f t="shared" si="8"/>
        <v>286985.3461655369</v>
      </c>
      <c r="E70" s="118">
        <v>131976</v>
      </c>
      <c r="F70" s="118">
        <v>15757</v>
      </c>
      <c r="G70" s="118">
        <f t="shared" si="7"/>
        <v>170766.3461655369</v>
      </c>
      <c r="H70" s="119"/>
      <c r="I70" s="120">
        <v>0.22450529748849379</v>
      </c>
      <c r="J70" s="121"/>
    </row>
    <row r="71" spans="1:10" ht="17.100000000000001" customHeight="1">
      <c r="B71" s="117" t="s">
        <v>28</v>
      </c>
      <c r="C71" s="118">
        <v>6103632.2518149335</v>
      </c>
      <c r="D71" s="118">
        <f t="shared" si="8"/>
        <v>307803.491851978</v>
      </c>
      <c r="E71" s="118">
        <v>141998</v>
      </c>
      <c r="F71" s="118">
        <v>16550</v>
      </c>
      <c r="G71" s="118">
        <f t="shared" si="7"/>
        <v>182355.491851978</v>
      </c>
      <c r="H71" s="119"/>
      <c r="I71" s="120">
        <v>0.23117717524978534</v>
      </c>
      <c r="J71" s="121"/>
    </row>
    <row r="72" spans="1:10" ht="17.100000000000001" customHeight="1">
      <c r="B72" s="117" t="s">
        <v>29</v>
      </c>
      <c r="C72" s="118">
        <v>6428504.7258893671</v>
      </c>
      <c r="D72" s="118">
        <f t="shared" si="8"/>
        <v>324872.47407443356</v>
      </c>
      <c r="E72" s="118">
        <v>154008</v>
      </c>
      <c r="F72" s="118">
        <v>16429</v>
      </c>
      <c r="G72" s="118">
        <f t="shared" si="7"/>
        <v>187293.47407443356</v>
      </c>
      <c r="H72" s="119"/>
      <c r="I72" s="120">
        <v>0.23763158632466502</v>
      </c>
      <c r="J72" s="121"/>
    </row>
    <row r="73" spans="1:10" ht="17.100000000000001" customHeight="1">
      <c r="B73" s="117" t="s">
        <v>30</v>
      </c>
      <c r="C73" s="118">
        <v>6754376.7474493328</v>
      </c>
      <c r="D73" s="118">
        <f t="shared" si="8"/>
        <v>325872.0215599658</v>
      </c>
      <c r="E73" s="118">
        <v>162000</v>
      </c>
      <c r="F73" s="118">
        <v>17385</v>
      </c>
      <c r="G73" s="118">
        <f t="shared" si="7"/>
        <v>181257.0215599658</v>
      </c>
      <c r="H73" s="119"/>
      <c r="I73" s="120">
        <v>0.24369163750092301</v>
      </c>
      <c r="J73" s="121"/>
    </row>
    <row r="74" spans="1:10" ht="17.100000000000001" customHeight="1">
      <c r="B74" s="117" t="s">
        <v>31</v>
      </c>
      <c r="C74" s="118">
        <v>7077601.3521881429</v>
      </c>
      <c r="D74" s="118">
        <f t="shared" si="8"/>
        <v>323224.6047388101</v>
      </c>
      <c r="E74" s="118">
        <v>173096</v>
      </c>
      <c r="F74" s="118">
        <v>18493</v>
      </c>
      <c r="G74" s="118">
        <f t="shared" si="7"/>
        <v>168621.6047388101</v>
      </c>
      <c r="H74" s="119"/>
      <c r="I74" s="120">
        <v>0.24927187775157147</v>
      </c>
      <c r="J74" s="121"/>
    </row>
    <row r="75" spans="1:10" ht="17.100000000000001" customHeight="1">
      <c r="B75" s="117" t="s">
        <v>32</v>
      </c>
      <c r="C75" s="118">
        <v>7419626.8901252402</v>
      </c>
      <c r="D75" s="118">
        <f t="shared" si="8"/>
        <v>342025.53793709725</v>
      </c>
      <c r="E75" s="118">
        <v>193424</v>
      </c>
      <c r="F75" s="118">
        <v>20109</v>
      </c>
      <c r="G75" s="118">
        <f t="shared" si="7"/>
        <v>168710.53793709725</v>
      </c>
      <c r="H75" s="119"/>
      <c r="I75" s="120">
        <v>0.25460252865710109</v>
      </c>
      <c r="J75" s="121"/>
    </row>
    <row r="76" spans="1:10" ht="17.100000000000001" customHeight="1">
      <c r="B76" s="117" t="s">
        <v>33</v>
      </c>
      <c r="C76" s="118">
        <f>$C$28*I76</f>
        <v>7745246.1103617558</v>
      </c>
      <c r="D76" s="118">
        <f t="shared" si="8"/>
        <v>325619.22023651563</v>
      </c>
      <c r="E76" s="118">
        <v>229344</v>
      </c>
      <c r="F76" s="118">
        <v>21990</v>
      </c>
      <c r="G76" s="118">
        <f t="shared" si="7"/>
        <v>118265.22023651563</v>
      </c>
      <c r="H76" s="119"/>
      <c r="I76" s="120">
        <v>0.25966012626764279</v>
      </c>
      <c r="J76" s="121"/>
    </row>
    <row r="77" spans="1:10" ht="17.100000000000001" customHeight="1">
      <c r="B77" s="117"/>
      <c r="C77" s="118" t="s">
        <v>34</v>
      </c>
      <c r="D77" s="118">
        <f>SUM(D67:D76)</f>
        <v>3129534.7041687006</v>
      </c>
      <c r="E77" s="118">
        <f>SUM(E67:E76)</f>
        <v>1569423</v>
      </c>
      <c r="F77" s="118">
        <f>SUM(F67:F76)</f>
        <v>172517</v>
      </c>
      <c r="G77" s="118">
        <f t="shared" si="7"/>
        <v>1732628.7041687006</v>
      </c>
      <c r="H77" s="119"/>
      <c r="I77" s="120"/>
      <c r="J77" s="121"/>
    </row>
    <row r="78" spans="1:10" ht="17.100000000000001" customHeight="1">
      <c r="B78" s="117"/>
      <c r="C78" s="118"/>
      <c r="D78" s="118"/>
      <c r="E78" s="118"/>
      <c r="F78" s="118"/>
      <c r="G78" s="118"/>
      <c r="H78" s="140"/>
      <c r="I78" s="120"/>
      <c r="J78" s="121"/>
    </row>
    <row r="79" spans="1:10" ht="17.100000000000001" customHeight="1">
      <c r="A79" s="144" t="s">
        <v>37</v>
      </c>
      <c r="B79" s="139" t="s">
        <v>12</v>
      </c>
      <c r="C79" s="125">
        <v>671210.06443840673</v>
      </c>
      <c r="D79" s="126"/>
      <c r="E79" s="126"/>
      <c r="F79" s="126"/>
      <c r="G79" s="127"/>
      <c r="H79" s="119"/>
      <c r="I79" s="120">
        <v>3.349518760608846E-2</v>
      </c>
      <c r="J79" s="121"/>
    </row>
    <row r="80" spans="1:10" ht="17.100000000000001" customHeight="1" thickBot="1">
      <c r="A80" s="144" t="s">
        <v>38</v>
      </c>
      <c r="B80" s="128" t="s">
        <v>13</v>
      </c>
      <c r="C80" s="94">
        <v>726817.22453802568</v>
      </c>
      <c r="D80" s="94">
        <f t="shared" ref="D80:D89" si="9">C80-C79</f>
        <v>55607.160099618952</v>
      </c>
      <c r="E80" s="94">
        <v>5110</v>
      </c>
      <c r="F80" s="94">
        <v>1824</v>
      </c>
      <c r="G80" s="94">
        <f t="shared" ref="G80:G101" si="10">D80-E80+F80</f>
        <v>52321.160099618952</v>
      </c>
      <c r="I80" s="130">
        <v>3.5722855821194624E-2</v>
      </c>
      <c r="J80" s="121"/>
    </row>
    <row r="81" spans="1:10" ht="17.100000000000001" customHeight="1">
      <c r="A81" s="144" t="s">
        <v>39</v>
      </c>
      <c r="B81" s="135" t="s">
        <v>14</v>
      </c>
      <c r="C81" s="136">
        <v>778920.25655216619</v>
      </c>
      <c r="D81" s="136">
        <f t="shared" si="9"/>
        <v>52103.03201414051</v>
      </c>
      <c r="E81" s="136">
        <v>6661</v>
      </c>
      <c r="F81" s="136">
        <v>1857</v>
      </c>
      <c r="G81" s="136">
        <f t="shared" si="10"/>
        <v>47299.03201414051</v>
      </c>
      <c r="H81" s="101"/>
      <c r="I81" s="137">
        <v>3.7839215766439942E-2</v>
      </c>
      <c r="J81" s="138"/>
    </row>
    <row r="82" spans="1:10" ht="17.100000000000001" customHeight="1">
      <c r="A82" s="123"/>
      <c r="B82" s="117" t="s">
        <v>15</v>
      </c>
      <c r="C82" s="118">
        <v>832587.85695628414</v>
      </c>
      <c r="D82" s="118">
        <f t="shared" si="9"/>
        <v>53667.600404117955</v>
      </c>
      <c r="E82" s="118">
        <v>8613</v>
      </c>
      <c r="F82" s="118">
        <v>1957</v>
      </c>
      <c r="G82" s="118">
        <f t="shared" si="10"/>
        <v>47011.600404117955</v>
      </c>
      <c r="H82" s="119"/>
      <c r="I82" s="120">
        <v>3.9895915326862048E-2</v>
      </c>
      <c r="J82" s="121"/>
    </row>
    <row r="83" spans="1:10" ht="17.100000000000001" customHeight="1">
      <c r="A83" s="123"/>
      <c r="B83" s="117" t="s">
        <v>16</v>
      </c>
      <c r="C83" s="118">
        <v>886657.99194101489</v>
      </c>
      <c r="D83" s="118">
        <f t="shared" si="9"/>
        <v>54070.134984730743</v>
      </c>
      <c r="E83" s="118">
        <v>8469</v>
      </c>
      <c r="F83" s="118">
        <v>2257</v>
      </c>
      <c r="G83" s="118">
        <f t="shared" si="10"/>
        <v>47858.134984730743</v>
      </c>
      <c r="H83" s="119"/>
      <c r="I83" s="120">
        <v>4.1874846129262996E-2</v>
      </c>
      <c r="J83" s="121"/>
    </row>
    <row r="84" spans="1:10" ht="17.100000000000001" customHeight="1">
      <c r="A84" s="123"/>
      <c r="B84" s="117" t="s">
        <v>17</v>
      </c>
      <c r="C84" s="118">
        <v>943525.8571115291</v>
      </c>
      <c r="D84" s="118">
        <f t="shared" si="9"/>
        <v>56867.865170514211</v>
      </c>
      <c r="E84" s="118">
        <v>9515</v>
      </c>
      <c r="F84" s="118">
        <v>2690</v>
      </c>
      <c r="G84" s="118">
        <f t="shared" si="10"/>
        <v>50042.865170514211</v>
      </c>
      <c r="H84" s="119"/>
      <c r="I84" s="120">
        <v>4.3807496383672075E-2</v>
      </c>
      <c r="J84" s="121"/>
    </row>
    <row r="85" spans="1:10" ht="17.100000000000001" customHeight="1">
      <c r="A85" s="123"/>
      <c r="B85" s="117" t="s">
        <v>18</v>
      </c>
      <c r="C85" s="118">
        <v>1000481.8464543171</v>
      </c>
      <c r="D85" s="118">
        <f t="shared" si="9"/>
        <v>56955.989342788002</v>
      </c>
      <c r="E85" s="118">
        <v>10623</v>
      </c>
      <c r="F85" s="118">
        <v>2700</v>
      </c>
      <c r="G85" s="118">
        <f t="shared" si="10"/>
        <v>49032.989342788002</v>
      </c>
      <c r="H85" s="119"/>
      <c r="I85" s="120">
        <v>4.5609128667684032E-2</v>
      </c>
      <c r="J85" s="121"/>
    </row>
    <row r="86" spans="1:10" ht="17.100000000000001" customHeight="1">
      <c r="A86" s="123"/>
      <c r="B86" s="117" t="s">
        <v>19</v>
      </c>
      <c r="C86" s="118">
        <v>1056593.5781416888</v>
      </c>
      <c r="D86" s="118">
        <f t="shared" si="9"/>
        <v>56111.731687371735</v>
      </c>
      <c r="E86" s="118">
        <v>11923</v>
      </c>
      <c r="F86" s="118">
        <v>2859</v>
      </c>
      <c r="G86" s="118">
        <f t="shared" si="10"/>
        <v>47047.731687371735</v>
      </c>
      <c r="H86" s="119"/>
      <c r="I86" s="120">
        <v>4.727065041793526E-2</v>
      </c>
      <c r="J86" s="121"/>
    </row>
    <row r="87" spans="1:10" ht="17.100000000000001" customHeight="1">
      <c r="A87" s="123"/>
      <c r="B87" s="117" t="s">
        <v>20</v>
      </c>
      <c r="C87" s="118">
        <v>1116345.7318591524</v>
      </c>
      <c r="D87" s="118">
        <f t="shared" si="9"/>
        <v>59752.153717463603</v>
      </c>
      <c r="E87" s="118">
        <v>14485</v>
      </c>
      <c r="F87" s="118">
        <v>3109</v>
      </c>
      <c r="G87" s="118">
        <f t="shared" si="10"/>
        <v>48376.153717463603</v>
      </c>
      <c r="H87" s="119"/>
      <c r="I87" s="120">
        <v>4.8885344712697169E-2</v>
      </c>
      <c r="J87" s="121"/>
    </row>
    <row r="88" spans="1:10" ht="17.100000000000001" customHeight="1">
      <c r="B88" s="117" t="s">
        <v>21</v>
      </c>
      <c r="C88" s="118">
        <v>1173603.4675165501</v>
      </c>
      <c r="D88" s="118">
        <f t="shared" si="9"/>
        <v>57257.735657397658</v>
      </c>
      <c r="E88" s="118">
        <v>17171</v>
      </c>
      <c r="F88" s="118">
        <v>3182</v>
      </c>
      <c r="G88" s="118">
        <f t="shared" si="10"/>
        <v>43268.735657397658</v>
      </c>
      <c r="H88" s="119"/>
      <c r="I88" s="120">
        <v>5.0462375522060031E-2</v>
      </c>
      <c r="J88" s="121"/>
    </row>
    <row r="89" spans="1:10" ht="17.100000000000001" customHeight="1">
      <c r="B89" s="117" t="s">
        <v>22</v>
      </c>
      <c r="C89" s="118">
        <v>1257407.730386971</v>
      </c>
      <c r="D89" s="118">
        <f t="shared" si="9"/>
        <v>83804.262870420935</v>
      </c>
      <c r="E89" s="118">
        <v>19976</v>
      </c>
      <c r="F89" s="118">
        <v>3396</v>
      </c>
      <c r="G89" s="118">
        <f t="shared" si="10"/>
        <v>67224.262870420935</v>
      </c>
      <c r="H89" s="119"/>
      <c r="I89" s="120">
        <v>5.2872244991462918E-2</v>
      </c>
      <c r="J89" s="121"/>
    </row>
    <row r="90" spans="1:10" ht="17.100000000000001" customHeight="1">
      <c r="B90" s="117"/>
      <c r="C90" s="118" t="s">
        <v>23</v>
      </c>
      <c r="D90" s="118">
        <f>SUM(D80:D89)</f>
        <v>586197.6659485643</v>
      </c>
      <c r="E90" s="118">
        <f>SUM(E80:E89)</f>
        <v>112546</v>
      </c>
      <c r="F90" s="118">
        <f>SUM(F80:F89)</f>
        <v>25831</v>
      </c>
      <c r="G90" s="118">
        <f t="shared" si="10"/>
        <v>499482.6659485643</v>
      </c>
      <c r="H90" s="119"/>
      <c r="I90" s="120"/>
      <c r="J90" s="121"/>
    </row>
    <row r="91" spans="1:10" ht="17.100000000000001" customHeight="1">
      <c r="B91" s="117" t="s">
        <v>24</v>
      </c>
      <c r="C91" s="118">
        <v>1401893.797888933</v>
      </c>
      <c r="D91" s="118">
        <f>C91-C89</f>
        <v>144486.06750196195</v>
      </c>
      <c r="E91" s="118">
        <v>24534</v>
      </c>
      <c r="F91" s="118">
        <v>3900</v>
      </c>
      <c r="G91" s="118">
        <f t="shared" si="10"/>
        <v>123852.06750196195</v>
      </c>
      <c r="H91" s="119"/>
      <c r="I91" s="120">
        <v>5.7744332136987743E-2</v>
      </c>
      <c r="J91" s="121"/>
    </row>
    <row r="92" spans="1:10" ht="17.100000000000001" customHeight="1">
      <c r="B92" s="117" t="s">
        <v>25</v>
      </c>
      <c r="C92" s="118">
        <v>1548533.7990753246</v>
      </c>
      <c r="D92" s="118">
        <f t="shared" ref="D92:D100" si="11">C92-C91</f>
        <v>146640.00118639157</v>
      </c>
      <c r="E92" s="118">
        <v>30552</v>
      </c>
      <c r="F92" s="118">
        <v>3920</v>
      </c>
      <c r="G92" s="118">
        <f t="shared" si="10"/>
        <v>120008.00118639157</v>
      </c>
      <c r="H92" s="119"/>
      <c r="I92" s="120">
        <v>6.2428544322908973E-2</v>
      </c>
      <c r="J92" s="121"/>
    </row>
    <row r="93" spans="1:10" ht="17.100000000000001" customHeight="1">
      <c r="B93" s="139" t="s">
        <v>26</v>
      </c>
      <c r="C93" s="125">
        <f>$C$21*I93</f>
        <v>1696268.8809706206</v>
      </c>
      <c r="D93" s="126">
        <f t="shared" si="11"/>
        <v>147735.081895296</v>
      </c>
      <c r="E93" s="126">
        <v>35527</v>
      </c>
      <c r="F93" s="126">
        <v>4548</v>
      </c>
      <c r="G93" s="127">
        <f t="shared" si="10"/>
        <v>116756.081895296</v>
      </c>
      <c r="H93" s="119"/>
      <c r="I93" s="120">
        <v>6.6948292259171191E-2</v>
      </c>
      <c r="J93" s="121"/>
    </row>
    <row r="94" spans="1:10" ht="17.100000000000001" customHeight="1">
      <c r="B94" s="117" t="s">
        <v>27</v>
      </c>
      <c r="C94" s="118">
        <v>1838880.127043253</v>
      </c>
      <c r="D94" s="118">
        <f t="shared" si="11"/>
        <v>142611.24607263249</v>
      </c>
      <c r="E94" s="118">
        <v>36862</v>
      </c>
      <c r="F94" s="118">
        <v>5563</v>
      </c>
      <c r="G94" s="118">
        <f t="shared" si="10"/>
        <v>111312.24607263249</v>
      </c>
      <c r="H94" s="119"/>
      <c r="I94" s="120">
        <v>7.123024973052576E-2</v>
      </c>
      <c r="J94" s="121"/>
    </row>
    <row r="95" spans="1:10" ht="17.100000000000001" customHeight="1">
      <c r="B95" s="117" t="s">
        <v>28</v>
      </c>
      <c r="C95" s="118">
        <v>1988146.1384937477</v>
      </c>
      <c r="D95" s="118">
        <f t="shared" si="11"/>
        <v>149266.01145049464</v>
      </c>
      <c r="E95" s="118">
        <v>40383</v>
      </c>
      <c r="F95" s="118">
        <v>6475</v>
      </c>
      <c r="G95" s="118">
        <f t="shared" si="10"/>
        <v>115358.01145049464</v>
      </c>
      <c r="H95" s="119"/>
      <c r="I95" s="120">
        <v>7.5301720241104875E-2</v>
      </c>
      <c r="J95" s="121"/>
    </row>
    <row r="96" spans="1:10" ht="17.100000000000001" customHeight="1">
      <c r="B96" s="117" t="s">
        <v>29</v>
      </c>
      <c r="C96" s="118">
        <v>2140335.9812301216</v>
      </c>
      <c r="D96" s="118">
        <f t="shared" si="11"/>
        <v>152189.84273637389</v>
      </c>
      <c r="E96" s="118">
        <v>42648</v>
      </c>
      <c r="F96" s="118">
        <v>6660</v>
      </c>
      <c r="G96" s="118">
        <f t="shared" si="10"/>
        <v>116201.84273637389</v>
      </c>
      <c r="H96" s="119"/>
      <c r="I96" s="120">
        <v>7.9118155181430186E-2</v>
      </c>
      <c r="J96" s="121"/>
    </row>
    <row r="97" spans="1:10" ht="17.100000000000001" customHeight="1">
      <c r="A97" s="123"/>
      <c r="B97" s="117" t="s">
        <v>30</v>
      </c>
      <c r="C97" s="118">
        <v>2289968.66506093</v>
      </c>
      <c r="D97" s="118">
        <f t="shared" si="11"/>
        <v>149632.68383080838</v>
      </c>
      <c r="E97" s="118">
        <v>44290</v>
      </c>
      <c r="F97" s="118">
        <v>7080</v>
      </c>
      <c r="G97" s="118">
        <f t="shared" si="10"/>
        <v>112422.68383080838</v>
      </c>
      <c r="H97" s="119"/>
      <c r="I97" s="120">
        <v>8.2619941806656952E-2</v>
      </c>
      <c r="J97" s="121"/>
    </row>
    <row r="98" spans="1:10" ht="17.100000000000001" customHeight="1">
      <c r="A98" s="123"/>
      <c r="B98" s="117" t="s">
        <v>31</v>
      </c>
      <c r="C98" s="118">
        <v>2438632.3393138228</v>
      </c>
      <c r="D98" s="118">
        <f t="shared" si="11"/>
        <v>148663.67425289284</v>
      </c>
      <c r="E98" s="118">
        <v>48528</v>
      </c>
      <c r="F98" s="118">
        <v>7974</v>
      </c>
      <c r="G98" s="118">
        <f t="shared" si="10"/>
        <v>108109.67425289284</v>
      </c>
      <c r="H98" s="119"/>
      <c r="I98" s="120">
        <v>8.5888203095605034E-2</v>
      </c>
      <c r="J98" s="121"/>
    </row>
    <row r="99" spans="1:10" ht="17.100000000000001" customHeight="1">
      <c r="A99" s="123"/>
      <c r="B99" s="117" t="s">
        <v>32</v>
      </c>
      <c r="C99" s="118">
        <v>2593130.8094534525</v>
      </c>
      <c r="D99" s="118">
        <f t="shared" si="11"/>
        <v>154498.47013962967</v>
      </c>
      <c r="E99" s="118">
        <v>52536</v>
      </c>
      <c r="F99" s="118">
        <v>8559</v>
      </c>
      <c r="G99" s="118">
        <f t="shared" si="10"/>
        <v>110521.47013962967</v>
      </c>
      <c r="H99" s="119"/>
      <c r="I99" s="120">
        <v>8.8982595890928981E-2</v>
      </c>
      <c r="J99" s="121"/>
    </row>
    <row r="100" spans="1:10" ht="17.100000000000001" customHeight="1">
      <c r="A100" s="123"/>
      <c r="B100" s="117" t="s">
        <v>33</v>
      </c>
      <c r="C100" s="118">
        <f>$C$28*I100</f>
        <v>2735583.9096160131</v>
      </c>
      <c r="D100" s="118">
        <f t="shared" si="11"/>
        <v>142453.10016256059</v>
      </c>
      <c r="E100" s="118">
        <v>54002</v>
      </c>
      <c r="F100" s="118">
        <v>8709</v>
      </c>
      <c r="G100" s="118">
        <f t="shared" si="10"/>
        <v>97160.100162560586</v>
      </c>
      <c r="H100" s="119"/>
      <c r="I100" s="120">
        <v>9.1710715613844959E-2</v>
      </c>
      <c r="J100" s="121"/>
    </row>
    <row r="101" spans="1:10" ht="17.100000000000001" customHeight="1">
      <c r="A101" s="123"/>
      <c r="B101" s="117"/>
      <c r="C101" s="118" t="s">
        <v>34</v>
      </c>
      <c r="D101" s="118">
        <f>SUM(D91:D100)</f>
        <v>1478176.179229042</v>
      </c>
      <c r="E101" s="118">
        <f>SUM(E91:E100)</f>
        <v>409862</v>
      </c>
      <c r="F101" s="118">
        <f>SUM(F91:F100)</f>
        <v>63388</v>
      </c>
      <c r="G101" s="118">
        <f t="shared" si="10"/>
        <v>1131702.179229042</v>
      </c>
      <c r="H101" s="119"/>
      <c r="I101" s="120"/>
      <c r="J101" s="121"/>
    </row>
    <row r="102" spans="1:10" ht="17.100000000000001" customHeight="1">
      <c r="A102" s="123"/>
      <c r="B102" s="117"/>
      <c r="C102" s="118"/>
      <c r="D102" s="118"/>
      <c r="E102" s="118"/>
      <c r="F102" s="118"/>
      <c r="G102" s="118"/>
      <c r="H102" s="119"/>
      <c r="I102" s="120"/>
      <c r="J102" s="121"/>
    </row>
    <row r="103" spans="1:10" ht="17.100000000000001" customHeight="1">
      <c r="A103" s="123"/>
      <c r="B103" s="117"/>
      <c r="C103" s="118"/>
      <c r="D103" s="118"/>
      <c r="E103" s="118"/>
      <c r="F103" s="118"/>
      <c r="G103" s="118"/>
      <c r="H103" s="119"/>
      <c r="I103" s="120"/>
      <c r="J103" s="121"/>
    </row>
    <row r="104" spans="1:10" ht="17.100000000000001" customHeight="1">
      <c r="A104" s="123" t="s">
        <v>40</v>
      </c>
      <c r="B104" s="124" t="s">
        <v>12</v>
      </c>
      <c r="C104" s="125">
        <v>1379537.0138414332</v>
      </c>
      <c r="D104" s="126"/>
      <c r="E104" s="126"/>
      <c r="F104" s="126"/>
      <c r="G104" s="127"/>
      <c r="H104" s="119"/>
      <c r="I104" s="120">
        <v>6.8842607607237538E-2</v>
      </c>
      <c r="J104" s="121"/>
    </row>
    <row r="105" spans="1:10" ht="17.100000000000001" customHeight="1" thickBot="1">
      <c r="A105" s="123"/>
      <c r="B105" s="128" t="s">
        <v>13</v>
      </c>
      <c r="C105" s="129">
        <v>1420088.6061075265</v>
      </c>
      <c r="D105" s="129">
        <f t="shared" ref="D105:D114" si="12">C105-C104</f>
        <v>40551.592266093241</v>
      </c>
      <c r="E105" s="129">
        <v>30841</v>
      </c>
      <c r="F105" s="129">
        <v>10318</v>
      </c>
      <c r="G105" s="129">
        <f t="shared" ref="G105:G126" si="13">D105-E105+F105</f>
        <v>20028.592266093241</v>
      </c>
      <c r="H105" s="129"/>
      <c r="I105" s="130">
        <v>6.9796943188220134E-2</v>
      </c>
      <c r="J105" s="131"/>
    </row>
    <row r="106" spans="1:10" ht="17.100000000000001" customHeight="1">
      <c r="A106" s="123"/>
      <c r="B106" s="141" t="s">
        <v>14</v>
      </c>
      <c r="C106" s="118">
        <v>1452489.4199288085</v>
      </c>
      <c r="D106" s="118">
        <f t="shared" si="12"/>
        <v>32400.813821282005</v>
      </c>
      <c r="E106" s="118">
        <v>27395</v>
      </c>
      <c r="F106" s="118">
        <v>10402</v>
      </c>
      <c r="G106" s="118">
        <f t="shared" si="13"/>
        <v>15407.813821282005</v>
      </c>
      <c r="H106" s="119"/>
      <c r="I106" s="133">
        <v>7.0560574201059434E-2</v>
      </c>
      <c r="J106" s="121"/>
    </row>
    <row r="107" spans="1:10" ht="17.100000000000001" customHeight="1">
      <c r="A107" s="123"/>
      <c r="B107" s="117" t="s">
        <v>15</v>
      </c>
      <c r="C107" s="118">
        <v>1486641.8086331675</v>
      </c>
      <c r="D107" s="118">
        <f t="shared" si="12"/>
        <v>34152.388704359066</v>
      </c>
      <c r="E107" s="118">
        <v>26693</v>
      </c>
      <c r="F107" s="118">
        <v>11027</v>
      </c>
      <c r="G107" s="118">
        <f t="shared" si="13"/>
        <v>18486.388704359066</v>
      </c>
      <c r="H107" s="119"/>
      <c r="I107" s="120">
        <v>7.1236849328341914E-2</v>
      </c>
      <c r="J107" s="121"/>
    </row>
    <row r="108" spans="1:10" ht="17.100000000000001" customHeight="1">
      <c r="A108" s="123"/>
      <c r="B108" s="117" t="s">
        <v>16</v>
      </c>
      <c r="C108" s="118">
        <v>1524141.4271638682</v>
      </c>
      <c r="D108" s="118">
        <f t="shared" si="12"/>
        <v>37499.618530700682</v>
      </c>
      <c r="E108" s="118">
        <v>26761</v>
      </c>
      <c r="F108" s="118">
        <v>10752</v>
      </c>
      <c r="G108" s="118">
        <f t="shared" si="13"/>
        <v>21490.618530700682</v>
      </c>
      <c r="H108" s="119"/>
      <c r="I108" s="120">
        <v>7.198174304164863E-2</v>
      </c>
      <c r="J108" s="121"/>
    </row>
    <row r="109" spans="1:10" ht="17.100000000000001" customHeight="1">
      <c r="A109" s="123"/>
      <c r="B109" s="117" t="s">
        <v>17</v>
      </c>
      <c r="C109" s="118">
        <v>1568579.2763006284</v>
      </c>
      <c r="D109" s="118">
        <f t="shared" si="12"/>
        <v>44437.849136760226</v>
      </c>
      <c r="E109" s="118">
        <v>27974</v>
      </c>
      <c r="F109" s="118">
        <v>11150</v>
      </c>
      <c r="G109" s="118">
        <f t="shared" si="13"/>
        <v>27613.849136760226</v>
      </c>
      <c r="H109" s="119"/>
      <c r="I109" s="120">
        <v>7.2828455580863052E-2</v>
      </c>
      <c r="J109" s="121"/>
    </row>
    <row r="110" spans="1:10" ht="17.100000000000001" customHeight="1">
      <c r="A110" s="123"/>
      <c r="B110" s="117" t="s">
        <v>18</v>
      </c>
      <c r="C110" s="118">
        <v>1611765.7891572788</v>
      </c>
      <c r="D110" s="118">
        <f t="shared" si="12"/>
        <v>43186.512856650399</v>
      </c>
      <c r="E110" s="118">
        <v>29011</v>
      </c>
      <c r="F110" s="118">
        <v>11161</v>
      </c>
      <c r="G110" s="118">
        <f t="shared" si="13"/>
        <v>25336.512856650399</v>
      </c>
      <c r="H110" s="119"/>
      <c r="I110" s="120">
        <v>7.3475829192071421E-2</v>
      </c>
      <c r="J110" s="121"/>
    </row>
    <row r="111" spans="1:10" ht="17.100000000000001" customHeight="1">
      <c r="A111" s="123"/>
      <c r="B111" s="117" t="s">
        <v>19</v>
      </c>
      <c r="C111" s="118">
        <v>1652560.4868370926</v>
      </c>
      <c r="D111" s="118">
        <f t="shared" si="12"/>
        <v>40794.697679813718</v>
      </c>
      <c r="E111" s="118">
        <v>30787</v>
      </c>
      <c r="F111" s="118">
        <v>11304</v>
      </c>
      <c r="G111" s="118">
        <f t="shared" si="13"/>
        <v>21311.697679813718</v>
      </c>
      <c r="H111" s="119"/>
      <c r="I111" s="120">
        <v>7.3933450556419686E-2</v>
      </c>
      <c r="J111" s="121"/>
    </row>
    <row r="112" spans="1:10" ht="17.100000000000001" customHeight="1">
      <c r="A112" s="123"/>
      <c r="B112" s="117" t="s">
        <v>20</v>
      </c>
      <c r="C112" s="118">
        <v>1702542.7060153182</v>
      </c>
      <c r="D112" s="118">
        <f t="shared" si="12"/>
        <v>49982.219178225612</v>
      </c>
      <c r="E112" s="118">
        <v>31542</v>
      </c>
      <c r="F112" s="118">
        <v>11830</v>
      </c>
      <c r="G112" s="118">
        <f t="shared" si="13"/>
        <v>30270.219178225612</v>
      </c>
      <c r="H112" s="119"/>
      <c r="I112" s="120">
        <v>7.4555206954603187E-2</v>
      </c>
      <c r="J112" s="121"/>
    </row>
    <row r="113" spans="1:10" ht="17.100000000000001" customHeight="1">
      <c r="A113" s="123"/>
      <c r="B113" s="117" t="s">
        <v>21</v>
      </c>
      <c r="C113" s="118">
        <v>1746966.2207944184</v>
      </c>
      <c r="D113" s="118">
        <f t="shared" si="12"/>
        <v>44423.514779100195</v>
      </c>
      <c r="E113" s="118">
        <v>32952</v>
      </c>
      <c r="F113" s="118">
        <v>12491</v>
      </c>
      <c r="G113" s="118">
        <f t="shared" si="13"/>
        <v>23962.514779100195</v>
      </c>
      <c r="H113" s="119"/>
      <c r="I113" s="120">
        <v>7.5115716592613763E-2</v>
      </c>
      <c r="J113" s="121"/>
    </row>
    <row r="114" spans="1:10" ht="17.100000000000001" customHeight="1">
      <c r="B114" s="117" t="s">
        <v>22</v>
      </c>
      <c r="C114" s="118">
        <v>1794051.0668546881</v>
      </c>
      <c r="D114" s="118">
        <f t="shared" si="12"/>
        <v>47084.846060269745</v>
      </c>
      <c r="E114" s="118">
        <v>33744</v>
      </c>
      <c r="F114" s="118">
        <v>12662</v>
      </c>
      <c r="G114" s="118">
        <f t="shared" si="13"/>
        <v>26002.846060269745</v>
      </c>
      <c r="H114" s="119"/>
      <c r="I114" s="120">
        <v>7.5437350384941898E-2</v>
      </c>
      <c r="J114" s="121"/>
    </row>
    <row r="115" spans="1:10" ht="17.100000000000001" customHeight="1">
      <c r="A115" s="123"/>
      <c r="B115" s="117"/>
      <c r="C115" s="118" t="s">
        <v>23</v>
      </c>
      <c r="D115" s="118">
        <f>SUM(D105:D114)</f>
        <v>414514.05301325489</v>
      </c>
      <c r="E115" s="118">
        <f>SUM(E105:E114)</f>
        <v>297700</v>
      </c>
      <c r="F115" s="118">
        <f>SUM(F105:F114)</f>
        <v>113097</v>
      </c>
      <c r="G115" s="118">
        <f t="shared" si="13"/>
        <v>229911.05301325489</v>
      </c>
      <c r="H115" s="119"/>
      <c r="I115" s="120"/>
      <c r="J115" s="121"/>
    </row>
    <row r="116" spans="1:10" ht="17.100000000000001" customHeight="1">
      <c r="A116" s="123"/>
      <c r="B116" s="117" t="s">
        <v>24</v>
      </c>
      <c r="C116" s="118">
        <v>1815302.045992167</v>
      </c>
      <c r="D116" s="118">
        <f>C116-C114</f>
        <v>21250.979137478862</v>
      </c>
      <c r="E116" s="118">
        <v>34986</v>
      </c>
      <c r="F116" s="118">
        <v>13625</v>
      </c>
      <c r="G116" s="118">
        <f t="shared" si="13"/>
        <v>-110.02086252113804</v>
      </c>
      <c r="H116" s="119"/>
      <c r="I116" s="120">
        <v>7.4772714188888839E-2</v>
      </c>
      <c r="J116" s="121"/>
    </row>
    <row r="117" spans="1:10" ht="17.100000000000001" customHeight="1">
      <c r="A117" s="123"/>
      <c r="B117" s="117" t="s">
        <v>25</v>
      </c>
      <c r="C117" s="118">
        <v>1843134.9665251132</v>
      </c>
      <c r="D117" s="118">
        <f t="shared" ref="D117:D125" si="14">C117-C116</f>
        <v>27832.920532946242</v>
      </c>
      <c r="E117" s="118">
        <v>35587</v>
      </c>
      <c r="F117" s="118">
        <v>13470</v>
      </c>
      <c r="G117" s="118">
        <f t="shared" si="13"/>
        <v>5715.920532946242</v>
      </c>
      <c r="H117" s="119"/>
      <c r="I117" s="120">
        <v>7.4305277043048484E-2</v>
      </c>
      <c r="J117" s="121"/>
    </row>
    <row r="118" spans="1:10" ht="17.100000000000001" customHeight="1">
      <c r="A118" s="123"/>
      <c r="B118" s="124" t="s">
        <v>26</v>
      </c>
      <c r="C118" s="125">
        <f>$C$21*I118</f>
        <v>1870856.6676264855</v>
      </c>
      <c r="D118" s="126">
        <f t="shared" si="14"/>
        <v>27721.701101372251</v>
      </c>
      <c r="E118" s="126">
        <v>36087</v>
      </c>
      <c r="F118" s="126">
        <v>13318</v>
      </c>
      <c r="G118" s="127">
        <f t="shared" si="13"/>
        <v>4952.7011013722513</v>
      </c>
      <c r="H118" s="119"/>
      <c r="I118" s="120">
        <v>7.3838918089216776E-2</v>
      </c>
      <c r="J118" s="121"/>
    </row>
    <row r="119" spans="1:10" ht="17.100000000000001" customHeight="1">
      <c r="A119" s="123"/>
      <c r="B119" s="117" t="s">
        <v>27</v>
      </c>
      <c r="C119" s="118">
        <v>1893390.4284256166</v>
      </c>
      <c r="D119" s="118">
        <f t="shared" si="14"/>
        <v>22533.760799131123</v>
      </c>
      <c r="E119" s="118">
        <v>36906</v>
      </c>
      <c r="F119" s="118">
        <v>13932</v>
      </c>
      <c r="G119" s="118">
        <f t="shared" si="13"/>
        <v>-440.23920086887665</v>
      </c>
      <c r="H119" s="119"/>
      <c r="I119" s="120">
        <v>7.334174265670966E-2</v>
      </c>
      <c r="J119" s="121"/>
    </row>
    <row r="120" spans="1:10" ht="17.100000000000001" customHeight="1">
      <c r="A120" s="123"/>
      <c r="B120" s="117" t="s">
        <v>28</v>
      </c>
      <c r="C120" s="118">
        <v>1923026.2323454509</v>
      </c>
      <c r="D120" s="118">
        <f t="shared" si="14"/>
        <v>29635.803919834318</v>
      </c>
      <c r="E120" s="118">
        <v>38686</v>
      </c>
      <c r="F120" s="118">
        <v>14893</v>
      </c>
      <c r="G120" s="118">
        <f t="shared" si="13"/>
        <v>5842.8039198343176</v>
      </c>
      <c r="H120" s="119"/>
      <c r="I120" s="120">
        <v>7.283528135114424E-2</v>
      </c>
      <c r="J120" s="121"/>
    </row>
    <row r="121" spans="1:10" ht="17.100000000000001" customHeight="1">
      <c r="A121" s="123"/>
      <c r="B121" s="117" t="s">
        <v>29</v>
      </c>
      <c r="C121" s="118">
        <v>1958823.7817704827</v>
      </c>
      <c r="D121" s="118">
        <f t="shared" si="14"/>
        <v>35797.549425031757</v>
      </c>
      <c r="E121" s="118">
        <v>41387</v>
      </c>
      <c r="F121" s="118">
        <v>15202</v>
      </c>
      <c r="G121" s="118">
        <f t="shared" si="13"/>
        <v>9612.549425031757</v>
      </c>
      <c r="H121" s="119"/>
      <c r="I121" s="120">
        <v>7.240850282305758E-2</v>
      </c>
      <c r="J121" s="121"/>
    </row>
    <row r="122" spans="1:10" ht="17.100000000000001" customHeight="1">
      <c r="A122" s="123"/>
      <c r="B122" s="117" t="s">
        <v>30</v>
      </c>
      <c r="C122" s="118">
        <v>1992351.9320946906</v>
      </c>
      <c r="D122" s="118">
        <f t="shared" si="14"/>
        <v>33528.150324207963</v>
      </c>
      <c r="E122" s="118">
        <v>42074</v>
      </c>
      <c r="F122" s="118">
        <v>16287</v>
      </c>
      <c r="G122" s="118">
        <f t="shared" si="13"/>
        <v>7741.1503242079634</v>
      </c>
      <c r="H122" s="119"/>
      <c r="I122" s="120">
        <v>7.1882206599392096E-2</v>
      </c>
      <c r="J122" s="121"/>
    </row>
    <row r="123" spans="1:10" ht="17.100000000000001" customHeight="1">
      <c r="A123" s="123"/>
      <c r="B123" s="117" t="s">
        <v>31</v>
      </c>
      <c r="C123" s="118">
        <v>2024783.5209369452</v>
      </c>
      <c r="D123" s="118">
        <f t="shared" si="14"/>
        <v>32431.588842254598</v>
      </c>
      <c r="E123" s="118">
        <v>44224</v>
      </c>
      <c r="F123" s="118">
        <v>17090</v>
      </c>
      <c r="G123" s="118">
        <f t="shared" si="13"/>
        <v>5297.5888422545977</v>
      </c>
      <c r="H123" s="119"/>
      <c r="I123" s="120">
        <v>7.1312520328422946E-2</v>
      </c>
      <c r="J123" s="121"/>
    </row>
    <row r="124" spans="1:10" ht="17.100000000000001" customHeight="1">
      <c r="A124" s="123"/>
      <c r="B124" s="117" t="s">
        <v>32</v>
      </c>
      <c r="C124" s="118">
        <v>2061789.0899570799</v>
      </c>
      <c r="D124" s="118">
        <f t="shared" si="14"/>
        <v>37005.56902013463</v>
      </c>
      <c r="E124" s="118">
        <v>46620</v>
      </c>
      <c r="F124" s="118">
        <v>17582</v>
      </c>
      <c r="G124" s="118">
        <f t="shared" si="13"/>
        <v>7967.5690201346297</v>
      </c>
      <c r="H124" s="119"/>
      <c r="I124" s="120">
        <v>7.0749745726342725E-2</v>
      </c>
      <c r="J124" s="121"/>
    </row>
    <row r="125" spans="1:10" ht="17.100000000000001" customHeight="1">
      <c r="A125" s="123"/>
      <c r="B125" s="117" t="s">
        <v>33</v>
      </c>
      <c r="C125" s="118">
        <f>$C$28*I125</f>
        <v>2097155.0263914065</v>
      </c>
      <c r="D125" s="118">
        <f t="shared" si="14"/>
        <v>35365.936434326693</v>
      </c>
      <c r="E125" s="118">
        <v>47860</v>
      </c>
      <c r="F125" s="118">
        <v>17351</v>
      </c>
      <c r="G125" s="118">
        <f t="shared" si="13"/>
        <v>4856.9364343266934</v>
      </c>
      <c r="H125" s="119"/>
      <c r="I125" s="120">
        <v>7.0307325447942451E-2</v>
      </c>
      <c r="J125" s="121"/>
    </row>
    <row r="126" spans="1:10" ht="17.100000000000001" customHeight="1">
      <c r="A126" s="123"/>
      <c r="B126" s="117"/>
      <c r="C126" s="118" t="s">
        <v>34</v>
      </c>
      <c r="D126" s="118">
        <f>SUM(D116:D125)</f>
        <v>303103.95953671844</v>
      </c>
      <c r="E126" s="118">
        <f>SUM(E116:E125)</f>
        <v>404417</v>
      </c>
      <c r="F126" s="118">
        <f>SUM(F116:F125)</f>
        <v>152750</v>
      </c>
      <c r="G126" s="118">
        <f t="shared" si="13"/>
        <v>51436.959536718437</v>
      </c>
      <c r="H126" s="119"/>
      <c r="I126" s="120"/>
      <c r="J126" s="121"/>
    </row>
    <row r="127" spans="1:10" ht="17.100000000000001" customHeight="1">
      <c r="A127" s="123"/>
      <c r="B127" s="117"/>
      <c r="C127" s="118"/>
      <c r="D127" s="118"/>
      <c r="E127" s="118"/>
      <c r="F127" s="118"/>
      <c r="G127" s="118"/>
      <c r="H127" s="119"/>
      <c r="I127" s="120"/>
      <c r="J127" s="121"/>
    </row>
    <row r="128" spans="1:10" ht="17.100000000000001" customHeight="1">
      <c r="A128" s="123"/>
      <c r="B128" s="117"/>
      <c r="C128" s="118"/>
      <c r="D128" s="118"/>
      <c r="E128" s="118"/>
      <c r="F128" s="118"/>
      <c r="G128" s="118"/>
      <c r="H128" s="119"/>
      <c r="I128" s="120"/>
      <c r="J128" s="121"/>
    </row>
    <row r="129" spans="1:10" ht="17.100000000000001" customHeight="1">
      <c r="A129" s="123"/>
      <c r="B129" s="124" t="s">
        <v>12</v>
      </c>
      <c r="C129" s="125">
        <v>83787.462508735407</v>
      </c>
      <c r="D129" s="126"/>
      <c r="E129" s="126"/>
      <c r="F129" s="126"/>
      <c r="G129" s="127"/>
      <c r="H129" s="119"/>
      <c r="I129" s="120">
        <v>4.1812197469302554E-3</v>
      </c>
      <c r="J129" s="121"/>
    </row>
    <row r="130" spans="1:10" ht="17.100000000000001" customHeight="1" thickBot="1">
      <c r="A130" s="123" t="s">
        <v>41</v>
      </c>
      <c r="B130" s="128" t="s">
        <v>13</v>
      </c>
      <c r="C130" s="129">
        <v>91717.434455289855</v>
      </c>
      <c r="D130" s="129">
        <f t="shared" ref="D130:D139" si="15">C130-C129</f>
        <v>7929.9719465544476</v>
      </c>
      <c r="E130" s="129">
        <v>1204</v>
      </c>
      <c r="F130" s="129">
        <v>304</v>
      </c>
      <c r="G130" s="129">
        <f t="shared" ref="G130:G151" si="16">D130-E130+F130</f>
        <v>7029.9719465544476</v>
      </c>
      <c r="H130" s="129"/>
      <c r="I130" s="130">
        <v>4.5078853069541866E-3</v>
      </c>
      <c r="J130" s="121"/>
    </row>
    <row r="131" spans="1:10" ht="17.100000000000001" customHeight="1">
      <c r="A131" s="123" t="s">
        <v>42</v>
      </c>
      <c r="B131" s="141" t="s">
        <v>14</v>
      </c>
      <c r="C131" s="118">
        <v>99317.451206152051</v>
      </c>
      <c r="D131" s="118">
        <f t="shared" si="15"/>
        <v>7600.0167508621962</v>
      </c>
      <c r="E131" s="118">
        <v>1132</v>
      </c>
      <c r="F131" s="118">
        <v>256</v>
      </c>
      <c r="G131" s="118">
        <f t="shared" si="16"/>
        <v>6724.0167508621962</v>
      </c>
      <c r="H131" s="119"/>
      <c r="I131" s="133">
        <v>4.8247486619456912E-3</v>
      </c>
      <c r="J131" s="121"/>
    </row>
    <row r="132" spans="1:10" ht="17.100000000000001" customHeight="1">
      <c r="A132" s="123"/>
      <c r="B132" s="117" t="s">
        <v>15</v>
      </c>
      <c r="C132" s="118">
        <v>107036.955729323</v>
      </c>
      <c r="D132" s="118">
        <f t="shared" si="15"/>
        <v>7719.5045231709519</v>
      </c>
      <c r="E132" s="118">
        <v>1081</v>
      </c>
      <c r="F132" s="118">
        <v>286</v>
      </c>
      <c r="G132" s="118">
        <f t="shared" si="16"/>
        <v>6924.5045231709519</v>
      </c>
      <c r="H132" s="119"/>
      <c r="I132" s="120">
        <v>5.1289930389248652E-3</v>
      </c>
      <c r="J132" s="121"/>
    </row>
    <row r="133" spans="1:10" ht="17.100000000000001" customHeight="1">
      <c r="A133" s="123"/>
      <c r="B133" s="117" t="s">
        <v>16</v>
      </c>
      <c r="C133" s="118">
        <v>114746.66295106021</v>
      </c>
      <c r="D133" s="118">
        <f t="shared" si="15"/>
        <v>7709.7072217372042</v>
      </c>
      <c r="E133" s="118">
        <v>1024</v>
      </c>
      <c r="F133" s="118">
        <v>270</v>
      </c>
      <c r="G133" s="118">
        <f t="shared" si="16"/>
        <v>6955.7072217372042</v>
      </c>
      <c r="H133" s="119"/>
      <c r="I133" s="120">
        <v>5.419224660010399E-3</v>
      </c>
      <c r="J133" s="121"/>
    </row>
    <row r="134" spans="1:10" ht="17.100000000000001" customHeight="1">
      <c r="A134" s="134"/>
      <c r="B134" s="117" t="s">
        <v>17</v>
      </c>
      <c r="C134" s="118">
        <v>122653.02297691244</v>
      </c>
      <c r="D134" s="118">
        <f t="shared" si="15"/>
        <v>7906.3600258522347</v>
      </c>
      <c r="E134" s="118">
        <v>1030</v>
      </c>
      <c r="F134" s="118">
        <v>282</v>
      </c>
      <c r="G134" s="118">
        <f t="shared" si="16"/>
        <v>7158.3600258522347</v>
      </c>
      <c r="H134" s="119"/>
      <c r="I134" s="120">
        <v>5.6947266680709646E-3</v>
      </c>
      <c r="J134" s="121"/>
    </row>
    <row r="135" spans="1:10" ht="17.100000000000001" customHeight="1">
      <c r="A135" s="123"/>
      <c r="B135" s="117" t="s">
        <v>18</v>
      </c>
      <c r="C135" s="118">
        <v>130757.98980426328</v>
      </c>
      <c r="D135" s="118">
        <f t="shared" si="15"/>
        <v>8104.9668273508432</v>
      </c>
      <c r="E135" s="118">
        <v>1076</v>
      </c>
      <c r="F135" s="118">
        <v>269</v>
      </c>
      <c r="G135" s="118">
        <f t="shared" si="16"/>
        <v>7297.9668273508432</v>
      </c>
      <c r="H135" s="119"/>
      <c r="I135" s="120">
        <v>5.9608857496473043E-3</v>
      </c>
      <c r="J135" s="121"/>
    </row>
    <row r="136" spans="1:10" ht="17.100000000000001" customHeight="1">
      <c r="A136" s="123"/>
      <c r="B136" s="117" t="s">
        <v>19</v>
      </c>
      <c r="C136" s="118">
        <v>139422.79224207866</v>
      </c>
      <c r="D136" s="118">
        <f t="shared" si="15"/>
        <v>8664.8024378153787</v>
      </c>
      <c r="E136" s="118">
        <v>1232</v>
      </c>
      <c r="F136" s="118">
        <v>288</v>
      </c>
      <c r="G136" s="118">
        <f t="shared" si="16"/>
        <v>7720.8024378153787</v>
      </c>
      <c r="H136" s="119"/>
      <c r="I136" s="120">
        <v>6.237598078117336E-3</v>
      </c>
      <c r="J136" s="121"/>
    </row>
    <row r="137" spans="1:10" ht="17.100000000000001" customHeight="1">
      <c r="A137" s="123"/>
      <c r="B137" s="117" t="s">
        <v>20</v>
      </c>
      <c r="C137" s="118">
        <v>148495.01299754056</v>
      </c>
      <c r="D137" s="118">
        <f t="shared" si="15"/>
        <v>9072.2207554618944</v>
      </c>
      <c r="E137" s="118">
        <v>1512</v>
      </c>
      <c r="F137" s="118">
        <v>308</v>
      </c>
      <c r="G137" s="118">
        <f t="shared" si="16"/>
        <v>7868.2207554618944</v>
      </c>
      <c r="H137" s="119"/>
      <c r="I137" s="120">
        <v>6.5026717900481951E-3</v>
      </c>
      <c r="J137" s="121"/>
    </row>
    <row r="138" spans="1:10" ht="17.100000000000001" customHeight="1">
      <c r="A138" s="123"/>
      <c r="B138" s="117" t="s">
        <v>21</v>
      </c>
      <c r="C138" s="118">
        <v>157265.5321993026</v>
      </c>
      <c r="D138" s="118">
        <f t="shared" si="15"/>
        <v>8770.5192017620429</v>
      </c>
      <c r="E138" s="118">
        <v>1333</v>
      </c>
      <c r="F138" s="118">
        <v>332</v>
      </c>
      <c r="G138" s="118">
        <f t="shared" si="16"/>
        <v>7769.5192017620429</v>
      </c>
      <c r="H138" s="119"/>
      <c r="I138" s="120">
        <v>6.762073018846051E-3</v>
      </c>
      <c r="J138" s="121"/>
    </row>
    <row r="139" spans="1:10" ht="17.100000000000001" customHeight="1">
      <c r="A139" s="123"/>
      <c r="B139" s="117" t="s">
        <v>22</v>
      </c>
      <c r="C139" s="118">
        <v>164709.90528125718</v>
      </c>
      <c r="D139" s="118">
        <f t="shared" si="15"/>
        <v>7444.3730819545744</v>
      </c>
      <c r="E139" s="118">
        <v>1366</v>
      </c>
      <c r="F139" s="118">
        <v>293</v>
      </c>
      <c r="G139" s="118">
        <f t="shared" si="16"/>
        <v>6371.3730819545744</v>
      </c>
      <c r="H139" s="119"/>
      <c r="I139" s="120">
        <v>6.9258222723596495E-3</v>
      </c>
      <c r="J139" s="121"/>
    </row>
    <row r="140" spans="1:10" ht="17.100000000000001" customHeight="1">
      <c r="A140" s="123"/>
      <c r="B140" s="117"/>
      <c r="C140" s="118" t="s">
        <v>23</v>
      </c>
      <c r="D140" s="118">
        <f>SUM(D130:D139)</f>
        <v>80922.442772521768</v>
      </c>
      <c r="E140" s="118">
        <f>SUM(E130:E139)</f>
        <v>11990</v>
      </c>
      <c r="F140" s="118">
        <f>SUM(F130:F139)</f>
        <v>2888</v>
      </c>
      <c r="G140" s="118">
        <f t="shared" si="16"/>
        <v>71820.442772521768</v>
      </c>
      <c r="H140" s="119"/>
      <c r="I140" s="120"/>
      <c r="J140" s="121"/>
    </row>
    <row r="141" spans="1:10" ht="17.100000000000001" customHeight="1">
      <c r="A141" s="123"/>
      <c r="B141" s="117" t="s">
        <v>24</v>
      </c>
      <c r="C141" s="118">
        <v>165915.37257343662</v>
      </c>
      <c r="D141" s="118">
        <f>C141-C139</f>
        <v>1205.4672921794408</v>
      </c>
      <c r="E141" s="118">
        <v>1438</v>
      </c>
      <c r="F141" s="118">
        <v>311</v>
      </c>
      <c r="G141" s="118">
        <f t="shared" si="16"/>
        <v>78.467292179440847</v>
      </c>
      <c r="H141" s="119"/>
      <c r="I141" s="120">
        <v>6.8340928499290169E-3</v>
      </c>
      <c r="J141" s="121"/>
    </row>
    <row r="142" spans="1:10" ht="17.100000000000001" customHeight="1">
      <c r="A142" s="123"/>
      <c r="B142" s="117" t="s">
        <v>25</v>
      </c>
      <c r="C142" s="118">
        <v>167130.72882843457</v>
      </c>
      <c r="D142" s="118">
        <f t="shared" ref="D142:D150" si="17">C142-C141</f>
        <v>1215.3562549979542</v>
      </c>
      <c r="E142" s="118">
        <v>2287</v>
      </c>
      <c r="F142" s="118">
        <v>264</v>
      </c>
      <c r="G142" s="118">
        <f t="shared" si="16"/>
        <v>-807.64374500204576</v>
      </c>
      <c r="H142" s="119"/>
      <c r="I142" s="120">
        <v>6.7378110304187723E-3</v>
      </c>
      <c r="J142" s="121"/>
    </row>
    <row r="143" spans="1:10" ht="17.100000000000001" customHeight="1">
      <c r="A143" s="123"/>
      <c r="B143" s="124" t="s">
        <v>26</v>
      </c>
      <c r="C143" s="125">
        <f>$C$21*I143</f>
        <v>168250.58170611909</v>
      </c>
      <c r="D143" s="126">
        <f t="shared" si="17"/>
        <v>1119.8528776845196</v>
      </c>
      <c r="E143" s="126">
        <v>3126</v>
      </c>
      <c r="F143" s="126">
        <v>381</v>
      </c>
      <c r="G143" s="127">
        <f t="shared" si="16"/>
        <v>-1625.1471223154804</v>
      </c>
      <c r="H143" s="119"/>
      <c r="I143" s="120">
        <v>6.6405092041725185E-3</v>
      </c>
      <c r="J143" s="121"/>
    </row>
    <row r="144" spans="1:10" ht="17.100000000000001" customHeight="1">
      <c r="A144" s="123"/>
      <c r="B144" s="117" t="s">
        <v>27</v>
      </c>
      <c r="C144" s="118">
        <v>169165.88460675903</v>
      </c>
      <c r="D144" s="118">
        <f t="shared" si="17"/>
        <v>915.30290063994471</v>
      </c>
      <c r="E144" s="118">
        <v>2989</v>
      </c>
      <c r="F144" s="118">
        <v>481</v>
      </c>
      <c r="G144" s="118">
        <f t="shared" si="16"/>
        <v>-1592.6970993600553</v>
      </c>
      <c r="H144" s="119"/>
      <c r="I144" s="120">
        <v>6.552753509713319E-3</v>
      </c>
      <c r="J144" s="121"/>
    </row>
    <row r="145" spans="1:10" ht="17.100000000000001" customHeight="1">
      <c r="A145" s="123"/>
      <c r="B145" s="117" t="s">
        <v>28</v>
      </c>
      <c r="C145" s="118">
        <v>170876.02916235526</v>
      </c>
      <c r="D145" s="118">
        <f t="shared" si="17"/>
        <v>1710.1445555962273</v>
      </c>
      <c r="E145" s="118">
        <v>3043</v>
      </c>
      <c r="F145" s="118">
        <v>553</v>
      </c>
      <c r="G145" s="118">
        <f t="shared" si="16"/>
        <v>-779.85544440377271</v>
      </c>
      <c r="H145" s="119"/>
      <c r="I145" s="120">
        <v>6.4719884996195512E-3</v>
      </c>
      <c r="J145" s="121"/>
    </row>
    <row r="146" spans="1:10" ht="17.100000000000001" customHeight="1">
      <c r="A146" s="123"/>
      <c r="B146" s="117" t="s">
        <v>29</v>
      </c>
      <c r="C146" s="118">
        <v>172870.0384966041</v>
      </c>
      <c r="D146" s="118">
        <f t="shared" si="17"/>
        <v>1994.0093342488399</v>
      </c>
      <c r="E146" s="118">
        <v>3056</v>
      </c>
      <c r="F146" s="118">
        <v>573</v>
      </c>
      <c r="G146" s="118">
        <f t="shared" si="16"/>
        <v>-488.99066575116012</v>
      </c>
      <c r="H146" s="119"/>
      <c r="I146" s="120">
        <v>6.3901923118320049E-3</v>
      </c>
      <c r="J146" s="121"/>
    </row>
    <row r="147" spans="1:10" ht="17.100000000000001" customHeight="1">
      <c r="A147" s="123"/>
      <c r="B147" s="117" t="s">
        <v>30</v>
      </c>
      <c r="C147" s="118">
        <v>175231.55316443066</v>
      </c>
      <c r="D147" s="118">
        <f t="shared" si="17"/>
        <v>2361.5146678265592</v>
      </c>
      <c r="E147" s="118">
        <v>2803</v>
      </c>
      <c r="F147" s="118">
        <v>612</v>
      </c>
      <c r="G147" s="118">
        <f t="shared" si="16"/>
        <v>170.51466782655916</v>
      </c>
      <c r="H147" s="119"/>
      <c r="I147" s="120">
        <v>6.3221916290938261E-3</v>
      </c>
      <c r="J147" s="121"/>
    </row>
    <row r="148" spans="1:10" ht="17.100000000000001" customHeight="1">
      <c r="A148" s="123"/>
      <c r="B148" s="117" t="s">
        <v>31</v>
      </c>
      <c r="C148" s="118">
        <v>177967.94510118038</v>
      </c>
      <c r="D148" s="118">
        <f t="shared" si="17"/>
        <v>2736.3919367497147</v>
      </c>
      <c r="E148" s="118">
        <v>2857</v>
      </c>
      <c r="F148" s="118">
        <v>588</v>
      </c>
      <c r="G148" s="118">
        <f t="shared" si="16"/>
        <v>467.39193674971466</v>
      </c>
      <c r="H148" s="119"/>
      <c r="I148" s="120">
        <v>6.2679997992885735E-3</v>
      </c>
      <c r="J148" s="121"/>
    </row>
    <row r="149" spans="1:10" ht="17.100000000000001" customHeight="1">
      <c r="A149" s="123"/>
      <c r="B149" s="117" t="s">
        <v>32</v>
      </c>
      <c r="C149" s="118">
        <v>180944.90666549577</v>
      </c>
      <c r="D149" s="118">
        <f t="shared" si="17"/>
        <v>2976.9615643153957</v>
      </c>
      <c r="E149" s="118">
        <v>2887</v>
      </c>
      <c r="F149" s="118">
        <v>610</v>
      </c>
      <c r="G149" s="118">
        <f t="shared" si="16"/>
        <v>699.96156431539566</v>
      </c>
      <c r="H149" s="119"/>
      <c r="I149" s="120">
        <v>6.2090764760653278E-3</v>
      </c>
      <c r="J149" s="121"/>
    </row>
    <row r="150" spans="1:10" ht="17.100000000000001" customHeight="1">
      <c r="A150" s="123"/>
      <c r="B150" s="117" t="s">
        <v>33</v>
      </c>
      <c r="C150" s="118">
        <f>$C$28*I150</f>
        <v>184411.4014342048</v>
      </c>
      <c r="D150" s="118">
        <f t="shared" si="17"/>
        <v>3466.4947687090316</v>
      </c>
      <c r="E150" s="118">
        <v>2764</v>
      </c>
      <c r="F150" s="118">
        <v>531</v>
      </c>
      <c r="G150" s="118">
        <f t="shared" si="16"/>
        <v>1233.4947687090316</v>
      </c>
      <c r="H150" s="119"/>
      <c r="I150" s="120">
        <v>6.1824101002469056E-3</v>
      </c>
      <c r="J150" s="121"/>
    </row>
    <row r="151" spans="1:10" ht="17.100000000000001" customHeight="1">
      <c r="A151" s="123"/>
      <c r="B151" s="117"/>
      <c r="C151" s="118" t="s">
        <v>34</v>
      </c>
      <c r="D151" s="118">
        <f>SUM(D141:D150)</f>
        <v>19701.496152947628</v>
      </c>
      <c r="E151" s="118">
        <f>SUM(E141:E150)</f>
        <v>27250</v>
      </c>
      <c r="F151" s="118">
        <f>SUM(F141:F150)</f>
        <v>4904</v>
      </c>
      <c r="G151" s="118">
        <f t="shared" si="16"/>
        <v>-2644.5038470523723</v>
      </c>
      <c r="H151" s="119"/>
      <c r="I151" s="120"/>
      <c r="J151" s="121"/>
    </row>
    <row r="152" spans="1:10" ht="17.100000000000001" customHeight="1">
      <c r="A152" s="123"/>
      <c r="B152" s="117"/>
      <c r="C152" s="118"/>
      <c r="D152" s="118"/>
      <c r="E152" s="118"/>
      <c r="F152" s="118"/>
      <c r="G152" s="118"/>
      <c r="H152" s="119"/>
      <c r="I152" s="120"/>
      <c r="J152" s="121"/>
    </row>
    <row r="153" spans="1:10" ht="17.100000000000001" customHeight="1">
      <c r="A153" s="104"/>
      <c r="B153" s="117"/>
      <c r="C153" s="118"/>
      <c r="D153" s="118"/>
      <c r="E153" s="118"/>
      <c r="F153" s="118"/>
      <c r="G153" s="118"/>
      <c r="H153" s="119"/>
      <c r="I153" s="120"/>
      <c r="J153" s="121"/>
    </row>
    <row r="154" spans="1:10" ht="17.100000000000001" customHeight="1">
      <c r="A154" s="104"/>
      <c r="B154" s="139"/>
      <c r="C154" s="125"/>
      <c r="D154" s="126"/>
      <c r="E154" s="126"/>
      <c r="F154" s="126"/>
      <c r="G154" s="127"/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3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3"/>
  </cols>
  <sheetData>
    <row r="1" spans="1:10" s="2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51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44100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47200</v>
      </c>
      <c r="D8" s="118">
        <f t="shared" ref="D8:D17" si="0">C8-C7</f>
        <v>3100</v>
      </c>
      <c r="E8" s="118">
        <v>597</v>
      </c>
      <c r="F8" s="118">
        <v>417</v>
      </c>
      <c r="G8" s="118">
        <f t="shared" ref="G8:G29" si="1">D8-E8+F8</f>
        <v>2920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49900</v>
      </c>
      <c r="D9" s="118">
        <f t="shared" si="0"/>
        <v>2700</v>
      </c>
      <c r="E9" s="118">
        <v>589</v>
      </c>
      <c r="F9" s="118">
        <v>368</v>
      </c>
      <c r="G9" s="118">
        <f t="shared" si="1"/>
        <v>2479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52700</v>
      </c>
      <c r="D10" s="118">
        <f t="shared" si="0"/>
        <v>2800</v>
      </c>
      <c r="E10" s="118">
        <v>544</v>
      </c>
      <c r="F10" s="118">
        <v>425</v>
      </c>
      <c r="G10" s="118">
        <f t="shared" si="1"/>
        <v>2681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56100</v>
      </c>
      <c r="D11" s="118">
        <f t="shared" si="0"/>
        <v>3400</v>
      </c>
      <c r="E11" s="118">
        <v>593</v>
      </c>
      <c r="F11" s="118">
        <v>417</v>
      </c>
      <c r="G11" s="118">
        <f t="shared" si="1"/>
        <v>3224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59400</v>
      </c>
      <c r="D12" s="118">
        <f t="shared" si="0"/>
        <v>3300</v>
      </c>
      <c r="E12" s="118">
        <v>664</v>
      </c>
      <c r="F12" s="118">
        <v>424</v>
      </c>
      <c r="G12" s="118">
        <f t="shared" si="1"/>
        <v>3060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62000</v>
      </c>
      <c r="D13" s="118">
        <f t="shared" si="0"/>
        <v>2600</v>
      </c>
      <c r="E13" s="118">
        <v>714</v>
      </c>
      <c r="F13" s="118">
        <v>451</v>
      </c>
      <c r="G13" s="118">
        <f t="shared" si="1"/>
        <v>2337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67600</v>
      </c>
      <c r="D14" s="118">
        <f t="shared" si="0"/>
        <v>5600</v>
      </c>
      <c r="E14" s="118">
        <v>864</v>
      </c>
      <c r="F14" s="118">
        <v>482</v>
      </c>
      <c r="G14" s="118">
        <f t="shared" si="1"/>
        <v>5218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74200</v>
      </c>
      <c r="D15" s="118">
        <f t="shared" si="0"/>
        <v>6600</v>
      </c>
      <c r="E15" s="118">
        <v>973</v>
      </c>
      <c r="F15" s="118">
        <v>456</v>
      </c>
      <c r="G15" s="118">
        <f t="shared" si="1"/>
        <v>6083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80900</v>
      </c>
      <c r="D16" s="118">
        <f t="shared" si="0"/>
        <v>6700</v>
      </c>
      <c r="E16" s="118">
        <v>1152</v>
      </c>
      <c r="F16" s="118">
        <v>558</v>
      </c>
      <c r="G16" s="118">
        <f t="shared" si="1"/>
        <v>6106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86500</v>
      </c>
      <c r="D17" s="118">
        <f t="shared" si="0"/>
        <v>5600</v>
      </c>
      <c r="E17" s="118">
        <v>1310</v>
      </c>
      <c r="F17" s="118">
        <v>548</v>
      </c>
      <c r="G17" s="118">
        <f t="shared" si="1"/>
        <v>4838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42400</v>
      </c>
      <c r="E18" s="126">
        <f>SUM(E8:E17)</f>
        <v>8000</v>
      </c>
      <c r="F18" s="126">
        <f>SUM(F8:F17)</f>
        <v>4546</v>
      </c>
      <c r="G18" s="127">
        <f t="shared" si="1"/>
        <v>38946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89300</v>
      </c>
      <c r="D19" s="118">
        <f>C19-C17</f>
        <v>2800</v>
      </c>
      <c r="E19" s="118">
        <v>1375</v>
      </c>
      <c r="F19" s="118">
        <v>592</v>
      </c>
      <c r="G19" s="118">
        <f t="shared" si="1"/>
        <v>2017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92300</v>
      </c>
      <c r="D20" s="118">
        <f t="shared" ref="D20:D28" si="2">C20-C19</f>
        <v>3000</v>
      </c>
      <c r="E20" s="118">
        <v>1395</v>
      </c>
      <c r="F20" s="118">
        <v>582</v>
      </c>
      <c r="G20" s="118">
        <f t="shared" si="1"/>
        <v>2187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93300</v>
      </c>
      <c r="D21" s="118">
        <f t="shared" si="2"/>
        <v>1000</v>
      </c>
      <c r="E21" s="118">
        <v>1388</v>
      </c>
      <c r="F21" s="118">
        <v>611</v>
      </c>
      <c r="G21" s="118">
        <f t="shared" si="1"/>
        <v>223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95300</v>
      </c>
      <c r="D22" s="118">
        <f t="shared" si="2"/>
        <v>2000</v>
      </c>
      <c r="E22" s="118">
        <v>1425</v>
      </c>
      <c r="F22" s="118">
        <v>606</v>
      </c>
      <c r="G22" s="118">
        <f t="shared" si="1"/>
        <v>1181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99100</v>
      </c>
      <c r="D23" s="118">
        <f t="shared" si="2"/>
        <v>3800</v>
      </c>
      <c r="E23" s="118">
        <v>1470</v>
      </c>
      <c r="F23" s="118">
        <v>751</v>
      </c>
      <c r="G23" s="118">
        <f t="shared" si="1"/>
        <v>3081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102900</v>
      </c>
      <c r="D24" s="118">
        <f t="shared" si="2"/>
        <v>3800</v>
      </c>
      <c r="E24" s="118">
        <v>1583</v>
      </c>
      <c r="F24" s="118">
        <v>768</v>
      </c>
      <c r="G24" s="118">
        <f t="shared" si="1"/>
        <v>2985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107600</v>
      </c>
      <c r="D25" s="118">
        <f t="shared" si="2"/>
        <v>4700</v>
      </c>
      <c r="E25" s="118">
        <v>1603</v>
      </c>
      <c r="F25" s="118">
        <v>744</v>
      </c>
      <c r="G25" s="118">
        <f t="shared" si="1"/>
        <v>3841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114000</v>
      </c>
      <c r="D26" s="118">
        <f t="shared" si="2"/>
        <v>6400</v>
      </c>
      <c r="E26" s="118">
        <v>1704</v>
      </c>
      <c r="F26" s="118">
        <v>872</v>
      </c>
      <c r="G26" s="118">
        <f t="shared" si="1"/>
        <v>5568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119700</v>
      </c>
      <c r="D27" s="118">
        <f t="shared" si="2"/>
        <v>5700</v>
      </c>
      <c r="E27" s="118">
        <v>1793</v>
      </c>
      <c r="F27" s="118">
        <v>802</v>
      </c>
      <c r="G27" s="118">
        <f t="shared" si="1"/>
        <v>4709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127300</v>
      </c>
      <c r="D28" s="118">
        <f t="shared" si="2"/>
        <v>7600</v>
      </c>
      <c r="E28" s="118">
        <v>1894</v>
      </c>
      <c r="F28" s="118">
        <v>877</v>
      </c>
      <c r="G28" s="118">
        <f t="shared" si="1"/>
        <v>6583</v>
      </c>
      <c r="H28" s="119"/>
      <c r="I28" s="120">
        <v>1.0651629072681703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40800</v>
      </c>
      <c r="E29" s="126">
        <f>SUM(E19:E28)</f>
        <v>15630</v>
      </c>
      <c r="F29" s="126">
        <f>SUM(F19:F28)</f>
        <v>7205</v>
      </c>
      <c r="G29" s="127">
        <f t="shared" si="1"/>
        <v>32375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42055.584169152178</v>
      </c>
      <c r="D32" s="118"/>
      <c r="E32" s="118"/>
      <c r="F32" s="118"/>
      <c r="G32" s="118"/>
      <c r="H32" s="119"/>
      <c r="I32" s="120">
        <v>0.95364136437986813</v>
      </c>
      <c r="J32" s="121"/>
    </row>
    <row r="33" spans="1:10" ht="17.100000000000001" customHeight="1">
      <c r="A33" s="123"/>
      <c r="B33" s="117" t="s">
        <v>13</v>
      </c>
      <c r="C33" s="118">
        <v>44822.111881169934</v>
      </c>
      <c r="D33" s="118">
        <f t="shared" ref="D33:D42" si="3">C33-C32</f>
        <v>2766.5277120177561</v>
      </c>
      <c r="E33" s="118">
        <v>571</v>
      </c>
      <c r="F33" s="118">
        <v>405</v>
      </c>
      <c r="G33" s="118">
        <f t="shared" ref="G33:G54" si="4">D33-E33+F33</f>
        <v>2600.5277120177561</v>
      </c>
      <c r="H33" s="119"/>
      <c r="I33" s="120">
        <v>0.94962101443156655</v>
      </c>
      <c r="J33" s="121"/>
    </row>
    <row r="34" spans="1:10" ht="17.100000000000001" customHeight="1">
      <c r="A34" s="134"/>
      <c r="B34" s="117" t="s">
        <v>14</v>
      </c>
      <c r="C34" s="118">
        <v>47217.086930859565</v>
      </c>
      <c r="D34" s="118">
        <f t="shared" si="3"/>
        <v>2394.9750496896304</v>
      </c>
      <c r="E34" s="118">
        <v>561</v>
      </c>
      <c r="F34" s="118">
        <v>361</v>
      </c>
      <c r="G34" s="118">
        <f t="shared" si="4"/>
        <v>2194.9750496896304</v>
      </c>
      <c r="H34" s="119"/>
      <c r="I34" s="120">
        <v>0.94623420703125383</v>
      </c>
      <c r="J34" s="121"/>
    </row>
    <row r="35" spans="1:10" ht="17.100000000000001" customHeight="1">
      <c r="A35" s="123"/>
      <c r="B35" s="117" t="s">
        <v>15</v>
      </c>
      <c r="C35" s="118">
        <v>49714.13002021741</v>
      </c>
      <c r="D35" s="118">
        <f t="shared" si="3"/>
        <v>2497.043089357845</v>
      </c>
      <c r="E35" s="118">
        <v>516</v>
      </c>
      <c r="F35" s="118">
        <v>421</v>
      </c>
      <c r="G35" s="118">
        <f t="shared" si="4"/>
        <v>2402.043089357845</v>
      </c>
      <c r="H35" s="119"/>
      <c r="I35" s="120">
        <v>0.94334212562082387</v>
      </c>
      <c r="J35" s="121"/>
    </row>
    <row r="36" spans="1:10" ht="17.100000000000001" customHeight="1">
      <c r="A36" s="123"/>
      <c r="B36" s="117" t="s">
        <v>16</v>
      </c>
      <c r="C36" s="118">
        <v>52781.334281044918</v>
      </c>
      <c r="D36" s="118">
        <f t="shared" si="3"/>
        <v>3067.2042608275078</v>
      </c>
      <c r="E36" s="118">
        <v>564</v>
      </c>
      <c r="F36" s="118">
        <v>414</v>
      </c>
      <c r="G36" s="118">
        <f t="shared" si="4"/>
        <v>2917.2042608275078</v>
      </c>
      <c r="H36" s="119"/>
      <c r="I36" s="120">
        <v>0.94084374832522144</v>
      </c>
      <c r="J36" s="121"/>
    </row>
    <row r="37" spans="1:10" ht="17.100000000000001" customHeight="1">
      <c r="A37" s="123"/>
      <c r="B37" s="117" t="s">
        <v>17</v>
      </c>
      <c r="C37" s="118">
        <v>55756.630018408832</v>
      </c>
      <c r="D37" s="118">
        <f t="shared" si="3"/>
        <v>2975.2957373639147</v>
      </c>
      <c r="E37" s="118">
        <v>623</v>
      </c>
      <c r="F37" s="118">
        <v>419</v>
      </c>
      <c r="G37" s="118">
        <f t="shared" si="4"/>
        <v>2771.2957373639147</v>
      </c>
      <c r="H37" s="119"/>
      <c r="I37" s="120">
        <v>0.93866380502371771</v>
      </c>
      <c r="J37" s="121"/>
    </row>
    <row r="38" spans="1:10" ht="17.100000000000001" customHeight="1">
      <c r="A38" s="123"/>
      <c r="B38" s="117" t="s">
        <v>18</v>
      </c>
      <c r="C38" s="118">
        <v>58078.193929966939</v>
      </c>
      <c r="D38" s="118">
        <f t="shared" si="3"/>
        <v>2321.5639115581071</v>
      </c>
      <c r="E38" s="118">
        <v>668</v>
      </c>
      <c r="F38" s="118">
        <v>443</v>
      </c>
      <c r="G38" s="118">
        <f t="shared" si="4"/>
        <v>2096.5639115581071</v>
      </c>
      <c r="H38" s="119"/>
      <c r="I38" s="120">
        <v>0.93674506338656349</v>
      </c>
      <c r="J38" s="121"/>
    </row>
    <row r="39" spans="1:10" ht="17.100000000000001" customHeight="1">
      <c r="A39" s="123"/>
      <c r="B39" s="117" t="s">
        <v>19</v>
      </c>
      <c r="C39" s="118">
        <v>63208.922418894006</v>
      </c>
      <c r="D39" s="118">
        <f t="shared" si="3"/>
        <v>5130.7284889270668</v>
      </c>
      <c r="E39" s="118">
        <v>809</v>
      </c>
      <c r="F39" s="118">
        <v>468</v>
      </c>
      <c r="G39" s="118">
        <f t="shared" si="4"/>
        <v>4789.7284889270668</v>
      </c>
      <c r="H39" s="119"/>
      <c r="I39" s="120">
        <v>0.93504323104872833</v>
      </c>
      <c r="J39" s="121"/>
    </row>
    <row r="40" spans="1:10" ht="17.100000000000001" customHeight="1">
      <c r="A40" s="123"/>
      <c r="B40" s="117" t="s">
        <v>20</v>
      </c>
      <c r="C40" s="118">
        <v>69267.443268197676</v>
      </c>
      <c r="D40" s="118">
        <f t="shared" si="3"/>
        <v>6058.5208493036698</v>
      </c>
      <c r="E40" s="118">
        <v>925</v>
      </c>
      <c r="F40" s="118">
        <v>447</v>
      </c>
      <c r="G40" s="118">
        <f t="shared" si="4"/>
        <v>5580.5208493036698</v>
      </c>
      <c r="H40" s="119"/>
      <c r="I40" s="120">
        <v>0.93352349418056169</v>
      </c>
      <c r="J40" s="121"/>
    </row>
    <row r="41" spans="1:10" ht="17.100000000000001" customHeight="1">
      <c r="A41" s="123"/>
      <c r="B41" s="117" t="s">
        <v>21</v>
      </c>
      <c r="C41" s="118">
        <v>75411.591159510383</v>
      </c>
      <c r="D41" s="118">
        <f t="shared" si="3"/>
        <v>6144.1478913127066</v>
      </c>
      <c r="E41" s="118">
        <v>1071</v>
      </c>
      <c r="F41" s="118">
        <v>548</v>
      </c>
      <c r="G41" s="118">
        <f t="shared" si="4"/>
        <v>5621.1478913127066</v>
      </c>
      <c r="H41" s="119"/>
      <c r="I41" s="120">
        <v>0.93215811074796517</v>
      </c>
      <c r="J41" s="121"/>
    </row>
    <row r="42" spans="1:10" ht="17.100000000000001" customHeight="1">
      <c r="A42" s="123"/>
      <c r="B42" s="117" t="s">
        <v>22</v>
      </c>
      <c r="C42" s="118">
        <v>80445.757477762745</v>
      </c>
      <c r="D42" s="118">
        <f t="shared" si="3"/>
        <v>5034.1663182523625</v>
      </c>
      <c r="E42" s="118">
        <v>1198</v>
      </c>
      <c r="F42" s="118">
        <v>537</v>
      </c>
      <c r="G42" s="118">
        <f t="shared" si="4"/>
        <v>4373.1663182523625</v>
      </c>
      <c r="H42" s="119"/>
      <c r="I42" s="120">
        <v>0.93000875696835528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38390.173308610567</v>
      </c>
      <c r="E43" s="126">
        <f>SUM(E33:E42)</f>
        <v>7506</v>
      </c>
      <c r="F43" s="126">
        <f>SUM(F33:F42)</f>
        <v>4463</v>
      </c>
      <c r="G43" s="127">
        <f t="shared" si="4"/>
        <v>35347.173308610567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82640.463120580054</v>
      </c>
      <c r="D44" s="118">
        <f>C44-C42</f>
        <v>2194.7056428173091</v>
      </c>
      <c r="E44" s="118">
        <v>1250</v>
      </c>
      <c r="F44" s="118">
        <v>581</v>
      </c>
      <c r="G44" s="118">
        <f t="shared" si="4"/>
        <v>1525.7056428173091</v>
      </c>
      <c r="H44" s="119"/>
      <c r="I44" s="120">
        <v>0.92542511893146773</v>
      </c>
      <c r="J44" s="121"/>
    </row>
    <row r="45" spans="1:10" ht="17.100000000000001" customHeight="1">
      <c r="A45" s="123"/>
      <c r="B45" s="117" t="s">
        <v>25</v>
      </c>
      <c r="C45" s="118">
        <v>85029.51400941507</v>
      </c>
      <c r="D45" s="118">
        <f t="shared" ref="D45:D53" si="5">C45-C44</f>
        <v>2389.0508888350159</v>
      </c>
      <c r="E45" s="118">
        <v>1281</v>
      </c>
      <c r="F45" s="118">
        <v>575</v>
      </c>
      <c r="G45" s="118">
        <f t="shared" si="4"/>
        <v>1683.0508888350159</v>
      </c>
      <c r="H45" s="119"/>
      <c r="I45" s="120">
        <v>0.92122983758846244</v>
      </c>
      <c r="J45" s="121"/>
    </row>
    <row r="46" spans="1:10" ht="17.100000000000001" customHeight="1">
      <c r="A46" s="123"/>
      <c r="B46" s="117" t="s">
        <v>26</v>
      </c>
      <c r="C46" s="118">
        <f>$C$21*I46</f>
        <v>85591.139987544433</v>
      </c>
      <c r="D46" s="118">
        <f t="shared" si="5"/>
        <v>561.62597812936292</v>
      </c>
      <c r="E46" s="118">
        <v>1284</v>
      </c>
      <c r="F46" s="118">
        <v>597</v>
      </c>
      <c r="G46" s="118">
        <f t="shared" si="4"/>
        <v>-125.37402187063708</v>
      </c>
      <c r="H46" s="119"/>
      <c r="I46" s="120">
        <v>0.91737556256746444</v>
      </c>
      <c r="J46" s="121"/>
    </row>
    <row r="47" spans="1:10" ht="17.100000000000001" customHeight="1">
      <c r="A47" s="123"/>
      <c r="B47" s="117" t="s">
        <v>27</v>
      </c>
      <c r="C47" s="118">
        <v>87087.269045928027</v>
      </c>
      <c r="D47" s="118">
        <f t="shared" si="5"/>
        <v>1496.1290583835944</v>
      </c>
      <c r="E47" s="118">
        <v>1305</v>
      </c>
      <c r="F47" s="118">
        <v>585</v>
      </c>
      <c r="G47" s="118">
        <f t="shared" si="4"/>
        <v>776.12905838359438</v>
      </c>
      <c r="H47" s="119"/>
      <c r="I47" s="120">
        <v>0.91382234046094468</v>
      </c>
      <c r="J47" s="121"/>
    </row>
    <row r="48" spans="1:10" ht="17.100000000000001" customHeight="1">
      <c r="A48" s="123"/>
      <c r="B48" s="117" t="s">
        <v>28</v>
      </c>
      <c r="C48" s="118">
        <v>90234.139867358012</v>
      </c>
      <c r="D48" s="118">
        <f t="shared" si="5"/>
        <v>3146.8708214299841</v>
      </c>
      <c r="E48" s="118">
        <v>1323</v>
      </c>
      <c r="F48" s="118">
        <v>727</v>
      </c>
      <c r="G48" s="118">
        <f t="shared" si="4"/>
        <v>2550.8708214299841</v>
      </c>
      <c r="H48" s="119"/>
      <c r="I48" s="120">
        <v>0.91053622469584261</v>
      </c>
      <c r="J48" s="121"/>
    </row>
    <row r="49" spans="1:10" ht="17.100000000000001" customHeight="1">
      <c r="A49" s="123"/>
      <c r="B49" s="117" t="s">
        <v>29</v>
      </c>
      <c r="C49" s="118">
        <v>93380.534498670851</v>
      </c>
      <c r="D49" s="118">
        <f t="shared" si="5"/>
        <v>3146.3946313128399</v>
      </c>
      <c r="E49" s="118">
        <v>1422</v>
      </c>
      <c r="F49" s="118">
        <v>754</v>
      </c>
      <c r="G49" s="118">
        <f t="shared" si="4"/>
        <v>2478.3946313128399</v>
      </c>
      <c r="H49" s="119"/>
      <c r="I49" s="120">
        <v>0.90748818754782168</v>
      </c>
      <c r="J49" s="121"/>
    </row>
    <row r="50" spans="1:10" ht="17.100000000000001" customHeight="1">
      <c r="A50" s="123"/>
      <c r="B50" s="117" t="s">
        <v>30</v>
      </c>
      <c r="C50" s="118">
        <v>97340.690814950751</v>
      </c>
      <c r="D50" s="118">
        <f t="shared" si="5"/>
        <v>3960.1563162798993</v>
      </c>
      <c r="E50" s="118">
        <v>1403</v>
      </c>
      <c r="F50" s="118">
        <v>726</v>
      </c>
      <c r="G50" s="118">
        <f t="shared" si="4"/>
        <v>3283.1563162798993</v>
      </c>
      <c r="H50" s="119"/>
      <c r="I50" s="120">
        <v>0.90465326036199578</v>
      </c>
      <c r="J50" s="121"/>
    </row>
    <row r="51" spans="1:10" ht="17.100000000000001" customHeight="1">
      <c r="A51" s="123"/>
      <c r="B51" s="117" t="s">
        <v>31</v>
      </c>
      <c r="C51" s="118">
        <v>102829.12267451281</v>
      </c>
      <c r="D51" s="118">
        <f t="shared" si="5"/>
        <v>5488.4318595620571</v>
      </c>
      <c r="E51" s="118">
        <v>1505</v>
      </c>
      <c r="F51" s="118">
        <v>844</v>
      </c>
      <c r="G51" s="118">
        <f t="shared" si="4"/>
        <v>4827.4318595620571</v>
      </c>
      <c r="H51" s="119"/>
      <c r="I51" s="120">
        <v>0.9020098480220422</v>
      </c>
      <c r="J51" s="121"/>
    </row>
    <row r="52" spans="1:10" ht="17.100000000000001" customHeight="1">
      <c r="A52" s="123"/>
      <c r="B52" s="117" t="s">
        <v>32</v>
      </c>
      <c r="C52" s="118">
        <v>107674.83958431883</v>
      </c>
      <c r="D52" s="118">
        <f t="shared" si="5"/>
        <v>4845.7169098060258</v>
      </c>
      <c r="E52" s="118">
        <v>1559</v>
      </c>
      <c r="F52" s="118">
        <v>783</v>
      </c>
      <c r="G52" s="118">
        <f t="shared" si="4"/>
        <v>4069.7169098060258</v>
      </c>
      <c r="H52" s="119"/>
      <c r="I52" s="120">
        <v>0.89953917781385817</v>
      </c>
      <c r="J52" s="121"/>
    </row>
    <row r="53" spans="1:10" ht="17.100000000000001" customHeight="1">
      <c r="A53" s="123"/>
      <c r="B53" s="117" t="s">
        <v>33</v>
      </c>
      <c r="C53" s="118">
        <f>$C$28*I53</f>
        <v>114199.70032634618</v>
      </c>
      <c r="D53" s="118">
        <f t="shared" si="5"/>
        <v>6524.8607420273474</v>
      </c>
      <c r="E53" s="118">
        <v>1587</v>
      </c>
      <c r="F53" s="118">
        <v>854</v>
      </c>
      <c r="G53" s="118">
        <f t="shared" si="4"/>
        <v>5791.8607420273474</v>
      </c>
      <c r="H53" s="119"/>
      <c r="I53" s="120">
        <v>0.89709112589431406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33753.942848583436</v>
      </c>
      <c r="E54" s="126">
        <f>SUM(E44:E53)</f>
        <v>13919</v>
      </c>
      <c r="F54" s="126">
        <f>SUM(F44:F53)</f>
        <v>7026</v>
      </c>
      <c r="G54" s="127">
        <f t="shared" si="4"/>
        <v>26860.942848583436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1432.3242745098491</v>
      </c>
      <c r="D57" s="118"/>
      <c r="E57" s="118"/>
      <c r="F57" s="118"/>
      <c r="G57" s="118"/>
      <c r="H57" s="119"/>
      <c r="I57" s="120">
        <v>3.2479008492286833E-2</v>
      </c>
      <c r="J57" s="121"/>
    </row>
    <row r="58" spans="1:10" ht="17.100000000000001" customHeight="1">
      <c r="A58" s="123"/>
      <c r="B58" s="117" t="s">
        <v>13</v>
      </c>
      <c r="C58" s="118">
        <v>1649.7838805852614</v>
      </c>
      <c r="D58" s="118">
        <f t="shared" ref="D58:D67" si="6">C58-C57</f>
        <v>217.45960607541224</v>
      </c>
      <c r="E58" s="118">
        <v>24</v>
      </c>
      <c r="F58" s="118">
        <v>11</v>
      </c>
      <c r="G58" s="118">
        <f t="shared" ref="G58:G79" si="7">D58-E58+F58</f>
        <v>204.45960607541224</v>
      </c>
      <c r="H58" s="119"/>
      <c r="I58" s="120">
        <v>3.4953048317484359E-2</v>
      </c>
      <c r="J58" s="121"/>
    </row>
    <row r="59" spans="1:10" ht="17.100000000000001" customHeight="1">
      <c r="A59" s="123"/>
      <c r="B59" s="117" t="s">
        <v>14</v>
      </c>
      <c r="C59" s="118">
        <v>1848.157239183091</v>
      </c>
      <c r="D59" s="118">
        <f t="shared" si="6"/>
        <v>198.37335859782957</v>
      </c>
      <c r="E59" s="118">
        <v>23</v>
      </c>
      <c r="F59" s="118">
        <v>6</v>
      </c>
      <c r="G59" s="118">
        <f t="shared" si="7"/>
        <v>181.37335859782957</v>
      </c>
      <c r="H59" s="119"/>
      <c r="I59" s="120">
        <v>3.7037219222106031E-2</v>
      </c>
      <c r="J59" s="121"/>
    </row>
    <row r="60" spans="1:10" ht="17.100000000000001" customHeight="1">
      <c r="A60" s="123"/>
      <c r="B60" s="117" t="s">
        <v>15</v>
      </c>
      <c r="C60" s="118">
        <v>2045.6530558728878</v>
      </c>
      <c r="D60" s="118">
        <f t="shared" si="6"/>
        <v>197.49581668979681</v>
      </c>
      <c r="E60" s="118">
        <v>20</v>
      </c>
      <c r="F60" s="118">
        <v>4</v>
      </c>
      <c r="G60" s="118">
        <f t="shared" si="7"/>
        <v>181.49581668979681</v>
      </c>
      <c r="H60" s="119"/>
      <c r="I60" s="120">
        <v>3.8816946031743606E-2</v>
      </c>
      <c r="J60" s="121"/>
    </row>
    <row r="61" spans="1:10" ht="17.100000000000001" customHeight="1">
      <c r="A61" s="123"/>
      <c r="B61" s="117" t="s">
        <v>16</v>
      </c>
      <c r="C61" s="118">
        <v>2263.8815880728393</v>
      </c>
      <c r="D61" s="118">
        <f t="shared" si="6"/>
        <v>218.22853219995159</v>
      </c>
      <c r="E61" s="118">
        <v>25</v>
      </c>
      <c r="F61" s="118">
        <v>3</v>
      </c>
      <c r="G61" s="118">
        <f t="shared" si="7"/>
        <v>196.22853219995159</v>
      </c>
      <c r="H61" s="119"/>
      <c r="I61" s="120">
        <v>4.0354395509319782E-2</v>
      </c>
      <c r="J61" s="121"/>
    </row>
    <row r="62" spans="1:10" ht="17.100000000000001" customHeight="1">
      <c r="A62" s="123"/>
      <c r="B62" s="117" t="s">
        <v>17</v>
      </c>
      <c r="C62" s="118">
        <v>2476.7357069982631</v>
      </c>
      <c r="D62" s="118">
        <f t="shared" si="6"/>
        <v>212.85411892542379</v>
      </c>
      <c r="E62" s="118">
        <v>32</v>
      </c>
      <c r="F62" s="118">
        <v>2</v>
      </c>
      <c r="G62" s="118">
        <f t="shared" si="7"/>
        <v>182.85411892542379</v>
      </c>
      <c r="H62" s="119"/>
      <c r="I62" s="120">
        <v>4.1695887323203083E-2</v>
      </c>
      <c r="J62" s="121"/>
    </row>
    <row r="63" spans="1:10" ht="17.100000000000001" customHeight="1">
      <c r="A63" s="123"/>
      <c r="B63" s="117" t="s">
        <v>18</v>
      </c>
      <c r="C63" s="118">
        <v>2658.3517457183925</v>
      </c>
      <c r="D63" s="118">
        <f t="shared" si="6"/>
        <v>181.61603872012938</v>
      </c>
      <c r="E63" s="118">
        <v>34</v>
      </c>
      <c r="F63" s="118">
        <v>5</v>
      </c>
      <c r="G63" s="118">
        <f t="shared" si="7"/>
        <v>152.61603872012938</v>
      </c>
      <c r="H63" s="119"/>
      <c r="I63" s="120">
        <v>4.2876641059974074E-2</v>
      </c>
      <c r="J63" s="121"/>
    </row>
    <row r="64" spans="1:10" ht="17.100000000000001" customHeight="1">
      <c r="B64" s="117" t="s">
        <v>19</v>
      </c>
      <c r="C64" s="118">
        <v>2969.2565404851443</v>
      </c>
      <c r="D64" s="118">
        <f t="shared" si="6"/>
        <v>310.90479476675182</v>
      </c>
      <c r="E64" s="118">
        <v>40</v>
      </c>
      <c r="F64" s="118">
        <v>11</v>
      </c>
      <c r="G64" s="118">
        <f t="shared" si="7"/>
        <v>281.90479476675182</v>
      </c>
      <c r="H64" s="119"/>
      <c r="I64" s="120">
        <v>4.3923913320786177E-2</v>
      </c>
      <c r="J64" s="121"/>
    </row>
    <row r="65" spans="2:10" ht="17.100000000000001" customHeight="1">
      <c r="B65" s="117" t="s">
        <v>20</v>
      </c>
      <c r="C65" s="118">
        <v>3328.5472837290745</v>
      </c>
      <c r="D65" s="118">
        <f t="shared" si="6"/>
        <v>359.29074324393014</v>
      </c>
      <c r="E65" s="118">
        <v>40</v>
      </c>
      <c r="F65" s="118">
        <v>7</v>
      </c>
      <c r="G65" s="118">
        <f t="shared" si="7"/>
        <v>326.29074324393014</v>
      </c>
      <c r="H65" s="119"/>
      <c r="I65" s="120">
        <v>4.4859127813060305E-2</v>
      </c>
      <c r="J65" s="121"/>
    </row>
    <row r="66" spans="2:10" ht="17.100000000000001" customHeight="1">
      <c r="B66" s="117" t="s">
        <v>21</v>
      </c>
      <c r="C66" s="118">
        <v>3697.0779334209128</v>
      </c>
      <c r="D66" s="118">
        <f t="shared" si="6"/>
        <v>368.53064969183833</v>
      </c>
      <c r="E66" s="118">
        <v>65</v>
      </c>
      <c r="F66" s="118">
        <v>8</v>
      </c>
      <c r="G66" s="118">
        <f t="shared" si="7"/>
        <v>311.53064969183833</v>
      </c>
      <c r="H66" s="119"/>
      <c r="I66" s="120">
        <v>4.5699356408169502E-2</v>
      </c>
      <c r="J66" s="121"/>
    </row>
    <row r="67" spans="2:10" ht="17.100000000000001" customHeight="1">
      <c r="B67" s="117" t="s">
        <v>22</v>
      </c>
      <c r="C67" s="118">
        <v>4076.2316988432221</v>
      </c>
      <c r="D67" s="118">
        <f t="shared" si="6"/>
        <v>379.15376542230933</v>
      </c>
      <c r="E67" s="118">
        <v>82</v>
      </c>
      <c r="F67" s="118">
        <v>9</v>
      </c>
      <c r="G67" s="118">
        <f t="shared" si="7"/>
        <v>306.15376542230933</v>
      </c>
      <c r="H67" s="119"/>
      <c r="I67" s="120">
        <v>4.7124065882580592E-2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2643.907424333373</v>
      </c>
      <c r="E68" s="126">
        <f>SUM(E58:E67)</f>
        <v>385</v>
      </c>
      <c r="F68" s="126">
        <f>SUM(F58:F67)</f>
        <v>66</v>
      </c>
      <c r="G68" s="127">
        <f t="shared" si="7"/>
        <v>2324.907424333373</v>
      </c>
      <c r="H68" s="119"/>
      <c r="I68" s="120"/>
      <c r="J68" s="121"/>
    </row>
    <row r="69" spans="2:10" ht="17.100000000000001" customHeight="1">
      <c r="B69" s="117" t="s">
        <v>24</v>
      </c>
      <c r="C69" s="118">
        <v>4494.4992218021989</v>
      </c>
      <c r="D69" s="118">
        <f>C69-C67</f>
        <v>418.26752295897677</v>
      </c>
      <c r="E69" s="118">
        <v>105</v>
      </c>
      <c r="F69" s="118">
        <v>11</v>
      </c>
      <c r="G69" s="118">
        <f t="shared" si="7"/>
        <v>324.26752295897677</v>
      </c>
      <c r="H69" s="119"/>
      <c r="I69" s="120">
        <v>5.0330338430035829E-2</v>
      </c>
      <c r="J69" s="121"/>
    </row>
    <row r="70" spans="2:10" ht="17.100000000000001" customHeight="1">
      <c r="B70" s="117" t="s">
        <v>25</v>
      </c>
      <c r="C70" s="118">
        <v>4916.3552511552725</v>
      </c>
      <c r="D70" s="118">
        <f t="shared" ref="D70:D78" si="8">C70-C69</f>
        <v>421.85602935307361</v>
      </c>
      <c r="E70" s="118">
        <v>88</v>
      </c>
      <c r="F70" s="118">
        <v>3</v>
      </c>
      <c r="G70" s="118">
        <f t="shared" si="7"/>
        <v>336.85602935307361</v>
      </c>
      <c r="H70" s="119"/>
      <c r="I70" s="120">
        <v>5.326495396701271E-2</v>
      </c>
      <c r="J70" s="121"/>
    </row>
    <row r="71" spans="2:10" ht="17.100000000000001" customHeight="1">
      <c r="B71" s="117" t="s">
        <v>26</v>
      </c>
      <c r="C71" s="118">
        <f>$C$21*I71</f>
        <v>5221.1644966356589</v>
      </c>
      <c r="D71" s="118">
        <f t="shared" si="8"/>
        <v>304.80924548038638</v>
      </c>
      <c r="E71" s="118">
        <v>74</v>
      </c>
      <c r="F71" s="118">
        <v>10</v>
      </c>
      <c r="G71" s="118">
        <f t="shared" si="7"/>
        <v>240.80924548038638</v>
      </c>
      <c r="H71" s="119"/>
      <c r="I71" s="120">
        <v>5.5961034261904172E-2</v>
      </c>
      <c r="J71" s="121"/>
    </row>
    <row r="72" spans="2:10" ht="17.100000000000001" customHeight="1">
      <c r="B72" s="117" t="s">
        <v>27</v>
      </c>
      <c r="C72" s="118">
        <v>5569.9540114651836</v>
      </c>
      <c r="D72" s="118">
        <f t="shared" si="8"/>
        <v>348.78951482952471</v>
      </c>
      <c r="E72" s="118">
        <v>81</v>
      </c>
      <c r="F72" s="118">
        <v>16</v>
      </c>
      <c r="G72" s="118">
        <f t="shared" si="7"/>
        <v>283.78951482952471</v>
      </c>
      <c r="H72" s="119"/>
      <c r="I72" s="120">
        <v>5.8446526877913782E-2</v>
      </c>
      <c r="J72" s="121"/>
    </row>
    <row r="73" spans="2:10" ht="17.100000000000001" customHeight="1">
      <c r="B73" s="117" t="s">
        <v>28</v>
      </c>
      <c r="C73" s="118">
        <v>6019.847097611666</v>
      </c>
      <c r="D73" s="118">
        <f t="shared" si="8"/>
        <v>449.89308614648235</v>
      </c>
      <c r="E73" s="118">
        <v>99</v>
      </c>
      <c r="F73" s="118">
        <v>9</v>
      </c>
      <c r="G73" s="118">
        <f t="shared" si="7"/>
        <v>359.89308614648235</v>
      </c>
      <c r="H73" s="119"/>
      <c r="I73" s="120">
        <v>6.0745177574285221E-2</v>
      </c>
      <c r="J73" s="121"/>
    </row>
    <row r="74" spans="2:10" ht="17.100000000000001" customHeight="1">
      <c r="B74" s="117" t="s">
        <v>29</v>
      </c>
      <c r="C74" s="118">
        <v>6470.0732805881398</v>
      </c>
      <c r="D74" s="118">
        <f t="shared" si="8"/>
        <v>450.22618297647386</v>
      </c>
      <c r="E74" s="118">
        <v>110</v>
      </c>
      <c r="F74" s="118">
        <v>9</v>
      </c>
      <c r="G74" s="118">
        <f t="shared" si="7"/>
        <v>349.22618297647386</v>
      </c>
      <c r="H74" s="119"/>
      <c r="I74" s="120">
        <v>6.2877291356541687E-2</v>
      </c>
      <c r="J74" s="121"/>
    </row>
    <row r="75" spans="2:10" ht="17.100000000000001" customHeight="1">
      <c r="B75" s="117" t="s">
        <v>30</v>
      </c>
      <c r="C75" s="118">
        <v>6978.9719271466929</v>
      </c>
      <c r="D75" s="118">
        <f t="shared" si="8"/>
        <v>508.89864655855308</v>
      </c>
      <c r="E75" s="118">
        <v>145</v>
      </c>
      <c r="F75" s="118">
        <v>7</v>
      </c>
      <c r="G75" s="118">
        <f t="shared" si="7"/>
        <v>370.89864655855308</v>
      </c>
      <c r="H75" s="119"/>
      <c r="I75" s="120">
        <v>6.4860333895415359E-2</v>
      </c>
      <c r="J75" s="121"/>
    </row>
    <row r="76" spans="2:10" ht="17.100000000000001" customHeight="1">
      <c r="B76" s="117" t="s">
        <v>31</v>
      </c>
      <c r="C76" s="118">
        <v>7604.8728606526565</v>
      </c>
      <c r="D76" s="118">
        <f t="shared" si="8"/>
        <v>625.90093350596362</v>
      </c>
      <c r="E76" s="118">
        <v>138</v>
      </c>
      <c r="F76" s="118">
        <v>11</v>
      </c>
      <c r="G76" s="118">
        <f t="shared" si="7"/>
        <v>498.90093350596362</v>
      </c>
      <c r="H76" s="119"/>
      <c r="I76" s="120">
        <v>6.6709411058356635E-2</v>
      </c>
      <c r="J76" s="121"/>
    </row>
    <row r="77" spans="2:10" ht="17.100000000000001" customHeight="1">
      <c r="B77" s="117" t="s">
        <v>32</v>
      </c>
      <c r="C77" s="118">
        <v>8191.987235455158</v>
      </c>
      <c r="D77" s="118">
        <f t="shared" si="8"/>
        <v>587.11437480250152</v>
      </c>
      <c r="E77" s="118">
        <v>158</v>
      </c>
      <c r="F77" s="118">
        <v>11</v>
      </c>
      <c r="G77" s="118">
        <f t="shared" si="7"/>
        <v>440.11437480250152</v>
      </c>
      <c r="H77" s="119"/>
      <c r="I77" s="120">
        <v>6.8437654431538486E-2</v>
      </c>
      <c r="J77" s="121"/>
    </row>
    <row r="78" spans="2:10" ht="17.100000000000001" customHeight="1">
      <c r="B78" s="117" t="s">
        <v>33</v>
      </c>
      <c r="C78" s="118">
        <f>$C$28*I78</f>
        <v>8934.9276703903597</v>
      </c>
      <c r="D78" s="118">
        <f t="shared" si="8"/>
        <v>742.94043493520167</v>
      </c>
      <c r="E78" s="118">
        <v>233</v>
      </c>
      <c r="F78" s="118">
        <v>19</v>
      </c>
      <c r="G78" s="118">
        <f t="shared" si="7"/>
        <v>528.94043493520167</v>
      </c>
      <c r="H78" s="140"/>
      <c r="I78" s="120">
        <v>7.0187962846742807E-2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4858.6959715471376</v>
      </c>
      <c r="E79" s="126">
        <f>SUM(E69:E78)</f>
        <v>1231</v>
      </c>
      <c r="F79" s="126">
        <f>SUM(F69:F78)</f>
        <v>106</v>
      </c>
      <c r="G79" s="127">
        <f t="shared" si="7"/>
        <v>3733.6959715471376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329.25094032294959</v>
      </c>
      <c r="D82" s="118"/>
      <c r="E82" s="118"/>
      <c r="F82" s="118"/>
      <c r="G82" s="118"/>
      <c r="H82" s="119"/>
      <c r="I82" s="120">
        <v>7.466007717073688E-3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385.66768969198182</v>
      </c>
      <c r="D83" s="118">
        <f t="shared" ref="D83:D92" si="9">C83-C82</f>
        <v>56.416749369032232</v>
      </c>
      <c r="E83" s="118">
        <v>0</v>
      </c>
      <c r="F83" s="118">
        <v>1</v>
      </c>
      <c r="G83" s="118">
        <f t="shared" ref="G83:G104" si="10">D83-E83+F83</f>
        <v>57.416749369032232</v>
      </c>
      <c r="H83" s="119"/>
      <c r="I83" s="120">
        <v>8.1709256290674135E-3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437.36151429982289</v>
      </c>
      <c r="D84" s="118">
        <f t="shared" si="9"/>
        <v>51.693824607841066</v>
      </c>
      <c r="E84" s="118">
        <v>2</v>
      </c>
      <c r="F84" s="118">
        <v>0</v>
      </c>
      <c r="G84" s="118">
        <f t="shared" si="10"/>
        <v>49.693824607841066</v>
      </c>
      <c r="H84" s="119"/>
      <c r="I84" s="120">
        <v>8.764759805607673E-3</v>
      </c>
      <c r="J84" s="121"/>
    </row>
    <row r="85" spans="1:10" ht="17.100000000000001" customHeight="1">
      <c r="A85" s="123"/>
      <c r="B85" s="117" t="s">
        <v>15</v>
      </c>
      <c r="C85" s="118">
        <v>488.62649437534668</v>
      </c>
      <c r="D85" s="118">
        <f t="shared" si="9"/>
        <v>51.264980075523795</v>
      </c>
      <c r="E85" s="118">
        <v>3</v>
      </c>
      <c r="F85" s="118">
        <v>0</v>
      </c>
      <c r="G85" s="118">
        <f t="shared" si="10"/>
        <v>48.264980075523795</v>
      </c>
      <c r="H85" s="119"/>
      <c r="I85" s="120">
        <v>9.2718499881469969E-3</v>
      </c>
      <c r="J85" s="121"/>
    </row>
    <row r="86" spans="1:10" ht="17.100000000000001" customHeight="1">
      <c r="A86" s="123"/>
      <c r="B86" s="117" t="s">
        <v>16</v>
      </c>
      <c r="C86" s="118">
        <v>544.72590021553299</v>
      </c>
      <c r="D86" s="118">
        <f t="shared" si="9"/>
        <v>56.099405840186307</v>
      </c>
      <c r="E86" s="118">
        <v>2</v>
      </c>
      <c r="F86" s="118">
        <v>0</v>
      </c>
      <c r="G86" s="118">
        <f t="shared" si="10"/>
        <v>54.099405840186307</v>
      </c>
      <c r="H86" s="119"/>
      <c r="I86" s="120">
        <v>9.7099090947510344E-3</v>
      </c>
      <c r="J86" s="121"/>
    </row>
    <row r="87" spans="1:10" ht="17.100000000000001" customHeight="1">
      <c r="A87" s="123"/>
      <c r="B87" s="117" t="s">
        <v>17</v>
      </c>
      <c r="C87" s="118">
        <v>599.47280691349931</v>
      </c>
      <c r="D87" s="118">
        <f t="shared" si="9"/>
        <v>54.746906697966324</v>
      </c>
      <c r="E87" s="118">
        <v>5</v>
      </c>
      <c r="F87" s="118">
        <v>2</v>
      </c>
      <c r="G87" s="118">
        <f t="shared" si="10"/>
        <v>51.746906697966324</v>
      </c>
      <c r="H87" s="119"/>
      <c r="I87" s="120">
        <v>1.0092134796523558E-2</v>
      </c>
      <c r="J87" s="121"/>
    </row>
    <row r="88" spans="1:10" ht="17.100000000000001" customHeight="1">
      <c r="B88" s="117" t="s">
        <v>18</v>
      </c>
      <c r="C88" s="118">
        <v>646.57084798514848</v>
      </c>
      <c r="D88" s="118">
        <f t="shared" si="9"/>
        <v>47.098041071649163</v>
      </c>
      <c r="E88" s="118">
        <v>8</v>
      </c>
      <c r="F88" s="118">
        <v>0</v>
      </c>
      <c r="G88" s="118">
        <f t="shared" si="10"/>
        <v>39.098041071649163</v>
      </c>
      <c r="H88" s="119"/>
      <c r="I88" s="120">
        <v>1.0428562064276588E-2</v>
      </c>
      <c r="J88" s="121"/>
    </row>
    <row r="89" spans="1:10" ht="17.100000000000001" customHeight="1">
      <c r="B89" s="117" t="s">
        <v>19</v>
      </c>
      <c r="C89" s="118">
        <v>725.14229376733977</v>
      </c>
      <c r="D89" s="118">
        <f t="shared" si="9"/>
        <v>78.57144578219129</v>
      </c>
      <c r="E89" s="118">
        <v>10</v>
      </c>
      <c r="F89" s="118">
        <v>1</v>
      </c>
      <c r="G89" s="118">
        <f t="shared" si="10"/>
        <v>69.57144578219129</v>
      </c>
      <c r="H89" s="119"/>
      <c r="I89" s="120">
        <v>1.0726957008392605E-2</v>
      </c>
      <c r="J89" s="121"/>
    </row>
    <row r="90" spans="1:10" ht="17.100000000000001" customHeight="1">
      <c r="B90" s="117" t="s">
        <v>20</v>
      </c>
      <c r="C90" s="118">
        <v>815.71204573898831</v>
      </c>
      <c r="D90" s="118">
        <f t="shared" si="9"/>
        <v>90.569751971648543</v>
      </c>
      <c r="E90" s="118">
        <v>6</v>
      </c>
      <c r="F90" s="118">
        <v>0</v>
      </c>
      <c r="G90" s="118">
        <f t="shared" si="10"/>
        <v>84.569751971648543</v>
      </c>
      <c r="H90" s="119"/>
      <c r="I90" s="120">
        <v>1.0993423797021406E-2</v>
      </c>
      <c r="J90" s="121"/>
    </row>
    <row r="91" spans="1:10" ht="17.100000000000001" customHeight="1">
      <c r="B91" s="117" t="s">
        <v>21</v>
      </c>
      <c r="C91" s="118">
        <v>908.73567579949054</v>
      </c>
      <c r="D91" s="118">
        <f t="shared" si="9"/>
        <v>93.023630060502228</v>
      </c>
      <c r="E91" s="118">
        <v>9</v>
      </c>
      <c r="F91" s="118">
        <v>2</v>
      </c>
      <c r="G91" s="118">
        <f t="shared" si="10"/>
        <v>86.023630060502228</v>
      </c>
      <c r="H91" s="119"/>
      <c r="I91" s="120">
        <v>1.1232826647706929E-2</v>
      </c>
      <c r="J91" s="121"/>
    </row>
    <row r="92" spans="1:10" ht="17.100000000000001" customHeight="1">
      <c r="B92" s="117" t="s">
        <v>22</v>
      </c>
      <c r="C92" s="118">
        <v>1007.8115843662342</v>
      </c>
      <c r="D92" s="118">
        <f t="shared" si="9"/>
        <v>99.075908566743692</v>
      </c>
      <c r="E92" s="118">
        <v>19</v>
      </c>
      <c r="F92" s="118">
        <v>1</v>
      </c>
      <c r="G92" s="118">
        <f t="shared" si="10"/>
        <v>81.075908566743692</v>
      </c>
      <c r="H92" s="119"/>
      <c r="I92" s="120">
        <v>1.1651000975332186E-2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678.56064404328458</v>
      </c>
      <c r="E93" s="126">
        <f>SUM(E83:E92)</f>
        <v>64</v>
      </c>
      <c r="F93" s="126">
        <f>SUM(F83:F92)</f>
        <v>7</v>
      </c>
      <c r="G93" s="127">
        <f t="shared" si="10"/>
        <v>621.56064404328458</v>
      </c>
      <c r="H93" s="119"/>
      <c r="I93" s="120"/>
      <c r="J93" s="121"/>
    </row>
    <row r="94" spans="1:10" ht="17.100000000000001" customHeight="1">
      <c r="B94" s="117" t="s">
        <v>24</v>
      </c>
      <c r="C94" s="118">
        <v>1126.1440058127453</v>
      </c>
      <c r="D94" s="118">
        <f>C94-C92</f>
        <v>118.33242144651103</v>
      </c>
      <c r="E94" s="118">
        <v>10</v>
      </c>
      <c r="F94" s="118">
        <v>0</v>
      </c>
      <c r="G94" s="118">
        <f t="shared" si="10"/>
        <v>108.33242144651103</v>
      </c>
      <c r="H94" s="119"/>
      <c r="I94" s="120">
        <v>1.2610795137880689E-2</v>
      </c>
      <c r="J94" s="121"/>
    </row>
    <row r="95" spans="1:10" ht="17.100000000000001" customHeight="1">
      <c r="B95" s="117" t="s">
        <v>25</v>
      </c>
      <c r="C95" s="118">
        <v>1245.0595354346335</v>
      </c>
      <c r="D95" s="118">
        <f t="shared" ref="D95:D103" si="11">C95-C94</f>
        <v>118.91552962188825</v>
      </c>
      <c r="E95" s="118">
        <v>22</v>
      </c>
      <c r="F95" s="118">
        <v>3</v>
      </c>
      <c r="G95" s="118">
        <f t="shared" si="10"/>
        <v>99.915529621888254</v>
      </c>
      <c r="H95" s="119"/>
      <c r="I95" s="120">
        <v>1.3489269072964612E-2</v>
      </c>
      <c r="J95" s="121"/>
    </row>
    <row r="96" spans="1:10" ht="17.100000000000001" customHeight="1">
      <c r="B96" s="117" t="s">
        <v>26</v>
      </c>
      <c r="C96" s="118">
        <f>$C$21*I96</f>
        <v>1333.8483116591515</v>
      </c>
      <c r="D96" s="118">
        <f t="shared" si="11"/>
        <v>88.78877622451796</v>
      </c>
      <c r="E96" s="118">
        <v>21</v>
      </c>
      <c r="F96" s="118">
        <v>2</v>
      </c>
      <c r="G96" s="118">
        <f t="shared" si="10"/>
        <v>69.78877622451796</v>
      </c>
      <c r="H96" s="119"/>
      <c r="I96" s="120">
        <v>1.4296337745542889E-2</v>
      </c>
      <c r="J96" s="121"/>
    </row>
    <row r="97" spans="1:10" ht="17.100000000000001" customHeight="1">
      <c r="A97" s="123"/>
      <c r="B97" s="117" t="s">
        <v>27</v>
      </c>
      <c r="C97" s="118">
        <v>1433.3469968225706</v>
      </c>
      <c r="D97" s="118">
        <f t="shared" si="11"/>
        <v>99.498685163419168</v>
      </c>
      <c r="E97" s="118">
        <v>26</v>
      </c>
      <c r="F97" s="118">
        <v>4</v>
      </c>
      <c r="G97" s="118">
        <f t="shared" si="10"/>
        <v>77.498685163419168</v>
      </c>
      <c r="H97" s="119"/>
      <c r="I97" s="120">
        <v>1.5040367227938832E-2</v>
      </c>
      <c r="J97" s="121"/>
    </row>
    <row r="98" spans="1:10" ht="17.100000000000001" customHeight="1">
      <c r="A98" s="123"/>
      <c r="B98" s="117" t="s">
        <v>28</v>
      </c>
      <c r="C98" s="118">
        <v>1558.6909594995516</v>
      </c>
      <c r="D98" s="118">
        <f t="shared" si="11"/>
        <v>125.34396267698094</v>
      </c>
      <c r="E98" s="118">
        <v>36</v>
      </c>
      <c r="F98" s="118">
        <v>5</v>
      </c>
      <c r="G98" s="118">
        <f t="shared" si="10"/>
        <v>94.343962676980937</v>
      </c>
      <c r="H98" s="119"/>
      <c r="I98" s="120">
        <v>1.5728465787079225E-2</v>
      </c>
      <c r="J98" s="121"/>
    </row>
    <row r="99" spans="1:10" ht="17.100000000000001" customHeight="1">
      <c r="A99" s="123"/>
      <c r="B99" s="117" t="s">
        <v>29</v>
      </c>
      <c r="C99" s="118">
        <v>1684.1346343464304</v>
      </c>
      <c r="D99" s="118">
        <f t="shared" si="11"/>
        <v>125.44367484687882</v>
      </c>
      <c r="E99" s="118">
        <v>35</v>
      </c>
      <c r="F99" s="118">
        <v>3</v>
      </c>
      <c r="G99" s="118">
        <f t="shared" si="10"/>
        <v>93.443674846878821</v>
      </c>
      <c r="H99" s="119"/>
      <c r="I99" s="120">
        <v>1.6366711704046941E-2</v>
      </c>
      <c r="J99" s="121"/>
    </row>
    <row r="100" spans="1:10" ht="17.100000000000001" customHeight="1">
      <c r="A100" s="123"/>
      <c r="B100" s="117" t="s">
        <v>30</v>
      </c>
      <c r="C100" s="118">
        <v>1824.9318639597702</v>
      </c>
      <c r="D100" s="118">
        <f t="shared" si="11"/>
        <v>140.79722961333982</v>
      </c>
      <c r="E100" s="118">
        <v>42</v>
      </c>
      <c r="F100" s="118">
        <v>5</v>
      </c>
      <c r="G100" s="118">
        <f t="shared" si="10"/>
        <v>103.79722961333982</v>
      </c>
      <c r="H100" s="119"/>
      <c r="I100" s="120">
        <v>1.6960333308176301E-2</v>
      </c>
      <c r="J100" s="121"/>
    </row>
    <row r="101" spans="1:10" ht="17.100000000000001" customHeight="1">
      <c r="A101" s="123"/>
      <c r="B101" s="117" t="s">
        <v>31</v>
      </c>
      <c r="C101" s="118">
        <v>1996.5791877682955</v>
      </c>
      <c r="D101" s="118">
        <f t="shared" si="11"/>
        <v>171.64732380852524</v>
      </c>
      <c r="E101" s="118">
        <v>44</v>
      </c>
      <c r="F101" s="118">
        <v>11</v>
      </c>
      <c r="G101" s="118">
        <f t="shared" si="10"/>
        <v>138.64732380852524</v>
      </c>
      <c r="H101" s="119"/>
      <c r="I101" s="120">
        <v>1.7513852524283294E-2</v>
      </c>
      <c r="J101" s="121"/>
    </row>
    <row r="102" spans="1:10" ht="17.100000000000001" customHeight="1">
      <c r="A102" s="123"/>
      <c r="B102" s="117" t="s">
        <v>32</v>
      </c>
      <c r="C102" s="118">
        <v>2158.3346733069734</v>
      </c>
      <c r="D102" s="118">
        <f t="shared" si="11"/>
        <v>161.75548553867793</v>
      </c>
      <c r="E102" s="118">
        <v>52</v>
      </c>
      <c r="F102" s="118">
        <v>5</v>
      </c>
      <c r="G102" s="118">
        <f t="shared" si="10"/>
        <v>114.75548553867793</v>
      </c>
      <c r="H102" s="119"/>
      <c r="I102" s="120">
        <v>1.8031200278253744E-2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2359.8115664616544</v>
      </c>
      <c r="D103" s="118">
        <f t="shared" si="11"/>
        <v>201.47689315468097</v>
      </c>
      <c r="E103" s="118">
        <v>55</v>
      </c>
      <c r="F103" s="118">
        <v>2</v>
      </c>
      <c r="G103" s="118">
        <f t="shared" si="10"/>
        <v>148.47689315468097</v>
      </c>
      <c r="H103" s="119"/>
      <c r="I103" s="120">
        <v>1.8537404292707418E-2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1351.9999820954201</v>
      </c>
      <c r="E104" s="126">
        <f>SUM(E94:E103)</f>
        <v>343</v>
      </c>
      <c r="F104" s="126">
        <f>SUM(F94:F103)</f>
        <v>40</v>
      </c>
      <c r="G104" s="127">
        <f t="shared" si="10"/>
        <v>1048.9999820954201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65.450881921266316</v>
      </c>
      <c r="D107" s="118"/>
      <c r="E107" s="118"/>
      <c r="F107" s="118"/>
      <c r="G107" s="118"/>
      <c r="H107" s="119"/>
      <c r="I107" s="120">
        <v>1.4841469823416401E-3</v>
      </c>
      <c r="J107" s="121"/>
    </row>
    <row r="108" spans="1:10" ht="17.100000000000001" customHeight="1">
      <c r="A108" s="123"/>
      <c r="B108" s="117" t="s">
        <v>13</v>
      </c>
      <c r="C108" s="118">
        <v>86.587085065275801</v>
      </c>
      <c r="D108" s="118">
        <f t="shared" ref="D108:D117" si="12">C108-C107</f>
        <v>21.136203144009485</v>
      </c>
      <c r="E108" s="118">
        <v>0</v>
      </c>
      <c r="F108" s="118">
        <v>0</v>
      </c>
      <c r="G108" s="118">
        <f t="shared" ref="G108:G129" si="13">D108-E108+F108</f>
        <v>21.136203144009485</v>
      </c>
      <c r="H108" s="119"/>
      <c r="I108" s="120">
        <v>1.8344721412134706E-3</v>
      </c>
      <c r="J108" s="121"/>
    </row>
    <row r="109" spans="1:10" ht="17.100000000000001" customHeight="1">
      <c r="A109" s="123"/>
      <c r="B109" s="117" t="s">
        <v>14</v>
      </c>
      <c r="C109" s="118">
        <v>106.26662505640188</v>
      </c>
      <c r="D109" s="118">
        <f t="shared" si="12"/>
        <v>19.679539991126077</v>
      </c>
      <c r="E109" s="118">
        <v>0</v>
      </c>
      <c r="F109" s="118">
        <v>0</v>
      </c>
      <c r="G109" s="118">
        <f t="shared" si="13"/>
        <v>19.679539991126077</v>
      </c>
      <c r="H109" s="119"/>
      <c r="I109" s="120">
        <v>2.1295916844970317E-3</v>
      </c>
      <c r="J109" s="121"/>
    </row>
    <row r="110" spans="1:10" ht="17.100000000000001" customHeight="1">
      <c r="A110" s="123"/>
      <c r="B110" s="117" t="s">
        <v>15</v>
      </c>
      <c r="C110" s="118">
        <v>125.51041518436959</v>
      </c>
      <c r="D110" s="118">
        <f t="shared" si="12"/>
        <v>19.243790127967713</v>
      </c>
      <c r="E110" s="118">
        <v>2</v>
      </c>
      <c r="F110" s="118">
        <v>0</v>
      </c>
      <c r="G110" s="118">
        <f t="shared" si="13"/>
        <v>17.243790127967713</v>
      </c>
      <c r="H110" s="119"/>
      <c r="I110" s="120">
        <v>2.3816018061550209E-3</v>
      </c>
      <c r="J110" s="121"/>
    </row>
    <row r="111" spans="1:10" ht="17.100000000000001" customHeight="1">
      <c r="A111" s="123"/>
      <c r="B111" s="117" t="s">
        <v>16</v>
      </c>
      <c r="C111" s="118">
        <v>145.82103002003925</v>
      </c>
      <c r="D111" s="118">
        <f t="shared" si="12"/>
        <v>20.310614835669654</v>
      </c>
      <c r="E111" s="118">
        <v>0</v>
      </c>
      <c r="F111" s="118">
        <v>0</v>
      </c>
      <c r="G111" s="118">
        <f t="shared" si="13"/>
        <v>20.310614835669654</v>
      </c>
      <c r="H111" s="119"/>
      <c r="I111" s="120">
        <v>2.5993053479507889E-3</v>
      </c>
      <c r="J111" s="121"/>
    </row>
    <row r="112" spans="1:10" ht="17.100000000000001" customHeight="1">
      <c r="A112" s="123"/>
      <c r="B112" s="117" t="s">
        <v>17</v>
      </c>
      <c r="C112" s="118">
        <v>165.68211503570174</v>
      </c>
      <c r="D112" s="118">
        <f t="shared" si="12"/>
        <v>19.861085015662496</v>
      </c>
      <c r="E112" s="118">
        <v>2</v>
      </c>
      <c r="F112" s="118">
        <v>0</v>
      </c>
      <c r="G112" s="118">
        <f t="shared" si="13"/>
        <v>17.861085015662496</v>
      </c>
      <c r="H112" s="119"/>
      <c r="I112" s="120">
        <v>2.7892611958872347E-3</v>
      </c>
      <c r="J112" s="121"/>
    </row>
    <row r="113" spans="1:10" ht="17.100000000000001" customHeight="1">
      <c r="A113" s="123"/>
      <c r="B113" s="117" t="s">
        <v>18</v>
      </c>
      <c r="C113" s="118">
        <v>183.30030048049008</v>
      </c>
      <c r="D113" s="118">
        <f t="shared" si="12"/>
        <v>17.618185444788338</v>
      </c>
      <c r="E113" s="118">
        <v>3</v>
      </c>
      <c r="F113" s="118">
        <v>1</v>
      </c>
      <c r="G113" s="118">
        <f t="shared" si="13"/>
        <v>15.618185444788338</v>
      </c>
      <c r="H113" s="119"/>
      <c r="I113" s="120">
        <v>2.9564564593627433E-3</v>
      </c>
      <c r="J113" s="121"/>
    </row>
    <row r="114" spans="1:10" ht="17.100000000000001" customHeight="1">
      <c r="B114" s="117" t="s">
        <v>19</v>
      </c>
      <c r="C114" s="118">
        <v>209.88114633544564</v>
      </c>
      <c r="D114" s="118">
        <f t="shared" si="12"/>
        <v>26.580845854955555</v>
      </c>
      <c r="E114" s="118">
        <v>2</v>
      </c>
      <c r="F114" s="118">
        <v>1</v>
      </c>
      <c r="G114" s="118">
        <f t="shared" si="13"/>
        <v>25.580845854955555</v>
      </c>
      <c r="H114" s="119"/>
      <c r="I114" s="120">
        <v>3.1047506854355875E-3</v>
      </c>
      <c r="J114" s="121"/>
    </row>
    <row r="115" spans="1:10" ht="17.100000000000001" customHeight="1">
      <c r="A115" s="123"/>
      <c r="B115" s="117" t="s">
        <v>20</v>
      </c>
      <c r="C115" s="118">
        <v>240.19856907327053</v>
      </c>
      <c r="D115" s="118">
        <f t="shared" si="12"/>
        <v>30.317422737824899</v>
      </c>
      <c r="E115" s="118">
        <v>0</v>
      </c>
      <c r="F115" s="118">
        <v>1</v>
      </c>
      <c r="G115" s="118">
        <f t="shared" si="13"/>
        <v>31.317422737824899</v>
      </c>
      <c r="H115" s="119"/>
      <c r="I115" s="120">
        <v>3.2371774807718402E-3</v>
      </c>
      <c r="J115" s="121"/>
    </row>
    <row r="116" spans="1:10" ht="17.100000000000001" customHeight="1">
      <c r="A116" s="123"/>
      <c r="B116" s="117" t="s">
        <v>21</v>
      </c>
      <c r="C116" s="118">
        <v>271.51287721377793</v>
      </c>
      <c r="D116" s="118">
        <f t="shared" si="12"/>
        <v>31.314308140507393</v>
      </c>
      <c r="E116" s="118">
        <v>1</v>
      </c>
      <c r="F116" s="118">
        <v>0</v>
      </c>
      <c r="G116" s="118">
        <f t="shared" si="13"/>
        <v>30.314308140507393</v>
      </c>
      <c r="H116" s="119"/>
      <c r="I116" s="120">
        <v>3.3561542300837815E-3</v>
      </c>
      <c r="J116" s="121"/>
    </row>
    <row r="117" spans="1:10" ht="17.100000000000001" customHeight="1">
      <c r="A117" s="123"/>
      <c r="B117" s="117" t="s">
        <v>22</v>
      </c>
      <c r="C117" s="118">
        <v>300.99839805935676</v>
      </c>
      <c r="D117" s="118">
        <f t="shared" si="12"/>
        <v>29.485520845578833</v>
      </c>
      <c r="E117" s="118">
        <v>4</v>
      </c>
      <c r="F117" s="118">
        <v>0</v>
      </c>
      <c r="G117" s="118">
        <f t="shared" si="13"/>
        <v>25.485520845578833</v>
      </c>
      <c r="H117" s="119"/>
      <c r="I117" s="120">
        <v>3.4797502665821585E-3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235.54751613809043</v>
      </c>
      <c r="E118" s="126">
        <f>SUM(E108:E117)</f>
        <v>14</v>
      </c>
      <c r="F118" s="126">
        <f>SUM(F108:F117)</f>
        <v>3</v>
      </c>
      <c r="G118" s="127">
        <f t="shared" si="13"/>
        <v>224.54751613809043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324.91540281197064</v>
      </c>
      <c r="D119" s="118">
        <f>C119-C117</f>
        <v>23.917004752613877</v>
      </c>
      <c r="E119" s="118">
        <v>5</v>
      </c>
      <c r="F119" s="118">
        <v>0</v>
      </c>
      <c r="G119" s="118">
        <f t="shared" si="13"/>
        <v>18.917004752613877</v>
      </c>
      <c r="H119" s="119"/>
      <c r="I119" s="120">
        <v>3.6384703562370737E-3</v>
      </c>
      <c r="J119" s="121"/>
    </row>
    <row r="120" spans="1:10" ht="17.100000000000001" customHeight="1">
      <c r="A120" s="123"/>
      <c r="B120" s="117" t="s">
        <v>25</v>
      </c>
      <c r="C120" s="118">
        <v>349.23944296013281</v>
      </c>
      <c r="D120" s="118">
        <f t="shared" ref="D120:D128" si="14">C120-C119</f>
        <v>24.324040148162169</v>
      </c>
      <c r="E120" s="118">
        <v>1</v>
      </c>
      <c r="F120" s="118">
        <v>1</v>
      </c>
      <c r="G120" s="118">
        <f t="shared" si="13"/>
        <v>24.324040148162169</v>
      </c>
      <c r="H120" s="119"/>
      <c r="I120" s="120">
        <v>3.7837426106189908E-3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365.47538104392601</v>
      </c>
      <c r="D121" s="118">
        <f t="shared" si="14"/>
        <v>16.235938083793201</v>
      </c>
      <c r="E121" s="118">
        <v>3</v>
      </c>
      <c r="F121" s="118">
        <v>2</v>
      </c>
      <c r="G121" s="118">
        <f t="shared" si="13"/>
        <v>15.235938083793201</v>
      </c>
      <c r="H121" s="119"/>
      <c r="I121" s="120">
        <v>3.9172066564193567E-3</v>
      </c>
      <c r="J121" s="121"/>
    </row>
    <row r="122" spans="1:10" ht="17.100000000000001" customHeight="1">
      <c r="A122" s="123"/>
      <c r="B122" s="117" t="s">
        <v>27</v>
      </c>
      <c r="C122" s="118">
        <v>385.03544205437322</v>
      </c>
      <c r="D122" s="118">
        <f t="shared" si="14"/>
        <v>19.560061010447214</v>
      </c>
      <c r="E122" s="118">
        <v>4</v>
      </c>
      <c r="F122" s="118">
        <v>0</v>
      </c>
      <c r="G122" s="118">
        <f t="shared" si="13"/>
        <v>15.560061010447214</v>
      </c>
      <c r="H122" s="119"/>
      <c r="I122" s="120">
        <v>4.0402459816828249E-3</v>
      </c>
      <c r="J122" s="121"/>
    </row>
    <row r="123" spans="1:10" ht="17.100000000000001" customHeight="1">
      <c r="A123" s="123"/>
      <c r="B123" s="117" t="s">
        <v>28</v>
      </c>
      <c r="C123" s="118">
        <v>411.66497479259635</v>
      </c>
      <c r="D123" s="118">
        <f t="shared" si="14"/>
        <v>26.629532738223133</v>
      </c>
      <c r="E123" s="118">
        <v>7</v>
      </c>
      <c r="F123" s="118">
        <v>3</v>
      </c>
      <c r="G123" s="118">
        <f t="shared" si="13"/>
        <v>22.629532738223133</v>
      </c>
      <c r="H123" s="119"/>
      <c r="I123" s="120">
        <v>4.1540360725791751E-3</v>
      </c>
      <c r="J123" s="121"/>
    </row>
    <row r="124" spans="1:10" ht="17.100000000000001" customHeight="1">
      <c r="A124" s="123"/>
      <c r="B124" s="117" t="s">
        <v>29</v>
      </c>
      <c r="C124" s="118">
        <v>438.31099682108959</v>
      </c>
      <c r="D124" s="118">
        <f t="shared" si="14"/>
        <v>26.646022028493235</v>
      </c>
      <c r="E124" s="118">
        <v>8</v>
      </c>
      <c r="F124" s="118">
        <v>1</v>
      </c>
      <c r="G124" s="118">
        <f t="shared" si="13"/>
        <v>19.646022028493235</v>
      </c>
      <c r="H124" s="119"/>
      <c r="I124" s="120">
        <v>4.2595820876685092E-3</v>
      </c>
      <c r="J124" s="121"/>
    </row>
    <row r="125" spans="1:10" ht="17.100000000000001" customHeight="1">
      <c r="A125" s="123"/>
      <c r="B125" s="117" t="s">
        <v>30</v>
      </c>
      <c r="C125" s="118">
        <v>468.89375258140484</v>
      </c>
      <c r="D125" s="118">
        <f t="shared" si="14"/>
        <v>30.582755760315251</v>
      </c>
      <c r="E125" s="118">
        <v>8</v>
      </c>
      <c r="F125" s="118">
        <v>4</v>
      </c>
      <c r="G125" s="118">
        <f t="shared" si="13"/>
        <v>26.582755760315251</v>
      </c>
      <c r="H125" s="119"/>
      <c r="I125" s="120">
        <v>4.3577486299387069E-3</v>
      </c>
      <c r="J125" s="121"/>
    </row>
    <row r="126" spans="1:10" ht="17.100000000000001" customHeight="1">
      <c r="A126" s="123"/>
      <c r="B126" s="117" t="s">
        <v>31</v>
      </c>
      <c r="C126" s="118">
        <v>507.21831729578042</v>
      </c>
      <c r="D126" s="118">
        <f t="shared" si="14"/>
        <v>38.324564714375583</v>
      </c>
      <c r="E126" s="118">
        <v>7</v>
      </c>
      <c r="F126" s="118">
        <v>4</v>
      </c>
      <c r="G126" s="118">
        <f t="shared" si="13"/>
        <v>35.324564714375583</v>
      </c>
      <c r="H126" s="119"/>
      <c r="I126" s="120">
        <v>4.4492834850507054E-3</v>
      </c>
      <c r="J126" s="121"/>
    </row>
    <row r="127" spans="1:10" ht="17.100000000000001" customHeight="1">
      <c r="A127" s="123"/>
      <c r="B127" s="117" t="s">
        <v>32</v>
      </c>
      <c r="C127" s="118">
        <v>542.81995368807156</v>
      </c>
      <c r="D127" s="118">
        <f t="shared" si="14"/>
        <v>35.601636392291141</v>
      </c>
      <c r="E127" s="118">
        <v>8</v>
      </c>
      <c r="F127" s="118">
        <v>3</v>
      </c>
      <c r="G127" s="118">
        <f t="shared" si="13"/>
        <v>30.601636392291141</v>
      </c>
      <c r="H127" s="119"/>
      <c r="I127" s="120">
        <v>4.5348367058318422E-3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586.20795155014423</v>
      </c>
      <c r="D128" s="118">
        <f t="shared" si="14"/>
        <v>43.387997862072666</v>
      </c>
      <c r="E128" s="118">
        <v>8</v>
      </c>
      <c r="F128" s="118">
        <v>1</v>
      </c>
      <c r="G128" s="118">
        <f t="shared" si="13"/>
        <v>36.387997862072666</v>
      </c>
      <c r="H128" s="119"/>
      <c r="I128" s="120">
        <v>4.6049328479979912E-3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285.20955349078747</v>
      </c>
      <c r="E129" s="126">
        <f>SUM(E119:E128)</f>
        <v>59</v>
      </c>
      <c r="F129" s="126">
        <f>SUM(F119:F128)</f>
        <v>19</v>
      </c>
      <c r="G129" s="127">
        <f t="shared" si="13"/>
        <v>245.20955349078747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217.38973409375436</v>
      </c>
      <c r="D132" s="118"/>
      <c r="E132" s="118"/>
      <c r="F132" s="118"/>
      <c r="G132" s="118"/>
      <c r="H132" s="119"/>
      <c r="I132" s="120">
        <v>4.9294724284298045E-3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255.84946348754218</v>
      </c>
      <c r="D133" s="118">
        <f t="shared" ref="D133:D142" si="15">C133-C132</f>
        <v>38.459729393787825</v>
      </c>
      <c r="E133" s="118">
        <v>2</v>
      </c>
      <c r="F133" s="118">
        <v>0</v>
      </c>
      <c r="G133" s="118">
        <f t="shared" ref="G133:G154" si="16">D133-E133+F133</f>
        <v>36.459729393787825</v>
      </c>
      <c r="H133" s="119"/>
      <c r="I133" s="120">
        <v>5.4205394806682676E-3</v>
      </c>
      <c r="J133" s="121"/>
    </row>
    <row r="134" spans="1:10" ht="17.100000000000001" customHeight="1">
      <c r="A134" s="134"/>
      <c r="B134" s="117" t="s">
        <v>14</v>
      </c>
      <c r="C134" s="118">
        <v>291.12769060112026</v>
      </c>
      <c r="D134" s="118">
        <f t="shared" si="15"/>
        <v>35.278227113578083</v>
      </c>
      <c r="E134" s="118">
        <v>3</v>
      </c>
      <c r="F134" s="118">
        <v>1</v>
      </c>
      <c r="G134" s="118">
        <f t="shared" si="16"/>
        <v>33.278227113578083</v>
      </c>
      <c r="H134" s="119"/>
      <c r="I134" s="120">
        <v>5.834222256535476E-3</v>
      </c>
      <c r="J134" s="121"/>
    </row>
    <row r="135" spans="1:10" ht="17.100000000000001" customHeight="1">
      <c r="A135" s="123"/>
      <c r="B135" s="117" t="s">
        <v>15</v>
      </c>
      <c r="C135" s="118">
        <v>326.08001434998289</v>
      </c>
      <c r="D135" s="118">
        <f t="shared" si="15"/>
        <v>34.952323748862625</v>
      </c>
      <c r="E135" s="118">
        <v>3</v>
      </c>
      <c r="F135" s="118">
        <v>0</v>
      </c>
      <c r="G135" s="118">
        <f t="shared" si="16"/>
        <v>31.952323748862625</v>
      </c>
      <c r="H135" s="119"/>
      <c r="I135" s="120">
        <v>6.1874765531306063E-3</v>
      </c>
      <c r="J135" s="121"/>
    </row>
    <row r="136" spans="1:10" ht="17.100000000000001" customHeight="1">
      <c r="A136" s="123"/>
      <c r="B136" s="117" t="s">
        <v>16</v>
      </c>
      <c r="C136" s="118">
        <v>364.2372006466685</v>
      </c>
      <c r="D136" s="118">
        <f t="shared" si="15"/>
        <v>38.157186296685609</v>
      </c>
      <c r="E136" s="118">
        <v>2</v>
      </c>
      <c r="F136" s="118">
        <v>0</v>
      </c>
      <c r="G136" s="118">
        <f t="shared" si="16"/>
        <v>36.157186296685609</v>
      </c>
      <c r="H136" s="119"/>
      <c r="I136" s="120">
        <v>6.4926417227570152E-3</v>
      </c>
      <c r="J136" s="121"/>
    </row>
    <row r="137" spans="1:10" ht="17.100000000000001" customHeight="1">
      <c r="A137" s="123"/>
      <c r="B137" s="117" t="s">
        <v>17</v>
      </c>
      <c r="C137" s="118">
        <v>401.4793526437046</v>
      </c>
      <c r="D137" s="118">
        <f t="shared" si="15"/>
        <v>37.242151997036103</v>
      </c>
      <c r="E137" s="118">
        <v>2</v>
      </c>
      <c r="F137" s="118">
        <v>1</v>
      </c>
      <c r="G137" s="118">
        <f t="shared" si="16"/>
        <v>36.242151997036103</v>
      </c>
      <c r="H137" s="119"/>
      <c r="I137" s="120">
        <v>6.7589116606684273E-3</v>
      </c>
      <c r="J137" s="121"/>
    </row>
    <row r="138" spans="1:10" ht="17.100000000000001" customHeight="1">
      <c r="A138" s="123"/>
      <c r="B138" s="117" t="s">
        <v>18</v>
      </c>
      <c r="C138" s="118">
        <v>433.58317584902966</v>
      </c>
      <c r="D138" s="118">
        <f t="shared" si="15"/>
        <v>32.103823205325057</v>
      </c>
      <c r="E138" s="118">
        <v>1</v>
      </c>
      <c r="F138" s="118">
        <v>2</v>
      </c>
      <c r="G138" s="118">
        <f t="shared" si="16"/>
        <v>33.103823205325057</v>
      </c>
      <c r="H138" s="119"/>
      <c r="I138" s="120">
        <v>6.993277029823059E-3</v>
      </c>
      <c r="J138" s="121"/>
    </row>
    <row r="139" spans="1:10" ht="17.100000000000001" customHeight="1">
      <c r="A139" s="123"/>
      <c r="B139" s="117" t="s">
        <v>19</v>
      </c>
      <c r="C139" s="118">
        <v>486.79760051804078</v>
      </c>
      <c r="D139" s="118">
        <f t="shared" si="15"/>
        <v>53.214424669011123</v>
      </c>
      <c r="E139" s="118">
        <v>3</v>
      </c>
      <c r="F139" s="118">
        <v>1</v>
      </c>
      <c r="G139" s="118">
        <f t="shared" si="16"/>
        <v>51.214424669011123</v>
      </c>
      <c r="H139" s="119"/>
      <c r="I139" s="120">
        <v>7.2011479366574111E-3</v>
      </c>
      <c r="J139" s="121"/>
    </row>
    <row r="140" spans="1:10" ht="17.100000000000001" customHeight="1">
      <c r="A140" s="123"/>
      <c r="B140" s="117" t="s">
        <v>20</v>
      </c>
      <c r="C140" s="118">
        <v>548.09883326099464</v>
      </c>
      <c r="D140" s="118">
        <f t="shared" si="15"/>
        <v>61.301232742953857</v>
      </c>
      <c r="E140" s="118">
        <v>2</v>
      </c>
      <c r="F140" s="118">
        <v>1</v>
      </c>
      <c r="G140" s="118">
        <f t="shared" si="16"/>
        <v>60.301232742953857</v>
      </c>
      <c r="H140" s="119"/>
      <c r="I140" s="120">
        <v>7.3867767285848334E-3</v>
      </c>
      <c r="J140" s="121"/>
    </row>
    <row r="141" spans="1:10" ht="17.100000000000001" customHeight="1">
      <c r="A141" s="123"/>
      <c r="B141" s="117" t="s">
        <v>21</v>
      </c>
      <c r="C141" s="118">
        <v>611.0823540554444</v>
      </c>
      <c r="D141" s="118">
        <f t="shared" si="15"/>
        <v>62.98352079444976</v>
      </c>
      <c r="E141" s="118">
        <v>6</v>
      </c>
      <c r="F141" s="118">
        <v>0</v>
      </c>
      <c r="G141" s="118">
        <f t="shared" si="16"/>
        <v>56.98352079444976</v>
      </c>
      <c r="H141" s="119"/>
      <c r="I141" s="120">
        <v>7.5535519660747145E-3</v>
      </c>
      <c r="J141" s="121"/>
    </row>
    <row r="142" spans="1:10" ht="17.100000000000001" customHeight="1">
      <c r="A142" s="123"/>
      <c r="B142" s="117" t="s">
        <v>22</v>
      </c>
      <c r="C142" s="118">
        <v>669.20084096844403</v>
      </c>
      <c r="D142" s="118">
        <f t="shared" si="15"/>
        <v>58.118486912999629</v>
      </c>
      <c r="E142" s="118">
        <v>7</v>
      </c>
      <c r="F142" s="118">
        <v>1</v>
      </c>
      <c r="G142" s="118">
        <f t="shared" si="16"/>
        <v>52.118486912999629</v>
      </c>
      <c r="H142" s="119"/>
      <c r="I142" s="120">
        <v>7.7364259071496409E-3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451.8111068746897</v>
      </c>
      <c r="E143" s="126">
        <f>SUM(E133:E142)</f>
        <v>31</v>
      </c>
      <c r="F143" s="126">
        <f>SUM(F133:F142)</f>
        <v>7</v>
      </c>
      <c r="G143" s="127">
        <f t="shared" si="16"/>
        <v>427.8111068746897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713.97824899302168</v>
      </c>
      <c r="D144" s="118">
        <f>C144-C142</f>
        <v>44.777408024577653</v>
      </c>
      <c r="E144" s="118">
        <v>5</v>
      </c>
      <c r="F144" s="118">
        <v>0</v>
      </c>
      <c r="G144" s="118">
        <f t="shared" si="16"/>
        <v>39.777408024577653</v>
      </c>
      <c r="H144" s="119"/>
      <c r="I144" s="120">
        <v>7.9952771443787436E-3</v>
      </c>
      <c r="J144" s="121"/>
    </row>
    <row r="145" spans="1:10" ht="17.100000000000001" customHeight="1">
      <c r="A145" s="123"/>
      <c r="B145" s="117" t="s">
        <v>25</v>
      </c>
      <c r="C145" s="118">
        <v>759.83176103488358</v>
      </c>
      <c r="D145" s="118">
        <f t="shared" ref="D145:D153" si="17">C145-C144</f>
        <v>45.853512041861904</v>
      </c>
      <c r="E145" s="118">
        <v>3</v>
      </c>
      <c r="F145" s="118">
        <v>0</v>
      </c>
      <c r="G145" s="118">
        <f t="shared" si="16"/>
        <v>42.853512041861904</v>
      </c>
      <c r="H145" s="119"/>
      <c r="I145" s="120">
        <v>8.2321967609413193E-3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788.37182311682932</v>
      </c>
      <c r="D146" s="118">
        <f t="shared" si="17"/>
        <v>28.540062081945734</v>
      </c>
      <c r="E146" s="118">
        <v>6</v>
      </c>
      <c r="F146" s="118">
        <v>0</v>
      </c>
      <c r="G146" s="118">
        <f t="shared" si="16"/>
        <v>22.540062081945734</v>
      </c>
      <c r="H146" s="119"/>
      <c r="I146" s="120">
        <v>8.4498587686691242E-3</v>
      </c>
      <c r="J146" s="121"/>
    </row>
    <row r="147" spans="1:10" ht="17.100000000000001" customHeight="1">
      <c r="A147" s="123"/>
      <c r="B147" s="117" t="s">
        <v>27</v>
      </c>
      <c r="C147" s="118">
        <v>824.39450372984106</v>
      </c>
      <c r="D147" s="118">
        <f t="shared" si="17"/>
        <v>36.022680613011744</v>
      </c>
      <c r="E147" s="118">
        <v>9</v>
      </c>
      <c r="F147" s="118">
        <v>1</v>
      </c>
      <c r="G147" s="118">
        <f t="shared" si="16"/>
        <v>28.022680613011744</v>
      </c>
      <c r="H147" s="119"/>
      <c r="I147" s="120">
        <v>8.650519451519843E-3</v>
      </c>
      <c r="J147" s="121"/>
    </row>
    <row r="148" spans="1:10" ht="17.100000000000001" customHeight="1">
      <c r="A148" s="123"/>
      <c r="B148" s="117" t="s">
        <v>28</v>
      </c>
      <c r="C148" s="118">
        <v>875.65710073818116</v>
      </c>
      <c r="D148" s="118">
        <f t="shared" si="17"/>
        <v>51.262597008340094</v>
      </c>
      <c r="E148" s="118">
        <v>5</v>
      </c>
      <c r="F148" s="118">
        <v>7</v>
      </c>
      <c r="G148" s="118">
        <f t="shared" si="16"/>
        <v>53.262597008340094</v>
      </c>
      <c r="H148" s="119"/>
      <c r="I148" s="120">
        <v>8.8360958702137331E-3</v>
      </c>
      <c r="J148" s="121"/>
    </row>
    <row r="149" spans="1:10" ht="17.100000000000001" customHeight="1">
      <c r="A149" s="123"/>
      <c r="B149" s="117" t="s">
        <v>29</v>
      </c>
      <c r="C149" s="118">
        <v>926.94658957348975</v>
      </c>
      <c r="D149" s="118">
        <f t="shared" si="17"/>
        <v>51.289488835308589</v>
      </c>
      <c r="E149" s="118">
        <v>8</v>
      </c>
      <c r="F149" s="118">
        <v>1</v>
      </c>
      <c r="G149" s="118">
        <f t="shared" si="16"/>
        <v>44.289488835308589</v>
      </c>
      <c r="H149" s="119"/>
      <c r="I149" s="120">
        <v>9.008227303921184E-3</v>
      </c>
      <c r="J149" s="121"/>
    </row>
    <row r="150" spans="1:10" ht="17.100000000000001" customHeight="1">
      <c r="A150" s="123"/>
      <c r="B150" s="117" t="s">
        <v>30</v>
      </c>
      <c r="C150" s="118">
        <v>986.51164136137686</v>
      </c>
      <c r="D150" s="118">
        <f t="shared" si="17"/>
        <v>59.565051787887114</v>
      </c>
      <c r="E150" s="118">
        <v>5</v>
      </c>
      <c r="F150" s="118">
        <v>2</v>
      </c>
      <c r="G150" s="118">
        <f t="shared" si="16"/>
        <v>56.565051787887114</v>
      </c>
      <c r="H150" s="119"/>
      <c r="I150" s="120">
        <v>9.1683238044737627E-3</v>
      </c>
      <c r="J150" s="121"/>
    </row>
    <row r="151" spans="1:10" ht="17.100000000000001" customHeight="1">
      <c r="A151" s="123"/>
      <c r="B151" s="117" t="s">
        <v>31</v>
      </c>
      <c r="C151" s="118">
        <v>1062.2069597704667</v>
      </c>
      <c r="D151" s="118">
        <f t="shared" si="17"/>
        <v>75.69531840908985</v>
      </c>
      <c r="E151" s="118">
        <v>10</v>
      </c>
      <c r="F151" s="118">
        <v>2</v>
      </c>
      <c r="G151" s="118">
        <f t="shared" si="16"/>
        <v>67.69531840908985</v>
      </c>
      <c r="H151" s="119"/>
      <c r="I151" s="120">
        <v>9.3176049102672524E-3</v>
      </c>
      <c r="J151" s="121"/>
    </row>
    <row r="152" spans="1:10" ht="17.100000000000001" customHeight="1">
      <c r="A152" s="123"/>
      <c r="B152" s="117" t="s">
        <v>32</v>
      </c>
      <c r="C152" s="118">
        <v>1132.0185532309697</v>
      </c>
      <c r="D152" s="118">
        <f t="shared" si="17"/>
        <v>69.811593460502991</v>
      </c>
      <c r="E152" s="118">
        <v>16</v>
      </c>
      <c r="F152" s="118">
        <v>0</v>
      </c>
      <c r="G152" s="118">
        <f t="shared" si="16"/>
        <v>53.811593460502991</v>
      </c>
      <c r="H152" s="119"/>
      <c r="I152" s="120">
        <v>9.457130770517708E-3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1219.3524852516632</v>
      </c>
      <c r="D153" s="118">
        <f t="shared" si="17"/>
        <v>87.33393202069351</v>
      </c>
      <c r="E153" s="118">
        <v>11</v>
      </c>
      <c r="F153" s="118">
        <v>1</v>
      </c>
      <c r="G153" s="118">
        <f t="shared" si="16"/>
        <v>77.33393202069351</v>
      </c>
      <c r="H153" s="119"/>
      <c r="I153" s="120">
        <v>9.5785741182377315E-3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550.15164428321918</v>
      </c>
      <c r="E154" s="126">
        <f>SUM(E144:E153)</f>
        <v>78</v>
      </c>
      <c r="F154" s="126">
        <f>SUM(F144:F153)</f>
        <v>14</v>
      </c>
      <c r="G154" s="127">
        <f t="shared" si="16"/>
        <v>486.15164428321918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5"/>
  </cols>
  <sheetData>
    <row r="1" spans="1:10" s="24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413800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423000</v>
      </c>
      <c r="D8" s="118">
        <f t="shared" ref="D8:D17" si="0">C8-C7</f>
        <v>9200</v>
      </c>
      <c r="E8" s="118">
        <v>8288</v>
      </c>
      <c r="F8" s="118">
        <v>3631</v>
      </c>
      <c r="G8" s="118">
        <f t="shared" ref="G8:G29" si="1">D8-E8+F8</f>
        <v>4543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431000</v>
      </c>
      <c r="D9" s="118">
        <f t="shared" si="0"/>
        <v>8000</v>
      </c>
      <c r="E9" s="118">
        <v>7340</v>
      </c>
      <c r="F9" s="118">
        <v>3611</v>
      </c>
      <c r="G9" s="118">
        <f t="shared" si="1"/>
        <v>4271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434600</v>
      </c>
      <c r="D10" s="118">
        <f t="shared" si="0"/>
        <v>3600</v>
      </c>
      <c r="E10" s="118">
        <v>7096</v>
      </c>
      <c r="F10" s="118">
        <v>3656</v>
      </c>
      <c r="G10" s="118">
        <f t="shared" si="1"/>
        <v>160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439900</v>
      </c>
      <c r="D11" s="118">
        <f t="shared" si="0"/>
        <v>5300</v>
      </c>
      <c r="E11" s="118">
        <v>7150</v>
      </c>
      <c r="F11" s="118">
        <v>3621</v>
      </c>
      <c r="G11" s="118">
        <f t="shared" si="1"/>
        <v>1771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452400</v>
      </c>
      <c r="D12" s="118">
        <f t="shared" si="0"/>
        <v>12500</v>
      </c>
      <c r="E12" s="118">
        <v>7765</v>
      </c>
      <c r="F12" s="118">
        <v>3725</v>
      </c>
      <c r="G12" s="118">
        <f t="shared" si="1"/>
        <v>8460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472200</v>
      </c>
      <c r="D13" s="118">
        <f t="shared" si="0"/>
        <v>19800</v>
      </c>
      <c r="E13" s="118">
        <v>8139</v>
      </c>
      <c r="F13" s="118">
        <v>3730</v>
      </c>
      <c r="G13" s="118">
        <f t="shared" si="1"/>
        <v>15391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485400</v>
      </c>
      <c r="D14" s="118">
        <f t="shared" si="0"/>
        <v>13200</v>
      </c>
      <c r="E14" s="118">
        <v>8755</v>
      </c>
      <c r="F14" s="118">
        <v>3698</v>
      </c>
      <c r="G14" s="118">
        <f t="shared" si="1"/>
        <v>8143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495500</v>
      </c>
      <c r="D15" s="118">
        <f t="shared" si="0"/>
        <v>10100</v>
      </c>
      <c r="E15" s="118">
        <v>8941</v>
      </c>
      <c r="F15" s="118">
        <v>3617</v>
      </c>
      <c r="G15" s="118">
        <f t="shared" si="1"/>
        <v>4776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504600</v>
      </c>
      <c r="D16" s="118">
        <f t="shared" si="0"/>
        <v>9100</v>
      </c>
      <c r="E16" s="118">
        <v>9157</v>
      </c>
      <c r="F16" s="118">
        <v>3685</v>
      </c>
      <c r="G16" s="118">
        <f t="shared" si="1"/>
        <v>3628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517400</v>
      </c>
      <c r="D17" s="118">
        <f t="shared" si="0"/>
        <v>12800</v>
      </c>
      <c r="E17" s="118">
        <v>9915</v>
      </c>
      <c r="F17" s="118">
        <v>3820</v>
      </c>
      <c r="G17" s="118">
        <f t="shared" si="1"/>
        <v>6705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103600</v>
      </c>
      <c r="E18" s="126">
        <f>SUM(E8:E17)</f>
        <v>82546</v>
      </c>
      <c r="F18" s="126">
        <f>SUM(F8:F17)</f>
        <v>36794</v>
      </c>
      <c r="G18" s="127">
        <f t="shared" si="1"/>
        <v>57848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529000</v>
      </c>
      <c r="D19" s="118">
        <f>C19-C17</f>
        <v>11600</v>
      </c>
      <c r="E19" s="118">
        <v>10509</v>
      </c>
      <c r="F19" s="118">
        <v>4143</v>
      </c>
      <c r="G19" s="118">
        <f t="shared" si="1"/>
        <v>5234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541600</v>
      </c>
      <c r="D20" s="118">
        <f t="shared" ref="D20:D28" si="2">C20-C19</f>
        <v>12600</v>
      </c>
      <c r="E20" s="118">
        <v>10831</v>
      </c>
      <c r="F20" s="118">
        <v>3927</v>
      </c>
      <c r="G20" s="118">
        <f t="shared" si="1"/>
        <v>5696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555900</v>
      </c>
      <c r="D21" s="118">
        <f t="shared" si="2"/>
        <v>14300</v>
      </c>
      <c r="E21" s="118">
        <v>11062</v>
      </c>
      <c r="F21" s="118">
        <v>4078</v>
      </c>
      <c r="G21" s="118">
        <f t="shared" si="1"/>
        <v>7316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571300</v>
      </c>
      <c r="D22" s="118">
        <f t="shared" si="2"/>
        <v>15400</v>
      </c>
      <c r="E22" s="118">
        <v>11097</v>
      </c>
      <c r="F22" s="118">
        <v>4030</v>
      </c>
      <c r="G22" s="118">
        <f t="shared" si="1"/>
        <v>8333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582800</v>
      </c>
      <c r="D23" s="118">
        <f t="shared" si="2"/>
        <v>11500</v>
      </c>
      <c r="E23" s="118">
        <v>11579</v>
      </c>
      <c r="F23" s="118">
        <v>4240</v>
      </c>
      <c r="G23" s="118">
        <f t="shared" si="1"/>
        <v>4161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593300</v>
      </c>
      <c r="D24" s="118">
        <f t="shared" si="2"/>
        <v>10500</v>
      </c>
      <c r="E24" s="118">
        <v>11775</v>
      </c>
      <c r="F24" s="118">
        <v>4292</v>
      </c>
      <c r="G24" s="118">
        <f t="shared" si="1"/>
        <v>3017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609100</v>
      </c>
      <c r="D25" s="118">
        <f t="shared" si="2"/>
        <v>15800</v>
      </c>
      <c r="E25" s="118">
        <v>12107</v>
      </c>
      <c r="F25" s="118">
        <v>4540</v>
      </c>
      <c r="G25" s="118">
        <f t="shared" si="1"/>
        <v>8233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627500</v>
      </c>
      <c r="D26" s="118">
        <f t="shared" si="2"/>
        <v>18400</v>
      </c>
      <c r="E26" s="118">
        <v>12646</v>
      </c>
      <c r="F26" s="118">
        <v>4616</v>
      </c>
      <c r="G26" s="118">
        <f t="shared" si="1"/>
        <v>10370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649000</v>
      </c>
      <c r="D27" s="118">
        <f t="shared" si="2"/>
        <v>21500</v>
      </c>
      <c r="E27" s="118">
        <v>13444</v>
      </c>
      <c r="F27" s="118">
        <v>4710</v>
      </c>
      <c r="G27" s="118">
        <f t="shared" si="1"/>
        <v>12766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670200</v>
      </c>
      <c r="D28" s="118">
        <f t="shared" si="2"/>
        <v>21200</v>
      </c>
      <c r="E28" s="118">
        <v>14898</v>
      </c>
      <c r="F28" s="118">
        <v>4792</v>
      </c>
      <c r="G28" s="118">
        <f t="shared" si="1"/>
        <v>11094</v>
      </c>
      <c r="H28" s="119"/>
      <c r="I28" s="120">
        <v>1.0380585516178737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152800</v>
      </c>
      <c r="E29" s="126">
        <f>SUM(E19:E28)</f>
        <v>119948</v>
      </c>
      <c r="F29" s="126">
        <f>SUM(F19:F28)</f>
        <v>43368</v>
      </c>
      <c r="G29" s="127">
        <f t="shared" si="1"/>
        <v>76220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279810.34486982448</v>
      </c>
      <c r="D32" s="118"/>
      <c r="E32" s="118"/>
      <c r="F32" s="118"/>
      <c r="G32" s="118"/>
      <c r="H32" s="119"/>
      <c r="I32" s="120">
        <v>0.67619706348435105</v>
      </c>
      <c r="J32" s="121"/>
    </row>
    <row r="33" spans="1:10" ht="17.100000000000001" customHeight="1">
      <c r="A33" s="123"/>
      <c r="B33" s="117" t="s">
        <v>13</v>
      </c>
      <c r="C33" s="118">
        <v>283234.39228771772</v>
      </c>
      <c r="D33" s="118">
        <f t="shared" ref="D33:D42" si="3">C33-C32</f>
        <v>3424.0474178932491</v>
      </c>
      <c r="E33" s="118">
        <v>4641</v>
      </c>
      <c r="F33" s="118">
        <v>2855</v>
      </c>
      <c r="G33" s="118">
        <f t="shared" ref="G33:G54" si="4">D33-E33+F33</f>
        <v>1638.0474178932491</v>
      </c>
      <c r="H33" s="119"/>
      <c r="I33" s="120">
        <v>0.6695848517440135</v>
      </c>
      <c r="J33" s="121"/>
    </row>
    <row r="34" spans="1:10" ht="17.100000000000001" customHeight="1">
      <c r="A34" s="134"/>
      <c r="B34" s="117" t="s">
        <v>14</v>
      </c>
      <c r="C34" s="118">
        <v>285873.58817172784</v>
      </c>
      <c r="D34" s="118">
        <f t="shared" si="3"/>
        <v>2639.1958840101142</v>
      </c>
      <c r="E34" s="118">
        <v>3994</v>
      </c>
      <c r="F34" s="118">
        <v>2840</v>
      </c>
      <c r="G34" s="118">
        <f t="shared" si="4"/>
        <v>1485.1958840101142</v>
      </c>
      <c r="H34" s="119"/>
      <c r="I34" s="120">
        <v>0.66327978694136391</v>
      </c>
      <c r="J34" s="121"/>
    </row>
    <row r="35" spans="1:10" ht="17.100000000000001" customHeight="1">
      <c r="A35" s="123"/>
      <c r="B35" s="117" t="s">
        <v>15</v>
      </c>
      <c r="C35" s="118">
        <v>285645.61048330727</v>
      </c>
      <c r="D35" s="118">
        <f t="shared" si="3"/>
        <v>-227.97768842056394</v>
      </c>
      <c r="E35" s="118">
        <v>3795</v>
      </c>
      <c r="F35" s="118">
        <v>2837</v>
      </c>
      <c r="G35" s="118">
        <f t="shared" si="4"/>
        <v>-1185.9776884205639</v>
      </c>
      <c r="H35" s="119"/>
      <c r="I35" s="120">
        <v>0.65726095371216586</v>
      </c>
      <c r="J35" s="121"/>
    </row>
    <row r="36" spans="1:10" ht="17.100000000000001" customHeight="1">
      <c r="A36" s="123"/>
      <c r="B36" s="117" t="s">
        <v>16</v>
      </c>
      <c r="C36" s="118">
        <v>286598.93822723464</v>
      </c>
      <c r="D36" s="118">
        <f t="shared" si="3"/>
        <v>953.3277439273661</v>
      </c>
      <c r="E36" s="118">
        <v>3761</v>
      </c>
      <c r="F36" s="118">
        <v>2836</v>
      </c>
      <c r="G36" s="118">
        <f t="shared" si="4"/>
        <v>28.3277439273661</v>
      </c>
      <c r="H36" s="119"/>
      <c r="I36" s="120">
        <v>0.65150929353770093</v>
      </c>
      <c r="J36" s="121"/>
    </row>
    <row r="37" spans="1:10" ht="17.100000000000001" customHeight="1">
      <c r="A37" s="123"/>
      <c r="B37" s="117" t="s">
        <v>17</v>
      </c>
      <c r="C37" s="118">
        <v>292253.74918858375</v>
      </c>
      <c r="D37" s="118">
        <f t="shared" si="3"/>
        <v>5654.8109613491106</v>
      </c>
      <c r="E37" s="118">
        <v>3993</v>
      </c>
      <c r="F37" s="118">
        <v>2909</v>
      </c>
      <c r="G37" s="118">
        <f t="shared" si="4"/>
        <v>4570.8109613491106</v>
      </c>
      <c r="H37" s="119"/>
      <c r="I37" s="120">
        <v>0.64600740315778904</v>
      </c>
      <c r="J37" s="121"/>
    </row>
    <row r="38" spans="1:10" ht="17.100000000000001" customHeight="1">
      <c r="A38" s="123"/>
      <c r="B38" s="117" t="s">
        <v>18</v>
      </c>
      <c r="C38" s="118">
        <v>302557.12517240632</v>
      </c>
      <c r="D38" s="118">
        <f t="shared" si="3"/>
        <v>10303.375983822567</v>
      </c>
      <c r="E38" s="118">
        <v>4187</v>
      </c>
      <c r="F38" s="118">
        <v>2898</v>
      </c>
      <c r="G38" s="118">
        <f t="shared" si="4"/>
        <v>9014.3759838225669</v>
      </c>
      <c r="H38" s="119"/>
      <c r="I38" s="120">
        <v>0.64073935868785747</v>
      </c>
      <c r="J38" s="121"/>
    </row>
    <row r="39" spans="1:10" ht="17.100000000000001" customHeight="1">
      <c r="A39" s="123"/>
      <c r="B39" s="117" t="s">
        <v>19</v>
      </c>
      <c r="C39" s="118">
        <v>308564.19864719023</v>
      </c>
      <c r="D39" s="118">
        <f t="shared" si="3"/>
        <v>6007.073474783916</v>
      </c>
      <c r="E39" s="118">
        <v>4387</v>
      </c>
      <c r="F39" s="118">
        <v>2873</v>
      </c>
      <c r="G39" s="118">
        <f t="shared" si="4"/>
        <v>4493.073474783916</v>
      </c>
      <c r="H39" s="119"/>
      <c r="I39" s="120">
        <v>0.63569056169590077</v>
      </c>
      <c r="J39" s="121"/>
    </row>
    <row r="40" spans="1:10" ht="17.100000000000001" customHeight="1">
      <c r="A40" s="123"/>
      <c r="B40" s="117" t="s">
        <v>20</v>
      </c>
      <c r="C40" s="118">
        <v>312584.98783440457</v>
      </c>
      <c r="D40" s="118">
        <f t="shared" si="3"/>
        <v>4020.7891872143373</v>
      </c>
      <c r="E40" s="118">
        <v>4509</v>
      </c>
      <c r="F40" s="118">
        <v>2771</v>
      </c>
      <c r="G40" s="118">
        <f t="shared" si="4"/>
        <v>2282.7891872143373</v>
      </c>
      <c r="H40" s="119"/>
      <c r="I40" s="120">
        <v>0.63084760410576091</v>
      </c>
      <c r="J40" s="121"/>
    </row>
    <row r="41" spans="1:10" ht="17.100000000000001" customHeight="1">
      <c r="A41" s="123"/>
      <c r="B41" s="117" t="s">
        <v>21</v>
      </c>
      <c r="C41" s="118">
        <v>315979.58613374154</v>
      </c>
      <c r="D41" s="118">
        <f t="shared" si="3"/>
        <v>3394.5982993369689</v>
      </c>
      <c r="E41" s="118">
        <v>4634</v>
      </c>
      <c r="F41" s="118">
        <v>2842</v>
      </c>
      <c r="G41" s="118">
        <f t="shared" si="4"/>
        <v>1602.5982993369689</v>
      </c>
      <c r="H41" s="119"/>
      <c r="I41" s="120">
        <v>0.62619814929397843</v>
      </c>
      <c r="J41" s="121"/>
    </row>
    <row r="42" spans="1:10" ht="17.100000000000001" customHeight="1">
      <c r="A42" s="123"/>
      <c r="B42" s="117" t="s">
        <v>22</v>
      </c>
      <c r="C42" s="118">
        <v>320372.42301934125</v>
      </c>
      <c r="D42" s="118">
        <f t="shared" si="3"/>
        <v>4392.8368855997105</v>
      </c>
      <c r="E42" s="118">
        <v>4971</v>
      </c>
      <c r="F42" s="118">
        <v>2873</v>
      </c>
      <c r="G42" s="118">
        <f t="shared" si="4"/>
        <v>2294.8368855997105</v>
      </c>
      <c r="H42" s="119"/>
      <c r="I42" s="120">
        <v>0.61919679748616396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40562.078149516776</v>
      </c>
      <c r="E43" s="126">
        <f>SUM(E33:E42)</f>
        <v>42872</v>
      </c>
      <c r="F43" s="126">
        <f>SUM(F33:F42)</f>
        <v>28534</v>
      </c>
      <c r="G43" s="127">
        <f t="shared" si="4"/>
        <v>26224.078149516776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320140.10160106811</v>
      </c>
      <c r="D44" s="118">
        <f>C44-C42</f>
        <v>-232.32141827314626</v>
      </c>
      <c r="E44" s="118">
        <v>5122</v>
      </c>
      <c r="F44" s="118">
        <v>3146</v>
      </c>
      <c r="G44" s="118">
        <f t="shared" si="4"/>
        <v>-2208.3214182731463</v>
      </c>
      <c r="H44" s="119"/>
      <c r="I44" s="120">
        <v>0.60517977618349361</v>
      </c>
      <c r="J44" s="121"/>
    </row>
    <row r="45" spans="1:10" ht="17.100000000000001" customHeight="1">
      <c r="A45" s="123"/>
      <c r="B45" s="117" t="s">
        <v>25</v>
      </c>
      <c r="C45" s="118">
        <v>320596.51242738095</v>
      </c>
      <c r="D45" s="118">
        <f t="shared" ref="D45:D53" si="5">C45-C44</f>
        <v>456.41082631284371</v>
      </c>
      <c r="E45" s="118">
        <v>5007</v>
      </c>
      <c r="F45" s="118">
        <v>3041</v>
      </c>
      <c r="G45" s="118">
        <f t="shared" si="4"/>
        <v>-1509.5891736871563</v>
      </c>
      <c r="H45" s="119"/>
      <c r="I45" s="120">
        <v>0.59194333904612417</v>
      </c>
      <c r="J45" s="121"/>
    </row>
    <row r="46" spans="1:10" ht="17.100000000000001" customHeight="1">
      <c r="A46" s="123"/>
      <c r="B46" s="117" t="s">
        <v>26</v>
      </c>
      <c r="C46" s="118">
        <f>$C$21*I46</f>
        <v>322101.82846666226</v>
      </c>
      <c r="D46" s="118">
        <f t="shared" si="5"/>
        <v>1505.3160392813152</v>
      </c>
      <c r="E46" s="118">
        <v>4898</v>
      </c>
      <c r="F46" s="118">
        <v>3154</v>
      </c>
      <c r="G46" s="118">
        <f t="shared" si="4"/>
        <v>-238.68396071868483</v>
      </c>
      <c r="H46" s="119"/>
      <c r="I46" s="120">
        <v>0.57942404833002747</v>
      </c>
      <c r="J46" s="121"/>
    </row>
    <row r="47" spans="1:10" ht="17.100000000000001" customHeight="1">
      <c r="A47" s="123"/>
      <c r="B47" s="117" t="s">
        <v>27</v>
      </c>
      <c r="C47" s="118">
        <v>324249.97537269106</v>
      </c>
      <c r="D47" s="118">
        <f t="shared" si="5"/>
        <v>2148.1469060287927</v>
      </c>
      <c r="E47" s="118">
        <v>4832</v>
      </c>
      <c r="F47" s="118">
        <v>3035</v>
      </c>
      <c r="G47" s="118">
        <f t="shared" si="4"/>
        <v>351.14690602879273</v>
      </c>
      <c r="H47" s="119"/>
      <c r="I47" s="120">
        <v>0.56756515906299854</v>
      </c>
      <c r="J47" s="121"/>
    </row>
    <row r="48" spans="1:10" ht="17.100000000000001" customHeight="1">
      <c r="A48" s="123"/>
      <c r="B48" s="117" t="s">
        <v>28</v>
      </c>
      <c r="C48" s="118">
        <v>324220.82440624613</v>
      </c>
      <c r="D48" s="118">
        <f t="shared" si="5"/>
        <v>-29.150966444925871</v>
      </c>
      <c r="E48" s="118">
        <v>4892</v>
      </c>
      <c r="F48" s="118">
        <v>3186</v>
      </c>
      <c r="G48" s="118">
        <f t="shared" si="4"/>
        <v>-1735.1509664449259</v>
      </c>
      <c r="H48" s="119"/>
      <c r="I48" s="120">
        <v>0.5563157591047464</v>
      </c>
      <c r="J48" s="121"/>
    </row>
    <row r="49" spans="1:10" ht="17.100000000000001" customHeight="1">
      <c r="A49" s="123"/>
      <c r="B49" s="117" t="s">
        <v>29</v>
      </c>
      <c r="C49" s="118">
        <v>323722.30182739766</v>
      </c>
      <c r="D49" s="118">
        <f t="shared" si="5"/>
        <v>-498.52257884846767</v>
      </c>
      <c r="E49" s="118">
        <v>4786</v>
      </c>
      <c r="F49" s="118">
        <v>3213</v>
      </c>
      <c r="G49" s="118">
        <f t="shared" si="4"/>
        <v>-2071.5225788484677</v>
      </c>
      <c r="H49" s="119"/>
      <c r="I49" s="120">
        <v>0.54563003847530367</v>
      </c>
      <c r="J49" s="121"/>
    </row>
    <row r="50" spans="1:10" ht="17.100000000000001" customHeight="1">
      <c r="A50" s="123"/>
      <c r="B50" s="117" t="s">
        <v>30</v>
      </c>
      <c r="C50" s="118">
        <v>326152.74616026087</v>
      </c>
      <c r="D50" s="118">
        <f t="shared" si="5"/>
        <v>2430.4443328632042</v>
      </c>
      <c r="E50" s="118">
        <v>4732</v>
      </c>
      <c r="F50" s="118">
        <v>3416</v>
      </c>
      <c r="G50" s="118">
        <f t="shared" si="4"/>
        <v>1114.4443328632042</v>
      </c>
      <c r="H50" s="119"/>
      <c r="I50" s="120">
        <v>0.53546666583526659</v>
      </c>
      <c r="J50" s="121"/>
    </row>
    <row r="51" spans="1:10" ht="17.100000000000001" customHeight="1">
      <c r="A51" s="123"/>
      <c r="B51" s="117" t="s">
        <v>31</v>
      </c>
      <c r="C51" s="118">
        <v>329932.12952471944</v>
      </c>
      <c r="D51" s="118">
        <f t="shared" si="5"/>
        <v>3779.3833644585684</v>
      </c>
      <c r="E51" s="118">
        <v>4882</v>
      </c>
      <c r="F51" s="118">
        <v>3445</v>
      </c>
      <c r="G51" s="118">
        <f t="shared" si="4"/>
        <v>2342.3833644585684</v>
      </c>
      <c r="H51" s="119"/>
      <c r="I51" s="120">
        <v>0.52578825422266051</v>
      </c>
      <c r="J51" s="121"/>
    </row>
    <row r="52" spans="1:10" ht="17.100000000000001" customHeight="1">
      <c r="A52" s="123"/>
      <c r="B52" s="117" t="s">
        <v>32</v>
      </c>
      <c r="C52" s="118">
        <v>335248.02506521001</v>
      </c>
      <c r="D52" s="118">
        <f t="shared" si="5"/>
        <v>5315.8955404905719</v>
      </c>
      <c r="E52" s="118">
        <v>4948</v>
      </c>
      <c r="F52" s="118">
        <v>3490</v>
      </c>
      <c r="G52" s="118">
        <f t="shared" si="4"/>
        <v>3857.8955404905719</v>
      </c>
      <c r="H52" s="119"/>
      <c r="I52" s="120">
        <v>0.51656090148722655</v>
      </c>
      <c r="J52" s="121"/>
    </row>
    <row r="53" spans="1:10" ht="17.100000000000001" customHeight="1">
      <c r="A53" s="123"/>
      <c r="B53" s="117" t="s">
        <v>33</v>
      </c>
      <c r="C53" s="118">
        <f>$C$28*I53</f>
        <v>340382.08078328107</v>
      </c>
      <c r="D53" s="118">
        <f t="shared" si="5"/>
        <v>5134.0557180710603</v>
      </c>
      <c r="E53" s="118">
        <v>4994</v>
      </c>
      <c r="F53" s="118">
        <v>3402</v>
      </c>
      <c r="G53" s="118">
        <f t="shared" si="4"/>
        <v>3542.0557180710603</v>
      </c>
      <c r="H53" s="119"/>
      <c r="I53" s="120">
        <v>0.5078813500198166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20009.657763939817</v>
      </c>
      <c r="E54" s="126">
        <f>SUM(E44:E53)</f>
        <v>49093</v>
      </c>
      <c r="F54" s="126">
        <f>SUM(F44:F53)</f>
        <v>32528</v>
      </c>
      <c r="G54" s="127">
        <f t="shared" si="4"/>
        <v>3444.6577639398165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94536.487586390285</v>
      </c>
      <c r="D57" s="118"/>
      <c r="E57" s="118"/>
      <c r="F57" s="118"/>
      <c r="G57" s="118"/>
      <c r="H57" s="119"/>
      <c r="I57" s="120">
        <v>0.22845937067759856</v>
      </c>
      <c r="J57" s="121"/>
    </row>
    <row r="58" spans="1:10" ht="17.100000000000001" customHeight="1">
      <c r="A58" s="123"/>
      <c r="B58" s="117" t="s">
        <v>13</v>
      </c>
      <c r="C58" s="118">
        <v>100021.57554943202</v>
      </c>
      <c r="D58" s="118">
        <f t="shared" ref="D58:D67" si="6">C58-C57</f>
        <v>5485.087963041733</v>
      </c>
      <c r="E58" s="118">
        <v>2970</v>
      </c>
      <c r="F58" s="118">
        <v>472</v>
      </c>
      <c r="G58" s="118">
        <f t="shared" ref="G58:G79" si="7">D58-E58+F58</f>
        <v>2987.087963041733</v>
      </c>
      <c r="H58" s="119"/>
      <c r="I58" s="120">
        <v>0.23645762541236884</v>
      </c>
      <c r="J58" s="121"/>
    </row>
    <row r="59" spans="1:10" ht="17.100000000000001" customHeight="1">
      <c r="A59" s="123"/>
      <c r="B59" s="117" t="s">
        <v>14</v>
      </c>
      <c r="C59" s="118">
        <v>105200.35462526199</v>
      </c>
      <c r="D59" s="118">
        <f t="shared" si="6"/>
        <v>5178.779075829967</v>
      </c>
      <c r="E59" s="118">
        <v>2712</v>
      </c>
      <c r="F59" s="118">
        <v>474</v>
      </c>
      <c r="G59" s="118">
        <f t="shared" si="7"/>
        <v>2940.779075829967</v>
      </c>
      <c r="H59" s="119"/>
      <c r="I59" s="120">
        <v>0.24408434947856608</v>
      </c>
      <c r="J59" s="121"/>
    </row>
    <row r="60" spans="1:10" ht="17.100000000000001" customHeight="1">
      <c r="A60" s="123"/>
      <c r="B60" s="117" t="s">
        <v>15</v>
      </c>
      <c r="C60" s="118">
        <v>109243.16054665197</v>
      </c>
      <c r="D60" s="118">
        <f t="shared" si="6"/>
        <v>4042.8059213899833</v>
      </c>
      <c r="E60" s="118">
        <v>2706</v>
      </c>
      <c r="F60" s="118">
        <v>490</v>
      </c>
      <c r="G60" s="118">
        <f t="shared" si="7"/>
        <v>1826.8059213899833</v>
      </c>
      <c r="H60" s="119"/>
      <c r="I60" s="120">
        <v>0.25136484249114582</v>
      </c>
      <c r="J60" s="121"/>
    </row>
    <row r="61" spans="1:10" ht="17.100000000000001" customHeight="1">
      <c r="A61" s="123"/>
      <c r="B61" s="117" t="s">
        <v>16</v>
      </c>
      <c r="C61" s="118">
        <v>113635.91729983063</v>
      </c>
      <c r="D61" s="118">
        <f t="shared" si="6"/>
        <v>4392.7567531786626</v>
      </c>
      <c r="E61" s="118">
        <v>2814</v>
      </c>
      <c r="F61" s="118">
        <v>494</v>
      </c>
      <c r="G61" s="118">
        <f t="shared" si="7"/>
        <v>2072.7567531786626</v>
      </c>
      <c r="H61" s="119"/>
      <c r="I61" s="120">
        <v>0.25832215799006736</v>
      </c>
      <c r="J61" s="121"/>
    </row>
    <row r="62" spans="1:10" ht="17.100000000000001" customHeight="1">
      <c r="A62" s="123"/>
      <c r="B62" s="117" t="s">
        <v>17</v>
      </c>
      <c r="C62" s="118">
        <v>119875.75191113156</v>
      </c>
      <c r="D62" s="118">
        <f t="shared" si="6"/>
        <v>6239.834611300932</v>
      </c>
      <c r="E62" s="118">
        <v>3174</v>
      </c>
      <c r="F62" s="118">
        <v>490</v>
      </c>
      <c r="G62" s="118">
        <f t="shared" si="7"/>
        <v>3555.834611300932</v>
      </c>
      <c r="H62" s="119"/>
      <c r="I62" s="120">
        <v>0.26497734728366834</v>
      </c>
      <c r="J62" s="121"/>
    </row>
    <row r="63" spans="1:10" ht="17.100000000000001" customHeight="1">
      <c r="A63" s="123"/>
      <c r="B63" s="117" t="s">
        <v>18</v>
      </c>
      <c r="C63" s="118">
        <v>128131.31521281111</v>
      </c>
      <c r="D63" s="118">
        <f t="shared" si="6"/>
        <v>8255.5633016795473</v>
      </c>
      <c r="E63" s="118">
        <v>3316</v>
      </c>
      <c r="F63" s="118">
        <v>517</v>
      </c>
      <c r="G63" s="118">
        <f t="shared" si="7"/>
        <v>5456.5633016795473</v>
      </c>
      <c r="H63" s="119"/>
      <c r="I63" s="120">
        <v>0.27134967219993883</v>
      </c>
      <c r="J63" s="121"/>
    </row>
    <row r="64" spans="1:10" ht="17.100000000000001" customHeight="1">
      <c r="B64" s="117" t="s">
        <v>19</v>
      </c>
      <c r="C64" s="118">
        <v>134677.52648474195</v>
      </c>
      <c r="D64" s="118">
        <f t="shared" si="6"/>
        <v>6546.2112719308352</v>
      </c>
      <c r="E64" s="118">
        <v>3691</v>
      </c>
      <c r="F64" s="118">
        <v>505</v>
      </c>
      <c r="G64" s="118">
        <f t="shared" si="7"/>
        <v>3360.2112719308352</v>
      </c>
      <c r="H64" s="119"/>
      <c r="I64" s="120">
        <v>0.27745679127470529</v>
      </c>
      <c r="J64" s="121"/>
    </row>
    <row r="65" spans="2:10" ht="17.100000000000001" customHeight="1">
      <c r="B65" s="117" t="s">
        <v>20</v>
      </c>
      <c r="C65" s="118">
        <v>140382.54442931965</v>
      </c>
      <c r="D65" s="118">
        <f t="shared" si="6"/>
        <v>5705.017944577703</v>
      </c>
      <c r="E65" s="118">
        <v>3632</v>
      </c>
      <c r="F65" s="118">
        <v>543</v>
      </c>
      <c r="G65" s="118">
        <f t="shared" si="7"/>
        <v>2616.017944577703</v>
      </c>
      <c r="H65" s="119"/>
      <c r="I65" s="120">
        <v>0.28331492316714357</v>
      </c>
      <c r="J65" s="121"/>
    </row>
    <row r="66" spans="2:10" ht="17.100000000000001" customHeight="1">
      <c r="B66" s="117" t="s">
        <v>21</v>
      </c>
      <c r="C66" s="118">
        <v>145798.61459986505</v>
      </c>
      <c r="D66" s="118">
        <f t="shared" si="6"/>
        <v>5416.0701705453976</v>
      </c>
      <c r="E66" s="118">
        <v>3773</v>
      </c>
      <c r="F66" s="118">
        <v>541</v>
      </c>
      <c r="G66" s="118">
        <f t="shared" si="7"/>
        <v>2184.0701705453976</v>
      </c>
      <c r="H66" s="119"/>
      <c r="I66" s="120">
        <v>0.28893899048724742</v>
      </c>
      <c r="J66" s="121"/>
    </row>
    <row r="67" spans="2:10" ht="17.100000000000001" customHeight="1">
      <c r="B67" s="117" t="s">
        <v>22</v>
      </c>
      <c r="C67" s="118">
        <v>152628.50518348001</v>
      </c>
      <c r="D67" s="118">
        <f t="shared" si="6"/>
        <v>6829.8905836149643</v>
      </c>
      <c r="E67" s="118">
        <v>4112</v>
      </c>
      <c r="F67" s="118">
        <v>608</v>
      </c>
      <c r="G67" s="118">
        <f t="shared" si="7"/>
        <v>3325.8905836149643</v>
      </c>
      <c r="H67" s="119"/>
      <c r="I67" s="120">
        <v>0.29499131268550444</v>
      </c>
      <c r="J67" s="121"/>
    </row>
    <row r="68" spans="2:10" ht="17.100000000000001" customHeight="1">
      <c r="B68" s="139"/>
      <c r="C68" s="125" t="s">
        <v>23</v>
      </c>
      <c r="D68" s="126">
        <f>SUM(D58:D67)</f>
        <v>58092.017597089725</v>
      </c>
      <c r="E68" s="126">
        <f>SUM(E58:E67)</f>
        <v>32900</v>
      </c>
      <c r="F68" s="126">
        <f>SUM(F58:F67)</f>
        <v>5134</v>
      </c>
      <c r="G68" s="127">
        <f t="shared" si="7"/>
        <v>30326.017597089725</v>
      </c>
      <c r="H68" s="119"/>
      <c r="I68" s="120"/>
      <c r="J68" s="121"/>
    </row>
    <row r="69" spans="2:10" ht="17.100000000000001" customHeight="1">
      <c r="B69" s="117" t="s">
        <v>24</v>
      </c>
      <c r="C69" s="118">
        <v>160089.19216354159</v>
      </c>
      <c r="D69" s="118">
        <f>C69-C67</f>
        <v>7460.6869800615823</v>
      </c>
      <c r="E69" s="118">
        <v>4455</v>
      </c>
      <c r="F69" s="118">
        <v>650</v>
      </c>
      <c r="G69" s="118">
        <f t="shared" si="7"/>
        <v>3655.6869800615823</v>
      </c>
      <c r="H69" s="119"/>
      <c r="I69" s="120">
        <v>0.30262607214280074</v>
      </c>
      <c r="J69" s="121"/>
    </row>
    <row r="70" spans="2:10" ht="17.100000000000001" customHeight="1">
      <c r="B70" s="117" t="s">
        <v>25</v>
      </c>
      <c r="C70" s="118">
        <v>167806.99604624836</v>
      </c>
      <c r="D70" s="118">
        <f t="shared" ref="D70:D78" si="8">C70-C69</f>
        <v>7717.8038827067649</v>
      </c>
      <c r="E70" s="118">
        <v>4689</v>
      </c>
      <c r="F70" s="118">
        <v>583</v>
      </c>
      <c r="G70" s="118">
        <f t="shared" si="7"/>
        <v>3611.8038827067649</v>
      </c>
      <c r="H70" s="119"/>
      <c r="I70" s="120">
        <v>0.30983566478258551</v>
      </c>
      <c r="J70" s="121"/>
    </row>
    <row r="71" spans="2:10" ht="17.100000000000001" customHeight="1">
      <c r="B71" s="117" t="s">
        <v>26</v>
      </c>
      <c r="C71" s="118">
        <f>$C$21*I71</f>
        <v>176028.31645049824</v>
      </c>
      <c r="D71" s="118">
        <f t="shared" si="8"/>
        <v>8221.3204042498837</v>
      </c>
      <c r="E71" s="118">
        <v>4688</v>
      </c>
      <c r="F71" s="118">
        <v>633</v>
      </c>
      <c r="G71" s="118">
        <f t="shared" si="7"/>
        <v>4166.3204042498837</v>
      </c>
      <c r="H71" s="119"/>
      <c r="I71" s="120">
        <v>0.31665464373178315</v>
      </c>
      <c r="J71" s="121"/>
    </row>
    <row r="72" spans="2:10" ht="17.100000000000001" customHeight="1">
      <c r="B72" s="117" t="s">
        <v>27</v>
      </c>
      <c r="C72" s="118">
        <v>184594.98061842215</v>
      </c>
      <c r="D72" s="118">
        <f t="shared" si="8"/>
        <v>8566.664167923911</v>
      </c>
      <c r="E72" s="118">
        <v>4621</v>
      </c>
      <c r="F72" s="118">
        <v>624</v>
      </c>
      <c r="G72" s="118">
        <f t="shared" si="7"/>
        <v>4569.664167923911</v>
      </c>
      <c r="H72" s="119"/>
      <c r="I72" s="120">
        <v>0.32311391671349932</v>
      </c>
      <c r="J72" s="121"/>
    </row>
    <row r="73" spans="2:10" ht="17.100000000000001" customHeight="1">
      <c r="B73" s="117" t="s">
        <v>28</v>
      </c>
      <c r="C73" s="118">
        <v>191881.77977396932</v>
      </c>
      <c r="D73" s="118">
        <f t="shared" si="8"/>
        <v>7286.7991555471672</v>
      </c>
      <c r="E73" s="118">
        <v>4845</v>
      </c>
      <c r="F73" s="118">
        <v>651</v>
      </c>
      <c r="G73" s="118">
        <f t="shared" si="7"/>
        <v>3092.7991555471672</v>
      </c>
      <c r="H73" s="119"/>
      <c r="I73" s="120">
        <v>0.32924121443714716</v>
      </c>
      <c r="J73" s="121"/>
    </row>
    <row r="74" spans="2:10" ht="17.100000000000001" customHeight="1">
      <c r="B74" s="117" t="s">
        <v>29</v>
      </c>
      <c r="C74" s="118">
        <v>198791.98117391777</v>
      </c>
      <c r="D74" s="118">
        <f t="shared" si="8"/>
        <v>6910.2013999484479</v>
      </c>
      <c r="E74" s="118">
        <v>5026</v>
      </c>
      <c r="F74" s="118">
        <v>636</v>
      </c>
      <c r="G74" s="118">
        <f t="shared" si="7"/>
        <v>2520.2013999484479</v>
      </c>
      <c r="H74" s="119"/>
      <c r="I74" s="120">
        <v>0.33506148857899504</v>
      </c>
      <c r="J74" s="121"/>
    </row>
    <row r="75" spans="2:10" ht="17.100000000000001" customHeight="1">
      <c r="B75" s="117" t="s">
        <v>30</v>
      </c>
      <c r="C75" s="118">
        <v>207457.78582743549</v>
      </c>
      <c r="D75" s="118">
        <f t="shared" si="8"/>
        <v>8665.8046535177273</v>
      </c>
      <c r="E75" s="118">
        <v>5374</v>
      </c>
      <c r="F75" s="118">
        <v>669</v>
      </c>
      <c r="G75" s="118">
        <f t="shared" si="7"/>
        <v>3960.8046535177273</v>
      </c>
      <c r="H75" s="119"/>
      <c r="I75" s="120">
        <v>0.34059725139950009</v>
      </c>
      <c r="J75" s="121"/>
    </row>
    <row r="76" spans="2:10" ht="17.100000000000001" customHeight="1">
      <c r="B76" s="117" t="s">
        <v>31</v>
      </c>
      <c r="C76" s="118">
        <v>217032.71388220071</v>
      </c>
      <c r="D76" s="118">
        <f t="shared" si="8"/>
        <v>9574.9280547652161</v>
      </c>
      <c r="E76" s="118">
        <v>5462</v>
      </c>
      <c r="F76" s="118">
        <v>688</v>
      </c>
      <c r="G76" s="118">
        <f t="shared" si="7"/>
        <v>4800.9280547652161</v>
      </c>
      <c r="H76" s="119"/>
      <c r="I76" s="120">
        <v>0.34586886674454304</v>
      </c>
      <c r="J76" s="121"/>
    </row>
    <row r="77" spans="2:10" ht="17.100000000000001" customHeight="1">
      <c r="B77" s="117" t="s">
        <v>32</v>
      </c>
      <c r="C77" s="118">
        <v>227730.72543405657</v>
      </c>
      <c r="D77" s="118">
        <f t="shared" si="8"/>
        <v>10698.01155185586</v>
      </c>
      <c r="E77" s="118">
        <v>5891</v>
      </c>
      <c r="F77" s="118">
        <v>761</v>
      </c>
      <c r="G77" s="118">
        <f t="shared" si="7"/>
        <v>5568.0115518558596</v>
      </c>
      <c r="H77" s="119"/>
      <c r="I77" s="120">
        <v>0.35089480036064186</v>
      </c>
      <c r="J77" s="121"/>
    </row>
    <row r="78" spans="2:10" ht="17.100000000000001" customHeight="1">
      <c r="B78" s="117" t="s">
        <v>33</v>
      </c>
      <c r="C78" s="118">
        <f>$C$28*I78</f>
        <v>238303.96702286991</v>
      </c>
      <c r="D78" s="118">
        <f t="shared" si="8"/>
        <v>10573.24158881334</v>
      </c>
      <c r="E78" s="118">
        <v>6862</v>
      </c>
      <c r="F78" s="118">
        <v>852</v>
      </c>
      <c r="G78" s="118">
        <f t="shared" si="7"/>
        <v>4563.2415888133401</v>
      </c>
      <c r="H78" s="140"/>
      <c r="I78" s="120">
        <v>0.35557142199771696</v>
      </c>
      <c r="J78" s="121"/>
    </row>
    <row r="79" spans="2:10" ht="17.100000000000001" customHeight="1">
      <c r="B79" s="139"/>
      <c r="C79" s="125" t="s">
        <v>34</v>
      </c>
      <c r="D79" s="126">
        <f>SUM(D69:D78)</f>
        <v>85675.4618393899</v>
      </c>
      <c r="E79" s="126">
        <f>SUM(E69:E78)</f>
        <v>51913</v>
      </c>
      <c r="F79" s="126">
        <f>SUM(F69:F78)</f>
        <v>6747</v>
      </c>
      <c r="G79" s="127">
        <f t="shared" si="7"/>
        <v>40509.4618393899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17726.889853333687</v>
      </c>
      <c r="D82" s="118"/>
      <c r="E82" s="118"/>
      <c r="F82" s="118"/>
      <c r="G82" s="118"/>
      <c r="H82" s="119"/>
      <c r="I82" s="120">
        <v>4.2839269824392671E-2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17401.178332976382</v>
      </c>
      <c r="D83" s="118">
        <f t="shared" ref="D83:D92" si="9">C83-C82</f>
        <v>-325.71152035730483</v>
      </c>
      <c r="E83" s="118">
        <v>78</v>
      </c>
      <c r="F83" s="118">
        <v>60</v>
      </c>
      <c r="G83" s="118">
        <f t="shared" ref="G83:G104" si="10">D83-E83+F83</f>
        <v>-343.71152035730483</v>
      </c>
      <c r="H83" s="119"/>
      <c r="I83" s="120">
        <v>4.1137537430204214E-2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17030.901644181966</v>
      </c>
      <c r="D84" s="118">
        <f t="shared" si="9"/>
        <v>-370.27668879441626</v>
      </c>
      <c r="E84" s="118">
        <v>90</v>
      </c>
      <c r="F84" s="118">
        <v>58</v>
      </c>
      <c r="G84" s="118">
        <f t="shared" si="10"/>
        <v>-402.27668879441626</v>
      </c>
      <c r="H84" s="119"/>
      <c r="I84" s="120">
        <v>3.9514853002742378E-2</v>
      </c>
      <c r="J84" s="121"/>
    </row>
    <row r="85" spans="1:10" ht="17.100000000000001" customHeight="1">
      <c r="A85" s="123"/>
      <c r="B85" s="117" t="s">
        <v>15</v>
      </c>
      <c r="C85" s="118">
        <v>16499.951335107296</v>
      </c>
      <c r="D85" s="118">
        <f t="shared" si="9"/>
        <v>-530.95030907466935</v>
      </c>
      <c r="E85" s="118">
        <v>102</v>
      </c>
      <c r="F85" s="118">
        <v>61</v>
      </c>
      <c r="G85" s="118">
        <f t="shared" si="10"/>
        <v>-571.95030907466935</v>
      </c>
      <c r="H85" s="119"/>
      <c r="I85" s="120">
        <v>3.7965833720909566E-2</v>
      </c>
      <c r="J85" s="121"/>
    </row>
    <row r="86" spans="1:10" ht="17.100000000000001" customHeight="1">
      <c r="A86" s="123"/>
      <c r="B86" s="117" t="s">
        <v>16</v>
      </c>
      <c r="C86" s="118">
        <v>16050.004286416681</v>
      </c>
      <c r="D86" s="118">
        <f t="shared" si="9"/>
        <v>-449.9470486906157</v>
      </c>
      <c r="E86" s="118">
        <v>82</v>
      </c>
      <c r="F86" s="118">
        <v>66</v>
      </c>
      <c r="G86" s="118">
        <f t="shared" si="10"/>
        <v>-465.9470486906157</v>
      </c>
      <c r="H86" s="119"/>
      <c r="I86" s="120">
        <v>3.6485574645184544E-2</v>
      </c>
      <c r="J86" s="121"/>
    </row>
    <row r="87" spans="1:10" ht="17.100000000000001" customHeight="1">
      <c r="A87" s="123"/>
      <c r="B87" s="117" t="s">
        <v>17</v>
      </c>
      <c r="C87" s="118">
        <v>15865.485608960644</v>
      </c>
      <c r="D87" s="118">
        <f t="shared" si="9"/>
        <v>-184.51867745603704</v>
      </c>
      <c r="E87" s="118">
        <v>93</v>
      </c>
      <c r="F87" s="118">
        <v>78</v>
      </c>
      <c r="G87" s="118">
        <f t="shared" si="10"/>
        <v>-199.51867745603704</v>
      </c>
      <c r="H87" s="119"/>
      <c r="I87" s="120">
        <v>3.5069596836783033E-2</v>
      </c>
      <c r="J87" s="121"/>
    </row>
    <row r="88" spans="1:10" ht="17.100000000000001" customHeight="1">
      <c r="B88" s="117" t="s">
        <v>18</v>
      </c>
      <c r="C88" s="118">
        <v>15919.657347873439</v>
      </c>
      <c r="D88" s="118">
        <f t="shared" si="9"/>
        <v>54.171738912795263</v>
      </c>
      <c r="E88" s="118">
        <v>113</v>
      </c>
      <c r="F88" s="118">
        <v>78</v>
      </c>
      <c r="G88" s="118">
        <f t="shared" si="10"/>
        <v>19.171738912795263</v>
      </c>
      <c r="H88" s="119"/>
      <c r="I88" s="120">
        <v>3.3713802092065731E-2</v>
      </c>
      <c r="J88" s="121"/>
    </row>
    <row r="89" spans="1:10" ht="17.100000000000001" customHeight="1">
      <c r="B89" s="117" t="s">
        <v>19</v>
      </c>
      <c r="C89" s="118">
        <v>15733.965937696728</v>
      </c>
      <c r="D89" s="118">
        <f t="shared" si="9"/>
        <v>-185.69141017671063</v>
      </c>
      <c r="E89" s="118">
        <v>105</v>
      </c>
      <c r="F89" s="118">
        <v>83</v>
      </c>
      <c r="G89" s="118">
        <f t="shared" si="10"/>
        <v>-207.69141017671063</v>
      </c>
      <c r="H89" s="119"/>
      <c r="I89" s="120">
        <v>3.2414433328588232E-2</v>
      </c>
      <c r="J89" s="121"/>
    </row>
    <row r="90" spans="1:10" ht="17.100000000000001" customHeight="1">
      <c r="B90" s="117" t="s">
        <v>20</v>
      </c>
      <c r="C90" s="118">
        <v>15443.763728992475</v>
      </c>
      <c r="D90" s="118">
        <f t="shared" si="9"/>
        <v>-290.20220870425328</v>
      </c>
      <c r="E90" s="118">
        <v>155</v>
      </c>
      <c r="F90" s="118">
        <v>77</v>
      </c>
      <c r="G90" s="118">
        <f t="shared" si="10"/>
        <v>-368.20220870425328</v>
      </c>
      <c r="H90" s="119"/>
      <c r="I90" s="120">
        <v>3.1168039816331934E-2</v>
      </c>
      <c r="J90" s="121"/>
    </row>
    <row r="91" spans="1:10" ht="17.100000000000001" customHeight="1">
      <c r="B91" s="117" t="s">
        <v>21</v>
      </c>
      <c r="C91" s="118">
        <v>15123.591942524768</v>
      </c>
      <c r="D91" s="118">
        <f t="shared" si="9"/>
        <v>-320.17178646770662</v>
      </c>
      <c r="E91" s="118">
        <v>134</v>
      </c>
      <c r="F91" s="118">
        <v>77</v>
      </c>
      <c r="G91" s="118">
        <f t="shared" si="10"/>
        <v>-377.17178646770662</v>
      </c>
      <c r="H91" s="119"/>
      <c r="I91" s="120">
        <v>2.9971446576545321E-2</v>
      </c>
      <c r="J91" s="121"/>
    </row>
    <row r="92" spans="1:10" ht="17.100000000000001" customHeight="1">
      <c r="B92" s="117" t="s">
        <v>22</v>
      </c>
      <c r="C92" s="118">
        <v>15924.207674049239</v>
      </c>
      <c r="D92" s="118">
        <f t="shared" si="9"/>
        <v>800.6157315244709</v>
      </c>
      <c r="E92" s="118">
        <v>174</v>
      </c>
      <c r="F92" s="118">
        <v>75</v>
      </c>
      <c r="G92" s="118">
        <f t="shared" si="10"/>
        <v>701.6157315244709</v>
      </c>
      <c r="H92" s="119"/>
      <c r="I92" s="120">
        <v>3.0777363111807572E-2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-1802.6821792844476</v>
      </c>
      <c r="E93" s="126">
        <f>SUM(E83:E92)</f>
        <v>1126</v>
      </c>
      <c r="F93" s="126">
        <f>SUM(F83:F92)</f>
        <v>713</v>
      </c>
      <c r="G93" s="127">
        <f t="shared" si="10"/>
        <v>-2215.6821792844476</v>
      </c>
      <c r="H93" s="119"/>
      <c r="I93" s="120"/>
      <c r="J93" s="121"/>
    </row>
    <row r="94" spans="1:10" ht="17.100000000000001" customHeight="1">
      <c r="B94" s="117" t="s">
        <v>24</v>
      </c>
      <c r="C94" s="118">
        <v>19693.427172981075</v>
      </c>
      <c r="D94" s="118">
        <f>C94-C92</f>
        <v>3769.2194989318359</v>
      </c>
      <c r="E94" s="118">
        <v>243</v>
      </c>
      <c r="F94" s="118">
        <v>71</v>
      </c>
      <c r="G94" s="118">
        <f t="shared" si="10"/>
        <v>3597.2194989318359</v>
      </c>
      <c r="H94" s="119"/>
      <c r="I94" s="120">
        <v>3.7227650610550236E-2</v>
      </c>
      <c r="J94" s="121"/>
    </row>
    <row r="95" spans="1:10" ht="17.100000000000001" customHeight="1">
      <c r="B95" s="117" t="s">
        <v>25</v>
      </c>
      <c r="C95" s="118">
        <v>23461.425537236792</v>
      </c>
      <c r="D95" s="118">
        <f t="shared" ref="D95:D103" si="11">C95-C94</f>
        <v>3767.9983642557163</v>
      </c>
      <c r="E95" s="118">
        <v>422</v>
      </c>
      <c r="F95" s="118">
        <v>80</v>
      </c>
      <c r="G95" s="118">
        <f t="shared" si="10"/>
        <v>3425.9983642557163</v>
      </c>
      <c r="H95" s="119"/>
      <c r="I95" s="120">
        <v>4.3318732528132918E-2</v>
      </c>
      <c r="J95" s="121"/>
    </row>
    <row r="96" spans="1:10" ht="17.100000000000001" customHeight="1">
      <c r="B96" s="117" t="s">
        <v>26</v>
      </c>
      <c r="C96" s="118">
        <f>$C$21*I96</f>
        <v>27283.461570342235</v>
      </c>
      <c r="D96" s="118">
        <f t="shared" si="11"/>
        <v>3822.0360331054435</v>
      </c>
      <c r="E96" s="118">
        <v>771</v>
      </c>
      <c r="F96" s="118">
        <v>69</v>
      </c>
      <c r="G96" s="118">
        <f t="shared" si="10"/>
        <v>3120.0360331054435</v>
      </c>
      <c r="H96" s="119"/>
      <c r="I96" s="120">
        <v>4.9079801349779163E-2</v>
      </c>
      <c r="J96" s="121"/>
    </row>
    <row r="97" spans="1:10" ht="17.100000000000001" customHeight="1">
      <c r="A97" s="123"/>
      <c r="B97" s="117" t="s">
        <v>27</v>
      </c>
      <c r="C97" s="118">
        <v>31156.97079657084</v>
      </c>
      <c r="D97" s="118">
        <f t="shared" si="11"/>
        <v>3873.5092262286053</v>
      </c>
      <c r="E97" s="118">
        <v>961</v>
      </c>
      <c r="F97" s="118">
        <v>135</v>
      </c>
      <c r="G97" s="118">
        <f t="shared" si="10"/>
        <v>3047.5092262286053</v>
      </c>
      <c r="H97" s="119"/>
      <c r="I97" s="120">
        <v>5.4536969712184212E-2</v>
      </c>
      <c r="J97" s="121"/>
    </row>
    <row r="98" spans="1:10" ht="17.100000000000001" customHeight="1">
      <c r="A98" s="123"/>
      <c r="B98" s="117" t="s">
        <v>28</v>
      </c>
      <c r="C98" s="118">
        <v>34801.124618613532</v>
      </c>
      <c r="D98" s="118">
        <f t="shared" si="11"/>
        <v>3644.1538220426919</v>
      </c>
      <c r="E98" s="118">
        <v>1165</v>
      </c>
      <c r="F98" s="118">
        <v>120</v>
      </c>
      <c r="G98" s="118">
        <f t="shared" si="10"/>
        <v>2599.1538220426919</v>
      </c>
      <c r="H98" s="119"/>
      <c r="I98" s="120">
        <v>5.9713666126653291E-2</v>
      </c>
      <c r="J98" s="121"/>
    </row>
    <row r="99" spans="1:10" ht="17.100000000000001" customHeight="1">
      <c r="A99" s="123"/>
      <c r="B99" s="117" t="s">
        <v>29</v>
      </c>
      <c r="C99" s="118">
        <v>38345.555222539515</v>
      </c>
      <c r="D99" s="118">
        <f t="shared" si="11"/>
        <v>3544.4306039259827</v>
      </c>
      <c r="E99" s="118">
        <v>1195</v>
      </c>
      <c r="F99" s="118">
        <v>146</v>
      </c>
      <c r="G99" s="118">
        <f t="shared" si="10"/>
        <v>2495.4306039259827</v>
      </c>
      <c r="H99" s="119"/>
      <c r="I99" s="120">
        <v>6.4630971216146152E-2</v>
      </c>
      <c r="J99" s="121"/>
    </row>
    <row r="100" spans="1:10" ht="17.100000000000001" customHeight="1">
      <c r="A100" s="123"/>
      <c r="B100" s="117" t="s">
        <v>30</v>
      </c>
      <c r="C100" s="118">
        <v>42215.444718473365</v>
      </c>
      <c r="D100" s="118">
        <f t="shared" si="11"/>
        <v>3869.8894959338504</v>
      </c>
      <c r="E100" s="118">
        <v>1225</v>
      </c>
      <c r="F100" s="118">
        <v>145</v>
      </c>
      <c r="G100" s="118">
        <f t="shared" si="10"/>
        <v>2789.8894959338504</v>
      </c>
      <c r="H100" s="119"/>
      <c r="I100" s="120">
        <v>6.9307904643692936E-2</v>
      </c>
      <c r="J100" s="121"/>
    </row>
    <row r="101" spans="1:10" ht="17.100000000000001" customHeight="1">
      <c r="A101" s="123"/>
      <c r="B101" s="117" t="s">
        <v>31</v>
      </c>
      <c r="C101" s="118">
        <v>46285.44853186269</v>
      </c>
      <c r="D101" s="118">
        <f t="shared" si="11"/>
        <v>4070.0038133893249</v>
      </c>
      <c r="E101" s="118">
        <v>1439</v>
      </c>
      <c r="F101" s="118">
        <v>187</v>
      </c>
      <c r="G101" s="118">
        <f t="shared" si="10"/>
        <v>2818.0038133893249</v>
      </c>
      <c r="H101" s="119"/>
      <c r="I101" s="120">
        <v>7.3761670967111864E-2</v>
      </c>
      <c r="J101" s="121"/>
    </row>
    <row r="102" spans="1:10" ht="17.100000000000001" customHeight="1">
      <c r="A102" s="123"/>
      <c r="B102" s="117" t="s">
        <v>32</v>
      </c>
      <c r="C102" s="118">
        <v>50627.108356760742</v>
      </c>
      <c r="D102" s="118">
        <f t="shared" si="11"/>
        <v>4341.6598248980517</v>
      </c>
      <c r="E102" s="118">
        <v>1688</v>
      </c>
      <c r="F102" s="118">
        <v>167</v>
      </c>
      <c r="G102" s="118">
        <f t="shared" si="10"/>
        <v>2820.6598248980517</v>
      </c>
      <c r="H102" s="119"/>
      <c r="I102" s="120">
        <v>7.8007871119816247E-2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54937.818456564622</v>
      </c>
      <c r="D103" s="118">
        <f t="shared" si="11"/>
        <v>4310.7100998038804</v>
      </c>
      <c r="E103" s="118">
        <v>1977</v>
      </c>
      <c r="F103" s="118">
        <v>194</v>
      </c>
      <c r="G103" s="118">
        <f t="shared" si="10"/>
        <v>2527.7100998038804</v>
      </c>
      <c r="H103" s="119"/>
      <c r="I103" s="120">
        <v>8.1972274629311587E-2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39013.610782515381</v>
      </c>
      <c r="E104" s="126">
        <f>SUM(E94:E103)</f>
        <v>11086</v>
      </c>
      <c r="F104" s="126">
        <f>SUM(F94:F103)</f>
        <v>1314</v>
      </c>
      <c r="G104" s="127">
        <f t="shared" si="10"/>
        <v>29241.610782515381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19629.776628782423</v>
      </c>
      <c r="D107" s="118"/>
      <c r="E107" s="118"/>
      <c r="F107" s="118"/>
      <c r="G107" s="118"/>
      <c r="H107" s="119"/>
      <c r="I107" s="120">
        <v>4.7437836222287151E-2</v>
      </c>
      <c r="J107" s="121"/>
    </row>
    <row r="108" spans="1:10" ht="17.100000000000001" customHeight="1">
      <c r="A108" s="123"/>
      <c r="B108" s="117" t="s">
        <v>13</v>
      </c>
      <c r="C108" s="118">
        <v>20091.512294883956</v>
      </c>
      <c r="D108" s="118">
        <f t="shared" ref="D108:D117" si="12">C108-C107</f>
        <v>461.73566610153284</v>
      </c>
      <c r="E108" s="118">
        <v>549</v>
      </c>
      <c r="F108" s="118">
        <v>233</v>
      </c>
      <c r="G108" s="118">
        <f t="shared" ref="G108:G129" si="13">D108-E108+F108</f>
        <v>145.73566610153284</v>
      </c>
      <c r="H108" s="119"/>
      <c r="I108" s="120">
        <v>4.7497664999725665E-2</v>
      </c>
      <c r="J108" s="121"/>
    </row>
    <row r="109" spans="1:10" ht="17.100000000000001" customHeight="1">
      <c r="A109" s="123"/>
      <c r="B109" s="117" t="s">
        <v>14</v>
      </c>
      <c r="C109" s="118">
        <v>20496.082010987804</v>
      </c>
      <c r="D109" s="118">
        <f t="shared" si="12"/>
        <v>404.5697161038479</v>
      </c>
      <c r="E109" s="118">
        <v>504</v>
      </c>
      <c r="F109" s="118">
        <v>234</v>
      </c>
      <c r="G109" s="118">
        <f t="shared" si="13"/>
        <v>134.5697161038479</v>
      </c>
      <c r="H109" s="119"/>
      <c r="I109" s="120">
        <v>4.7554714642663115E-2</v>
      </c>
      <c r="J109" s="121"/>
    </row>
    <row r="110" spans="1:10" ht="17.100000000000001" customHeight="1">
      <c r="A110" s="123"/>
      <c r="B110" s="117" t="s">
        <v>15</v>
      </c>
      <c r="C110" s="118">
        <v>20690.947193377029</v>
      </c>
      <c r="D110" s="118">
        <f t="shared" si="12"/>
        <v>194.86518238922508</v>
      </c>
      <c r="E110" s="118">
        <v>446</v>
      </c>
      <c r="F110" s="118">
        <v>258</v>
      </c>
      <c r="G110" s="118">
        <f t="shared" si="13"/>
        <v>6.8651823892250832</v>
      </c>
      <c r="H110" s="119"/>
      <c r="I110" s="120">
        <v>4.7609174398014334E-2</v>
      </c>
      <c r="J110" s="121"/>
    </row>
    <row r="111" spans="1:10" ht="17.100000000000001" customHeight="1">
      <c r="A111" s="123"/>
      <c r="B111" s="117" t="s">
        <v>16</v>
      </c>
      <c r="C111" s="118">
        <v>20966.169231405864</v>
      </c>
      <c r="D111" s="118">
        <f t="shared" si="12"/>
        <v>275.2220380288345</v>
      </c>
      <c r="E111" s="118">
        <v>463</v>
      </c>
      <c r="F111" s="118">
        <v>216</v>
      </c>
      <c r="G111" s="118">
        <f t="shared" si="13"/>
        <v>28.222038028834504</v>
      </c>
      <c r="H111" s="119"/>
      <c r="I111" s="120">
        <v>4.7661216711538675E-2</v>
      </c>
      <c r="J111" s="121"/>
    </row>
    <row r="112" spans="1:10" ht="17.100000000000001" customHeight="1">
      <c r="A112" s="123"/>
      <c r="B112" s="117" t="s">
        <v>17</v>
      </c>
      <c r="C112" s="118">
        <v>21584.455971054398</v>
      </c>
      <c r="D112" s="118">
        <f t="shared" si="12"/>
        <v>618.28673964853442</v>
      </c>
      <c r="E112" s="118">
        <v>469</v>
      </c>
      <c r="F112" s="118">
        <v>231</v>
      </c>
      <c r="G112" s="118">
        <f t="shared" si="13"/>
        <v>380.28673964853442</v>
      </c>
      <c r="H112" s="119"/>
      <c r="I112" s="120">
        <v>4.771099905184438E-2</v>
      </c>
      <c r="J112" s="121"/>
    </row>
    <row r="113" spans="1:10" ht="17.100000000000001" customHeight="1">
      <c r="A113" s="123"/>
      <c r="B113" s="117" t="s">
        <v>18</v>
      </c>
      <c r="C113" s="118">
        <v>22551.641849957887</v>
      </c>
      <c r="D113" s="118">
        <f t="shared" si="12"/>
        <v>967.18587890348863</v>
      </c>
      <c r="E113" s="118">
        <v>485</v>
      </c>
      <c r="F113" s="118">
        <v>228</v>
      </c>
      <c r="G113" s="118">
        <f t="shared" si="13"/>
        <v>710.18587890348863</v>
      </c>
      <c r="H113" s="119"/>
      <c r="I113" s="120">
        <v>4.7758665501816788E-2</v>
      </c>
      <c r="J113" s="121"/>
    </row>
    <row r="114" spans="1:10" ht="17.100000000000001" customHeight="1">
      <c r="B114" s="117" t="s">
        <v>19</v>
      </c>
      <c r="C114" s="118">
        <v>23204.230592664608</v>
      </c>
      <c r="D114" s="118">
        <f t="shared" si="12"/>
        <v>652.58874270672095</v>
      </c>
      <c r="E114" s="118">
        <v>541</v>
      </c>
      <c r="F114" s="118">
        <v>219</v>
      </c>
      <c r="G114" s="118">
        <f t="shared" si="13"/>
        <v>330.58874270672095</v>
      </c>
      <c r="H114" s="119"/>
      <c r="I114" s="120">
        <v>4.7804348151348597E-2</v>
      </c>
      <c r="J114" s="121"/>
    </row>
    <row r="115" spans="1:10" ht="17.100000000000001" customHeight="1">
      <c r="A115" s="123"/>
      <c r="B115" s="117" t="s">
        <v>20</v>
      </c>
      <c r="C115" s="118">
        <v>23708.767402423931</v>
      </c>
      <c r="D115" s="118">
        <f t="shared" si="12"/>
        <v>504.53680975932366</v>
      </c>
      <c r="E115" s="118">
        <v>516</v>
      </c>
      <c r="F115" s="118">
        <v>218</v>
      </c>
      <c r="G115" s="118">
        <f t="shared" si="13"/>
        <v>206.53680975932366</v>
      </c>
      <c r="H115" s="119"/>
      <c r="I115" s="120">
        <v>4.7848168319725388E-2</v>
      </c>
      <c r="J115" s="121"/>
    </row>
    <row r="116" spans="1:10" ht="17.100000000000001" customHeight="1">
      <c r="A116" s="123"/>
      <c r="B116" s="117" t="s">
        <v>21</v>
      </c>
      <c r="C116" s="118">
        <v>24165.413908848837</v>
      </c>
      <c r="D116" s="118">
        <f t="shared" si="12"/>
        <v>456.64650642490597</v>
      </c>
      <c r="E116" s="118">
        <v>554</v>
      </c>
      <c r="F116" s="118">
        <v>211</v>
      </c>
      <c r="G116" s="118">
        <f t="shared" si="13"/>
        <v>113.64650642490597</v>
      </c>
      <c r="H116" s="119"/>
      <c r="I116" s="120">
        <v>4.7890237631487982E-2</v>
      </c>
      <c r="J116" s="121"/>
    </row>
    <row r="117" spans="1:10" ht="17.100000000000001" customHeight="1">
      <c r="A117" s="123"/>
      <c r="B117" s="117" t="s">
        <v>22</v>
      </c>
      <c r="C117" s="118">
        <v>24777.315854899884</v>
      </c>
      <c r="D117" s="118">
        <f t="shared" si="12"/>
        <v>611.90194605104625</v>
      </c>
      <c r="E117" s="118">
        <v>604</v>
      </c>
      <c r="F117" s="118">
        <v>251</v>
      </c>
      <c r="G117" s="118">
        <f t="shared" si="13"/>
        <v>258.90194605104625</v>
      </c>
      <c r="H117" s="119"/>
      <c r="I117" s="120">
        <v>4.7888124961151683E-2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5147.5392261174602</v>
      </c>
      <c r="E118" s="126">
        <f>SUM(E108:E117)</f>
        <v>5131</v>
      </c>
      <c r="F118" s="126">
        <f>SUM(F108:F117)</f>
        <v>2299</v>
      </c>
      <c r="G118" s="127">
        <f t="shared" si="13"/>
        <v>2315.5392261174602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25266.351385310492</v>
      </c>
      <c r="D119" s="118">
        <f>C119-C117</f>
        <v>489.03553041060877</v>
      </c>
      <c r="E119" s="118">
        <v>618</v>
      </c>
      <c r="F119" s="118">
        <v>262</v>
      </c>
      <c r="G119" s="118">
        <f t="shared" si="13"/>
        <v>133.03553041060877</v>
      </c>
      <c r="H119" s="119"/>
      <c r="I119" s="120">
        <v>4.7762478989244787E-2</v>
      </c>
      <c r="J119" s="121"/>
    </row>
    <row r="120" spans="1:10" ht="17.100000000000001" customHeight="1">
      <c r="A120" s="123"/>
      <c r="B120" s="117" t="s">
        <v>25</v>
      </c>
      <c r="C120" s="118">
        <v>25803.89834349704</v>
      </c>
      <c r="D120" s="118">
        <f t="shared" ref="D120:D128" si="14">C120-C119</f>
        <v>537.54695818654727</v>
      </c>
      <c r="E120" s="118">
        <v>635</v>
      </c>
      <c r="F120" s="118">
        <v>213</v>
      </c>
      <c r="G120" s="118">
        <f t="shared" si="13"/>
        <v>115.54695818654727</v>
      </c>
      <c r="H120" s="119"/>
      <c r="I120" s="120">
        <v>4.7643830028613429E-2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26422.821684982686</v>
      </c>
      <c r="D121" s="118">
        <f t="shared" si="14"/>
        <v>618.92334148564623</v>
      </c>
      <c r="E121" s="118">
        <v>636</v>
      </c>
      <c r="F121" s="118">
        <v>216</v>
      </c>
      <c r="G121" s="118">
        <f t="shared" si="13"/>
        <v>198.92334148564623</v>
      </c>
      <c r="H121" s="119"/>
      <c r="I121" s="120">
        <v>4.7531609435119061E-2</v>
      </c>
      <c r="J121" s="121"/>
    </row>
    <row r="122" spans="1:10" ht="17.100000000000001" customHeight="1">
      <c r="A122" s="123"/>
      <c r="B122" s="117" t="s">
        <v>27</v>
      </c>
      <c r="C122" s="118">
        <v>27094.078778834002</v>
      </c>
      <c r="D122" s="118">
        <f t="shared" si="14"/>
        <v>671.25709385131631</v>
      </c>
      <c r="E122" s="118">
        <v>625</v>
      </c>
      <c r="F122" s="118">
        <v>222</v>
      </c>
      <c r="G122" s="118">
        <f t="shared" si="13"/>
        <v>268.25709385131631</v>
      </c>
      <c r="H122" s="119"/>
      <c r="I122" s="120">
        <v>4.7425308557384915E-2</v>
      </c>
      <c r="J122" s="121"/>
    </row>
    <row r="123" spans="1:10" ht="17.100000000000001" customHeight="1">
      <c r="A123" s="123"/>
      <c r="B123" s="117" t="s">
        <v>28</v>
      </c>
      <c r="C123" s="118">
        <v>27580.701715383373</v>
      </c>
      <c r="D123" s="118">
        <f t="shared" si="14"/>
        <v>486.62293654937093</v>
      </c>
      <c r="E123" s="118">
        <v>610</v>
      </c>
      <c r="F123" s="118">
        <v>271</v>
      </c>
      <c r="G123" s="118">
        <f t="shared" si="13"/>
        <v>147.62293654937093</v>
      </c>
      <c r="H123" s="119"/>
      <c r="I123" s="120">
        <v>4.7324471028454662E-2</v>
      </c>
      <c r="J123" s="121"/>
    </row>
    <row r="124" spans="1:10" ht="17.100000000000001" customHeight="1">
      <c r="A124" s="123"/>
      <c r="B124" s="117" t="s">
        <v>29</v>
      </c>
      <c r="C124" s="118">
        <v>28020.779532064429</v>
      </c>
      <c r="D124" s="118">
        <f t="shared" si="14"/>
        <v>440.07781668105599</v>
      </c>
      <c r="E124" s="118">
        <v>708</v>
      </c>
      <c r="F124" s="118">
        <v>284</v>
      </c>
      <c r="G124" s="118">
        <f t="shared" si="13"/>
        <v>16.077816681055992</v>
      </c>
      <c r="H124" s="119"/>
      <c r="I124" s="120">
        <v>4.722868621618815E-2</v>
      </c>
      <c r="J124" s="121"/>
    </row>
    <row r="125" spans="1:10" ht="17.100000000000001" customHeight="1">
      <c r="A125" s="123"/>
      <c r="B125" s="117" t="s">
        <v>30</v>
      </c>
      <c r="C125" s="118">
        <v>28711.502191558488</v>
      </c>
      <c r="D125" s="118">
        <f t="shared" si="14"/>
        <v>690.72265949405846</v>
      </c>
      <c r="E125" s="118">
        <v>701</v>
      </c>
      <c r="F125" s="118">
        <v>285</v>
      </c>
      <c r="G125" s="118">
        <f t="shared" si="13"/>
        <v>274.72265949405846</v>
      </c>
      <c r="H125" s="119"/>
      <c r="I125" s="120">
        <v>4.713758363414626E-2</v>
      </c>
      <c r="J125" s="121"/>
    </row>
    <row r="126" spans="1:10" ht="17.100000000000001" customHeight="1">
      <c r="A126" s="123"/>
      <c r="B126" s="117" t="s">
        <v>31</v>
      </c>
      <c r="C126" s="118">
        <v>29524.394665728585</v>
      </c>
      <c r="D126" s="118">
        <f t="shared" si="14"/>
        <v>812.89247417009756</v>
      </c>
      <c r="E126" s="118">
        <v>783</v>
      </c>
      <c r="F126" s="118">
        <v>280</v>
      </c>
      <c r="G126" s="118">
        <f t="shared" si="13"/>
        <v>309.89247417009756</v>
      </c>
      <c r="H126" s="119"/>
      <c r="I126" s="120">
        <v>4.705082815255552E-2</v>
      </c>
      <c r="J126" s="121"/>
    </row>
    <row r="127" spans="1:10" ht="17.100000000000001" customHeight="1">
      <c r="A127" s="123"/>
      <c r="B127" s="117" t="s">
        <v>32</v>
      </c>
      <c r="C127" s="118">
        <v>30482.307205371391</v>
      </c>
      <c r="D127" s="118">
        <f t="shared" si="14"/>
        <v>957.91253964280622</v>
      </c>
      <c r="E127" s="118">
        <v>838</v>
      </c>
      <c r="F127" s="118">
        <v>278</v>
      </c>
      <c r="G127" s="118">
        <f t="shared" si="13"/>
        <v>397.91253964280622</v>
      </c>
      <c r="H127" s="119"/>
      <c r="I127" s="120">
        <v>4.6968115878846521E-2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31461.682789577826</v>
      </c>
      <c r="D128" s="118">
        <f t="shared" si="14"/>
        <v>979.37558420643472</v>
      </c>
      <c r="E128" s="118">
        <v>957</v>
      </c>
      <c r="F128" s="118">
        <v>328</v>
      </c>
      <c r="G128" s="118">
        <f t="shared" si="13"/>
        <v>350.37558420643472</v>
      </c>
      <c r="H128" s="119"/>
      <c r="I128" s="120">
        <v>4.6943722455353366E-2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6684.3669346779425</v>
      </c>
      <c r="E129" s="126">
        <f>SUM(E119:E128)</f>
        <v>7111</v>
      </c>
      <c r="F129" s="126">
        <f>SUM(F119:F128)</f>
        <v>2639</v>
      </c>
      <c r="G129" s="127">
        <f t="shared" si="13"/>
        <v>2212.3669346779425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2096.5010616690784</v>
      </c>
      <c r="D132" s="118"/>
      <c r="E132" s="118"/>
      <c r="F132" s="118"/>
      <c r="G132" s="118"/>
      <c r="H132" s="119"/>
      <c r="I132" s="120">
        <v>5.0664597913704168E-3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2251.3415349899446</v>
      </c>
      <c r="D133" s="118">
        <f t="shared" ref="D133:D142" si="15">C133-C132</f>
        <v>154.84047332086629</v>
      </c>
      <c r="E133" s="118">
        <v>50</v>
      </c>
      <c r="F133" s="118">
        <v>11</v>
      </c>
      <c r="G133" s="118">
        <f t="shared" ref="G133:G154" si="16">D133-E133+F133</f>
        <v>115.84047332086629</v>
      </c>
      <c r="H133" s="119"/>
      <c r="I133" s="120">
        <v>5.3223204136878125E-3</v>
      </c>
      <c r="J133" s="121"/>
    </row>
    <row r="134" spans="1:10" ht="17.100000000000001" customHeight="1">
      <c r="A134" s="134"/>
      <c r="B134" s="117" t="s">
        <v>14</v>
      </c>
      <c r="C134" s="118">
        <v>2399.073547840424</v>
      </c>
      <c r="D134" s="118">
        <f t="shared" si="15"/>
        <v>147.73201285047935</v>
      </c>
      <c r="E134" s="118">
        <v>40</v>
      </c>
      <c r="F134" s="118">
        <v>5</v>
      </c>
      <c r="G134" s="118">
        <f t="shared" si="16"/>
        <v>112.73201285047935</v>
      </c>
      <c r="H134" s="119"/>
      <c r="I134" s="120">
        <v>5.5662959346645564E-3</v>
      </c>
      <c r="J134" s="121"/>
    </row>
    <row r="135" spans="1:10" ht="17.100000000000001" customHeight="1">
      <c r="A135" s="123"/>
      <c r="B135" s="117" t="s">
        <v>15</v>
      </c>
      <c r="C135" s="118">
        <v>2520.330441556463</v>
      </c>
      <c r="D135" s="118">
        <f t="shared" si="15"/>
        <v>121.25689371603903</v>
      </c>
      <c r="E135" s="118">
        <v>47</v>
      </c>
      <c r="F135" s="118">
        <v>10</v>
      </c>
      <c r="G135" s="118">
        <f t="shared" si="16"/>
        <v>84.256893716039031</v>
      </c>
      <c r="H135" s="119"/>
      <c r="I135" s="120">
        <v>5.799195677764526E-3</v>
      </c>
      <c r="J135" s="121"/>
    </row>
    <row r="136" spans="1:10" ht="17.100000000000001" customHeight="1">
      <c r="A136" s="123"/>
      <c r="B136" s="117" t="s">
        <v>16</v>
      </c>
      <c r="C136" s="118">
        <v>2648.9709551121623</v>
      </c>
      <c r="D136" s="118">
        <f t="shared" si="15"/>
        <v>128.64051355569927</v>
      </c>
      <c r="E136" s="118">
        <v>30</v>
      </c>
      <c r="F136" s="118">
        <v>9</v>
      </c>
      <c r="G136" s="118">
        <f t="shared" si="16"/>
        <v>107.64051355569927</v>
      </c>
      <c r="H136" s="119"/>
      <c r="I136" s="120">
        <v>6.0217571155084387E-3</v>
      </c>
      <c r="J136" s="121"/>
    </row>
    <row r="137" spans="1:10" ht="17.100000000000001" customHeight="1">
      <c r="A137" s="123"/>
      <c r="B137" s="117" t="s">
        <v>17</v>
      </c>
      <c r="C137" s="118">
        <v>2820.5573202696742</v>
      </c>
      <c r="D137" s="118">
        <f t="shared" si="15"/>
        <v>171.58636515751186</v>
      </c>
      <c r="E137" s="118">
        <v>36</v>
      </c>
      <c r="F137" s="118">
        <v>17</v>
      </c>
      <c r="G137" s="118">
        <f t="shared" si="16"/>
        <v>152.58636515751186</v>
      </c>
      <c r="H137" s="119"/>
      <c r="I137" s="120">
        <v>6.2346536699152836E-3</v>
      </c>
      <c r="J137" s="121"/>
    </row>
    <row r="138" spans="1:10" ht="17.100000000000001" customHeight="1">
      <c r="A138" s="123"/>
      <c r="B138" s="117" t="s">
        <v>18</v>
      </c>
      <c r="C138" s="118">
        <v>3040.2604169512856</v>
      </c>
      <c r="D138" s="118">
        <f t="shared" si="15"/>
        <v>219.70309668161144</v>
      </c>
      <c r="E138" s="118">
        <v>38</v>
      </c>
      <c r="F138" s="118">
        <v>9</v>
      </c>
      <c r="G138" s="118">
        <f t="shared" si="16"/>
        <v>190.70309668161144</v>
      </c>
      <c r="H138" s="119"/>
      <c r="I138" s="120">
        <v>6.4385015183212315E-3</v>
      </c>
      <c r="J138" s="121"/>
    </row>
    <row r="139" spans="1:10" ht="17.100000000000001" customHeight="1">
      <c r="A139" s="123"/>
      <c r="B139" s="117" t="s">
        <v>19</v>
      </c>
      <c r="C139" s="118">
        <v>3220.0783377064718</v>
      </c>
      <c r="D139" s="118">
        <f t="shared" si="15"/>
        <v>179.81792075518615</v>
      </c>
      <c r="E139" s="118">
        <v>31</v>
      </c>
      <c r="F139" s="118">
        <v>18</v>
      </c>
      <c r="G139" s="118">
        <f t="shared" si="16"/>
        <v>166.81792075518615</v>
      </c>
      <c r="H139" s="119"/>
      <c r="I139" s="120">
        <v>6.6338655494570901E-3</v>
      </c>
      <c r="J139" s="121"/>
    </row>
    <row r="140" spans="1:10" ht="17.100000000000001" customHeight="1">
      <c r="A140" s="123"/>
      <c r="B140" s="117" t="s">
        <v>20</v>
      </c>
      <c r="C140" s="118">
        <v>3379.9366048593743</v>
      </c>
      <c r="D140" s="118">
        <f t="shared" si="15"/>
        <v>159.8582671529025</v>
      </c>
      <c r="E140" s="118">
        <v>129</v>
      </c>
      <c r="F140" s="118">
        <v>8</v>
      </c>
      <c r="G140" s="118">
        <f t="shared" si="16"/>
        <v>38.858267152902499</v>
      </c>
      <c r="H140" s="119"/>
      <c r="I140" s="120">
        <v>6.8212645910380905E-3</v>
      </c>
      <c r="J140" s="121"/>
    </row>
    <row r="141" spans="1:10" ht="17.100000000000001" customHeight="1">
      <c r="A141" s="123"/>
      <c r="B141" s="117" t="s">
        <v>21</v>
      </c>
      <c r="C141" s="118">
        <v>3532.7934150198244</v>
      </c>
      <c r="D141" s="118">
        <f t="shared" si="15"/>
        <v>152.8568101604501</v>
      </c>
      <c r="E141" s="118">
        <v>62</v>
      </c>
      <c r="F141" s="118">
        <v>14</v>
      </c>
      <c r="G141" s="118">
        <f t="shared" si="16"/>
        <v>104.8568101604501</v>
      </c>
      <c r="H141" s="119"/>
      <c r="I141" s="120">
        <v>7.0011760107408331E-3</v>
      </c>
      <c r="J141" s="121"/>
    </row>
    <row r="142" spans="1:10" ht="17.100000000000001" customHeight="1">
      <c r="A142" s="123"/>
      <c r="B142" s="117" t="s">
        <v>22</v>
      </c>
      <c r="C142" s="118">
        <v>3697.5482682296292</v>
      </c>
      <c r="D142" s="118">
        <f t="shared" si="15"/>
        <v>164.75485320980488</v>
      </c>
      <c r="E142" s="118">
        <v>54</v>
      </c>
      <c r="F142" s="118">
        <v>13</v>
      </c>
      <c r="G142" s="118">
        <f t="shared" si="16"/>
        <v>123.75485320980488</v>
      </c>
      <c r="H142" s="119"/>
      <c r="I142" s="120">
        <v>7.1464017553723013E-3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1601.0472065605509</v>
      </c>
      <c r="E143" s="126">
        <f>SUM(E133:E142)</f>
        <v>517</v>
      </c>
      <c r="F143" s="126">
        <f>SUM(F133:F142)</f>
        <v>114</v>
      </c>
      <c r="G143" s="127">
        <f t="shared" si="16"/>
        <v>1198.0472065605509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3810.9276770986808</v>
      </c>
      <c r="D144" s="118">
        <f>C144-C142</f>
        <v>113.37940886905153</v>
      </c>
      <c r="E144" s="118">
        <v>71</v>
      </c>
      <c r="F144" s="118">
        <v>14</v>
      </c>
      <c r="G144" s="118">
        <f t="shared" si="16"/>
        <v>56.379408869051531</v>
      </c>
      <c r="H144" s="119"/>
      <c r="I144" s="120">
        <v>7.2040220739105496E-3</v>
      </c>
      <c r="J144" s="121"/>
    </row>
    <row r="145" spans="1:10" ht="17.100000000000001" customHeight="1">
      <c r="A145" s="123"/>
      <c r="B145" s="117" t="s">
        <v>25</v>
      </c>
      <c r="C145" s="118">
        <v>3931.1676456368964</v>
      </c>
      <c r="D145" s="118">
        <f t="shared" ref="D145:D153" si="17">C145-C144</f>
        <v>120.23996853821563</v>
      </c>
      <c r="E145" s="118">
        <v>78</v>
      </c>
      <c r="F145" s="118">
        <v>10</v>
      </c>
      <c r="G145" s="118">
        <f t="shared" si="16"/>
        <v>52.239968538215635</v>
      </c>
      <c r="H145" s="119"/>
      <c r="I145" s="120">
        <v>7.2584336145437509E-3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4063.5718275146037</v>
      </c>
      <c r="D146" s="118">
        <f t="shared" si="17"/>
        <v>132.40418187770729</v>
      </c>
      <c r="E146" s="118">
        <v>69</v>
      </c>
      <c r="F146" s="118">
        <v>6</v>
      </c>
      <c r="G146" s="118">
        <f t="shared" si="16"/>
        <v>69.404181877707288</v>
      </c>
      <c r="H146" s="119"/>
      <c r="I146" s="120">
        <v>7.3098971532912461E-3</v>
      </c>
      <c r="J146" s="121"/>
    </row>
    <row r="147" spans="1:10" ht="17.100000000000001" customHeight="1">
      <c r="A147" s="123"/>
      <c r="B147" s="117" t="s">
        <v>27</v>
      </c>
      <c r="C147" s="118">
        <v>4203.9944334819602</v>
      </c>
      <c r="D147" s="118">
        <f t="shared" si="17"/>
        <v>140.4226059673565</v>
      </c>
      <c r="E147" s="118">
        <v>58</v>
      </c>
      <c r="F147" s="118">
        <v>14</v>
      </c>
      <c r="G147" s="118">
        <f t="shared" si="16"/>
        <v>96.422605967356503</v>
      </c>
      <c r="H147" s="119"/>
      <c r="I147" s="120">
        <v>7.3586459539330649E-3</v>
      </c>
      <c r="J147" s="121"/>
    </row>
    <row r="148" spans="1:10" ht="17.100000000000001" customHeight="1">
      <c r="A148" s="123"/>
      <c r="B148" s="117" t="s">
        <v>28</v>
      </c>
      <c r="C148" s="118">
        <v>4315.5694857875924</v>
      </c>
      <c r="D148" s="118">
        <f t="shared" si="17"/>
        <v>111.5750523056322</v>
      </c>
      <c r="E148" s="118">
        <v>67</v>
      </c>
      <c r="F148" s="118">
        <v>12</v>
      </c>
      <c r="G148" s="118">
        <f t="shared" si="16"/>
        <v>56.575052305632198</v>
      </c>
      <c r="H148" s="119"/>
      <c r="I148" s="120">
        <v>7.4048893029986153E-3</v>
      </c>
      <c r="J148" s="121"/>
    </row>
    <row r="149" spans="1:10" ht="17.100000000000001" customHeight="1">
      <c r="A149" s="123"/>
      <c r="B149" s="117" t="s">
        <v>29</v>
      </c>
      <c r="C149" s="118">
        <v>4419.3822440806407</v>
      </c>
      <c r="D149" s="118">
        <f t="shared" si="17"/>
        <v>103.81275829304832</v>
      </c>
      <c r="E149" s="118">
        <v>60</v>
      </c>
      <c r="F149" s="118">
        <v>13</v>
      </c>
      <c r="G149" s="118">
        <f t="shared" si="16"/>
        <v>56.812758293048319</v>
      </c>
      <c r="H149" s="119"/>
      <c r="I149" s="120">
        <v>7.4488155133669992E-3</v>
      </c>
      <c r="J149" s="121"/>
    </row>
    <row r="150" spans="1:10" ht="17.100000000000001" customHeight="1">
      <c r="A150" s="123"/>
      <c r="B150" s="117" t="s">
        <v>30</v>
      </c>
      <c r="C150" s="118">
        <v>4562.5211022717576</v>
      </c>
      <c r="D150" s="118">
        <f t="shared" si="17"/>
        <v>143.13885819111692</v>
      </c>
      <c r="E150" s="118">
        <v>75</v>
      </c>
      <c r="F150" s="118">
        <v>25</v>
      </c>
      <c r="G150" s="118">
        <f t="shared" si="16"/>
        <v>93.138858191116924</v>
      </c>
      <c r="H150" s="119"/>
      <c r="I150" s="120">
        <v>7.4905944873941187E-3</v>
      </c>
      <c r="J150" s="121"/>
    </row>
    <row r="151" spans="1:10" ht="17.100000000000001" customHeight="1">
      <c r="A151" s="123"/>
      <c r="B151" s="117" t="s">
        <v>31</v>
      </c>
      <c r="C151" s="118">
        <v>4725.3133954884916</v>
      </c>
      <c r="D151" s="118">
        <f t="shared" si="17"/>
        <v>162.79229321673392</v>
      </c>
      <c r="E151" s="118">
        <v>80</v>
      </c>
      <c r="F151" s="118">
        <v>16</v>
      </c>
      <c r="G151" s="118">
        <f t="shared" si="16"/>
        <v>98.792293216733924</v>
      </c>
      <c r="H151" s="119"/>
      <c r="I151" s="120">
        <v>7.5303799131290717E-3</v>
      </c>
      <c r="J151" s="121"/>
    </row>
    <row r="152" spans="1:10" ht="17.100000000000001" customHeight="1">
      <c r="A152" s="123"/>
      <c r="B152" s="117" t="s">
        <v>32</v>
      </c>
      <c r="C152" s="118">
        <v>4911.833938601334</v>
      </c>
      <c r="D152" s="118">
        <f t="shared" si="17"/>
        <v>186.52054311284246</v>
      </c>
      <c r="E152" s="118">
        <v>79</v>
      </c>
      <c r="F152" s="118">
        <v>14</v>
      </c>
      <c r="G152" s="118">
        <f t="shared" si="16"/>
        <v>121.52054311284246</v>
      </c>
      <c r="H152" s="119"/>
      <c r="I152" s="120">
        <v>7.568311153468928E-3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5114.4509477065494</v>
      </c>
      <c r="D153" s="118">
        <f t="shared" si="17"/>
        <v>202.6170091052154</v>
      </c>
      <c r="E153" s="118">
        <v>108</v>
      </c>
      <c r="F153" s="118">
        <v>16</v>
      </c>
      <c r="G153" s="118">
        <f t="shared" si="16"/>
        <v>110.6170091052154</v>
      </c>
      <c r="H153" s="119"/>
      <c r="I153" s="120">
        <v>7.6312308978014757E-3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1416.9026794769202</v>
      </c>
      <c r="E154" s="126">
        <f>SUM(E144:E153)</f>
        <v>745</v>
      </c>
      <c r="F154" s="126">
        <f>SUM(F144:F153)</f>
        <v>140</v>
      </c>
      <c r="G154" s="127">
        <f t="shared" si="16"/>
        <v>811.90267947692018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7"/>
  </cols>
  <sheetData>
    <row r="1" spans="1:10" s="26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17500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17700</v>
      </c>
      <c r="D8" s="118">
        <f t="shared" ref="D8:D17" si="0">C8-C7</f>
        <v>200</v>
      </c>
      <c r="E8" s="118">
        <v>296</v>
      </c>
      <c r="F8" s="118">
        <v>163</v>
      </c>
      <c r="G8" s="118">
        <f t="shared" ref="G8:G29" si="1">D8-E8+F8</f>
        <v>67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18200</v>
      </c>
      <c r="D9" s="118">
        <f t="shared" si="0"/>
        <v>500</v>
      </c>
      <c r="E9" s="118">
        <v>267</v>
      </c>
      <c r="F9" s="118">
        <v>189</v>
      </c>
      <c r="G9" s="118">
        <f t="shared" si="1"/>
        <v>422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18700</v>
      </c>
      <c r="D10" s="118">
        <f t="shared" si="0"/>
        <v>500</v>
      </c>
      <c r="E10" s="118">
        <v>281</v>
      </c>
      <c r="F10" s="118">
        <v>190</v>
      </c>
      <c r="G10" s="118">
        <f t="shared" si="1"/>
        <v>409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19100</v>
      </c>
      <c r="D11" s="118">
        <f t="shared" si="0"/>
        <v>400</v>
      </c>
      <c r="E11" s="118">
        <v>244</v>
      </c>
      <c r="F11" s="118">
        <v>200</v>
      </c>
      <c r="G11" s="118">
        <f t="shared" si="1"/>
        <v>356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19300</v>
      </c>
      <c r="D12" s="118">
        <f t="shared" si="0"/>
        <v>200</v>
      </c>
      <c r="E12" s="118">
        <v>304</v>
      </c>
      <c r="F12" s="118">
        <v>204</v>
      </c>
      <c r="G12" s="118">
        <f t="shared" si="1"/>
        <v>100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19800</v>
      </c>
      <c r="D13" s="118">
        <f t="shared" si="0"/>
        <v>500</v>
      </c>
      <c r="E13" s="118">
        <v>320</v>
      </c>
      <c r="F13" s="118">
        <v>181</v>
      </c>
      <c r="G13" s="118">
        <f t="shared" si="1"/>
        <v>361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20200</v>
      </c>
      <c r="D14" s="118">
        <f t="shared" si="0"/>
        <v>400</v>
      </c>
      <c r="E14" s="118">
        <v>300</v>
      </c>
      <c r="F14" s="118">
        <v>200</v>
      </c>
      <c r="G14" s="118">
        <f t="shared" si="1"/>
        <v>300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20300</v>
      </c>
      <c r="D15" s="118">
        <f t="shared" si="0"/>
        <v>100</v>
      </c>
      <c r="E15" s="118">
        <v>358</v>
      </c>
      <c r="F15" s="118">
        <v>198</v>
      </c>
      <c r="G15" s="118">
        <f t="shared" si="1"/>
        <v>-60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21000</v>
      </c>
      <c r="D16" s="118">
        <f t="shared" si="0"/>
        <v>700</v>
      </c>
      <c r="E16" s="118">
        <v>401</v>
      </c>
      <c r="F16" s="118">
        <v>205</v>
      </c>
      <c r="G16" s="118">
        <f t="shared" si="1"/>
        <v>504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21500</v>
      </c>
      <c r="D17" s="118">
        <f t="shared" si="0"/>
        <v>500</v>
      </c>
      <c r="E17" s="118">
        <v>391</v>
      </c>
      <c r="F17" s="118">
        <v>218</v>
      </c>
      <c r="G17" s="118">
        <f t="shared" si="1"/>
        <v>327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4000</v>
      </c>
      <c r="E18" s="126">
        <f>SUM(E8:E17)</f>
        <v>3162</v>
      </c>
      <c r="F18" s="126">
        <f>SUM(F8:F17)</f>
        <v>1948</v>
      </c>
      <c r="G18" s="127">
        <f t="shared" si="1"/>
        <v>2786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22000</v>
      </c>
      <c r="D19" s="118">
        <f>C19-C17</f>
        <v>500</v>
      </c>
      <c r="E19" s="118">
        <v>389</v>
      </c>
      <c r="F19" s="118">
        <v>208</v>
      </c>
      <c r="G19" s="118">
        <f t="shared" si="1"/>
        <v>319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22200</v>
      </c>
      <c r="D20" s="118">
        <f t="shared" ref="D20:D28" si="2">C20-C19</f>
        <v>200</v>
      </c>
      <c r="E20" s="118">
        <v>400</v>
      </c>
      <c r="F20" s="118">
        <v>223</v>
      </c>
      <c r="G20" s="118">
        <f t="shared" si="1"/>
        <v>23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22700</v>
      </c>
      <c r="D21" s="118">
        <f t="shared" si="2"/>
        <v>500</v>
      </c>
      <c r="E21" s="118">
        <v>376</v>
      </c>
      <c r="F21" s="118">
        <v>213</v>
      </c>
      <c r="G21" s="118">
        <f t="shared" si="1"/>
        <v>337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22600</v>
      </c>
      <c r="D22" s="118">
        <f t="shared" si="2"/>
        <v>-100</v>
      </c>
      <c r="E22" s="118">
        <v>408</v>
      </c>
      <c r="F22" s="118">
        <v>222</v>
      </c>
      <c r="G22" s="118">
        <f t="shared" si="1"/>
        <v>-286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22900</v>
      </c>
      <c r="D23" s="118">
        <f t="shared" si="2"/>
        <v>300</v>
      </c>
      <c r="E23" s="118">
        <v>396</v>
      </c>
      <c r="F23" s="118">
        <v>243</v>
      </c>
      <c r="G23" s="118">
        <f t="shared" si="1"/>
        <v>147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23000</v>
      </c>
      <c r="D24" s="118">
        <f t="shared" si="2"/>
        <v>100</v>
      </c>
      <c r="E24" s="118">
        <v>373</v>
      </c>
      <c r="F24" s="118">
        <v>225</v>
      </c>
      <c r="G24" s="118">
        <f t="shared" si="1"/>
        <v>-48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23000</v>
      </c>
      <c r="D25" s="118">
        <f t="shared" si="2"/>
        <v>0</v>
      </c>
      <c r="E25" s="118">
        <v>371</v>
      </c>
      <c r="F25" s="118">
        <v>245</v>
      </c>
      <c r="G25" s="118">
        <f t="shared" si="1"/>
        <v>-126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23500</v>
      </c>
      <c r="D26" s="118">
        <f t="shared" si="2"/>
        <v>500</v>
      </c>
      <c r="E26" s="118">
        <v>399</v>
      </c>
      <c r="F26" s="118">
        <v>262</v>
      </c>
      <c r="G26" s="118">
        <f t="shared" si="1"/>
        <v>363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24200</v>
      </c>
      <c r="D27" s="118">
        <f t="shared" si="2"/>
        <v>700</v>
      </c>
      <c r="E27" s="118">
        <v>430</v>
      </c>
      <c r="F27" s="118">
        <v>238</v>
      </c>
      <c r="G27" s="118">
        <f t="shared" si="1"/>
        <v>508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24850</v>
      </c>
      <c r="D28" s="118">
        <f t="shared" si="2"/>
        <v>650</v>
      </c>
      <c r="E28" s="118">
        <v>439</v>
      </c>
      <c r="F28" s="118">
        <v>238</v>
      </c>
      <c r="G28" s="118">
        <f t="shared" si="1"/>
        <v>449</v>
      </c>
      <c r="H28" s="119"/>
      <c r="I28" s="120">
        <v>1.0289256198347108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3350</v>
      </c>
      <c r="E29" s="126">
        <f>SUM(E19:E28)</f>
        <v>3981</v>
      </c>
      <c r="F29" s="126">
        <f>SUM(F19:F28)</f>
        <v>2317</v>
      </c>
      <c r="G29" s="127">
        <f t="shared" si="1"/>
        <v>1686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15659.066957460789</v>
      </c>
      <c r="D32" s="118"/>
      <c r="E32" s="118"/>
      <c r="F32" s="118"/>
      <c r="G32" s="118"/>
      <c r="H32" s="119"/>
      <c r="I32" s="120">
        <v>0.89480382614061671</v>
      </c>
      <c r="J32" s="121"/>
    </row>
    <row r="33" spans="1:10" ht="17.100000000000001" customHeight="1">
      <c r="A33" s="123"/>
      <c r="B33" s="117" t="s">
        <v>13</v>
      </c>
      <c r="C33" s="118">
        <v>15753.200930510186</v>
      </c>
      <c r="D33" s="118">
        <f t="shared" ref="D33:D42" si="3">C33-C32</f>
        <v>94.133973049396445</v>
      </c>
      <c r="E33" s="118">
        <v>254</v>
      </c>
      <c r="F33" s="118">
        <v>154</v>
      </c>
      <c r="G33" s="118">
        <f t="shared" ref="G33:G54" si="4">D33-E33+F33</f>
        <v>-5.8660269506035547</v>
      </c>
      <c r="H33" s="119"/>
      <c r="I33" s="120">
        <v>0.89001135200622494</v>
      </c>
      <c r="J33" s="121"/>
    </row>
    <row r="34" spans="1:10" ht="17.100000000000001" customHeight="1">
      <c r="A34" s="134"/>
      <c r="B34" s="117" t="s">
        <v>14</v>
      </c>
      <c r="C34" s="118">
        <v>16114.617212787869</v>
      </c>
      <c r="D34" s="118">
        <f t="shared" si="3"/>
        <v>361.41628227768342</v>
      </c>
      <c r="E34" s="118">
        <v>231</v>
      </c>
      <c r="F34" s="118">
        <v>183</v>
      </c>
      <c r="G34" s="118">
        <f t="shared" si="4"/>
        <v>313.41628227768342</v>
      </c>
      <c r="H34" s="119"/>
      <c r="I34" s="120">
        <v>0.88541852817515765</v>
      </c>
      <c r="J34" s="121"/>
    </row>
    <row r="35" spans="1:10" ht="17.100000000000001" customHeight="1">
      <c r="A35" s="123"/>
      <c r="B35" s="117" t="s">
        <v>15</v>
      </c>
      <c r="C35" s="118">
        <v>16474.945593183227</v>
      </c>
      <c r="D35" s="118">
        <f t="shared" si="3"/>
        <v>360.32838039535818</v>
      </c>
      <c r="E35" s="118">
        <v>241</v>
      </c>
      <c r="F35" s="118">
        <v>176</v>
      </c>
      <c r="G35" s="118">
        <f t="shared" si="4"/>
        <v>295.32838039535818</v>
      </c>
      <c r="H35" s="119"/>
      <c r="I35" s="120">
        <v>0.88101313332530629</v>
      </c>
      <c r="J35" s="121"/>
    </row>
    <row r="36" spans="1:10" ht="17.100000000000001" customHeight="1">
      <c r="A36" s="123"/>
      <c r="B36" s="117" t="s">
        <v>16</v>
      </c>
      <c r="C36" s="118">
        <v>16746.572942107647</v>
      </c>
      <c r="D36" s="118">
        <f t="shared" si="3"/>
        <v>271.62734892441949</v>
      </c>
      <c r="E36" s="118">
        <v>202</v>
      </c>
      <c r="F36" s="118">
        <v>189</v>
      </c>
      <c r="G36" s="118">
        <f t="shared" si="4"/>
        <v>258.62734892441949</v>
      </c>
      <c r="H36" s="119"/>
      <c r="I36" s="120">
        <v>0.87678392367055757</v>
      </c>
      <c r="J36" s="121"/>
    </row>
    <row r="37" spans="1:10" ht="17.100000000000001" customHeight="1">
      <c r="A37" s="123"/>
      <c r="B37" s="117" t="s">
        <v>17</v>
      </c>
      <c r="C37" s="118">
        <v>16843.506366806774</v>
      </c>
      <c r="D37" s="118">
        <f t="shared" si="3"/>
        <v>96.933424699127499</v>
      </c>
      <c r="E37" s="118">
        <v>248</v>
      </c>
      <c r="F37" s="118">
        <v>190</v>
      </c>
      <c r="G37" s="118">
        <f t="shared" si="4"/>
        <v>38.933424699127499</v>
      </c>
      <c r="H37" s="119"/>
      <c r="I37" s="120">
        <v>0.87272053714024722</v>
      </c>
      <c r="J37" s="121"/>
    </row>
    <row r="38" spans="1:10" ht="17.100000000000001" customHeight="1">
      <c r="A38" s="123"/>
      <c r="B38" s="117" t="s">
        <v>18</v>
      </c>
      <c r="C38" s="118">
        <v>17202.505490537063</v>
      </c>
      <c r="D38" s="118">
        <f t="shared" si="3"/>
        <v>358.99912373028928</v>
      </c>
      <c r="E38" s="118">
        <v>262</v>
      </c>
      <c r="F38" s="118">
        <v>177</v>
      </c>
      <c r="G38" s="118">
        <f t="shared" si="4"/>
        <v>273.99912373028928</v>
      </c>
      <c r="H38" s="119"/>
      <c r="I38" s="120">
        <v>0.86881340861298295</v>
      </c>
      <c r="J38" s="121"/>
    </row>
    <row r="39" spans="1:10" ht="17.100000000000001" customHeight="1">
      <c r="A39" s="123"/>
      <c r="B39" s="117" t="s">
        <v>19</v>
      </c>
      <c r="C39" s="118">
        <v>17474.084633850369</v>
      </c>
      <c r="D39" s="118">
        <f t="shared" si="3"/>
        <v>271.57914331330539</v>
      </c>
      <c r="E39" s="118">
        <v>227</v>
      </c>
      <c r="F39" s="118">
        <v>191</v>
      </c>
      <c r="G39" s="118">
        <f t="shared" si="4"/>
        <v>235.57914331330539</v>
      </c>
      <c r="H39" s="119"/>
      <c r="I39" s="120">
        <v>0.8650536947450681</v>
      </c>
      <c r="J39" s="121"/>
    </row>
    <row r="40" spans="1:10" ht="17.100000000000001" customHeight="1">
      <c r="A40" s="123"/>
      <c r="B40" s="117" t="s">
        <v>20</v>
      </c>
      <c r="C40" s="118">
        <v>17487.094105144555</v>
      </c>
      <c r="D40" s="118">
        <f t="shared" si="3"/>
        <v>13.009471294186369</v>
      </c>
      <c r="E40" s="118">
        <v>286</v>
      </c>
      <c r="F40" s="118">
        <v>187</v>
      </c>
      <c r="G40" s="118">
        <f t="shared" si="4"/>
        <v>-85.990528705813631</v>
      </c>
      <c r="H40" s="119"/>
      <c r="I40" s="120">
        <v>0.86143320714997795</v>
      </c>
      <c r="J40" s="121"/>
    </row>
    <row r="41" spans="1:10" ht="17.100000000000001" customHeight="1">
      <c r="A41" s="123"/>
      <c r="B41" s="117" t="s">
        <v>21</v>
      </c>
      <c r="C41" s="118">
        <v>18016.831410190181</v>
      </c>
      <c r="D41" s="118">
        <f t="shared" si="3"/>
        <v>529.73730504562627</v>
      </c>
      <c r="E41" s="118">
        <v>316</v>
      </c>
      <c r="F41" s="118">
        <v>190</v>
      </c>
      <c r="G41" s="118">
        <f t="shared" si="4"/>
        <v>403.73730504562627</v>
      </c>
      <c r="H41" s="119"/>
      <c r="I41" s="120">
        <v>0.8579443528661993</v>
      </c>
      <c r="J41" s="121"/>
    </row>
    <row r="42" spans="1:10" ht="17.100000000000001" customHeight="1">
      <c r="A42" s="123"/>
      <c r="B42" s="117" t="s">
        <v>22</v>
      </c>
      <c r="C42" s="118">
        <v>18323.022503988581</v>
      </c>
      <c r="D42" s="118">
        <f t="shared" si="3"/>
        <v>306.19109379839938</v>
      </c>
      <c r="E42" s="118">
        <v>311</v>
      </c>
      <c r="F42" s="118">
        <v>206</v>
      </c>
      <c r="G42" s="118">
        <f t="shared" si="4"/>
        <v>201.19109379839938</v>
      </c>
      <c r="H42" s="119"/>
      <c r="I42" s="120">
        <v>0.85223360483667798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2663.9555465277917</v>
      </c>
      <c r="E43" s="126">
        <f>SUM(E33:E42)</f>
        <v>2578</v>
      </c>
      <c r="F43" s="126">
        <f>SUM(F33:F42)</f>
        <v>1843</v>
      </c>
      <c r="G43" s="127">
        <f t="shared" si="4"/>
        <v>1928.9555465277917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18475.161838299435</v>
      </c>
      <c r="D44" s="118">
        <f>C44-C42</f>
        <v>152.13933431085388</v>
      </c>
      <c r="E44" s="118">
        <v>314</v>
      </c>
      <c r="F44" s="118">
        <v>196</v>
      </c>
      <c r="G44" s="118">
        <f t="shared" si="4"/>
        <v>34.139334310853883</v>
      </c>
      <c r="H44" s="119"/>
      <c r="I44" s="120">
        <v>0.83978008355906519</v>
      </c>
      <c r="J44" s="121"/>
    </row>
    <row r="45" spans="1:10" ht="17.100000000000001" customHeight="1">
      <c r="A45" s="123"/>
      <c r="B45" s="117" t="s">
        <v>25</v>
      </c>
      <c r="C45" s="118">
        <v>18375.2664310443</v>
      </c>
      <c r="D45" s="118">
        <f t="shared" ref="D45:D53" si="5">C45-C44</f>
        <v>-99.895407255135069</v>
      </c>
      <c r="E45" s="118">
        <v>307</v>
      </c>
      <c r="F45" s="118">
        <v>214</v>
      </c>
      <c r="G45" s="118">
        <f t="shared" si="4"/>
        <v>-192.89540725513507</v>
      </c>
      <c r="H45" s="119"/>
      <c r="I45" s="120">
        <v>0.8277147041010946</v>
      </c>
      <c r="J45" s="121"/>
    </row>
    <row r="46" spans="1:10" ht="17.100000000000001" customHeight="1">
      <c r="A46" s="123"/>
      <c r="B46" s="117" t="s">
        <v>26</v>
      </c>
      <c r="C46" s="118">
        <f>$C$21*I46</f>
        <v>18523.644895997437</v>
      </c>
      <c r="D46" s="118">
        <f t="shared" si="5"/>
        <v>148.37846495313715</v>
      </c>
      <c r="E46" s="118">
        <v>285</v>
      </c>
      <c r="F46" s="118">
        <v>200</v>
      </c>
      <c r="G46" s="118">
        <f t="shared" si="4"/>
        <v>63.378464953137154</v>
      </c>
      <c r="H46" s="119"/>
      <c r="I46" s="120">
        <v>0.81601959894261833</v>
      </c>
      <c r="J46" s="121"/>
    </row>
    <row r="47" spans="1:10" ht="17.100000000000001" customHeight="1">
      <c r="A47" s="123"/>
      <c r="B47" s="117" t="s">
        <v>27</v>
      </c>
      <c r="C47" s="118">
        <v>18185.722362965364</v>
      </c>
      <c r="D47" s="118">
        <f t="shared" si="5"/>
        <v>-337.92253303207326</v>
      </c>
      <c r="E47" s="118">
        <v>302</v>
      </c>
      <c r="F47" s="118">
        <v>202</v>
      </c>
      <c r="G47" s="118">
        <f t="shared" si="4"/>
        <v>-437.92253303207326</v>
      </c>
      <c r="H47" s="119"/>
      <c r="I47" s="120">
        <v>0.80467798066218421</v>
      </c>
      <c r="J47" s="121"/>
    </row>
    <row r="48" spans="1:10" ht="17.100000000000001" customHeight="1">
      <c r="A48" s="123"/>
      <c r="B48" s="117" t="s">
        <v>28</v>
      </c>
      <c r="C48" s="118">
        <v>18175.136009188176</v>
      </c>
      <c r="D48" s="118">
        <f t="shared" si="5"/>
        <v>-10.586353777187469</v>
      </c>
      <c r="E48" s="118">
        <v>299</v>
      </c>
      <c r="F48" s="118">
        <v>232</v>
      </c>
      <c r="G48" s="118">
        <f t="shared" si="4"/>
        <v>-77.586353777187469</v>
      </c>
      <c r="H48" s="119"/>
      <c r="I48" s="120">
        <v>0.79367406153660169</v>
      </c>
      <c r="J48" s="121"/>
    </row>
    <row r="49" spans="1:10" ht="17.100000000000001" customHeight="1">
      <c r="A49" s="123"/>
      <c r="B49" s="117" t="s">
        <v>29</v>
      </c>
      <c r="C49" s="118">
        <v>18008.838544990427</v>
      </c>
      <c r="D49" s="118">
        <f t="shared" si="5"/>
        <v>-166.29746419774892</v>
      </c>
      <c r="E49" s="118">
        <v>269</v>
      </c>
      <c r="F49" s="118">
        <v>219</v>
      </c>
      <c r="G49" s="118">
        <f t="shared" si="4"/>
        <v>-216.29746419774892</v>
      </c>
      <c r="H49" s="119"/>
      <c r="I49" s="120">
        <v>0.78299298021697494</v>
      </c>
      <c r="J49" s="121"/>
    </row>
    <row r="50" spans="1:10" ht="17.100000000000001" customHeight="1">
      <c r="A50" s="123"/>
      <c r="B50" s="117" t="s">
        <v>30</v>
      </c>
      <c r="C50" s="118">
        <v>17770.27689959664</v>
      </c>
      <c r="D50" s="118">
        <f t="shared" si="5"/>
        <v>-238.56164539378733</v>
      </c>
      <c r="E50" s="118">
        <v>265</v>
      </c>
      <c r="F50" s="118">
        <v>229</v>
      </c>
      <c r="G50" s="118">
        <f t="shared" si="4"/>
        <v>-274.56164539378733</v>
      </c>
      <c r="H50" s="119"/>
      <c r="I50" s="120">
        <v>0.77262073476507132</v>
      </c>
      <c r="J50" s="121"/>
    </row>
    <row r="51" spans="1:10" ht="17.100000000000001" customHeight="1">
      <c r="A51" s="123"/>
      <c r="B51" s="117" t="s">
        <v>31</v>
      </c>
      <c r="C51" s="118">
        <v>17919.786853264774</v>
      </c>
      <c r="D51" s="118">
        <f t="shared" si="5"/>
        <v>149.50995366813368</v>
      </c>
      <c r="E51" s="118">
        <v>286</v>
      </c>
      <c r="F51" s="118">
        <v>246</v>
      </c>
      <c r="G51" s="118">
        <f t="shared" si="4"/>
        <v>109.50995366813368</v>
      </c>
      <c r="H51" s="119"/>
      <c r="I51" s="120">
        <v>0.7625441214155223</v>
      </c>
      <c r="J51" s="121"/>
    </row>
    <row r="52" spans="1:10" ht="17.100000000000001" customHeight="1">
      <c r="A52" s="123"/>
      <c r="B52" s="117" t="s">
        <v>32</v>
      </c>
      <c r="C52" s="118">
        <v>18216.566419716863</v>
      </c>
      <c r="D52" s="118">
        <f t="shared" si="5"/>
        <v>296.77956645208906</v>
      </c>
      <c r="E52" s="118">
        <v>289</v>
      </c>
      <c r="F52" s="118">
        <v>225</v>
      </c>
      <c r="G52" s="118">
        <f t="shared" si="4"/>
        <v>232.77956645208906</v>
      </c>
      <c r="H52" s="119"/>
      <c r="I52" s="120">
        <v>0.75275067850069677</v>
      </c>
      <c r="J52" s="121"/>
    </row>
    <row r="53" spans="1:10" ht="17.100000000000001" customHeight="1">
      <c r="A53" s="123"/>
      <c r="B53" s="117" t="s">
        <v>33</v>
      </c>
      <c r="C53" s="118">
        <f>$C$28*I53</f>
        <v>18474.367622259695</v>
      </c>
      <c r="D53" s="118">
        <f t="shared" si="5"/>
        <v>257.80120254283247</v>
      </c>
      <c r="E53" s="118">
        <v>264</v>
      </c>
      <c r="F53" s="118">
        <v>220</v>
      </c>
      <c r="G53" s="118">
        <f t="shared" si="4"/>
        <v>213.80120254283247</v>
      </c>
      <c r="H53" s="119"/>
      <c r="I53" s="120">
        <v>0.74343531679113461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151.34511827111419</v>
      </c>
      <c r="E54" s="126">
        <f>SUM(E44:E53)</f>
        <v>2880</v>
      </c>
      <c r="F54" s="126">
        <f>SUM(F44:F53)</f>
        <v>2183</v>
      </c>
      <c r="G54" s="127">
        <f t="shared" si="4"/>
        <v>-545.65488172888581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1484.2399176068693</v>
      </c>
      <c r="D57" s="118"/>
      <c r="E57" s="118"/>
      <c r="F57" s="118"/>
      <c r="G57" s="118"/>
      <c r="H57" s="119"/>
      <c r="I57" s="120">
        <v>8.4813709577535409E-2</v>
      </c>
      <c r="J57" s="121"/>
    </row>
    <row r="58" spans="1:10" ht="17.100000000000001" customHeight="1">
      <c r="A58" s="123"/>
      <c r="B58" s="117" t="s">
        <v>13</v>
      </c>
      <c r="C58" s="118">
        <v>1573.9433385953405</v>
      </c>
      <c r="D58" s="118">
        <f t="shared" ref="D58:D67" si="6">C58-C57</f>
        <v>89.70342098847118</v>
      </c>
      <c r="E58" s="118">
        <v>34</v>
      </c>
      <c r="F58" s="118">
        <v>5</v>
      </c>
      <c r="G58" s="118">
        <f t="shared" ref="G58:G79" si="7">D58-E58+F58</f>
        <v>60.70342098847118</v>
      </c>
      <c r="H58" s="119"/>
      <c r="I58" s="120">
        <v>8.8923352463013569E-2</v>
      </c>
      <c r="J58" s="121"/>
    </row>
    <row r="59" spans="1:10" ht="17.100000000000001" customHeight="1">
      <c r="A59" s="123"/>
      <c r="B59" s="117" t="s">
        <v>14</v>
      </c>
      <c r="C59" s="118">
        <v>1690.0845998578745</v>
      </c>
      <c r="D59" s="118">
        <f t="shared" si="6"/>
        <v>116.14126126253404</v>
      </c>
      <c r="E59" s="118">
        <v>34</v>
      </c>
      <c r="F59" s="118">
        <v>3</v>
      </c>
      <c r="G59" s="118">
        <f t="shared" si="7"/>
        <v>85.141261262534044</v>
      </c>
      <c r="H59" s="119"/>
      <c r="I59" s="120">
        <v>9.2861791200982119E-2</v>
      </c>
      <c r="J59" s="121"/>
    </row>
    <row r="60" spans="1:10" ht="17.100000000000001" customHeight="1">
      <c r="A60" s="123"/>
      <c r="B60" s="117" t="s">
        <v>15</v>
      </c>
      <c r="C60" s="118">
        <v>1807.1587588482739</v>
      </c>
      <c r="D60" s="118">
        <f t="shared" si="6"/>
        <v>117.07415899039938</v>
      </c>
      <c r="E60" s="118">
        <v>35</v>
      </c>
      <c r="F60" s="118">
        <v>12</v>
      </c>
      <c r="G60" s="118">
        <f t="shared" si="7"/>
        <v>94.074158990399383</v>
      </c>
      <c r="H60" s="119"/>
      <c r="I60" s="120">
        <v>9.6639505820763305E-2</v>
      </c>
      <c r="J60" s="121"/>
    </row>
    <row r="61" spans="1:10" ht="17.100000000000001" customHeight="1">
      <c r="A61" s="123"/>
      <c r="B61" s="117" t="s">
        <v>16</v>
      </c>
      <c r="C61" s="118">
        <v>1915.0832376129233</v>
      </c>
      <c r="D61" s="118">
        <f t="shared" si="6"/>
        <v>107.92447876464939</v>
      </c>
      <c r="E61" s="118">
        <v>39</v>
      </c>
      <c r="F61" s="118">
        <v>8</v>
      </c>
      <c r="G61" s="118">
        <f t="shared" si="7"/>
        <v>76.924478764649393</v>
      </c>
      <c r="H61" s="119"/>
      <c r="I61" s="120">
        <v>0.10026613809491747</v>
      </c>
      <c r="J61" s="121"/>
    </row>
    <row r="62" spans="1:10" ht="17.100000000000001" customHeight="1">
      <c r="A62" s="123"/>
      <c r="B62" s="117" t="s">
        <v>17</v>
      </c>
      <c r="C62" s="118">
        <v>2002.3860725506565</v>
      </c>
      <c r="D62" s="118">
        <f t="shared" si="6"/>
        <v>87.302834937733223</v>
      </c>
      <c r="E62" s="118">
        <v>51</v>
      </c>
      <c r="F62" s="118">
        <v>11</v>
      </c>
      <c r="G62" s="118">
        <f t="shared" si="7"/>
        <v>47.302834937733223</v>
      </c>
      <c r="H62" s="119"/>
      <c r="I62" s="120">
        <v>0.10375057370728788</v>
      </c>
      <c r="J62" s="121"/>
    </row>
    <row r="63" spans="1:10" ht="17.100000000000001" customHeight="1">
      <c r="A63" s="123"/>
      <c r="B63" s="117" t="s">
        <v>18</v>
      </c>
      <c r="C63" s="118">
        <v>2120.6000958456661</v>
      </c>
      <c r="D63" s="118">
        <f t="shared" si="6"/>
        <v>118.21402329500961</v>
      </c>
      <c r="E63" s="118">
        <v>51</v>
      </c>
      <c r="F63" s="118">
        <v>4</v>
      </c>
      <c r="G63" s="118">
        <f t="shared" si="7"/>
        <v>71.214023295009611</v>
      </c>
      <c r="H63" s="119"/>
      <c r="I63" s="120">
        <v>0.10710101494170031</v>
      </c>
      <c r="J63" s="121"/>
    </row>
    <row r="64" spans="1:10" ht="17.100000000000001" customHeight="1">
      <c r="B64" s="117" t="s">
        <v>19</v>
      </c>
      <c r="C64" s="118">
        <v>2228.5659118906415</v>
      </c>
      <c r="D64" s="118">
        <f t="shared" si="6"/>
        <v>107.96581604497533</v>
      </c>
      <c r="E64" s="118">
        <v>64</v>
      </c>
      <c r="F64" s="118">
        <v>8</v>
      </c>
      <c r="G64" s="118">
        <f t="shared" si="7"/>
        <v>51.965816044975327</v>
      </c>
      <c r="H64" s="119"/>
      <c r="I64" s="120">
        <v>0.1103250451431011</v>
      </c>
      <c r="J64" s="121"/>
    </row>
    <row r="65" spans="2:10" ht="17.100000000000001" customHeight="1">
      <c r="B65" s="117" t="s">
        <v>20</v>
      </c>
      <c r="C65" s="118">
        <v>2302.6226261552169</v>
      </c>
      <c r="D65" s="118">
        <f t="shared" si="6"/>
        <v>74.056714264575476</v>
      </c>
      <c r="E65" s="118">
        <v>62</v>
      </c>
      <c r="F65" s="118">
        <v>8</v>
      </c>
      <c r="G65" s="118">
        <f t="shared" si="7"/>
        <v>20.056714264575476</v>
      </c>
      <c r="H65" s="119"/>
      <c r="I65" s="120">
        <v>0.11342968601749835</v>
      </c>
      <c r="J65" s="121"/>
    </row>
    <row r="66" spans="2:10" ht="17.100000000000001" customHeight="1">
      <c r="B66" s="117" t="s">
        <v>21</v>
      </c>
      <c r="C66" s="118">
        <v>2444.8504223217324</v>
      </c>
      <c r="D66" s="118">
        <f t="shared" si="6"/>
        <v>142.22779616651542</v>
      </c>
      <c r="E66" s="118">
        <v>78</v>
      </c>
      <c r="F66" s="118">
        <v>12</v>
      </c>
      <c r="G66" s="118">
        <f t="shared" si="7"/>
        <v>76.227796166515418</v>
      </c>
      <c r="H66" s="119"/>
      <c r="I66" s="120">
        <v>0.11642144868198727</v>
      </c>
      <c r="J66" s="121"/>
    </row>
    <row r="67" spans="2:10" ht="17.100000000000001" customHeight="1">
      <c r="B67" s="117" t="s">
        <v>22</v>
      </c>
      <c r="C67" s="118">
        <v>2600.3664362153741</v>
      </c>
      <c r="D67" s="118">
        <f t="shared" si="6"/>
        <v>155.51601389364168</v>
      </c>
      <c r="E67" s="118">
        <v>69</v>
      </c>
      <c r="F67" s="118">
        <v>9</v>
      </c>
      <c r="G67" s="118">
        <f t="shared" si="7"/>
        <v>95.516013893641684</v>
      </c>
      <c r="H67" s="119"/>
      <c r="I67" s="120">
        <v>0.12094727610304064</v>
      </c>
      <c r="J67" s="121"/>
    </row>
    <row r="68" spans="2:10" ht="17.100000000000001" customHeight="1">
      <c r="B68" s="139"/>
      <c r="C68" s="125" t="s">
        <v>23</v>
      </c>
      <c r="D68" s="126">
        <f>SUM(D58:D67)</f>
        <v>1116.1265186085047</v>
      </c>
      <c r="E68" s="126">
        <f>SUM(E58:E67)</f>
        <v>517</v>
      </c>
      <c r="F68" s="126">
        <f>SUM(F58:F67)</f>
        <v>80</v>
      </c>
      <c r="G68" s="127">
        <f t="shared" si="7"/>
        <v>679.12651860850474</v>
      </c>
      <c r="H68" s="119"/>
      <c r="I68" s="120"/>
      <c r="J68" s="121"/>
    </row>
    <row r="69" spans="2:10" ht="17.100000000000001" customHeight="1">
      <c r="B69" s="117" t="s">
        <v>24</v>
      </c>
      <c r="C69" s="118">
        <v>2863.7574032413568</v>
      </c>
      <c r="D69" s="118">
        <f>C69-C67</f>
        <v>263.39096702598272</v>
      </c>
      <c r="E69" s="118">
        <v>67</v>
      </c>
      <c r="F69" s="118">
        <v>8</v>
      </c>
      <c r="G69" s="118">
        <f t="shared" si="7"/>
        <v>204.39096702598272</v>
      </c>
      <c r="H69" s="119"/>
      <c r="I69" s="120">
        <v>0.13017079105642532</v>
      </c>
      <c r="J69" s="121"/>
    </row>
    <row r="70" spans="2:10" ht="17.100000000000001" customHeight="1">
      <c r="B70" s="117" t="s">
        <v>25</v>
      </c>
      <c r="C70" s="118">
        <v>3088.1717271239913</v>
      </c>
      <c r="D70" s="118">
        <f t="shared" ref="D70:D78" si="8">C70-C69</f>
        <v>224.41432388263456</v>
      </c>
      <c r="E70" s="118">
        <v>87</v>
      </c>
      <c r="F70" s="118">
        <v>8</v>
      </c>
      <c r="G70" s="118">
        <f t="shared" si="7"/>
        <v>145.41432388263456</v>
      </c>
      <c r="H70" s="119"/>
      <c r="I70" s="120">
        <v>0.13910683455513476</v>
      </c>
      <c r="J70" s="121"/>
    </row>
    <row r="71" spans="2:10" ht="17.100000000000001" customHeight="1">
      <c r="B71" s="117" t="s">
        <v>26</v>
      </c>
      <c r="C71" s="118">
        <f>$C$21*I71</f>
        <v>3354.3481259957457</v>
      </c>
      <c r="D71" s="118">
        <f t="shared" si="8"/>
        <v>266.17639887175437</v>
      </c>
      <c r="E71" s="118">
        <v>81</v>
      </c>
      <c r="F71" s="118">
        <v>10</v>
      </c>
      <c r="G71" s="118">
        <f t="shared" si="7"/>
        <v>195.17639887175437</v>
      </c>
      <c r="H71" s="119"/>
      <c r="I71" s="120">
        <v>0.14776863991170686</v>
      </c>
      <c r="J71" s="121"/>
    </row>
    <row r="72" spans="2:10" ht="17.100000000000001" customHeight="1">
      <c r="B72" s="117" t="s">
        <v>27</v>
      </c>
      <c r="C72" s="118">
        <v>3529.4112748406783</v>
      </c>
      <c r="D72" s="118">
        <f t="shared" si="8"/>
        <v>175.06314884493258</v>
      </c>
      <c r="E72" s="118">
        <v>94</v>
      </c>
      <c r="F72" s="118">
        <v>14</v>
      </c>
      <c r="G72" s="118">
        <f t="shared" si="7"/>
        <v>95.063148844932584</v>
      </c>
      <c r="H72" s="119"/>
      <c r="I72" s="120">
        <v>0.15616864047967602</v>
      </c>
      <c r="J72" s="121"/>
    </row>
    <row r="73" spans="2:10" ht="17.100000000000001" customHeight="1">
      <c r="B73" s="117" t="s">
        <v>28</v>
      </c>
      <c r="C73" s="118">
        <v>3762.8943187019117</v>
      </c>
      <c r="D73" s="118">
        <f t="shared" si="8"/>
        <v>233.48304386123345</v>
      </c>
      <c r="E73" s="118">
        <v>87</v>
      </c>
      <c r="F73" s="118">
        <v>10</v>
      </c>
      <c r="G73" s="118">
        <f t="shared" si="7"/>
        <v>156.48304386123345</v>
      </c>
      <c r="H73" s="119"/>
      <c r="I73" s="120">
        <v>0.16431852920095688</v>
      </c>
      <c r="J73" s="121"/>
    </row>
    <row r="74" spans="2:10" ht="17.100000000000001" customHeight="1">
      <c r="B74" s="117" t="s">
        <v>29</v>
      </c>
      <c r="C74" s="118">
        <v>3961.2741969793669</v>
      </c>
      <c r="D74" s="118">
        <f t="shared" si="8"/>
        <v>198.37987827745519</v>
      </c>
      <c r="E74" s="118">
        <v>94</v>
      </c>
      <c r="F74" s="118">
        <v>5</v>
      </c>
      <c r="G74" s="118">
        <f t="shared" si="7"/>
        <v>109.37987827745519</v>
      </c>
      <c r="H74" s="119"/>
      <c r="I74" s="120">
        <v>0.17222931291214635</v>
      </c>
      <c r="J74" s="121"/>
    </row>
    <row r="75" spans="2:10" ht="17.100000000000001" customHeight="1">
      <c r="B75" s="117" t="s">
        <v>30</v>
      </c>
      <c r="C75" s="118">
        <v>4137.9613246232684</v>
      </c>
      <c r="D75" s="118">
        <f t="shared" si="8"/>
        <v>176.68712764390148</v>
      </c>
      <c r="E75" s="118">
        <v>93</v>
      </c>
      <c r="F75" s="118">
        <v>10</v>
      </c>
      <c r="G75" s="118">
        <f t="shared" si="7"/>
        <v>93.687127643901476</v>
      </c>
      <c r="H75" s="119"/>
      <c r="I75" s="120">
        <v>0.17991136194014209</v>
      </c>
      <c r="J75" s="121"/>
    </row>
    <row r="76" spans="2:10" ht="17.100000000000001" customHeight="1">
      <c r="B76" s="117" t="s">
        <v>31</v>
      </c>
      <c r="C76" s="118">
        <v>4403.299703239567</v>
      </c>
      <c r="D76" s="118">
        <f t="shared" si="8"/>
        <v>265.33837861629854</v>
      </c>
      <c r="E76" s="118">
        <v>101</v>
      </c>
      <c r="F76" s="118">
        <v>9</v>
      </c>
      <c r="G76" s="118">
        <f t="shared" si="7"/>
        <v>173.33837861629854</v>
      </c>
      <c r="H76" s="119"/>
      <c r="I76" s="120">
        <v>0.18737445545700285</v>
      </c>
      <c r="J76" s="121"/>
    </row>
    <row r="77" spans="2:10" ht="17.100000000000001" customHeight="1">
      <c r="B77" s="117" t="s">
        <v>32</v>
      </c>
      <c r="C77" s="118">
        <v>4709.9933168700163</v>
      </c>
      <c r="D77" s="118">
        <f t="shared" si="8"/>
        <v>306.69361363044936</v>
      </c>
      <c r="E77" s="118">
        <v>116</v>
      </c>
      <c r="F77" s="118">
        <v>9</v>
      </c>
      <c r="G77" s="118">
        <f t="shared" si="7"/>
        <v>199.69361363044936</v>
      </c>
      <c r="H77" s="119"/>
      <c r="I77" s="120">
        <v>0.19462782301115769</v>
      </c>
      <c r="J77" s="121"/>
    </row>
    <row r="78" spans="2:10" ht="17.100000000000001" customHeight="1">
      <c r="B78" s="117" t="s">
        <v>33</v>
      </c>
      <c r="C78" s="118">
        <f>$C$28*I78</f>
        <v>5006.7172568858914</v>
      </c>
      <c r="D78" s="118">
        <f t="shared" si="8"/>
        <v>296.72394001587509</v>
      </c>
      <c r="E78" s="118">
        <v>136</v>
      </c>
      <c r="F78" s="118">
        <v>13</v>
      </c>
      <c r="G78" s="118">
        <f t="shared" si="7"/>
        <v>173.72394001587509</v>
      </c>
      <c r="H78" s="140"/>
      <c r="I78" s="120">
        <v>0.2014775556090902</v>
      </c>
      <c r="J78" s="121"/>
    </row>
    <row r="79" spans="2:10" ht="17.100000000000001" customHeight="1">
      <c r="B79" s="139"/>
      <c r="C79" s="125" t="s">
        <v>34</v>
      </c>
      <c r="D79" s="126">
        <f>SUM(D69:D78)</f>
        <v>2406.3508206705174</v>
      </c>
      <c r="E79" s="126">
        <f>SUM(E69:E78)</f>
        <v>956</v>
      </c>
      <c r="F79" s="126">
        <f>SUM(F69:F78)</f>
        <v>96</v>
      </c>
      <c r="G79" s="127">
        <f t="shared" si="7"/>
        <v>1546.3508206705174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127.99265748860616</v>
      </c>
      <c r="D82" s="118"/>
      <c r="E82" s="118"/>
      <c r="F82" s="118"/>
      <c r="G82" s="118"/>
      <c r="H82" s="119"/>
      <c r="I82" s="120">
        <v>7.3138661422060677E-3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132.76847155748396</v>
      </c>
      <c r="D83" s="118">
        <f t="shared" ref="D83:D92" si="9">C83-C82</f>
        <v>4.775814068877807</v>
      </c>
      <c r="E83" s="118">
        <v>2</v>
      </c>
      <c r="F83" s="118">
        <v>1</v>
      </c>
      <c r="G83" s="118">
        <f t="shared" ref="G83:G104" si="10">D83-E83+F83</f>
        <v>3.775814068877807</v>
      </c>
      <c r="H83" s="119"/>
      <c r="I83" s="120">
        <v>7.5010435908183012E-3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139.78370569349596</v>
      </c>
      <c r="D84" s="118">
        <f t="shared" si="9"/>
        <v>7.0152341360119976</v>
      </c>
      <c r="E84" s="118">
        <v>0</v>
      </c>
      <c r="F84" s="118">
        <v>0</v>
      </c>
      <c r="G84" s="118">
        <f t="shared" si="10"/>
        <v>7.0152341360119976</v>
      </c>
      <c r="H84" s="119"/>
      <c r="I84" s="120">
        <v>7.680423389752525E-3</v>
      </c>
      <c r="J84" s="121"/>
    </row>
    <row r="85" spans="1:10" ht="17.100000000000001" customHeight="1">
      <c r="A85" s="123"/>
      <c r="B85" s="117" t="s">
        <v>15</v>
      </c>
      <c r="C85" s="118">
        <v>146.84142951082191</v>
      </c>
      <c r="D85" s="118">
        <f t="shared" si="9"/>
        <v>7.0577238173259502</v>
      </c>
      <c r="E85" s="118">
        <v>2</v>
      </c>
      <c r="F85" s="118">
        <v>0</v>
      </c>
      <c r="G85" s="118">
        <f t="shared" si="10"/>
        <v>5.0577238173259502</v>
      </c>
      <c r="H85" s="119"/>
      <c r="I85" s="120">
        <v>7.8524828615412785E-3</v>
      </c>
      <c r="J85" s="121"/>
    </row>
    <row r="86" spans="1:10" ht="17.100000000000001" customHeight="1">
      <c r="A86" s="123"/>
      <c r="B86" s="117" t="s">
        <v>16</v>
      </c>
      <c r="C86" s="118">
        <v>153.13732795631412</v>
      </c>
      <c r="D86" s="118">
        <f t="shared" si="9"/>
        <v>6.2958984454922131</v>
      </c>
      <c r="E86" s="118">
        <v>1</v>
      </c>
      <c r="F86" s="118">
        <v>0</v>
      </c>
      <c r="G86" s="118">
        <f t="shared" si="10"/>
        <v>5.2958984454922131</v>
      </c>
      <c r="H86" s="119"/>
      <c r="I86" s="120">
        <v>8.0176611495452431E-3</v>
      </c>
      <c r="J86" s="121"/>
    </row>
    <row r="87" spans="1:10" ht="17.100000000000001" customHeight="1">
      <c r="A87" s="123"/>
      <c r="B87" s="117" t="s">
        <v>17</v>
      </c>
      <c r="C87" s="118">
        <v>157.80380513518162</v>
      </c>
      <c r="D87" s="118">
        <f t="shared" si="9"/>
        <v>4.6664771788674955</v>
      </c>
      <c r="E87" s="118">
        <v>1</v>
      </c>
      <c r="F87" s="118">
        <v>1</v>
      </c>
      <c r="G87" s="118">
        <f t="shared" si="10"/>
        <v>4.6664771788674955</v>
      </c>
      <c r="H87" s="119"/>
      <c r="I87" s="120">
        <v>8.1763629603721025E-3</v>
      </c>
      <c r="J87" s="121"/>
    </row>
    <row r="88" spans="1:10" ht="17.100000000000001" customHeight="1">
      <c r="B88" s="117" t="s">
        <v>18</v>
      </c>
      <c r="C88" s="118">
        <v>164.91344511608833</v>
      </c>
      <c r="D88" s="118">
        <f t="shared" si="9"/>
        <v>7.1096399809067066</v>
      </c>
      <c r="E88" s="118">
        <v>4</v>
      </c>
      <c r="F88" s="118">
        <v>0</v>
      </c>
      <c r="G88" s="118">
        <f t="shared" si="10"/>
        <v>3.1096399809067066</v>
      </c>
      <c r="H88" s="119"/>
      <c r="I88" s="120">
        <v>8.3289618745499162E-3</v>
      </c>
      <c r="J88" s="121"/>
    </row>
    <row r="89" spans="1:10" ht="17.100000000000001" customHeight="1">
      <c r="B89" s="117" t="s">
        <v>19</v>
      </c>
      <c r="C89" s="118">
        <v>171.21122630586746</v>
      </c>
      <c r="D89" s="118">
        <f t="shared" si="9"/>
        <v>6.2977811897791298</v>
      </c>
      <c r="E89" s="118">
        <v>2</v>
      </c>
      <c r="F89" s="118">
        <v>0</v>
      </c>
      <c r="G89" s="118">
        <f t="shared" si="10"/>
        <v>4.2977811897791298</v>
      </c>
      <c r="H89" s="119"/>
      <c r="I89" s="120">
        <v>8.4758032824686896E-3</v>
      </c>
      <c r="J89" s="121"/>
    </row>
    <row r="90" spans="1:10" ht="17.100000000000001" customHeight="1">
      <c r="B90" s="117" t="s">
        <v>20</v>
      </c>
      <c r="C90" s="118">
        <v>174.92930198142102</v>
      </c>
      <c r="D90" s="118">
        <f t="shared" si="9"/>
        <v>3.718075675553564</v>
      </c>
      <c r="E90" s="118">
        <v>1</v>
      </c>
      <c r="F90" s="118">
        <v>1</v>
      </c>
      <c r="G90" s="118">
        <f t="shared" si="10"/>
        <v>3.718075675553564</v>
      </c>
      <c r="H90" s="119"/>
      <c r="I90" s="120">
        <v>8.6172069941586691E-3</v>
      </c>
      <c r="J90" s="121"/>
    </row>
    <row r="91" spans="1:10" ht="17.100000000000001" customHeight="1">
      <c r="B91" s="117" t="s">
        <v>21</v>
      </c>
      <c r="C91" s="118">
        <v>183.82286085262032</v>
      </c>
      <c r="D91" s="118">
        <f t="shared" si="9"/>
        <v>8.8935588711993034</v>
      </c>
      <c r="E91" s="118">
        <v>1</v>
      </c>
      <c r="F91" s="118">
        <v>0</v>
      </c>
      <c r="G91" s="118">
        <f t="shared" si="10"/>
        <v>7.8935588711993034</v>
      </c>
      <c r="H91" s="119"/>
      <c r="I91" s="120">
        <v>8.7534695644104939E-3</v>
      </c>
      <c r="J91" s="121"/>
    </row>
    <row r="92" spans="1:10" ht="17.100000000000001" customHeight="1">
      <c r="B92" s="117" t="s">
        <v>22</v>
      </c>
      <c r="C92" s="118">
        <v>204.20596934158107</v>
      </c>
      <c r="D92" s="118">
        <f t="shared" si="9"/>
        <v>20.383108488960744</v>
      </c>
      <c r="E92" s="118">
        <v>7</v>
      </c>
      <c r="F92" s="118">
        <v>0</v>
      </c>
      <c r="G92" s="118">
        <f t="shared" si="10"/>
        <v>13.383108488960744</v>
      </c>
      <c r="H92" s="119"/>
      <c r="I92" s="120">
        <v>9.4979520623991176E-3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76.213311852974911</v>
      </c>
      <c r="E93" s="126">
        <f>SUM(E83:E92)</f>
        <v>21</v>
      </c>
      <c r="F93" s="126">
        <f>SUM(F83:F92)</f>
        <v>3</v>
      </c>
      <c r="G93" s="127">
        <f t="shared" si="10"/>
        <v>58.213311852974911</v>
      </c>
      <c r="H93" s="119"/>
      <c r="I93" s="120"/>
      <c r="J93" s="121"/>
    </row>
    <row r="94" spans="1:10" ht="17.100000000000001" customHeight="1">
      <c r="B94" s="117" t="s">
        <v>24</v>
      </c>
      <c r="C94" s="118">
        <v>264.63431431063771</v>
      </c>
      <c r="D94" s="118">
        <f>C94-C92</f>
        <v>60.428344969056639</v>
      </c>
      <c r="E94" s="118">
        <v>2</v>
      </c>
      <c r="F94" s="118">
        <v>1</v>
      </c>
      <c r="G94" s="118">
        <f t="shared" si="10"/>
        <v>59.428344969056639</v>
      </c>
      <c r="H94" s="119"/>
      <c r="I94" s="120">
        <v>1.2028832468665351E-2</v>
      </c>
      <c r="J94" s="121"/>
    </row>
    <row r="95" spans="1:10" ht="17.100000000000001" customHeight="1">
      <c r="B95" s="117" t="s">
        <v>25</v>
      </c>
      <c r="C95" s="118">
        <v>321.47447775899627</v>
      </c>
      <c r="D95" s="118">
        <f t="shared" ref="D95:D103" si="11">C95-C94</f>
        <v>56.840163448358567</v>
      </c>
      <c r="E95" s="118">
        <v>1</v>
      </c>
      <c r="F95" s="118">
        <v>0</v>
      </c>
      <c r="G95" s="118">
        <f t="shared" si="10"/>
        <v>55.840163448358567</v>
      </c>
      <c r="H95" s="119"/>
      <c r="I95" s="120">
        <v>1.4480832331486318E-2</v>
      </c>
      <c r="J95" s="121"/>
    </row>
    <row r="96" spans="1:10" ht="17.100000000000001" customHeight="1">
      <c r="B96" s="117" t="s">
        <v>26</v>
      </c>
      <c r="C96" s="118">
        <f>$C$21*I96</f>
        <v>382.6671294936495</v>
      </c>
      <c r="D96" s="118">
        <f t="shared" si="11"/>
        <v>61.192651734653225</v>
      </c>
      <c r="E96" s="118">
        <v>2</v>
      </c>
      <c r="F96" s="118">
        <v>0</v>
      </c>
      <c r="G96" s="118">
        <f t="shared" si="10"/>
        <v>59.192651734653225</v>
      </c>
      <c r="H96" s="119"/>
      <c r="I96" s="120">
        <v>1.685758279707707E-2</v>
      </c>
      <c r="J96" s="121"/>
    </row>
    <row r="97" spans="1:10" ht="17.100000000000001" customHeight="1">
      <c r="A97" s="123"/>
      <c r="B97" s="117" t="s">
        <v>27</v>
      </c>
      <c r="C97" s="118">
        <v>433.07239846770165</v>
      </c>
      <c r="D97" s="118">
        <f t="shared" si="11"/>
        <v>50.405268974052149</v>
      </c>
      <c r="E97" s="118">
        <v>4</v>
      </c>
      <c r="F97" s="118">
        <v>2</v>
      </c>
      <c r="G97" s="118">
        <f t="shared" si="10"/>
        <v>48.405268974052149</v>
      </c>
      <c r="H97" s="119"/>
      <c r="I97" s="120">
        <v>1.9162495507420427E-2</v>
      </c>
      <c r="J97" s="121"/>
    </row>
    <row r="98" spans="1:10" ht="17.100000000000001" customHeight="1">
      <c r="A98" s="123"/>
      <c r="B98" s="117" t="s">
        <v>28</v>
      </c>
      <c r="C98" s="118">
        <v>490.03203771988154</v>
      </c>
      <c r="D98" s="118">
        <f t="shared" si="11"/>
        <v>56.959639252179898</v>
      </c>
      <c r="E98" s="118">
        <v>3</v>
      </c>
      <c r="F98" s="118">
        <v>0</v>
      </c>
      <c r="G98" s="118">
        <f t="shared" si="10"/>
        <v>53.959639252179898</v>
      </c>
      <c r="H98" s="119"/>
      <c r="I98" s="120">
        <v>2.1398778939732823E-2</v>
      </c>
      <c r="J98" s="121"/>
    </row>
    <row r="99" spans="1:10" ht="17.100000000000001" customHeight="1">
      <c r="A99" s="123"/>
      <c r="B99" s="117" t="s">
        <v>29</v>
      </c>
      <c r="C99" s="118">
        <v>542.09742607955764</v>
      </c>
      <c r="D99" s="118">
        <f t="shared" si="11"/>
        <v>52.065388359676092</v>
      </c>
      <c r="E99" s="118">
        <v>3</v>
      </c>
      <c r="F99" s="118">
        <v>0</v>
      </c>
      <c r="G99" s="118">
        <f t="shared" si="10"/>
        <v>49.065388359676092</v>
      </c>
      <c r="H99" s="119"/>
      <c r="I99" s="120">
        <v>2.356945330780685E-2</v>
      </c>
      <c r="J99" s="121"/>
    </row>
    <row r="100" spans="1:10" ht="17.100000000000001" customHeight="1">
      <c r="A100" s="123"/>
      <c r="B100" s="117" t="s">
        <v>30</v>
      </c>
      <c r="C100" s="118">
        <v>590.57937592768076</v>
      </c>
      <c r="D100" s="118">
        <f t="shared" si="11"/>
        <v>48.481949848123122</v>
      </c>
      <c r="E100" s="118">
        <v>2</v>
      </c>
      <c r="F100" s="118">
        <v>1</v>
      </c>
      <c r="G100" s="118">
        <f t="shared" si="10"/>
        <v>47.481949848123122</v>
      </c>
      <c r="H100" s="119"/>
      <c r="I100" s="120">
        <v>2.567736417076873E-2</v>
      </c>
      <c r="J100" s="121"/>
    </row>
    <row r="101" spans="1:10" ht="17.100000000000001" customHeight="1">
      <c r="A101" s="123"/>
      <c r="B101" s="117" t="s">
        <v>31</v>
      </c>
      <c r="C101" s="118">
        <v>651.54207963760518</v>
      </c>
      <c r="D101" s="118">
        <f t="shared" si="11"/>
        <v>60.962703709924426</v>
      </c>
      <c r="E101" s="118">
        <v>5</v>
      </c>
      <c r="F101" s="118">
        <v>1</v>
      </c>
      <c r="G101" s="118">
        <f t="shared" si="10"/>
        <v>56.962703709924426</v>
      </c>
      <c r="H101" s="119"/>
      <c r="I101" s="120">
        <v>2.7725194878195965E-2</v>
      </c>
      <c r="J101" s="121"/>
    </row>
    <row r="102" spans="1:10" ht="17.100000000000001" customHeight="1">
      <c r="A102" s="123"/>
      <c r="B102" s="117" t="s">
        <v>32</v>
      </c>
      <c r="C102" s="118">
        <v>719.11456677832405</v>
      </c>
      <c r="D102" s="118">
        <f t="shared" si="11"/>
        <v>67.572487140718863</v>
      </c>
      <c r="E102" s="118">
        <v>16</v>
      </c>
      <c r="F102" s="118">
        <v>1</v>
      </c>
      <c r="G102" s="118">
        <f t="shared" si="10"/>
        <v>52.572487140718863</v>
      </c>
      <c r="H102" s="119"/>
      <c r="I102" s="120">
        <v>2.9715477966046448E-2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788.22372119168074</v>
      </c>
      <c r="D103" s="118">
        <f t="shared" si="11"/>
        <v>69.109154413356691</v>
      </c>
      <c r="E103" s="118">
        <v>32</v>
      </c>
      <c r="F103" s="118">
        <v>1</v>
      </c>
      <c r="G103" s="118">
        <f t="shared" si="10"/>
        <v>38.109154413356691</v>
      </c>
      <c r="H103" s="119"/>
      <c r="I103" s="120">
        <v>3.1719264434272865E-2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584.01775185009967</v>
      </c>
      <c r="E104" s="126">
        <f>SUM(E94:E103)</f>
        <v>70</v>
      </c>
      <c r="F104" s="126">
        <f>SUM(F94:F103)</f>
        <v>7</v>
      </c>
      <c r="G104" s="127">
        <f t="shared" si="10"/>
        <v>521.01775185009967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57.698385561168521</v>
      </c>
      <c r="D107" s="118"/>
      <c r="E107" s="118"/>
      <c r="F107" s="118"/>
      <c r="G107" s="118"/>
      <c r="H107" s="119"/>
      <c r="I107" s="120">
        <v>3.2970506034953446E-3</v>
      </c>
      <c r="J107" s="121"/>
    </row>
    <row r="108" spans="1:10" ht="17.100000000000001" customHeight="1">
      <c r="A108" s="123"/>
      <c r="B108" s="117" t="s">
        <v>13</v>
      </c>
      <c r="C108" s="118">
        <v>56.906261522439436</v>
      </c>
      <c r="D108" s="118">
        <f t="shared" ref="D108:D117" si="12">C108-C107</f>
        <v>-0.7921240387290851</v>
      </c>
      <c r="E108" s="118">
        <v>1</v>
      </c>
      <c r="F108" s="118">
        <v>0</v>
      </c>
      <c r="G108" s="118">
        <f t="shared" ref="G108:G129" si="13">D108-E108+F108</f>
        <v>-1.7921240387290851</v>
      </c>
      <c r="H108" s="119"/>
      <c r="I108" s="120">
        <v>3.2150430238666343E-3</v>
      </c>
      <c r="J108" s="121"/>
    </row>
    <row r="109" spans="1:10" ht="17.100000000000001" customHeight="1">
      <c r="A109" s="123"/>
      <c r="B109" s="117" t="s">
        <v>14</v>
      </c>
      <c r="C109" s="118">
        <v>57.083422917692936</v>
      </c>
      <c r="D109" s="118">
        <f t="shared" si="12"/>
        <v>0.17716139525349917</v>
      </c>
      <c r="E109" s="118">
        <v>0</v>
      </c>
      <c r="F109" s="118">
        <v>2</v>
      </c>
      <c r="G109" s="118">
        <f t="shared" si="13"/>
        <v>2.1771613952534992</v>
      </c>
      <c r="H109" s="119"/>
      <c r="I109" s="120">
        <v>3.1364518086644472E-3</v>
      </c>
      <c r="J109" s="121"/>
    </row>
    <row r="110" spans="1:10" ht="17.100000000000001" customHeight="1">
      <c r="A110" s="123"/>
      <c r="B110" s="117" t="s">
        <v>15</v>
      </c>
      <c r="C110" s="118">
        <v>57.241968416909934</v>
      </c>
      <c r="D110" s="118">
        <f t="shared" si="12"/>
        <v>0.15854549921699856</v>
      </c>
      <c r="E110" s="118">
        <v>2</v>
      </c>
      <c r="F110" s="118">
        <v>2</v>
      </c>
      <c r="G110" s="118">
        <f t="shared" si="13"/>
        <v>0.15854549921699856</v>
      </c>
      <c r="H110" s="119"/>
      <c r="I110" s="120">
        <v>3.0610678297812799E-3</v>
      </c>
      <c r="J110" s="121"/>
    </row>
    <row r="111" spans="1:10" ht="17.100000000000001" customHeight="1">
      <c r="A111" s="123"/>
      <c r="B111" s="117" t="s">
        <v>16</v>
      </c>
      <c r="C111" s="118">
        <v>57.084144911254462</v>
      </c>
      <c r="D111" s="118">
        <f t="shared" si="12"/>
        <v>-0.15782350565547176</v>
      </c>
      <c r="E111" s="118">
        <v>0</v>
      </c>
      <c r="F111" s="118">
        <v>2</v>
      </c>
      <c r="G111" s="118">
        <f t="shared" si="13"/>
        <v>1.8421764943445282</v>
      </c>
      <c r="H111" s="119"/>
      <c r="I111" s="120">
        <v>2.9886986864531137E-3</v>
      </c>
      <c r="J111" s="121"/>
    </row>
    <row r="112" spans="1:10" ht="17.100000000000001" customHeight="1">
      <c r="A112" s="123"/>
      <c r="B112" s="117" t="s">
        <v>17</v>
      </c>
      <c r="C112" s="118">
        <v>56.339924366137232</v>
      </c>
      <c r="D112" s="118">
        <f t="shared" si="12"/>
        <v>-0.7442205451172299</v>
      </c>
      <c r="E112" s="118">
        <v>1</v>
      </c>
      <c r="F112" s="118">
        <v>0</v>
      </c>
      <c r="G112" s="118">
        <f t="shared" si="13"/>
        <v>-1.7442205451172299</v>
      </c>
      <c r="H112" s="119"/>
      <c r="I112" s="120">
        <v>2.9191670656029648E-3</v>
      </c>
      <c r="J112" s="121"/>
    </row>
    <row r="113" spans="1:10" ht="17.100000000000001" customHeight="1">
      <c r="A113" s="123"/>
      <c r="B113" s="117" t="s">
        <v>18</v>
      </c>
      <c r="C113" s="118">
        <v>56.475723968610595</v>
      </c>
      <c r="D113" s="118">
        <f t="shared" si="12"/>
        <v>0.13579960247336231</v>
      </c>
      <c r="E113" s="118">
        <v>0</v>
      </c>
      <c r="F113" s="118">
        <v>0</v>
      </c>
      <c r="G113" s="118">
        <f t="shared" si="13"/>
        <v>0.13579960247336231</v>
      </c>
      <c r="H113" s="119"/>
      <c r="I113" s="120">
        <v>2.8523092913439693E-3</v>
      </c>
      <c r="J113" s="121"/>
    </row>
    <row r="114" spans="1:10" ht="17.100000000000001" customHeight="1">
      <c r="B114" s="117" t="s">
        <v>19</v>
      </c>
      <c r="C114" s="118">
        <v>56.317075580987911</v>
      </c>
      <c r="D114" s="118">
        <f t="shared" si="12"/>
        <v>-0.15864838762268363</v>
      </c>
      <c r="E114" s="118">
        <v>2</v>
      </c>
      <c r="F114" s="118">
        <v>0</v>
      </c>
      <c r="G114" s="118">
        <f t="shared" si="13"/>
        <v>-2.1586483876226836</v>
      </c>
      <c r="H114" s="119"/>
      <c r="I114" s="120">
        <v>2.7879740386627691E-3</v>
      </c>
      <c r="J114" s="121"/>
    </row>
    <row r="115" spans="1:10" ht="17.100000000000001" customHeight="1">
      <c r="A115" s="123"/>
      <c r="B115" s="117" t="s">
        <v>20</v>
      </c>
      <c r="C115" s="118">
        <v>55.338230157080872</v>
      </c>
      <c r="D115" s="118">
        <f t="shared" si="12"/>
        <v>-0.97884542390703899</v>
      </c>
      <c r="E115" s="118">
        <v>2</v>
      </c>
      <c r="F115" s="118">
        <v>1</v>
      </c>
      <c r="G115" s="118">
        <f t="shared" si="13"/>
        <v>-1.978845423907039</v>
      </c>
      <c r="H115" s="119"/>
      <c r="I115" s="120">
        <v>2.7260211900039834E-3</v>
      </c>
      <c r="J115" s="121"/>
    </row>
    <row r="116" spans="1:10" ht="17.100000000000001" customHeight="1">
      <c r="A116" s="123"/>
      <c r="B116" s="117" t="s">
        <v>21</v>
      </c>
      <c r="C116" s="118">
        <v>55.992737147995989</v>
      </c>
      <c r="D116" s="118">
        <f t="shared" si="12"/>
        <v>0.65450699091511666</v>
      </c>
      <c r="E116" s="118">
        <v>0</v>
      </c>
      <c r="F116" s="118">
        <v>1</v>
      </c>
      <c r="G116" s="118">
        <f t="shared" si="13"/>
        <v>1.6545069909151167</v>
      </c>
      <c r="H116" s="119"/>
      <c r="I116" s="120">
        <v>2.6663208165712379E-3</v>
      </c>
      <c r="J116" s="121"/>
    </row>
    <row r="117" spans="1:10" ht="17.100000000000001" customHeight="1">
      <c r="A117" s="123"/>
      <c r="B117" s="117" t="s">
        <v>22</v>
      </c>
      <c r="C117" s="118">
        <v>58.047251845009846</v>
      </c>
      <c r="D117" s="118">
        <f t="shared" si="12"/>
        <v>2.0545146970138575</v>
      </c>
      <c r="E117" s="118">
        <v>1</v>
      </c>
      <c r="F117" s="118">
        <v>1</v>
      </c>
      <c r="G117" s="118">
        <f t="shared" si="13"/>
        <v>2.0545146970138575</v>
      </c>
      <c r="H117" s="119"/>
      <c r="I117" s="120">
        <v>2.6998721788376668E-3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0.34886628384132479</v>
      </c>
      <c r="E118" s="126">
        <f>SUM(E108:E117)</f>
        <v>9</v>
      </c>
      <c r="F118" s="126">
        <f>SUM(F108:F117)</f>
        <v>9</v>
      </c>
      <c r="G118" s="127">
        <f t="shared" si="13"/>
        <v>0.34886628384132479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66.032321748312739</v>
      </c>
      <c r="D119" s="118">
        <f>C119-C117</f>
        <v>7.9850699033028931</v>
      </c>
      <c r="E119" s="118">
        <v>1</v>
      </c>
      <c r="F119" s="118">
        <v>0</v>
      </c>
      <c r="G119" s="118">
        <f t="shared" si="13"/>
        <v>6.9850699033028931</v>
      </c>
      <c r="H119" s="119"/>
      <c r="I119" s="120">
        <v>3.0014691703778517E-3</v>
      </c>
      <c r="J119" s="121"/>
    </row>
    <row r="120" spans="1:10" ht="17.100000000000001" customHeight="1">
      <c r="A120" s="123"/>
      <c r="B120" s="117" t="s">
        <v>25</v>
      </c>
      <c r="C120" s="118">
        <v>73.119390033354733</v>
      </c>
      <c r="D120" s="118">
        <f t="shared" ref="D120:D128" si="14">C120-C119</f>
        <v>7.0870682850419939</v>
      </c>
      <c r="E120" s="118">
        <v>1</v>
      </c>
      <c r="F120" s="118">
        <v>0</v>
      </c>
      <c r="G120" s="118">
        <f t="shared" si="13"/>
        <v>6.0870682850419939</v>
      </c>
      <c r="H120" s="119"/>
      <c r="I120" s="120">
        <v>3.2936662177186818E-3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81.195539949979093</v>
      </c>
      <c r="D121" s="118">
        <f t="shared" si="14"/>
        <v>8.0761499166243595</v>
      </c>
      <c r="E121" s="118">
        <v>2</v>
      </c>
      <c r="F121" s="118">
        <v>1</v>
      </c>
      <c r="G121" s="118">
        <f t="shared" si="13"/>
        <v>7.0761499166243595</v>
      </c>
      <c r="H121" s="119"/>
      <c r="I121" s="120">
        <v>3.5768960330387267E-3</v>
      </c>
      <c r="J121" s="121"/>
    </row>
    <row r="122" spans="1:10" ht="17.100000000000001" customHeight="1">
      <c r="A122" s="123"/>
      <c r="B122" s="117" t="s">
        <v>27</v>
      </c>
      <c r="C122" s="118">
        <v>87.045372862189595</v>
      </c>
      <c r="D122" s="118">
        <f t="shared" si="14"/>
        <v>5.8498329122105019</v>
      </c>
      <c r="E122" s="118">
        <v>1</v>
      </c>
      <c r="F122" s="118">
        <v>2</v>
      </c>
      <c r="G122" s="118">
        <f t="shared" si="13"/>
        <v>6.8498329122105019</v>
      </c>
      <c r="H122" s="119"/>
      <c r="I122" s="120">
        <v>3.851565170893345E-3</v>
      </c>
      <c r="J122" s="121"/>
    </row>
    <row r="123" spans="1:10" ht="17.100000000000001" customHeight="1">
      <c r="A123" s="123"/>
      <c r="B123" s="117" t="s">
        <v>28</v>
      </c>
      <c r="C123" s="118">
        <v>94.30348183521734</v>
      </c>
      <c r="D123" s="118">
        <f t="shared" si="14"/>
        <v>7.2581089730277455</v>
      </c>
      <c r="E123" s="118">
        <v>1</v>
      </c>
      <c r="F123" s="118">
        <v>0</v>
      </c>
      <c r="G123" s="118">
        <f t="shared" si="13"/>
        <v>6.2581089730277455</v>
      </c>
      <c r="H123" s="119"/>
      <c r="I123" s="120">
        <v>4.1180559753370028E-3</v>
      </c>
      <c r="J123" s="121"/>
    </row>
    <row r="124" spans="1:10" ht="17.100000000000001" customHeight="1">
      <c r="A124" s="123"/>
      <c r="B124" s="117" t="s">
        <v>29</v>
      </c>
      <c r="C124" s="118">
        <v>100.66475218038718</v>
      </c>
      <c r="D124" s="118">
        <f t="shared" si="14"/>
        <v>6.3612703451698422</v>
      </c>
      <c r="E124" s="118">
        <v>2</v>
      </c>
      <c r="F124" s="118">
        <v>0</v>
      </c>
      <c r="G124" s="118">
        <f t="shared" si="13"/>
        <v>4.3612703451698422</v>
      </c>
      <c r="H124" s="119"/>
      <c r="I124" s="120">
        <v>4.3767283556690071E-3</v>
      </c>
      <c r="J124" s="121"/>
    </row>
    <row r="125" spans="1:10" ht="17.100000000000001" customHeight="1">
      <c r="A125" s="123"/>
      <c r="B125" s="117" t="s">
        <v>30</v>
      </c>
      <c r="C125" s="118">
        <v>106.44219238735758</v>
      </c>
      <c r="D125" s="118">
        <f t="shared" si="14"/>
        <v>5.7774402069703967</v>
      </c>
      <c r="E125" s="118">
        <v>2</v>
      </c>
      <c r="F125" s="118">
        <v>1</v>
      </c>
      <c r="G125" s="118">
        <f t="shared" si="13"/>
        <v>4.7774402069703967</v>
      </c>
      <c r="H125" s="119"/>
      <c r="I125" s="120">
        <v>4.6279214081459815E-3</v>
      </c>
      <c r="J125" s="121"/>
    </row>
    <row r="126" spans="1:10" ht="17.100000000000001" customHeight="1">
      <c r="A126" s="123"/>
      <c r="B126" s="117" t="s">
        <v>31</v>
      </c>
      <c r="C126" s="118">
        <v>114.49094012713584</v>
      </c>
      <c r="D126" s="118">
        <f t="shared" si="14"/>
        <v>8.0487477397782641</v>
      </c>
      <c r="E126" s="118">
        <v>0</v>
      </c>
      <c r="F126" s="118">
        <v>0</v>
      </c>
      <c r="G126" s="118">
        <f t="shared" si="13"/>
        <v>8.0487477397782641</v>
      </c>
      <c r="H126" s="119"/>
      <c r="I126" s="120">
        <v>4.8719548990270572E-3</v>
      </c>
      <c r="J126" s="121"/>
    </row>
    <row r="127" spans="1:10" ht="17.100000000000001" customHeight="1">
      <c r="A127" s="123"/>
      <c r="B127" s="117" t="s">
        <v>32</v>
      </c>
      <c r="C127" s="118">
        <v>123.64096106669281</v>
      </c>
      <c r="D127" s="118">
        <f t="shared" si="14"/>
        <v>9.1500209395569669</v>
      </c>
      <c r="E127" s="118">
        <v>1</v>
      </c>
      <c r="F127" s="118">
        <v>0</v>
      </c>
      <c r="G127" s="118">
        <f t="shared" si="13"/>
        <v>8.1500209395569669</v>
      </c>
      <c r="H127" s="119"/>
      <c r="I127" s="120">
        <v>5.1091306225906118E-3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131.70320404721753</v>
      </c>
      <c r="D128" s="118">
        <f t="shared" si="14"/>
        <v>8.0622429805247151</v>
      </c>
      <c r="E128" s="118">
        <v>0</v>
      </c>
      <c r="F128" s="118">
        <v>0</v>
      </c>
      <c r="G128" s="118">
        <f t="shared" si="13"/>
        <v>8.0622429805247151</v>
      </c>
      <c r="H128" s="119"/>
      <c r="I128" s="120">
        <v>5.2999277282582509E-3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73.655952202207672</v>
      </c>
      <c r="E129" s="126">
        <f>SUM(E119:E128)</f>
        <v>11</v>
      </c>
      <c r="F129" s="126">
        <f>SUM(F119:F128)</f>
        <v>4</v>
      </c>
      <c r="G129" s="127">
        <f t="shared" si="13"/>
        <v>66.655952202207672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171.0020818825669</v>
      </c>
      <c r="D132" s="118"/>
      <c r="E132" s="118"/>
      <c r="F132" s="118"/>
      <c r="G132" s="118"/>
      <c r="H132" s="119"/>
      <c r="I132" s="120">
        <v>9.7715475361466811E-3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183.18099781455462</v>
      </c>
      <c r="D133" s="118">
        <f t="shared" ref="D133:D142" si="15">C133-C132</f>
        <v>12.178915931987717</v>
      </c>
      <c r="E133" s="118">
        <v>5</v>
      </c>
      <c r="F133" s="118">
        <v>3</v>
      </c>
      <c r="G133" s="118">
        <f t="shared" ref="G133:G154" si="16">D133-E133+F133</f>
        <v>10.178915931987717</v>
      </c>
      <c r="H133" s="119"/>
      <c r="I133" s="120">
        <v>1.0349208916076529E-2</v>
      </c>
      <c r="J133" s="121"/>
    </row>
    <row r="134" spans="1:10" ht="17.100000000000001" customHeight="1">
      <c r="A134" s="134"/>
      <c r="B134" s="117" t="s">
        <v>14</v>
      </c>
      <c r="C134" s="118">
        <v>198.43105874306539</v>
      </c>
      <c r="D134" s="118">
        <f t="shared" si="15"/>
        <v>15.250060928510777</v>
      </c>
      <c r="E134" s="118">
        <v>2</v>
      </c>
      <c r="F134" s="118">
        <v>1</v>
      </c>
      <c r="G134" s="118">
        <f t="shared" si="16"/>
        <v>14.250060928510777</v>
      </c>
      <c r="H134" s="119"/>
      <c r="I134" s="120">
        <v>1.0902805425443153E-2</v>
      </c>
      <c r="J134" s="121"/>
    </row>
    <row r="135" spans="1:10" ht="17.100000000000001" customHeight="1">
      <c r="A135" s="123"/>
      <c r="B135" s="117" t="s">
        <v>15</v>
      </c>
      <c r="C135" s="118">
        <v>213.8122500407662</v>
      </c>
      <c r="D135" s="118">
        <f t="shared" si="15"/>
        <v>15.381191297700809</v>
      </c>
      <c r="E135" s="118">
        <v>1</v>
      </c>
      <c r="F135" s="118">
        <v>0</v>
      </c>
      <c r="G135" s="118">
        <f t="shared" si="16"/>
        <v>14.381191297700809</v>
      </c>
      <c r="H135" s="119"/>
      <c r="I135" s="120">
        <v>1.1433810162607819E-2</v>
      </c>
      <c r="J135" s="121"/>
    </row>
    <row r="136" spans="1:10" ht="17.100000000000001" customHeight="1">
      <c r="A136" s="123"/>
      <c r="B136" s="117" t="s">
        <v>16</v>
      </c>
      <c r="C136" s="118">
        <v>228.12234741185637</v>
      </c>
      <c r="D136" s="118">
        <f t="shared" si="15"/>
        <v>14.310097371090166</v>
      </c>
      <c r="E136" s="118">
        <v>2</v>
      </c>
      <c r="F136" s="118">
        <v>1</v>
      </c>
      <c r="G136" s="118">
        <f t="shared" si="16"/>
        <v>13.310097371090166</v>
      </c>
      <c r="H136" s="119"/>
      <c r="I136" s="120">
        <v>1.1943578398526514E-2</v>
      </c>
      <c r="J136" s="121"/>
    </row>
    <row r="137" spans="1:10" ht="17.100000000000001" customHeight="1">
      <c r="A137" s="123"/>
      <c r="B137" s="117" t="s">
        <v>17</v>
      </c>
      <c r="C137" s="118">
        <v>239.96383114125302</v>
      </c>
      <c r="D137" s="118">
        <f t="shared" si="15"/>
        <v>11.841483729396657</v>
      </c>
      <c r="E137" s="118">
        <v>3</v>
      </c>
      <c r="F137" s="118">
        <v>2</v>
      </c>
      <c r="G137" s="118">
        <f t="shared" si="16"/>
        <v>10.841483729396657</v>
      </c>
      <c r="H137" s="119"/>
      <c r="I137" s="120">
        <v>1.2433359126489792E-2</v>
      </c>
      <c r="J137" s="121"/>
    </row>
    <row r="138" spans="1:10" ht="17.100000000000001" customHeight="1">
      <c r="A138" s="123"/>
      <c r="B138" s="117" t="s">
        <v>18</v>
      </c>
      <c r="C138" s="118">
        <v>255.50524453257188</v>
      </c>
      <c r="D138" s="118">
        <f t="shared" si="15"/>
        <v>15.541413391318855</v>
      </c>
      <c r="E138" s="118">
        <v>3</v>
      </c>
      <c r="F138" s="118">
        <v>0</v>
      </c>
      <c r="G138" s="118">
        <f t="shared" si="16"/>
        <v>12.541413391318855</v>
      </c>
      <c r="H138" s="119"/>
      <c r="I138" s="120">
        <v>1.2904305279422823E-2</v>
      </c>
      <c r="J138" s="121"/>
    </row>
    <row r="139" spans="1:10" ht="17.100000000000001" customHeight="1">
      <c r="A139" s="123"/>
      <c r="B139" s="117" t="s">
        <v>19</v>
      </c>
      <c r="C139" s="118">
        <v>269.82115237212878</v>
      </c>
      <c r="D139" s="118">
        <f t="shared" si="15"/>
        <v>14.3159078395569</v>
      </c>
      <c r="E139" s="118">
        <v>5</v>
      </c>
      <c r="F139" s="118">
        <v>1</v>
      </c>
      <c r="G139" s="118">
        <f t="shared" si="16"/>
        <v>10.3159078395569</v>
      </c>
      <c r="H139" s="119"/>
      <c r="I139" s="120">
        <v>1.3357482790699449E-2</v>
      </c>
      <c r="J139" s="121"/>
    </row>
    <row r="140" spans="1:10" ht="17.100000000000001" customHeight="1">
      <c r="A140" s="123"/>
      <c r="B140" s="117" t="s">
        <v>20</v>
      </c>
      <c r="C140" s="118">
        <v>280.01573656172837</v>
      </c>
      <c r="D140" s="118">
        <f t="shared" si="15"/>
        <v>10.194584189599595</v>
      </c>
      <c r="E140" s="118">
        <v>7</v>
      </c>
      <c r="F140" s="118">
        <v>1</v>
      </c>
      <c r="G140" s="118">
        <f t="shared" si="16"/>
        <v>4.1945841895995954</v>
      </c>
      <c r="H140" s="119"/>
      <c r="I140" s="120">
        <v>1.3793878648361001E-2</v>
      </c>
      <c r="J140" s="121"/>
    </row>
    <row r="141" spans="1:10" ht="17.100000000000001" customHeight="1">
      <c r="A141" s="123"/>
      <c r="B141" s="117" t="s">
        <v>21</v>
      </c>
      <c r="C141" s="118">
        <v>298.50256948746727</v>
      </c>
      <c r="D141" s="118">
        <f t="shared" si="15"/>
        <v>18.486832925738895</v>
      </c>
      <c r="E141" s="118">
        <v>6</v>
      </c>
      <c r="F141" s="118">
        <v>2</v>
      </c>
      <c r="G141" s="118">
        <f t="shared" si="16"/>
        <v>14.486832925738895</v>
      </c>
      <c r="H141" s="119"/>
      <c r="I141" s="120">
        <v>1.4214408070831778E-2</v>
      </c>
      <c r="J141" s="121"/>
    </row>
    <row r="142" spans="1:10" ht="17.100000000000001" customHeight="1">
      <c r="A142" s="123"/>
      <c r="B142" s="117" t="s">
        <v>22</v>
      </c>
      <c r="C142" s="118">
        <v>314.35783860945509</v>
      </c>
      <c r="D142" s="118">
        <f t="shared" si="15"/>
        <v>15.855269121987817</v>
      </c>
      <c r="E142" s="118">
        <v>3</v>
      </c>
      <c r="F142" s="118">
        <v>2</v>
      </c>
      <c r="G142" s="118">
        <f t="shared" si="16"/>
        <v>14.855269121987817</v>
      </c>
      <c r="H142" s="119"/>
      <c r="I142" s="120">
        <v>1.4621294819044421E-2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143.35575672688819</v>
      </c>
      <c r="E143" s="126">
        <f>SUM(E133:E142)</f>
        <v>37</v>
      </c>
      <c r="F143" s="126">
        <f>SUM(F133:F142)</f>
        <v>13</v>
      </c>
      <c r="G143" s="127">
        <f t="shared" si="16"/>
        <v>119.35575672688819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330.41412240025704</v>
      </c>
      <c r="D144" s="118">
        <f>C144-C142</f>
        <v>16.056283790801956</v>
      </c>
      <c r="E144" s="118">
        <v>5</v>
      </c>
      <c r="F144" s="118">
        <v>3</v>
      </c>
      <c r="G144" s="118">
        <f t="shared" si="16"/>
        <v>14.056283790801956</v>
      </c>
      <c r="H144" s="119"/>
      <c r="I144" s="120">
        <v>1.5018823745466229E-2</v>
      </c>
      <c r="J144" s="121"/>
    </row>
    <row r="145" spans="1:10" ht="17.100000000000001" customHeight="1">
      <c r="A145" s="123"/>
      <c r="B145" s="117" t="s">
        <v>25</v>
      </c>
      <c r="C145" s="118">
        <v>341.96797403935676</v>
      </c>
      <c r="D145" s="118">
        <f t="shared" ref="D145:D153" si="17">C145-C144</f>
        <v>11.553851639099719</v>
      </c>
      <c r="E145" s="118">
        <v>4</v>
      </c>
      <c r="F145" s="118">
        <v>1</v>
      </c>
      <c r="G145" s="118">
        <f t="shared" si="16"/>
        <v>8.5538516390997188</v>
      </c>
      <c r="H145" s="119"/>
      <c r="I145" s="120">
        <v>1.540396279456562E-2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358.14430856318927</v>
      </c>
      <c r="D146" s="118">
        <f t="shared" si="17"/>
        <v>16.176334523832509</v>
      </c>
      <c r="E146" s="118">
        <v>6</v>
      </c>
      <c r="F146" s="118">
        <v>2</v>
      </c>
      <c r="G146" s="118">
        <f t="shared" si="16"/>
        <v>12.176334523832509</v>
      </c>
      <c r="H146" s="119"/>
      <c r="I146" s="120">
        <v>1.5777282315558999E-2</v>
      </c>
      <c r="J146" s="121"/>
    </row>
    <row r="147" spans="1:10" ht="17.100000000000001" customHeight="1">
      <c r="A147" s="123"/>
      <c r="B147" s="117" t="s">
        <v>27</v>
      </c>
      <c r="C147" s="118">
        <v>364.74859086406553</v>
      </c>
      <c r="D147" s="118">
        <f t="shared" si="17"/>
        <v>6.6042823008762639</v>
      </c>
      <c r="E147" s="118">
        <v>7</v>
      </c>
      <c r="F147" s="118">
        <v>2</v>
      </c>
      <c r="G147" s="118">
        <f t="shared" si="16"/>
        <v>1.6042823008762639</v>
      </c>
      <c r="H147" s="119"/>
      <c r="I147" s="120">
        <v>1.6139318179825907E-2</v>
      </c>
      <c r="J147" s="121"/>
    </row>
    <row r="148" spans="1:10" ht="17.100000000000001" customHeight="1">
      <c r="A148" s="123"/>
      <c r="B148" s="117" t="s">
        <v>28</v>
      </c>
      <c r="C148" s="118">
        <v>377.63415255481391</v>
      </c>
      <c r="D148" s="118">
        <f t="shared" si="17"/>
        <v>12.885561690748375</v>
      </c>
      <c r="E148" s="118">
        <v>6</v>
      </c>
      <c r="F148" s="118">
        <v>1</v>
      </c>
      <c r="G148" s="118">
        <f t="shared" si="16"/>
        <v>7.885561690748375</v>
      </c>
      <c r="H148" s="119"/>
      <c r="I148" s="120">
        <v>1.6490574347371788E-2</v>
      </c>
      <c r="J148" s="121"/>
    </row>
    <row r="149" spans="1:10" ht="17.100000000000001" customHeight="1">
      <c r="A149" s="123"/>
      <c r="B149" s="117" t="s">
        <v>29</v>
      </c>
      <c r="C149" s="118">
        <v>387.12507977026172</v>
      </c>
      <c r="D149" s="118">
        <f t="shared" si="17"/>
        <v>9.4909272154478117</v>
      </c>
      <c r="E149" s="118">
        <v>5</v>
      </c>
      <c r="F149" s="118">
        <v>1</v>
      </c>
      <c r="G149" s="118">
        <f t="shared" si="16"/>
        <v>5.4909272154478117</v>
      </c>
      <c r="H149" s="119"/>
      <c r="I149" s="120">
        <v>1.6831525207402682E-2</v>
      </c>
      <c r="J149" s="121"/>
    </row>
    <row r="150" spans="1:10" ht="17.100000000000001" customHeight="1">
      <c r="A150" s="123"/>
      <c r="B150" s="117" t="s">
        <v>30</v>
      </c>
      <c r="C150" s="118">
        <v>394.74020746505221</v>
      </c>
      <c r="D150" s="118">
        <f t="shared" si="17"/>
        <v>7.6151276947904876</v>
      </c>
      <c r="E150" s="118">
        <v>9</v>
      </c>
      <c r="F150" s="118">
        <v>4</v>
      </c>
      <c r="G150" s="118">
        <f t="shared" si="16"/>
        <v>2.6151276947904876</v>
      </c>
      <c r="H150" s="119"/>
      <c r="I150" s="120">
        <v>1.7162617715871836E-2</v>
      </c>
      <c r="J150" s="121"/>
    </row>
    <row r="151" spans="1:10" ht="17.100000000000001" customHeight="1">
      <c r="A151" s="123"/>
      <c r="B151" s="117" t="s">
        <v>31</v>
      </c>
      <c r="C151" s="118">
        <v>410.88042373091525</v>
      </c>
      <c r="D151" s="118">
        <f t="shared" si="17"/>
        <v>16.140216265863046</v>
      </c>
      <c r="E151" s="118">
        <v>7</v>
      </c>
      <c r="F151" s="118">
        <v>6</v>
      </c>
      <c r="G151" s="118">
        <f t="shared" si="16"/>
        <v>15.140216265863046</v>
      </c>
      <c r="H151" s="119"/>
      <c r="I151" s="120">
        <v>1.7484273350251715E-2</v>
      </c>
      <c r="J151" s="121"/>
    </row>
    <row r="152" spans="1:10" ht="17.100000000000001" customHeight="1">
      <c r="A152" s="123"/>
      <c r="B152" s="117" t="s">
        <v>32</v>
      </c>
      <c r="C152" s="118">
        <v>430.68473556810693</v>
      </c>
      <c r="D152" s="118">
        <f t="shared" si="17"/>
        <v>19.804311837191676</v>
      </c>
      <c r="E152" s="118">
        <v>8</v>
      </c>
      <c r="F152" s="118">
        <v>3</v>
      </c>
      <c r="G152" s="118">
        <f t="shared" si="16"/>
        <v>14.804311837191676</v>
      </c>
      <c r="H152" s="119"/>
      <c r="I152" s="120">
        <v>1.7796889899508551E-2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448.98819561551431</v>
      </c>
      <c r="D153" s="118">
        <f t="shared" si="17"/>
        <v>18.303460047407384</v>
      </c>
      <c r="E153" s="118">
        <v>7</v>
      </c>
      <c r="F153" s="118">
        <v>4</v>
      </c>
      <c r="G153" s="118">
        <f t="shared" si="16"/>
        <v>15.303460047407384</v>
      </c>
      <c r="H153" s="119"/>
      <c r="I153" s="120">
        <v>1.8067935437244036E-2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134.63035700605923</v>
      </c>
      <c r="E154" s="126">
        <f>SUM(E144:E153)</f>
        <v>64</v>
      </c>
      <c r="F154" s="126">
        <f>SUM(F144:F153)</f>
        <v>27</v>
      </c>
      <c r="G154" s="127">
        <f t="shared" si="16"/>
        <v>97.630357006059228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9"/>
  </cols>
  <sheetData>
    <row r="1" spans="1:10" s="2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100200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101300</v>
      </c>
      <c r="D8" s="118">
        <f t="shared" ref="D8:D17" si="0">C8-C7</f>
        <v>1100</v>
      </c>
      <c r="E8" s="118">
        <v>1681</v>
      </c>
      <c r="F8" s="118">
        <v>914</v>
      </c>
      <c r="G8" s="118">
        <f t="shared" ref="G8:G29" si="1">D8-E8+F8</f>
        <v>333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102400</v>
      </c>
      <c r="D9" s="118">
        <f t="shared" si="0"/>
        <v>1100</v>
      </c>
      <c r="E9" s="118">
        <v>1557</v>
      </c>
      <c r="F9" s="118">
        <v>942</v>
      </c>
      <c r="G9" s="118">
        <f t="shared" si="1"/>
        <v>485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104500</v>
      </c>
      <c r="D10" s="118">
        <f t="shared" si="0"/>
        <v>2100</v>
      </c>
      <c r="E10" s="118">
        <v>1560</v>
      </c>
      <c r="F10" s="118">
        <v>882</v>
      </c>
      <c r="G10" s="118">
        <f t="shared" si="1"/>
        <v>1422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105800</v>
      </c>
      <c r="D11" s="118">
        <f t="shared" si="0"/>
        <v>1300</v>
      </c>
      <c r="E11" s="118">
        <v>1560</v>
      </c>
      <c r="F11" s="118">
        <v>862</v>
      </c>
      <c r="G11" s="118">
        <f t="shared" si="1"/>
        <v>602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106600</v>
      </c>
      <c r="D12" s="118">
        <f t="shared" si="0"/>
        <v>800</v>
      </c>
      <c r="E12" s="118">
        <v>1480</v>
      </c>
      <c r="F12" s="118">
        <v>926</v>
      </c>
      <c r="G12" s="118">
        <f t="shared" si="1"/>
        <v>246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105700</v>
      </c>
      <c r="D13" s="118">
        <f t="shared" si="0"/>
        <v>-900</v>
      </c>
      <c r="E13" s="118">
        <v>1488</v>
      </c>
      <c r="F13" s="118">
        <v>897</v>
      </c>
      <c r="G13" s="118">
        <f t="shared" si="1"/>
        <v>-1491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106900</v>
      </c>
      <c r="D14" s="118">
        <f t="shared" si="0"/>
        <v>1200</v>
      </c>
      <c r="E14" s="118">
        <v>1641</v>
      </c>
      <c r="F14" s="118">
        <v>799</v>
      </c>
      <c r="G14" s="118">
        <f t="shared" si="1"/>
        <v>358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107400</v>
      </c>
      <c r="D15" s="118">
        <f t="shared" si="0"/>
        <v>500</v>
      </c>
      <c r="E15" s="118">
        <v>1657</v>
      </c>
      <c r="F15" s="118">
        <v>837</v>
      </c>
      <c r="G15" s="118">
        <f t="shared" si="1"/>
        <v>-320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108000</v>
      </c>
      <c r="D16" s="118">
        <f t="shared" si="0"/>
        <v>600</v>
      </c>
      <c r="E16" s="118">
        <v>1711</v>
      </c>
      <c r="F16" s="118">
        <v>881</v>
      </c>
      <c r="G16" s="118">
        <f t="shared" si="1"/>
        <v>-230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108900</v>
      </c>
      <c r="D17" s="118">
        <f t="shared" si="0"/>
        <v>900</v>
      </c>
      <c r="E17" s="118">
        <v>1783</v>
      </c>
      <c r="F17" s="118">
        <v>921</v>
      </c>
      <c r="G17" s="118">
        <f t="shared" si="1"/>
        <v>38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8700</v>
      </c>
      <c r="E18" s="126">
        <f>SUM(E8:E17)</f>
        <v>16118</v>
      </c>
      <c r="F18" s="126">
        <f>SUM(F8:F17)</f>
        <v>8861</v>
      </c>
      <c r="G18" s="127">
        <f t="shared" si="1"/>
        <v>1443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110500</v>
      </c>
      <c r="D19" s="118">
        <f>C19-C17</f>
        <v>1600</v>
      </c>
      <c r="E19" s="118">
        <v>1910</v>
      </c>
      <c r="F19" s="118">
        <v>905</v>
      </c>
      <c r="G19" s="118">
        <f t="shared" si="1"/>
        <v>595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109900</v>
      </c>
      <c r="D20" s="118">
        <f t="shared" ref="D20:D28" si="2">C20-C19</f>
        <v>-600</v>
      </c>
      <c r="E20" s="118">
        <v>1825</v>
      </c>
      <c r="F20" s="118">
        <v>885</v>
      </c>
      <c r="G20" s="118">
        <f t="shared" si="1"/>
        <v>-1540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109600</v>
      </c>
      <c r="D21" s="118">
        <f t="shared" si="2"/>
        <v>-300</v>
      </c>
      <c r="E21" s="118">
        <v>1778</v>
      </c>
      <c r="F21" s="118">
        <v>978</v>
      </c>
      <c r="G21" s="118">
        <f t="shared" si="1"/>
        <v>-1100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110200</v>
      </c>
      <c r="D22" s="118">
        <f t="shared" si="2"/>
        <v>600</v>
      </c>
      <c r="E22" s="118">
        <v>1761</v>
      </c>
      <c r="F22" s="118">
        <v>1002</v>
      </c>
      <c r="G22" s="118">
        <f t="shared" si="1"/>
        <v>-159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110600</v>
      </c>
      <c r="D23" s="118">
        <f t="shared" si="2"/>
        <v>400</v>
      </c>
      <c r="E23" s="118">
        <v>1859</v>
      </c>
      <c r="F23" s="118">
        <v>1049</v>
      </c>
      <c r="G23" s="118">
        <f t="shared" si="1"/>
        <v>-410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111700</v>
      </c>
      <c r="D24" s="118">
        <f t="shared" si="2"/>
        <v>1100</v>
      </c>
      <c r="E24" s="118">
        <v>1782</v>
      </c>
      <c r="F24" s="118">
        <v>1020</v>
      </c>
      <c r="G24" s="118">
        <f t="shared" si="1"/>
        <v>338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112700</v>
      </c>
      <c r="D25" s="118">
        <f t="shared" si="2"/>
        <v>1000</v>
      </c>
      <c r="E25" s="118">
        <v>1767</v>
      </c>
      <c r="F25" s="118">
        <v>1067</v>
      </c>
      <c r="G25" s="118">
        <f t="shared" si="1"/>
        <v>300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114700</v>
      </c>
      <c r="D26" s="118">
        <f t="shared" si="2"/>
        <v>2000</v>
      </c>
      <c r="E26" s="118">
        <v>1732</v>
      </c>
      <c r="F26" s="118">
        <v>1059</v>
      </c>
      <c r="G26" s="118">
        <f t="shared" si="1"/>
        <v>1327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117000</v>
      </c>
      <c r="D27" s="118">
        <f t="shared" si="2"/>
        <v>2300</v>
      </c>
      <c r="E27" s="118">
        <v>1826</v>
      </c>
      <c r="F27" s="118">
        <v>1111</v>
      </c>
      <c r="G27" s="118">
        <f t="shared" si="1"/>
        <v>1585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119400</v>
      </c>
      <c r="D28" s="118">
        <f t="shared" si="2"/>
        <v>2400</v>
      </c>
      <c r="E28" s="118">
        <v>1814</v>
      </c>
      <c r="F28" s="118">
        <v>1022</v>
      </c>
      <c r="G28" s="118">
        <f t="shared" si="1"/>
        <v>1608</v>
      </c>
      <c r="H28" s="119"/>
      <c r="I28" s="120">
        <v>1.0222222222222219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10500</v>
      </c>
      <c r="E29" s="126">
        <f>SUM(E19:E28)</f>
        <v>18054</v>
      </c>
      <c r="F29" s="126">
        <f>SUM(F19:F28)</f>
        <v>10098</v>
      </c>
      <c r="G29" s="127">
        <f t="shared" si="1"/>
        <v>2544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93313.588842743964</v>
      </c>
      <c r="D32" s="118"/>
      <c r="E32" s="118"/>
      <c r="F32" s="118"/>
      <c r="G32" s="118"/>
      <c r="H32" s="119"/>
      <c r="I32" s="120">
        <v>0.93127334174395182</v>
      </c>
      <c r="J32" s="121"/>
    </row>
    <row r="33" spans="1:10" ht="17.100000000000001" customHeight="1">
      <c r="A33" s="123"/>
      <c r="B33" s="117" t="s">
        <v>13</v>
      </c>
      <c r="C33" s="118">
        <v>93993.291620893811</v>
      </c>
      <c r="D33" s="118">
        <f t="shared" ref="D33:D42" si="3">C33-C32</f>
        <v>679.70277814984729</v>
      </c>
      <c r="E33" s="118">
        <v>1579</v>
      </c>
      <c r="F33" s="118">
        <v>867</v>
      </c>
      <c r="G33" s="118">
        <f t="shared" ref="G33:G54" si="4">D33-E33+F33</f>
        <v>-32.29722185015271</v>
      </c>
      <c r="H33" s="119"/>
      <c r="I33" s="120">
        <v>0.92787059842935637</v>
      </c>
      <c r="J33" s="121"/>
    </row>
    <row r="34" spans="1:10" ht="17.100000000000001" customHeight="1">
      <c r="A34" s="134"/>
      <c r="B34" s="117" t="s">
        <v>14</v>
      </c>
      <c r="C34" s="118">
        <v>94669.697569245182</v>
      </c>
      <c r="D34" s="118">
        <f t="shared" si="3"/>
        <v>676.40594835137017</v>
      </c>
      <c r="E34" s="118">
        <v>1439</v>
      </c>
      <c r="F34" s="118">
        <v>903</v>
      </c>
      <c r="G34" s="118">
        <f t="shared" si="4"/>
        <v>140.40594835137017</v>
      </c>
      <c r="H34" s="119"/>
      <c r="I34" s="120">
        <v>0.9245087653246602</v>
      </c>
      <c r="J34" s="121"/>
    </row>
    <row r="35" spans="1:10" ht="17.100000000000001" customHeight="1">
      <c r="A35" s="123"/>
      <c r="B35" s="117" t="s">
        <v>15</v>
      </c>
      <c r="C35" s="118">
        <v>96267.71361364951</v>
      </c>
      <c r="D35" s="118">
        <f t="shared" si="3"/>
        <v>1598.0160444043286</v>
      </c>
      <c r="E35" s="118">
        <v>1446</v>
      </c>
      <c r="F35" s="118">
        <v>824</v>
      </c>
      <c r="G35" s="118">
        <f t="shared" si="4"/>
        <v>976.01604440432857</v>
      </c>
      <c r="H35" s="119"/>
      <c r="I35" s="120">
        <v>0.92122213984353596</v>
      </c>
      <c r="J35" s="121"/>
    </row>
    <row r="36" spans="1:10" ht="17.100000000000001" customHeight="1">
      <c r="A36" s="123"/>
      <c r="B36" s="117" t="s">
        <v>16</v>
      </c>
      <c r="C36" s="118">
        <v>97123.59045861203</v>
      </c>
      <c r="D36" s="118">
        <f t="shared" si="3"/>
        <v>855.87684496252041</v>
      </c>
      <c r="E36" s="118">
        <v>1439</v>
      </c>
      <c r="F36" s="118">
        <v>828</v>
      </c>
      <c r="G36" s="118">
        <f t="shared" si="4"/>
        <v>244.87684496252041</v>
      </c>
      <c r="H36" s="119"/>
      <c r="I36" s="120">
        <v>0.91799234838007582</v>
      </c>
      <c r="J36" s="121"/>
    </row>
    <row r="37" spans="1:10" ht="17.100000000000001" customHeight="1">
      <c r="A37" s="123"/>
      <c r="B37" s="117" t="s">
        <v>17</v>
      </c>
      <c r="C37" s="118">
        <v>97517.646614432335</v>
      </c>
      <c r="D37" s="118">
        <f t="shared" si="3"/>
        <v>394.05615582030441</v>
      </c>
      <c r="E37" s="118">
        <v>1362</v>
      </c>
      <c r="F37" s="118">
        <v>877</v>
      </c>
      <c r="G37" s="118">
        <f t="shared" si="4"/>
        <v>-90.943844179695589</v>
      </c>
      <c r="H37" s="119"/>
      <c r="I37" s="120">
        <v>0.91479968681456214</v>
      </c>
      <c r="J37" s="121"/>
    </row>
    <row r="38" spans="1:10" ht="17.100000000000001" customHeight="1">
      <c r="A38" s="123"/>
      <c r="B38" s="117" t="s">
        <v>18</v>
      </c>
      <c r="C38" s="118">
        <v>96364.370989198535</v>
      </c>
      <c r="D38" s="118">
        <f t="shared" si="3"/>
        <v>-1153.2756252338004</v>
      </c>
      <c r="E38" s="118">
        <v>1347</v>
      </c>
      <c r="F38" s="118">
        <v>852</v>
      </c>
      <c r="G38" s="118">
        <f t="shared" si="4"/>
        <v>-1648.2756252338004</v>
      </c>
      <c r="H38" s="119"/>
      <c r="I38" s="120">
        <v>0.9116780604465331</v>
      </c>
      <c r="J38" s="121"/>
    </row>
    <row r="39" spans="1:10" ht="17.100000000000001" customHeight="1">
      <c r="A39" s="123"/>
      <c r="B39" s="117" t="s">
        <v>19</v>
      </c>
      <c r="C39" s="118">
        <v>97130.236924191136</v>
      </c>
      <c r="D39" s="118">
        <f t="shared" si="3"/>
        <v>765.86593499260198</v>
      </c>
      <c r="E39" s="118">
        <v>1497</v>
      </c>
      <c r="F39" s="118">
        <v>753</v>
      </c>
      <c r="G39" s="118">
        <f t="shared" si="4"/>
        <v>21.865934992601979</v>
      </c>
      <c r="H39" s="119"/>
      <c r="I39" s="120">
        <v>0.90860839031048779</v>
      </c>
      <c r="J39" s="121"/>
    </row>
    <row r="40" spans="1:10" ht="17.100000000000001" customHeight="1">
      <c r="A40" s="123"/>
      <c r="B40" s="117" t="s">
        <v>20</v>
      </c>
      <c r="C40" s="118">
        <v>97260.205697189682</v>
      </c>
      <c r="D40" s="118">
        <f t="shared" si="3"/>
        <v>129.96877299854532</v>
      </c>
      <c r="E40" s="118">
        <v>1497</v>
      </c>
      <c r="F40" s="118">
        <v>796</v>
      </c>
      <c r="G40" s="118">
        <f t="shared" si="4"/>
        <v>-571.03122700145468</v>
      </c>
      <c r="H40" s="119"/>
      <c r="I40" s="120">
        <v>0.90558850742262276</v>
      </c>
      <c r="J40" s="121"/>
    </row>
    <row r="41" spans="1:10" ht="17.100000000000001" customHeight="1">
      <c r="A41" s="123"/>
      <c r="B41" s="117" t="s">
        <v>21</v>
      </c>
      <c r="C41" s="118">
        <v>97481.034933072617</v>
      </c>
      <c r="D41" s="118">
        <f t="shared" si="3"/>
        <v>220.82923588293488</v>
      </c>
      <c r="E41" s="118">
        <v>1548</v>
      </c>
      <c r="F41" s="118">
        <v>839</v>
      </c>
      <c r="G41" s="118">
        <f t="shared" si="4"/>
        <v>-488.17076411706512</v>
      </c>
      <c r="H41" s="119"/>
      <c r="I41" s="120">
        <v>0.90260217530622788</v>
      </c>
      <c r="J41" s="121"/>
    </row>
    <row r="42" spans="1:10" ht="17.100000000000001" customHeight="1">
      <c r="A42" s="123"/>
      <c r="B42" s="117" t="s">
        <v>22</v>
      </c>
      <c r="C42" s="118">
        <v>97990.806030325271</v>
      </c>
      <c r="D42" s="118">
        <f t="shared" si="3"/>
        <v>509.77109725265473</v>
      </c>
      <c r="E42" s="118">
        <v>1606</v>
      </c>
      <c r="F42" s="118">
        <v>871</v>
      </c>
      <c r="G42" s="118">
        <f t="shared" si="4"/>
        <v>-225.22890274734527</v>
      </c>
      <c r="H42" s="119"/>
      <c r="I42" s="120">
        <v>0.89982374683494293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4677.2171875813074</v>
      </c>
      <c r="E43" s="126">
        <f>SUM(E33:E42)</f>
        <v>14760</v>
      </c>
      <c r="F43" s="126">
        <f>SUM(F33:F42)</f>
        <v>8410</v>
      </c>
      <c r="G43" s="127">
        <f t="shared" si="4"/>
        <v>-1672.7828124186926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99179.60614543251</v>
      </c>
      <c r="D44" s="118">
        <f>C44-C42</f>
        <v>1188.8001151072385</v>
      </c>
      <c r="E44" s="118">
        <v>1736</v>
      </c>
      <c r="F44" s="118">
        <v>860</v>
      </c>
      <c r="G44" s="118">
        <f t="shared" si="4"/>
        <v>312.80011510723853</v>
      </c>
      <c r="H44" s="119"/>
      <c r="I44" s="120">
        <v>0.89755299679124423</v>
      </c>
      <c r="J44" s="121"/>
    </row>
    <row r="45" spans="1:10" ht="17.100000000000001" customHeight="1">
      <c r="A45" s="123"/>
      <c r="B45" s="117" t="s">
        <v>25</v>
      </c>
      <c r="C45" s="118">
        <v>98397.17263993666</v>
      </c>
      <c r="D45" s="118">
        <f t="shared" ref="D45:D53" si="5">C45-C44</f>
        <v>-782.43350549585011</v>
      </c>
      <c r="E45" s="118">
        <v>1640</v>
      </c>
      <c r="F45" s="118">
        <v>840</v>
      </c>
      <c r="G45" s="118">
        <f t="shared" si="4"/>
        <v>-1582.4335054958501</v>
      </c>
      <c r="H45" s="119"/>
      <c r="I45" s="120">
        <v>0.89533369099123439</v>
      </c>
      <c r="J45" s="121"/>
    </row>
    <row r="46" spans="1:10" ht="17.100000000000001" customHeight="1">
      <c r="A46" s="123"/>
      <c r="B46" s="117" t="s">
        <v>26</v>
      </c>
      <c r="C46" s="118">
        <f>$C$21*I46</f>
        <v>97889.060669506958</v>
      </c>
      <c r="D46" s="118">
        <f t="shared" si="5"/>
        <v>-508.11197042970161</v>
      </c>
      <c r="E46" s="118">
        <v>1556</v>
      </c>
      <c r="F46" s="118">
        <v>920</v>
      </c>
      <c r="G46" s="118">
        <f t="shared" si="4"/>
        <v>-1144.1119704297016</v>
      </c>
      <c r="H46" s="119"/>
      <c r="I46" s="120">
        <v>0.89314836377287365</v>
      </c>
      <c r="J46" s="121"/>
    </row>
    <row r="47" spans="1:10" ht="17.100000000000001" customHeight="1">
      <c r="A47" s="123"/>
      <c r="B47" s="117" t="s">
        <v>27</v>
      </c>
      <c r="C47" s="118">
        <v>98189.508915690472</v>
      </c>
      <c r="D47" s="118">
        <f t="shared" si="5"/>
        <v>300.44824618351413</v>
      </c>
      <c r="E47" s="118">
        <v>1529</v>
      </c>
      <c r="F47" s="118">
        <v>950</v>
      </c>
      <c r="G47" s="118">
        <f t="shared" si="4"/>
        <v>-278.55175381648587</v>
      </c>
      <c r="H47" s="119"/>
      <c r="I47" s="120">
        <v>0.89101187763784462</v>
      </c>
      <c r="J47" s="121"/>
    </row>
    <row r="48" spans="1:10" ht="17.100000000000001" customHeight="1">
      <c r="A48" s="123"/>
      <c r="B48" s="117" t="s">
        <v>28</v>
      </c>
      <c r="C48" s="118">
        <v>98312.279354442857</v>
      </c>
      <c r="D48" s="118">
        <f t="shared" si="5"/>
        <v>122.77043875238451</v>
      </c>
      <c r="E48" s="118">
        <v>1623</v>
      </c>
      <c r="F48" s="118">
        <v>984</v>
      </c>
      <c r="G48" s="118">
        <f t="shared" si="4"/>
        <v>-516.22956124761549</v>
      </c>
      <c r="H48" s="119"/>
      <c r="I48" s="120">
        <v>0.88889945166765705</v>
      </c>
      <c r="J48" s="121"/>
    </row>
    <row r="49" spans="1:10" ht="17.100000000000001" customHeight="1">
      <c r="A49" s="123"/>
      <c r="B49" s="117" t="s">
        <v>29</v>
      </c>
      <c r="C49" s="118">
        <v>99060.176076933014</v>
      </c>
      <c r="D49" s="118">
        <f t="shared" si="5"/>
        <v>747.89672249015712</v>
      </c>
      <c r="E49" s="118">
        <v>1507</v>
      </c>
      <c r="F49" s="118">
        <v>954</v>
      </c>
      <c r="G49" s="118">
        <f t="shared" si="4"/>
        <v>194.89672249015712</v>
      </c>
      <c r="H49" s="119"/>
      <c r="I49" s="120">
        <v>0.88684132566636542</v>
      </c>
      <c r="J49" s="121"/>
    </row>
    <row r="50" spans="1:10" ht="17.100000000000001" customHeight="1">
      <c r="A50" s="123"/>
      <c r="B50" s="117" t="s">
        <v>30</v>
      </c>
      <c r="C50" s="118">
        <v>99718.433611116299</v>
      </c>
      <c r="D50" s="118">
        <f t="shared" si="5"/>
        <v>658.25753418328532</v>
      </c>
      <c r="E50" s="118">
        <v>1493</v>
      </c>
      <c r="F50" s="118">
        <v>996</v>
      </c>
      <c r="G50" s="118">
        <f t="shared" si="4"/>
        <v>161.25753418328532</v>
      </c>
      <c r="H50" s="119"/>
      <c r="I50" s="120">
        <v>0.88481307552010902</v>
      </c>
      <c r="J50" s="121"/>
    </row>
    <row r="51" spans="1:10" ht="17.100000000000001" customHeight="1">
      <c r="A51" s="123"/>
      <c r="B51" s="117" t="s">
        <v>31</v>
      </c>
      <c r="C51" s="118">
        <v>101260.48566815013</v>
      </c>
      <c r="D51" s="118">
        <f t="shared" si="5"/>
        <v>1542.0520570338267</v>
      </c>
      <c r="E51" s="118">
        <v>1439</v>
      </c>
      <c r="F51" s="118">
        <v>987</v>
      </c>
      <c r="G51" s="118">
        <f t="shared" si="4"/>
        <v>1090.0520570338267</v>
      </c>
      <c r="H51" s="119"/>
      <c r="I51" s="120">
        <v>0.88282899449128283</v>
      </c>
      <c r="J51" s="121"/>
    </row>
    <row r="52" spans="1:10" ht="17.100000000000001" customHeight="1">
      <c r="A52" s="123"/>
      <c r="B52" s="117" t="s">
        <v>32</v>
      </c>
      <c r="C52" s="118">
        <v>103062.1367167015</v>
      </c>
      <c r="D52" s="118">
        <f t="shared" si="5"/>
        <v>1801.6510485513718</v>
      </c>
      <c r="E52" s="118">
        <v>1469</v>
      </c>
      <c r="F52" s="118">
        <v>1041</v>
      </c>
      <c r="G52" s="118">
        <f t="shared" si="4"/>
        <v>1373.6510485513718</v>
      </c>
      <c r="H52" s="119"/>
      <c r="I52" s="120">
        <v>0.88087296339061105</v>
      </c>
      <c r="J52" s="121"/>
    </row>
    <row r="53" spans="1:10" ht="17.100000000000001" customHeight="1">
      <c r="A53" s="123"/>
      <c r="B53" s="117" t="s">
        <v>33</v>
      </c>
      <c r="C53" s="118">
        <f>$C$28*I53</f>
        <v>104914.11009082243</v>
      </c>
      <c r="D53" s="118">
        <f t="shared" si="5"/>
        <v>1851.9733741209347</v>
      </c>
      <c r="E53" s="118">
        <v>1446</v>
      </c>
      <c r="F53" s="118">
        <v>974</v>
      </c>
      <c r="G53" s="118">
        <f t="shared" si="4"/>
        <v>1379.9733741209347</v>
      </c>
      <c r="H53" s="119"/>
      <c r="I53" s="120">
        <v>0.87867763895161166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6923.3040604971611</v>
      </c>
      <c r="E54" s="126">
        <f>SUM(E44:E53)</f>
        <v>15438</v>
      </c>
      <c r="F54" s="126">
        <f>SUM(F44:F53)</f>
        <v>9506</v>
      </c>
      <c r="G54" s="127">
        <f t="shared" si="4"/>
        <v>991.30406049716112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2495.7018990667684</v>
      </c>
      <c r="D57" s="118"/>
      <c r="E57" s="118"/>
      <c r="F57" s="118"/>
      <c r="G57" s="118"/>
      <c r="H57" s="119"/>
      <c r="I57" s="120">
        <v>2.490720458150468E-2</v>
      </c>
      <c r="J57" s="121"/>
    </row>
    <row r="58" spans="1:10" ht="17.100000000000001" customHeight="1">
      <c r="A58" s="123"/>
      <c r="B58" s="117" t="s">
        <v>13</v>
      </c>
      <c r="C58" s="118">
        <v>2629.5960509592414</v>
      </c>
      <c r="D58" s="118">
        <f t="shared" ref="D58:D67" si="6">C58-C57</f>
        <v>133.89415189247302</v>
      </c>
      <c r="E58" s="118">
        <v>51</v>
      </c>
      <c r="F58" s="118">
        <v>12</v>
      </c>
      <c r="G58" s="118">
        <f t="shared" ref="G58:G79" si="7">D58-E58+F58</f>
        <v>94.894151892473019</v>
      </c>
      <c r="H58" s="119"/>
      <c r="I58" s="120">
        <v>2.595850000946931E-2</v>
      </c>
      <c r="J58" s="121"/>
    </row>
    <row r="59" spans="1:10" ht="17.100000000000001" customHeight="1">
      <c r="A59" s="123"/>
      <c r="B59" s="117" t="s">
        <v>14</v>
      </c>
      <c r="C59" s="118">
        <v>2763.8790718477308</v>
      </c>
      <c r="D59" s="118">
        <f t="shared" si="6"/>
        <v>134.28302088848932</v>
      </c>
      <c r="E59" s="118">
        <v>47</v>
      </c>
      <c r="F59" s="118">
        <v>5</v>
      </c>
      <c r="G59" s="118">
        <f t="shared" si="7"/>
        <v>92.283020888489318</v>
      </c>
      <c r="H59" s="119"/>
      <c r="I59" s="120">
        <v>2.6991006561013005E-2</v>
      </c>
      <c r="J59" s="121"/>
    </row>
    <row r="60" spans="1:10" ht="17.100000000000001" customHeight="1">
      <c r="A60" s="123"/>
      <c r="B60" s="117" t="s">
        <v>15</v>
      </c>
      <c r="C60" s="118">
        <v>2926.6808670149931</v>
      </c>
      <c r="D60" s="118">
        <f t="shared" si="6"/>
        <v>162.8017951672623</v>
      </c>
      <c r="E60" s="118">
        <v>47</v>
      </c>
      <c r="F60" s="118">
        <v>19</v>
      </c>
      <c r="G60" s="118">
        <f t="shared" si="7"/>
        <v>134.8017951672623</v>
      </c>
      <c r="H60" s="119"/>
      <c r="I60" s="120">
        <v>2.8006515473827685E-2</v>
      </c>
      <c r="J60" s="121"/>
    </row>
    <row r="61" spans="1:10" ht="17.100000000000001" customHeight="1">
      <c r="A61" s="123"/>
      <c r="B61" s="117" t="s">
        <v>16</v>
      </c>
      <c r="C61" s="118">
        <v>3068.668508688836</v>
      </c>
      <c r="D61" s="118">
        <f t="shared" si="6"/>
        <v>141.98764167384297</v>
      </c>
      <c r="E61" s="118">
        <v>35</v>
      </c>
      <c r="F61" s="118">
        <v>14</v>
      </c>
      <c r="G61" s="118">
        <f t="shared" si="7"/>
        <v>120.98764167384297</v>
      </c>
      <c r="H61" s="119"/>
      <c r="I61" s="120">
        <v>2.9004428248476707E-2</v>
      </c>
      <c r="J61" s="121"/>
    </row>
    <row r="62" spans="1:10" ht="17.100000000000001" customHeight="1">
      <c r="A62" s="123"/>
      <c r="B62" s="117" t="s">
        <v>17</v>
      </c>
      <c r="C62" s="118">
        <v>3196.3877301071357</v>
      </c>
      <c r="D62" s="118">
        <f t="shared" si="6"/>
        <v>127.71922141829964</v>
      </c>
      <c r="E62" s="118">
        <v>46</v>
      </c>
      <c r="F62" s="118">
        <v>15</v>
      </c>
      <c r="G62" s="118">
        <f t="shared" si="7"/>
        <v>96.719221418299639</v>
      </c>
      <c r="H62" s="119"/>
      <c r="I62" s="120">
        <v>2.9984875516952489E-2</v>
      </c>
      <c r="J62" s="121"/>
    </row>
    <row r="63" spans="1:10" ht="17.100000000000001" customHeight="1">
      <c r="A63" s="123"/>
      <c r="B63" s="117" t="s">
        <v>18</v>
      </c>
      <c r="C63" s="118">
        <v>3271.3535545140671</v>
      </c>
      <c r="D63" s="118">
        <f t="shared" si="6"/>
        <v>74.965824406931461</v>
      </c>
      <c r="E63" s="118">
        <v>50</v>
      </c>
      <c r="F63" s="118">
        <v>12</v>
      </c>
      <c r="G63" s="118">
        <f t="shared" si="7"/>
        <v>36.965824406931461</v>
      </c>
      <c r="H63" s="119"/>
      <c r="I63" s="120">
        <v>3.0949418680360146E-2</v>
      </c>
      <c r="J63" s="121"/>
    </row>
    <row r="64" spans="1:10" ht="17.100000000000001" customHeight="1">
      <c r="B64" s="117" t="s">
        <v>19</v>
      </c>
      <c r="C64" s="118">
        <v>3409.886367722389</v>
      </c>
      <c r="D64" s="118">
        <f t="shared" si="6"/>
        <v>138.53281320832184</v>
      </c>
      <c r="E64" s="118">
        <v>45</v>
      </c>
      <c r="F64" s="118">
        <v>11</v>
      </c>
      <c r="G64" s="118">
        <f t="shared" si="7"/>
        <v>104.53281320832184</v>
      </c>
      <c r="H64" s="119"/>
      <c r="I64" s="120">
        <v>3.1897908023595788E-2</v>
      </c>
      <c r="J64" s="121"/>
    </row>
    <row r="65" spans="2:10" ht="17.100000000000001" customHeight="1">
      <c r="B65" s="117" t="s">
        <v>20</v>
      </c>
      <c r="C65" s="118">
        <v>3526.0545487805498</v>
      </c>
      <c r="D65" s="118">
        <f t="shared" si="6"/>
        <v>116.16818105816083</v>
      </c>
      <c r="E65" s="118">
        <v>57</v>
      </c>
      <c r="F65" s="118">
        <v>6</v>
      </c>
      <c r="G65" s="118">
        <f t="shared" si="7"/>
        <v>65.168181058160826</v>
      </c>
      <c r="H65" s="119"/>
      <c r="I65" s="120">
        <v>3.2831047940228585E-2</v>
      </c>
      <c r="J65" s="121"/>
    </row>
    <row r="66" spans="2:10" ht="17.100000000000001" customHeight="1">
      <c r="B66" s="117" t="s">
        <v>21</v>
      </c>
      <c r="C66" s="118">
        <v>3644.7828450613765</v>
      </c>
      <c r="D66" s="118">
        <f t="shared" si="6"/>
        <v>118.72829628082673</v>
      </c>
      <c r="E66" s="118">
        <v>65</v>
      </c>
      <c r="F66" s="118">
        <v>10</v>
      </c>
      <c r="G66" s="118">
        <f t="shared" si="7"/>
        <v>63.728296280826726</v>
      </c>
      <c r="H66" s="119"/>
      <c r="I66" s="120">
        <v>3.3747989306123855E-2</v>
      </c>
      <c r="J66" s="121"/>
    </row>
    <row r="67" spans="2:10" ht="17.100000000000001" customHeight="1">
      <c r="B67" s="117" t="s">
        <v>22</v>
      </c>
      <c r="C67" s="118">
        <v>3769.5775735592224</v>
      </c>
      <c r="D67" s="118">
        <f t="shared" si="6"/>
        <v>124.79472849784588</v>
      </c>
      <c r="E67" s="118">
        <v>74</v>
      </c>
      <c r="F67" s="118">
        <v>20</v>
      </c>
      <c r="G67" s="118">
        <f t="shared" si="7"/>
        <v>70.794728497845881</v>
      </c>
      <c r="H67" s="119"/>
      <c r="I67" s="120">
        <v>3.461503740642078E-2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1273.875674492454</v>
      </c>
      <c r="E68" s="126">
        <f>SUM(E58:E67)</f>
        <v>517</v>
      </c>
      <c r="F68" s="126">
        <f>SUM(F58:F67)</f>
        <v>124</v>
      </c>
      <c r="G68" s="127">
        <f t="shared" si="7"/>
        <v>880.87567449245398</v>
      </c>
      <c r="H68" s="119"/>
      <c r="I68" s="120"/>
      <c r="J68" s="121"/>
    </row>
    <row r="69" spans="2:10" ht="17.100000000000001" customHeight="1">
      <c r="B69" s="117" t="s">
        <v>24</v>
      </c>
      <c r="C69" s="118">
        <v>3914.0682494708003</v>
      </c>
      <c r="D69" s="118">
        <f>C69-C67</f>
        <v>144.49067591157791</v>
      </c>
      <c r="E69" s="118">
        <v>63</v>
      </c>
      <c r="F69" s="118">
        <v>9</v>
      </c>
      <c r="G69" s="118">
        <f t="shared" si="7"/>
        <v>90.49067591157791</v>
      </c>
      <c r="H69" s="119"/>
      <c r="I69" s="120">
        <v>3.5421432121907688E-2</v>
      </c>
      <c r="J69" s="121"/>
    </row>
    <row r="70" spans="2:10" ht="17.100000000000001" customHeight="1">
      <c r="B70" s="117" t="s">
        <v>25</v>
      </c>
      <c r="C70" s="118">
        <v>3979.7812052951099</v>
      </c>
      <c r="D70" s="118">
        <f t="shared" ref="D70:D78" si="8">C70-C69</f>
        <v>65.712955824309574</v>
      </c>
      <c r="E70" s="118">
        <v>61</v>
      </c>
      <c r="F70" s="118">
        <v>7</v>
      </c>
      <c r="G70" s="118">
        <f t="shared" si="7"/>
        <v>11.712955824309574</v>
      </c>
      <c r="H70" s="119"/>
      <c r="I70" s="120">
        <v>3.6212749820701634E-2</v>
      </c>
      <c r="J70" s="121"/>
    </row>
    <row r="71" spans="2:10" ht="17.100000000000001" customHeight="1">
      <c r="B71" s="117" t="s">
        <v>26</v>
      </c>
      <c r="C71" s="118">
        <f>$C$21*I71</f>
        <v>4053.9701521318616</v>
      </c>
      <c r="D71" s="118">
        <f t="shared" si="8"/>
        <v>74.188946836751711</v>
      </c>
      <c r="E71" s="118">
        <v>59</v>
      </c>
      <c r="F71" s="118">
        <v>15</v>
      </c>
      <c r="G71" s="118">
        <f t="shared" si="7"/>
        <v>30.188946836751711</v>
      </c>
      <c r="H71" s="119"/>
      <c r="I71" s="120">
        <v>3.6988778760327204E-2</v>
      </c>
      <c r="J71" s="121"/>
    </row>
    <row r="72" spans="2:10" ht="17.100000000000001" customHeight="1">
      <c r="B72" s="117" t="s">
        <v>27</v>
      </c>
      <c r="C72" s="118">
        <v>4160.1156699431276</v>
      </c>
      <c r="D72" s="118">
        <f t="shared" si="8"/>
        <v>106.14551781126602</v>
      </c>
      <c r="E72" s="118">
        <v>69</v>
      </c>
      <c r="F72" s="118">
        <v>13</v>
      </c>
      <c r="G72" s="118">
        <f t="shared" si="7"/>
        <v>50.145517811266018</v>
      </c>
      <c r="H72" s="119"/>
      <c r="I72" s="120">
        <v>3.7750595915999344E-2</v>
      </c>
      <c r="J72" s="121"/>
    </row>
    <row r="73" spans="2:10" ht="17.100000000000001" customHeight="1">
      <c r="B73" s="117" t="s">
        <v>28</v>
      </c>
      <c r="C73" s="118">
        <v>4257.8350981327176</v>
      </c>
      <c r="D73" s="118">
        <f t="shared" si="8"/>
        <v>97.719428189589962</v>
      </c>
      <c r="E73" s="118">
        <v>60</v>
      </c>
      <c r="F73" s="118">
        <v>12</v>
      </c>
      <c r="G73" s="118">
        <f t="shared" si="7"/>
        <v>49.719428189589962</v>
      </c>
      <c r="H73" s="119"/>
      <c r="I73" s="120">
        <v>3.8497604865576115E-2</v>
      </c>
      <c r="J73" s="121"/>
    </row>
    <row r="74" spans="2:10" ht="17.100000000000001" customHeight="1">
      <c r="B74" s="117" t="s">
        <v>29</v>
      </c>
      <c r="C74" s="118">
        <v>4382.1627968300518</v>
      </c>
      <c r="D74" s="118">
        <f t="shared" si="8"/>
        <v>124.3276986973342</v>
      </c>
      <c r="E74" s="118">
        <v>58</v>
      </c>
      <c r="F74" s="118">
        <v>13</v>
      </c>
      <c r="G74" s="118">
        <f t="shared" si="7"/>
        <v>79.327698697334199</v>
      </c>
      <c r="H74" s="119"/>
      <c r="I74" s="120">
        <v>3.9231538019964651E-2</v>
      </c>
      <c r="J74" s="121"/>
    </row>
    <row r="75" spans="2:10" ht="17.100000000000001" customHeight="1">
      <c r="B75" s="117" t="s">
        <v>30</v>
      </c>
      <c r="C75" s="118">
        <v>4502.563293636842</v>
      </c>
      <c r="D75" s="118">
        <f t="shared" si="8"/>
        <v>120.40049680679022</v>
      </c>
      <c r="E75" s="118">
        <v>52</v>
      </c>
      <c r="F75" s="118">
        <v>7</v>
      </c>
      <c r="G75" s="118">
        <f t="shared" si="7"/>
        <v>75.400496806790215</v>
      </c>
      <c r="H75" s="119"/>
      <c r="I75" s="120">
        <v>3.9951759482137014E-2</v>
      </c>
      <c r="J75" s="121"/>
    </row>
    <row r="76" spans="2:10" ht="17.100000000000001" customHeight="1">
      <c r="B76" s="117" t="s">
        <v>31</v>
      </c>
      <c r="C76" s="118">
        <v>4663.6234994558208</v>
      </c>
      <c r="D76" s="118">
        <f t="shared" si="8"/>
        <v>161.06020581897883</v>
      </c>
      <c r="E76" s="118">
        <v>66</v>
      </c>
      <c r="F76" s="118">
        <v>15</v>
      </c>
      <c r="G76" s="118">
        <f t="shared" si="7"/>
        <v>110.06020581897883</v>
      </c>
      <c r="H76" s="119"/>
      <c r="I76" s="120">
        <v>4.0659315601184146E-2</v>
      </c>
      <c r="J76" s="121"/>
    </row>
    <row r="77" spans="2:10" ht="17.100000000000001" customHeight="1">
      <c r="B77" s="117" t="s">
        <v>32</v>
      </c>
      <c r="C77" s="118">
        <v>4838.4022536263137</v>
      </c>
      <c r="D77" s="118">
        <f t="shared" si="8"/>
        <v>174.7787541704929</v>
      </c>
      <c r="E77" s="118">
        <v>80</v>
      </c>
      <c r="F77" s="118">
        <v>10</v>
      </c>
      <c r="G77" s="118">
        <f t="shared" si="7"/>
        <v>104.7787541704929</v>
      </c>
      <c r="H77" s="119"/>
      <c r="I77" s="120">
        <v>4.1353865415609516E-2</v>
      </c>
      <c r="J77" s="121"/>
    </row>
    <row r="78" spans="2:10" ht="17.100000000000001" customHeight="1">
      <c r="B78" s="117" t="s">
        <v>33</v>
      </c>
      <c r="C78" s="118">
        <f>$C$28*I78</f>
        <v>5037.6586883436212</v>
      </c>
      <c r="D78" s="118">
        <f t="shared" si="8"/>
        <v>199.25643471730746</v>
      </c>
      <c r="E78" s="118">
        <v>84</v>
      </c>
      <c r="F78" s="118">
        <v>12</v>
      </c>
      <c r="G78" s="118">
        <f t="shared" si="7"/>
        <v>127.25643471730746</v>
      </c>
      <c r="H78" s="140"/>
      <c r="I78" s="120">
        <v>4.219144630103535E-2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1268.0811147843988</v>
      </c>
      <c r="E79" s="126">
        <f>SUM(E69:E78)</f>
        <v>652</v>
      </c>
      <c r="F79" s="126">
        <f>SUM(F69:F78)</f>
        <v>113</v>
      </c>
      <c r="G79" s="127">
        <f t="shared" si="7"/>
        <v>729.08111478439878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867.89371803592564</v>
      </c>
      <c r="D82" s="118"/>
      <c r="E82" s="118"/>
      <c r="F82" s="118"/>
      <c r="G82" s="118"/>
      <c r="H82" s="119"/>
      <c r="I82" s="120">
        <v>8.6616139524543483E-3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886.60221987874013</v>
      </c>
      <c r="D83" s="118">
        <f t="shared" ref="D83:D92" si="9">C83-C82</f>
        <v>18.708501842814485</v>
      </c>
      <c r="E83" s="118">
        <v>1</v>
      </c>
      <c r="F83" s="118">
        <v>0</v>
      </c>
      <c r="G83" s="118">
        <f t="shared" ref="G83:G104" si="10">D83-E83+F83</f>
        <v>17.708501842814485</v>
      </c>
      <c r="H83" s="119"/>
      <c r="I83" s="120">
        <v>8.7522430392768021E-3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906.33823396295111</v>
      </c>
      <c r="D84" s="118">
        <f t="shared" si="9"/>
        <v>19.736014084210979</v>
      </c>
      <c r="E84" s="118">
        <v>5</v>
      </c>
      <c r="F84" s="118">
        <v>0</v>
      </c>
      <c r="G84" s="118">
        <f t="shared" si="10"/>
        <v>14.736014084210979</v>
      </c>
      <c r="H84" s="119"/>
      <c r="I84" s="120">
        <v>8.8509593160444461E-3</v>
      </c>
      <c r="J84" s="121"/>
    </row>
    <row r="85" spans="1:10" ht="17.100000000000001" customHeight="1">
      <c r="A85" s="123"/>
      <c r="B85" s="117" t="s">
        <v>15</v>
      </c>
      <c r="C85" s="118">
        <v>934.07151552758285</v>
      </c>
      <c r="D85" s="118">
        <f t="shared" si="9"/>
        <v>27.733281564631739</v>
      </c>
      <c r="E85" s="118">
        <v>6</v>
      </c>
      <c r="F85" s="118">
        <v>1</v>
      </c>
      <c r="G85" s="118">
        <f t="shared" si="10"/>
        <v>22.733281564631739</v>
      </c>
      <c r="H85" s="119"/>
      <c r="I85" s="120">
        <v>8.9384834021778263E-3</v>
      </c>
      <c r="J85" s="121"/>
    </row>
    <row r="86" spans="1:10" ht="17.100000000000001" customHeight="1">
      <c r="A86" s="123"/>
      <c r="B86" s="117" t="s">
        <v>16</v>
      </c>
      <c r="C86" s="118">
        <v>954.78446620182638</v>
      </c>
      <c r="D86" s="118">
        <f t="shared" si="9"/>
        <v>20.71295067424353</v>
      </c>
      <c r="E86" s="118">
        <v>6</v>
      </c>
      <c r="F86" s="118">
        <v>0</v>
      </c>
      <c r="G86" s="118">
        <f t="shared" si="10"/>
        <v>14.71295067424353</v>
      </c>
      <c r="H86" s="119"/>
      <c r="I86" s="120">
        <v>9.0244278468981694E-3</v>
      </c>
      <c r="J86" s="121"/>
    </row>
    <row r="87" spans="1:10" ht="17.100000000000001" customHeight="1">
      <c r="A87" s="123"/>
      <c r="B87" s="117" t="s">
        <v>17</v>
      </c>
      <c r="C87" s="118">
        <v>972.0137909112641</v>
      </c>
      <c r="D87" s="118">
        <f t="shared" si="9"/>
        <v>17.229324709437719</v>
      </c>
      <c r="E87" s="118">
        <v>12</v>
      </c>
      <c r="F87" s="118">
        <v>0</v>
      </c>
      <c r="G87" s="118">
        <f t="shared" si="10"/>
        <v>5.2293247094377193</v>
      </c>
      <c r="H87" s="119"/>
      <c r="I87" s="120">
        <v>9.1183282449461903E-3</v>
      </c>
      <c r="J87" s="121"/>
    </row>
    <row r="88" spans="1:10" ht="17.100000000000001" customHeight="1">
      <c r="B88" s="117" t="s">
        <v>18</v>
      </c>
      <c r="C88" s="118">
        <v>972.57945746281382</v>
      </c>
      <c r="D88" s="118">
        <f t="shared" si="9"/>
        <v>0.56566655154972523</v>
      </c>
      <c r="E88" s="118">
        <v>9</v>
      </c>
      <c r="F88" s="118">
        <v>0</v>
      </c>
      <c r="G88" s="118">
        <f t="shared" si="10"/>
        <v>-8.4343334484502748</v>
      </c>
      <c r="H88" s="119"/>
      <c r="I88" s="120">
        <v>9.2013193705091194E-3</v>
      </c>
      <c r="J88" s="121"/>
    </row>
    <row r="89" spans="1:10" ht="17.100000000000001" customHeight="1">
      <c r="B89" s="117" t="s">
        <v>19</v>
      </c>
      <c r="C89" s="118">
        <v>992.34513093441592</v>
      </c>
      <c r="D89" s="118">
        <f t="shared" si="9"/>
        <v>19.765673471602099</v>
      </c>
      <c r="E89" s="118">
        <v>8</v>
      </c>
      <c r="F89" s="118">
        <v>0</v>
      </c>
      <c r="G89" s="118">
        <f t="shared" si="10"/>
        <v>11.765673471602099</v>
      </c>
      <c r="H89" s="119"/>
      <c r="I89" s="120">
        <v>9.2829291948963149E-3</v>
      </c>
      <c r="J89" s="121"/>
    </row>
    <row r="90" spans="1:10" ht="17.100000000000001" customHeight="1">
      <c r="B90" s="117" t="s">
        <v>20</v>
      </c>
      <c r="C90" s="118">
        <v>1005.6162125394198</v>
      </c>
      <c r="D90" s="118">
        <f t="shared" si="9"/>
        <v>13.271081605003928</v>
      </c>
      <c r="E90" s="118">
        <v>8</v>
      </c>
      <c r="F90" s="118">
        <v>0</v>
      </c>
      <c r="G90" s="118">
        <f t="shared" si="10"/>
        <v>5.2710816050039284</v>
      </c>
      <c r="H90" s="119"/>
      <c r="I90" s="120">
        <v>9.363279446363313E-3</v>
      </c>
      <c r="J90" s="121"/>
    </row>
    <row r="91" spans="1:10" ht="17.100000000000001" customHeight="1">
      <c r="B91" s="117" t="s">
        <v>21</v>
      </c>
      <c r="C91" s="118">
        <v>1020.7430371578205</v>
      </c>
      <c r="D91" s="118">
        <f t="shared" si="9"/>
        <v>15.126824618400633</v>
      </c>
      <c r="E91" s="118">
        <v>13</v>
      </c>
      <c r="F91" s="118">
        <v>0</v>
      </c>
      <c r="G91" s="118">
        <f t="shared" si="10"/>
        <v>2.126824618400633</v>
      </c>
      <c r="H91" s="119"/>
      <c r="I91" s="120">
        <v>9.4513244181279668E-3</v>
      </c>
      <c r="J91" s="121"/>
    </row>
    <row r="92" spans="1:10" ht="17.100000000000001" customHeight="1">
      <c r="B92" s="117" t="s">
        <v>22</v>
      </c>
      <c r="C92" s="118">
        <v>1068.738642489991</v>
      </c>
      <c r="D92" s="118">
        <f t="shared" si="9"/>
        <v>47.995605332170499</v>
      </c>
      <c r="E92" s="118">
        <v>8</v>
      </c>
      <c r="F92" s="118">
        <v>0</v>
      </c>
      <c r="G92" s="118">
        <f t="shared" si="10"/>
        <v>39.995605332170499</v>
      </c>
      <c r="H92" s="119"/>
      <c r="I92" s="120">
        <v>9.813945293755658E-3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200.84492445406534</v>
      </c>
      <c r="E93" s="126">
        <f>SUM(E83:E92)</f>
        <v>76</v>
      </c>
      <c r="F93" s="126">
        <f>SUM(F83:F92)</f>
        <v>1</v>
      </c>
      <c r="G93" s="127">
        <f t="shared" si="10"/>
        <v>125.84492445406534</v>
      </c>
      <c r="H93" s="119"/>
      <c r="I93" s="120"/>
      <c r="J93" s="121"/>
    </row>
    <row r="94" spans="1:10" ht="17.100000000000001" customHeight="1">
      <c r="B94" s="117" t="s">
        <v>24</v>
      </c>
      <c r="C94" s="118">
        <v>1197.0580908756913</v>
      </c>
      <c r="D94" s="118">
        <f>C94-C92</f>
        <v>128.3194483857003</v>
      </c>
      <c r="E94" s="118">
        <v>18</v>
      </c>
      <c r="F94" s="118">
        <v>2</v>
      </c>
      <c r="G94" s="118">
        <f t="shared" si="10"/>
        <v>112.3194483857003</v>
      </c>
      <c r="H94" s="119"/>
      <c r="I94" s="120">
        <v>1.0833104894802633E-2</v>
      </c>
      <c r="J94" s="121"/>
    </row>
    <row r="95" spans="1:10" ht="17.100000000000001" customHeight="1">
      <c r="B95" s="117" t="s">
        <v>25</v>
      </c>
      <c r="C95" s="118">
        <v>1299.4456002107192</v>
      </c>
      <c r="D95" s="118">
        <f t="shared" ref="D95:D103" si="11">C95-C94</f>
        <v>102.38750933502797</v>
      </c>
      <c r="E95" s="118">
        <v>20</v>
      </c>
      <c r="F95" s="118">
        <v>2</v>
      </c>
      <c r="G95" s="118">
        <f t="shared" si="10"/>
        <v>84.387509335027971</v>
      </c>
      <c r="H95" s="119"/>
      <c r="I95" s="120">
        <v>1.1823890811744488E-2</v>
      </c>
      <c r="J95" s="121"/>
    </row>
    <row r="96" spans="1:10" ht="17.100000000000001" customHeight="1">
      <c r="B96" s="117" t="s">
        <v>26</v>
      </c>
      <c r="C96" s="118">
        <f>$C$21*I96</f>
        <v>1403.4017918898271</v>
      </c>
      <c r="D96" s="118">
        <f t="shared" si="11"/>
        <v>103.95619167910786</v>
      </c>
      <c r="E96" s="118">
        <v>35</v>
      </c>
      <c r="F96" s="118">
        <v>4</v>
      </c>
      <c r="G96" s="118">
        <f t="shared" si="10"/>
        <v>72.95619167910786</v>
      </c>
      <c r="H96" s="119"/>
      <c r="I96" s="120">
        <v>1.2804760874907182E-2</v>
      </c>
      <c r="J96" s="121"/>
    </row>
    <row r="97" spans="1:10" ht="17.100000000000001" customHeight="1">
      <c r="A97" s="123"/>
      <c r="B97" s="117" t="s">
        <v>27</v>
      </c>
      <c r="C97" s="118">
        <v>1516.1893037361908</v>
      </c>
      <c r="D97" s="118">
        <f t="shared" si="11"/>
        <v>112.78751184636371</v>
      </c>
      <c r="E97" s="118">
        <v>33</v>
      </c>
      <c r="F97" s="118">
        <v>3</v>
      </c>
      <c r="G97" s="118">
        <f t="shared" si="10"/>
        <v>82.787511846363714</v>
      </c>
      <c r="H97" s="119"/>
      <c r="I97" s="120">
        <v>1.3758523627370152E-2</v>
      </c>
      <c r="J97" s="121"/>
    </row>
    <row r="98" spans="1:10" ht="17.100000000000001" customHeight="1">
      <c r="A98" s="123"/>
      <c r="B98" s="117" t="s">
        <v>28</v>
      </c>
      <c r="C98" s="118">
        <v>1626.1624161582479</v>
      </c>
      <c r="D98" s="118">
        <f t="shared" si="11"/>
        <v>109.97311242205706</v>
      </c>
      <c r="E98" s="118">
        <v>35</v>
      </c>
      <c r="F98" s="118">
        <v>3</v>
      </c>
      <c r="G98" s="118">
        <f t="shared" si="10"/>
        <v>77.973112422057056</v>
      </c>
      <c r="H98" s="119"/>
      <c r="I98" s="120">
        <v>1.4703095986964268E-2</v>
      </c>
      <c r="J98" s="121"/>
    </row>
    <row r="99" spans="1:10" ht="17.100000000000001" customHeight="1">
      <c r="A99" s="123"/>
      <c r="B99" s="117" t="s">
        <v>29</v>
      </c>
      <c r="C99" s="118">
        <v>1744.9621227329801</v>
      </c>
      <c r="D99" s="118">
        <f t="shared" si="11"/>
        <v>118.79970657473223</v>
      </c>
      <c r="E99" s="118">
        <v>65</v>
      </c>
      <c r="F99" s="118">
        <v>11</v>
      </c>
      <c r="G99" s="118">
        <f t="shared" si="10"/>
        <v>64.799706574732227</v>
      </c>
      <c r="H99" s="119"/>
      <c r="I99" s="120">
        <v>1.5621863229480573E-2</v>
      </c>
      <c r="J99" s="121"/>
    </row>
    <row r="100" spans="1:10" ht="17.100000000000001" customHeight="1">
      <c r="A100" s="123"/>
      <c r="B100" s="117" t="s">
        <v>30</v>
      </c>
      <c r="C100" s="118">
        <v>1863.1964977452853</v>
      </c>
      <c r="D100" s="118">
        <f t="shared" si="11"/>
        <v>118.23437501230524</v>
      </c>
      <c r="E100" s="118">
        <v>73</v>
      </c>
      <c r="F100" s="118">
        <v>3</v>
      </c>
      <c r="G100" s="118">
        <f t="shared" si="10"/>
        <v>48.234375012305236</v>
      </c>
      <c r="H100" s="119"/>
      <c r="I100" s="120">
        <v>1.653235579188363E-2</v>
      </c>
      <c r="J100" s="121"/>
    </row>
    <row r="101" spans="1:10" ht="17.100000000000001" customHeight="1">
      <c r="A101" s="123"/>
      <c r="B101" s="117" t="s">
        <v>31</v>
      </c>
      <c r="C101" s="118">
        <v>1997.8472336325635</v>
      </c>
      <c r="D101" s="118">
        <f t="shared" si="11"/>
        <v>134.65073588727819</v>
      </c>
      <c r="E101" s="118">
        <v>68</v>
      </c>
      <c r="F101" s="118">
        <v>1</v>
      </c>
      <c r="G101" s="118">
        <f t="shared" si="10"/>
        <v>67.650735887278188</v>
      </c>
      <c r="H101" s="119"/>
      <c r="I101" s="120">
        <v>1.7418022961051122E-2</v>
      </c>
      <c r="J101" s="121"/>
    </row>
    <row r="102" spans="1:10" ht="17.100000000000001" customHeight="1">
      <c r="A102" s="123"/>
      <c r="B102" s="117" t="s">
        <v>32</v>
      </c>
      <c r="C102" s="118">
        <v>2140.6484666939409</v>
      </c>
      <c r="D102" s="118">
        <f t="shared" si="11"/>
        <v>142.80123306137739</v>
      </c>
      <c r="E102" s="118">
        <v>82</v>
      </c>
      <c r="F102" s="118">
        <v>10</v>
      </c>
      <c r="G102" s="118">
        <f t="shared" si="10"/>
        <v>70.801233061377388</v>
      </c>
      <c r="H102" s="119"/>
      <c r="I102" s="120">
        <v>1.8296140740973854E-2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2287.6662150634761</v>
      </c>
      <c r="D103" s="118">
        <f t="shared" si="11"/>
        <v>147.01774836953518</v>
      </c>
      <c r="E103" s="118">
        <v>84</v>
      </c>
      <c r="F103" s="118">
        <v>3</v>
      </c>
      <c r="G103" s="118">
        <f t="shared" si="10"/>
        <v>66.017748369535184</v>
      </c>
      <c r="H103" s="119"/>
      <c r="I103" s="120">
        <v>1.9159683543245192E-2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1218.9275725734851</v>
      </c>
      <c r="E104" s="126">
        <f>SUM(E94:E103)</f>
        <v>513</v>
      </c>
      <c r="F104" s="126">
        <f>SUM(F94:F103)</f>
        <v>42</v>
      </c>
      <c r="G104" s="127">
        <f t="shared" si="10"/>
        <v>747.92757257348512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442.96647109945906</v>
      </c>
      <c r="D107" s="118"/>
      <c r="E107" s="118"/>
      <c r="F107" s="118"/>
      <c r="G107" s="118"/>
      <c r="H107" s="119"/>
      <c r="I107" s="120">
        <v>4.4208230648648617E-3</v>
      </c>
      <c r="J107" s="121"/>
    </row>
    <row r="108" spans="1:10" ht="17.100000000000001" customHeight="1">
      <c r="A108" s="123"/>
      <c r="B108" s="117" t="s">
        <v>13</v>
      </c>
      <c r="C108" s="118">
        <v>453.52597092590997</v>
      </c>
      <c r="D108" s="118">
        <f t="shared" ref="D108:D117" si="12">C108-C107</f>
        <v>10.559499826450917</v>
      </c>
      <c r="E108" s="118">
        <v>4</v>
      </c>
      <c r="F108" s="118">
        <v>3</v>
      </c>
      <c r="G108" s="118">
        <f t="shared" ref="G108:G129" si="13">D108-E108+F108</f>
        <v>9.5594998264509172</v>
      </c>
      <c r="H108" s="119"/>
      <c r="I108" s="120">
        <v>4.4770579558332663E-3</v>
      </c>
      <c r="J108" s="121"/>
    </row>
    <row r="109" spans="1:10" ht="17.100000000000001" customHeight="1">
      <c r="A109" s="123"/>
      <c r="B109" s="117" t="s">
        <v>14</v>
      </c>
      <c r="C109" s="118">
        <v>465.1071613232773</v>
      </c>
      <c r="D109" s="118">
        <f t="shared" si="12"/>
        <v>11.581190397367322</v>
      </c>
      <c r="E109" s="118">
        <v>5</v>
      </c>
      <c r="F109" s="118">
        <v>2</v>
      </c>
      <c r="G109" s="118">
        <f t="shared" si="13"/>
        <v>8.5811903973673225</v>
      </c>
      <c r="H109" s="119"/>
      <c r="I109" s="120">
        <v>4.5420621222976307E-3</v>
      </c>
      <c r="J109" s="121"/>
    </row>
    <row r="110" spans="1:10" ht="17.100000000000001" customHeight="1">
      <c r="A110" s="123"/>
      <c r="B110" s="117" t="s">
        <v>15</v>
      </c>
      <c r="C110" s="118">
        <v>480.31636176999473</v>
      </c>
      <c r="D110" s="118">
        <f t="shared" si="12"/>
        <v>15.209200446717432</v>
      </c>
      <c r="E110" s="118">
        <v>3</v>
      </c>
      <c r="F110" s="118">
        <v>5</v>
      </c>
      <c r="G110" s="118">
        <f t="shared" si="13"/>
        <v>17.209200446717432</v>
      </c>
      <c r="H110" s="119"/>
      <c r="I110" s="120">
        <v>4.5963288207655001E-3</v>
      </c>
      <c r="J110" s="121"/>
    </row>
    <row r="111" spans="1:10" ht="17.100000000000001" customHeight="1">
      <c r="A111" s="123"/>
      <c r="B111" s="117" t="s">
        <v>16</v>
      </c>
      <c r="C111" s="118">
        <v>491.93035167702448</v>
      </c>
      <c r="D111" s="118">
        <f t="shared" si="12"/>
        <v>11.613989907029747</v>
      </c>
      <c r="E111" s="118">
        <v>5</v>
      </c>
      <c r="F111" s="118">
        <v>1</v>
      </c>
      <c r="G111" s="118">
        <f t="shared" si="13"/>
        <v>7.6139899070297474</v>
      </c>
      <c r="H111" s="119"/>
      <c r="I111" s="120">
        <v>4.6496252521457887E-3</v>
      </c>
      <c r="J111" s="121"/>
    </row>
    <row r="112" spans="1:10" ht="17.100000000000001" customHeight="1">
      <c r="A112" s="123"/>
      <c r="B112" s="117" t="s">
        <v>17</v>
      </c>
      <c r="C112" s="118">
        <v>502.24746911620844</v>
      </c>
      <c r="D112" s="118">
        <f t="shared" si="12"/>
        <v>10.31711743918396</v>
      </c>
      <c r="E112" s="118">
        <v>7</v>
      </c>
      <c r="F112" s="118">
        <v>2</v>
      </c>
      <c r="G112" s="118">
        <f t="shared" si="13"/>
        <v>5.31711743918396</v>
      </c>
      <c r="H112" s="119"/>
      <c r="I112" s="120">
        <v>4.711514719664244E-3</v>
      </c>
      <c r="J112" s="121"/>
    </row>
    <row r="113" spans="1:10" ht="17.100000000000001" customHeight="1">
      <c r="A113" s="123"/>
      <c r="B113" s="117" t="s">
        <v>18</v>
      </c>
      <c r="C113" s="118">
        <v>503.44371045692407</v>
      </c>
      <c r="D113" s="118">
        <f t="shared" si="12"/>
        <v>1.1962413407156305</v>
      </c>
      <c r="E113" s="118">
        <v>9</v>
      </c>
      <c r="F113" s="118">
        <v>2</v>
      </c>
      <c r="G113" s="118">
        <f t="shared" si="13"/>
        <v>-5.8037586592843695</v>
      </c>
      <c r="H113" s="119"/>
      <c r="I113" s="120">
        <v>4.7629490109453564E-3</v>
      </c>
      <c r="J113" s="121"/>
    </row>
    <row r="114" spans="1:10" ht="17.100000000000001" customHeight="1">
      <c r="B114" s="117" t="s">
        <v>19</v>
      </c>
      <c r="C114" s="118">
        <v>514.56606108100959</v>
      </c>
      <c r="D114" s="118">
        <f t="shared" si="12"/>
        <v>11.122350624085527</v>
      </c>
      <c r="E114" s="118">
        <v>12</v>
      </c>
      <c r="F114" s="118">
        <v>1</v>
      </c>
      <c r="G114" s="118">
        <f t="shared" si="13"/>
        <v>0.12235062408552722</v>
      </c>
      <c r="H114" s="119"/>
      <c r="I114" s="120">
        <v>4.8135272318148709E-3</v>
      </c>
      <c r="J114" s="121"/>
    </row>
    <row r="115" spans="1:10" ht="17.100000000000001" customHeight="1">
      <c r="A115" s="123"/>
      <c r="B115" s="117" t="s">
        <v>20</v>
      </c>
      <c r="C115" s="118">
        <v>522.32014274724406</v>
      </c>
      <c r="D115" s="118">
        <f t="shared" si="12"/>
        <v>7.7540816662344696</v>
      </c>
      <c r="E115" s="118">
        <v>8</v>
      </c>
      <c r="F115" s="118">
        <v>7</v>
      </c>
      <c r="G115" s="118">
        <f t="shared" si="13"/>
        <v>6.7540816662344696</v>
      </c>
      <c r="H115" s="119"/>
      <c r="I115" s="120">
        <v>4.8633160404771324E-3</v>
      </c>
      <c r="J115" s="121"/>
    </row>
    <row r="116" spans="1:10" ht="17.100000000000001" customHeight="1">
      <c r="A116" s="123"/>
      <c r="B116" s="117" t="s">
        <v>21</v>
      </c>
      <c r="C116" s="118">
        <v>531.51393737769729</v>
      </c>
      <c r="D116" s="118">
        <f t="shared" si="12"/>
        <v>9.1937946304532261</v>
      </c>
      <c r="E116" s="118">
        <v>9</v>
      </c>
      <c r="F116" s="118">
        <v>1</v>
      </c>
      <c r="G116" s="118">
        <f t="shared" si="13"/>
        <v>1.1937946304532261</v>
      </c>
      <c r="H116" s="119"/>
      <c r="I116" s="120">
        <v>4.9214253460897897E-3</v>
      </c>
      <c r="J116" s="121"/>
    </row>
    <row r="117" spans="1:10" ht="17.100000000000001" customHeight="1">
      <c r="A117" s="123"/>
      <c r="B117" s="117" t="s">
        <v>22</v>
      </c>
      <c r="C117" s="118">
        <v>548.42772207542748</v>
      </c>
      <c r="D117" s="118">
        <f t="shared" si="12"/>
        <v>16.913784697730193</v>
      </c>
      <c r="E117" s="118">
        <v>6</v>
      </c>
      <c r="F117" s="118">
        <v>4</v>
      </c>
      <c r="G117" s="118">
        <f t="shared" si="13"/>
        <v>14.913784697730193</v>
      </c>
      <c r="H117" s="119"/>
      <c r="I117" s="120">
        <v>5.0360672366889583E-3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105.46125097596843</v>
      </c>
      <c r="E118" s="126">
        <f>SUM(E108:E117)</f>
        <v>68</v>
      </c>
      <c r="F118" s="126">
        <f>SUM(F108:F117)</f>
        <v>28</v>
      </c>
      <c r="G118" s="127">
        <f t="shared" si="13"/>
        <v>65.461250975968426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590.73635312009117</v>
      </c>
      <c r="D119" s="118">
        <f>C119-C117</f>
        <v>42.308631044663684</v>
      </c>
      <c r="E119" s="118">
        <v>10</v>
      </c>
      <c r="F119" s="118">
        <v>1</v>
      </c>
      <c r="G119" s="118">
        <f t="shared" si="13"/>
        <v>33.308631044663684</v>
      </c>
      <c r="H119" s="119"/>
      <c r="I119" s="120">
        <v>5.3460303449781995E-3</v>
      </c>
      <c r="J119" s="121"/>
    </row>
    <row r="120" spans="1:10" ht="17.100000000000001" customHeight="1">
      <c r="A120" s="123"/>
      <c r="B120" s="117" t="s">
        <v>25</v>
      </c>
      <c r="C120" s="118">
        <v>620.94858355979864</v>
      </c>
      <c r="D120" s="118">
        <f t="shared" ref="D120:D128" si="14">C120-C119</f>
        <v>30.212230439707469</v>
      </c>
      <c r="E120" s="118">
        <v>5</v>
      </c>
      <c r="F120" s="118">
        <v>1</v>
      </c>
      <c r="G120" s="118">
        <f t="shared" si="13"/>
        <v>26.212230439707469</v>
      </c>
      <c r="H120" s="119"/>
      <c r="I120" s="120">
        <v>5.6501235992702332E-3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651.94632499211571</v>
      </c>
      <c r="D121" s="118">
        <f t="shared" si="14"/>
        <v>30.997741432317071</v>
      </c>
      <c r="E121" s="118">
        <v>4</v>
      </c>
      <c r="F121" s="118">
        <v>6</v>
      </c>
      <c r="G121" s="118">
        <f t="shared" si="13"/>
        <v>32.997741432317071</v>
      </c>
      <c r="H121" s="119"/>
      <c r="I121" s="120">
        <v>5.9484153740156538E-3</v>
      </c>
      <c r="J121" s="121"/>
    </row>
    <row r="122" spans="1:10" ht="17.100000000000001" customHeight="1">
      <c r="A122" s="123"/>
      <c r="B122" s="117" t="s">
        <v>27</v>
      </c>
      <c r="C122" s="118">
        <v>687.77707247324645</v>
      </c>
      <c r="D122" s="118">
        <f t="shared" si="14"/>
        <v>35.830747481130743</v>
      </c>
      <c r="E122" s="118">
        <v>9</v>
      </c>
      <c r="F122" s="118">
        <v>3</v>
      </c>
      <c r="G122" s="118">
        <f t="shared" si="13"/>
        <v>29.830747481130743</v>
      </c>
      <c r="H122" s="119"/>
      <c r="I122" s="120">
        <v>6.2411712565630349E-3</v>
      </c>
      <c r="J122" s="121"/>
    </row>
    <row r="123" spans="1:10" ht="17.100000000000001" customHeight="1">
      <c r="A123" s="123"/>
      <c r="B123" s="117" t="s">
        <v>28</v>
      </c>
      <c r="C123" s="118">
        <v>723.00803211707785</v>
      </c>
      <c r="D123" s="118">
        <f t="shared" si="14"/>
        <v>35.230959643831397</v>
      </c>
      <c r="E123" s="118">
        <v>6</v>
      </c>
      <c r="F123" s="118">
        <v>5</v>
      </c>
      <c r="G123" s="118">
        <f t="shared" si="13"/>
        <v>34.230959643831397</v>
      </c>
      <c r="H123" s="119"/>
      <c r="I123" s="120">
        <v>6.5371431475323505E-3</v>
      </c>
      <c r="J123" s="121"/>
    </row>
    <row r="124" spans="1:10" ht="17.100000000000001" customHeight="1">
      <c r="A124" s="123"/>
      <c r="B124" s="117" t="s">
        <v>29</v>
      </c>
      <c r="C124" s="118">
        <v>761.69366346582683</v>
      </c>
      <c r="D124" s="118">
        <f t="shared" si="14"/>
        <v>38.685631348748984</v>
      </c>
      <c r="E124" s="118">
        <v>9</v>
      </c>
      <c r="F124" s="118">
        <v>4</v>
      </c>
      <c r="G124" s="118">
        <f t="shared" si="13"/>
        <v>33.685631348748984</v>
      </c>
      <c r="H124" s="119"/>
      <c r="I124" s="120">
        <v>6.8191017320127735E-3</v>
      </c>
      <c r="J124" s="121"/>
    </row>
    <row r="125" spans="1:10" ht="17.100000000000001" customHeight="1">
      <c r="A125" s="123"/>
      <c r="B125" s="117" t="s">
        <v>30</v>
      </c>
      <c r="C125" s="118">
        <v>799.70383005884025</v>
      </c>
      <c r="D125" s="118">
        <f t="shared" si="14"/>
        <v>38.010166593013423</v>
      </c>
      <c r="E125" s="118">
        <v>12</v>
      </c>
      <c r="F125" s="118">
        <v>7</v>
      </c>
      <c r="G125" s="118">
        <f t="shared" si="13"/>
        <v>33.010166593013423</v>
      </c>
      <c r="H125" s="119"/>
      <c r="I125" s="120">
        <v>7.0958636207527964E-3</v>
      </c>
      <c r="J125" s="121"/>
    </row>
    <row r="126" spans="1:10" ht="17.100000000000001" customHeight="1">
      <c r="A126" s="123"/>
      <c r="B126" s="117" t="s">
        <v>31</v>
      </c>
      <c r="C126" s="118">
        <v>845.07383351863348</v>
      </c>
      <c r="D126" s="118">
        <f t="shared" si="14"/>
        <v>45.370003459793224</v>
      </c>
      <c r="E126" s="118">
        <v>16</v>
      </c>
      <c r="F126" s="118">
        <v>6</v>
      </c>
      <c r="G126" s="118">
        <f t="shared" si="13"/>
        <v>35.370003459793224</v>
      </c>
      <c r="H126" s="119"/>
      <c r="I126" s="120">
        <v>7.3676881736585318E-3</v>
      </c>
      <c r="J126" s="121"/>
    </row>
    <row r="127" spans="1:10" ht="17.100000000000001" customHeight="1">
      <c r="A127" s="123"/>
      <c r="B127" s="117" t="s">
        <v>32</v>
      </c>
      <c r="C127" s="118">
        <v>893.2465343082207</v>
      </c>
      <c r="D127" s="118">
        <f t="shared" si="14"/>
        <v>48.172700789587225</v>
      </c>
      <c r="E127" s="118">
        <v>16</v>
      </c>
      <c r="F127" s="118">
        <v>2</v>
      </c>
      <c r="G127" s="118">
        <f t="shared" si="13"/>
        <v>34.172700789587225</v>
      </c>
      <c r="H127" s="119"/>
      <c r="I127" s="120">
        <v>7.6345857633181259E-3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940.62923377991888</v>
      </c>
      <c r="D128" s="118">
        <f t="shared" si="14"/>
        <v>47.382699471698174</v>
      </c>
      <c r="E128" s="118">
        <v>17</v>
      </c>
      <c r="F128" s="118">
        <v>4</v>
      </c>
      <c r="G128" s="118">
        <f t="shared" si="13"/>
        <v>34.382699471698174</v>
      </c>
      <c r="H128" s="119"/>
      <c r="I128" s="120">
        <v>7.8779667820763725E-3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392.20151170449139</v>
      </c>
      <c r="E129" s="126">
        <f>SUM(E119:E128)</f>
        <v>104</v>
      </c>
      <c r="F129" s="126">
        <f>SUM(F119:F128)</f>
        <v>39</v>
      </c>
      <c r="G129" s="127">
        <f t="shared" si="13"/>
        <v>327.20151170449139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3079.8490690538802</v>
      </c>
      <c r="D132" s="118"/>
      <c r="E132" s="118"/>
      <c r="F132" s="118"/>
      <c r="G132" s="118"/>
      <c r="H132" s="119"/>
      <c r="I132" s="120">
        <v>3.0737016657224357E-2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3336.9841373423146</v>
      </c>
      <c r="D133" s="118">
        <f t="shared" ref="D133:D142" si="15">C133-C132</f>
        <v>257.13506828843447</v>
      </c>
      <c r="E133" s="118">
        <v>46</v>
      </c>
      <c r="F133" s="118">
        <v>32</v>
      </c>
      <c r="G133" s="118">
        <f t="shared" ref="G133:G154" si="16">D133-E133+F133</f>
        <v>243.13506828843447</v>
      </c>
      <c r="H133" s="119"/>
      <c r="I133" s="120">
        <v>3.2941600566064308E-2</v>
      </c>
      <c r="J133" s="121"/>
    </row>
    <row r="134" spans="1:10" ht="17.100000000000001" customHeight="1">
      <c r="A134" s="134"/>
      <c r="B134" s="117" t="s">
        <v>14</v>
      </c>
      <c r="C134" s="118">
        <v>3594.9779636208423</v>
      </c>
      <c r="D134" s="118">
        <f t="shared" si="15"/>
        <v>257.99382627852765</v>
      </c>
      <c r="E134" s="118">
        <v>61</v>
      </c>
      <c r="F134" s="118">
        <v>32</v>
      </c>
      <c r="G134" s="118">
        <f t="shared" si="16"/>
        <v>228.99382627852765</v>
      </c>
      <c r="H134" s="119"/>
      <c r="I134" s="120">
        <v>3.5107206675984798E-2</v>
      </c>
      <c r="J134" s="121"/>
    </row>
    <row r="135" spans="1:10" ht="17.100000000000001" customHeight="1">
      <c r="A135" s="123"/>
      <c r="B135" s="117" t="s">
        <v>15</v>
      </c>
      <c r="C135" s="118">
        <v>3891.2176420379201</v>
      </c>
      <c r="D135" s="118">
        <f t="shared" si="15"/>
        <v>296.23967841707781</v>
      </c>
      <c r="E135" s="118">
        <v>58</v>
      </c>
      <c r="F135" s="118">
        <v>33</v>
      </c>
      <c r="G135" s="118">
        <f t="shared" si="16"/>
        <v>271.23967841707781</v>
      </c>
      <c r="H135" s="119"/>
      <c r="I135" s="120">
        <v>3.7236532459693016E-2</v>
      </c>
      <c r="J135" s="121"/>
    </row>
    <row r="136" spans="1:10" ht="17.100000000000001" customHeight="1">
      <c r="A136" s="123"/>
      <c r="B136" s="117" t="s">
        <v>16</v>
      </c>
      <c r="C136" s="118">
        <v>4161.0262148202955</v>
      </c>
      <c r="D136" s="118">
        <f t="shared" si="15"/>
        <v>269.80857278237545</v>
      </c>
      <c r="E136" s="118">
        <v>75</v>
      </c>
      <c r="F136" s="118">
        <v>19</v>
      </c>
      <c r="G136" s="118">
        <f t="shared" si="16"/>
        <v>213.80857278237545</v>
      </c>
      <c r="H136" s="119"/>
      <c r="I136" s="120">
        <v>3.9329170272403541E-2</v>
      </c>
      <c r="J136" s="121"/>
    </row>
    <row r="137" spans="1:10" ht="17.100000000000001" customHeight="1">
      <c r="A137" s="123"/>
      <c r="B137" s="117" t="s">
        <v>17</v>
      </c>
      <c r="C137" s="118">
        <v>4411.7043954330711</v>
      </c>
      <c r="D137" s="118">
        <f t="shared" si="15"/>
        <v>250.67818061277558</v>
      </c>
      <c r="E137" s="118">
        <v>53</v>
      </c>
      <c r="F137" s="118">
        <v>32</v>
      </c>
      <c r="G137" s="118">
        <f t="shared" si="16"/>
        <v>229.67818061277558</v>
      </c>
      <c r="H137" s="119"/>
      <c r="I137" s="120">
        <v>4.1385594703874956E-2</v>
      </c>
      <c r="J137" s="121"/>
    </row>
    <row r="138" spans="1:10" ht="17.100000000000001" customHeight="1">
      <c r="A138" s="123"/>
      <c r="B138" s="117" t="s">
        <v>18</v>
      </c>
      <c r="C138" s="118">
        <v>4588.2522883676611</v>
      </c>
      <c r="D138" s="118">
        <f t="shared" si="15"/>
        <v>176.54789293458998</v>
      </c>
      <c r="E138" s="118">
        <v>73</v>
      </c>
      <c r="F138" s="118">
        <v>31</v>
      </c>
      <c r="G138" s="118">
        <f t="shared" si="16"/>
        <v>134.54789293458998</v>
      </c>
      <c r="H138" s="119"/>
      <c r="I138" s="120">
        <v>4.3408252491652428E-2</v>
      </c>
      <c r="J138" s="121"/>
    </row>
    <row r="139" spans="1:10" ht="17.100000000000001" customHeight="1">
      <c r="A139" s="123"/>
      <c r="B139" s="117" t="s">
        <v>19</v>
      </c>
      <c r="C139" s="118">
        <v>4852.9655160710427</v>
      </c>
      <c r="D139" s="118">
        <f t="shared" si="15"/>
        <v>264.71322770338156</v>
      </c>
      <c r="E139" s="118">
        <v>79</v>
      </c>
      <c r="F139" s="118">
        <v>34</v>
      </c>
      <c r="G139" s="118">
        <f t="shared" si="16"/>
        <v>219.71322770338156</v>
      </c>
      <c r="H139" s="119"/>
      <c r="I139" s="120">
        <v>4.5397245239205269E-2</v>
      </c>
      <c r="J139" s="121"/>
    </row>
    <row r="140" spans="1:10" ht="17.100000000000001" customHeight="1">
      <c r="A140" s="123"/>
      <c r="B140" s="117" t="s">
        <v>20</v>
      </c>
      <c r="C140" s="118">
        <v>5085.8033987431072</v>
      </c>
      <c r="D140" s="118">
        <f t="shared" si="15"/>
        <v>232.83788267206455</v>
      </c>
      <c r="E140" s="118">
        <v>87</v>
      </c>
      <c r="F140" s="118">
        <v>28</v>
      </c>
      <c r="G140" s="118">
        <f t="shared" si="16"/>
        <v>173.83788267206455</v>
      </c>
      <c r="H140" s="119"/>
      <c r="I140" s="120">
        <v>4.7353849150308262E-2</v>
      </c>
      <c r="J140" s="121"/>
    </row>
    <row r="141" spans="1:10" ht="17.100000000000001" customHeight="1">
      <c r="A141" s="123"/>
      <c r="B141" s="117" t="s">
        <v>21</v>
      </c>
      <c r="C141" s="118">
        <v>5321.9252473304887</v>
      </c>
      <c r="D141" s="118">
        <f t="shared" si="15"/>
        <v>236.12184858738146</v>
      </c>
      <c r="E141" s="118">
        <v>76</v>
      </c>
      <c r="F141" s="118">
        <v>31</v>
      </c>
      <c r="G141" s="118">
        <f t="shared" si="16"/>
        <v>191.12184858738146</v>
      </c>
      <c r="H141" s="119"/>
      <c r="I141" s="120">
        <v>4.9277085623430451E-2</v>
      </c>
      <c r="J141" s="121"/>
    </row>
    <row r="142" spans="1:10" ht="17.100000000000001" customHeight="1">
      <c r="A142" s="123"/>
      <c r="B142" s="117" t="s">
        <v>22</v>
      </c>
      <c r="C142" s="118">
        <v>5522.4500315500736</v>
      </c>
      <c r="D142" s="118">
        <f t="shared" si="15"/>
        <v>200.52478421958494</v>
      </c>
      <c r="E142" s="118">
        <v>89</v>
      </c>
      <c r="F142" s="118">
        <v>26</v>
      </c>
      <c r="G142" s="118">
        <f t="shared" si="16"/>
        <v>137.52478421958494</v>
      </c>
      <c r="H142" s="119"/>
      <c r="I142" s="120">
        <v>5.0711203228191684E-2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2442.6009624961935</v>
      </c>
      <c r="E143" s="126">
        <f>SUM(E133:E142)</f>
        <v>697</v>
      </c>
      <c r="F143" s="126">
        <f>SUM(F133:F142)</f>
        <v>298</v>
      </c>
      <c r="G143" s="127">
        <f t="shared" si="16"/>
        <v>2043.6009624961935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5618.5311611009183</v>
      </c>
      <c r="D144" s="118">
        <f>C144-C142</f>
        <v>96.081129550844707</v>
      </c>
      <c r="E144" s="118">
        <v>83</v>
      </c>
      <c r="F144" s="118">
        <v>33</v>
      </c>
      <c r="G144" s="118">
        <f t="shared" si="16"/>
        <v>46.081129550844707</v>
      </c>
      <c r="H144" s="119"/>
      <c r="I144" s="120">
        <v>5.084643584706712E-2</v>
      </c>
      <c r="J144" s="121"/>
    </row>
    <row r="145" spans="1:10" ht="17.100000000000001" customHeight="1">
      <c r="A145" s="123"/>
      <c r="B145" s="117" t="s">
        <v>25</v>
      </c>
      <c r="C145" s="118">
        <v>5602.6519709977147</v>
      </c>
      <c r="D145" s="118">
        <f t="shared" ref="D145:D153" si="17">C145-C144</f>
        <v>-15.879190103203655</v>
      </c>
      <c r="E145" s="118">
        <v>99</v>
      </c>
      <c r="F145" s="118">
        <v>35</v>
      </c>
      <c r="G145" s="118">
        <f t="shared" si="16"/>
        <v>-79.879190103203655</v>
      </c>
      <c r="H145" s="119"/>
      <c r="I145" s="120">
        <v>5.0979544777049267E-2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5601.6210614792344</v>
      </c>
      <c r="D146" s="118">
        <f t="shared" si="17"/>
        <v>-1.0309095184802572</v>
      </c>
      <c r="E146" s="118">
        <v>124</v>
      </c>
      <c r="F146" s="118">
        <v>33</v>
      </c>
      <c r="G146" s="118">
        <f t="shared" si="16"/>
        <v>-92.030909518480257</v>
      </c>
      <c r="H146" s="119"/>
      <c r="I146" s="120">
        <v>5.1109681217876228E-2</v>
      </c>
      <c r="J146" s="121"/>
    </row>
    <row r="147" spans="1:10" ht="17.100000000000001" customHeight="1">
      <c r="A147" s="123"/>
      <c r="B147" s="117" t="s">
        <v>27</v>
      </c>
      <c r="C147" s="118">
        <v>5646.4090381569767</v>
      </c>
      <c r="D147" s="118">
        <f t="shared" si="17"/>
        <v>44.787976677742336</v>
      </c>
      <c r="E147" s="118">
        <v>121</v>
      </c>
      <c r="F147" s="118">
        <v>33</v>
      </c>
      <c r="G147" s="118">
        <f t="shared" si="16"/>
        <v>-43.212023322257664</v>
      </c>
      <c r="H147" s="119"/>
      <c r="I147" s="120">
        <v>5.1237831562223023E-2</v>
      </c>
      <c r="J147" s="121"/>
    </row>
    <row r="148" spans="1:10" ht="17.100000000000001" customHeight="1">
      <c r="A148" s="123"/>
      <c r="B148" s="117" t="s">
        <v>28</v>
      </c>
      <c r="C148" s="118">
        <v>5680.7150991490807</v>
      </c>
      <c r="D148" s="118">
        <f t="shared" si="17"/>
        <v>34.306060992103994</v>
      </c>
      <c r="E148" s="118">
        <v>135</v>
      </c>
      <c r="F148" s="118">
        <v>45</v>
      </c>
      <c r="G148" s="118">
        <f t="shared" si="16"/>
        <v>-55.693939007896006</v>
      </c>
      <c r="H148" s="119"/>
      <c r="I148" s="120">
        <v>5.1362704332270179E-2</v>
      </c>
      <c r="J148" s="121"/>
    </row>
    <row r="149" spans="1:10" ht="17.100000000000001" customHeight="1">
      <c r="A149" s="123"/>
      <c r="B149" s="117" t="s">
        <v>29</v>
      </c>
      <c r="C149" s="118">
        <v>5751.0053400381339</v>
      </c>
      <c r="D149" s="118">
        <f t="shared" si="17"/>
        <v>70.290240889053166</v>
      </c>
      <c r="E149" s="118">
        <v>143</v>
      </c>
      <c r="F149" s="118">
        <v>38</v>
      </c>
      <c r="G149" s="118">
        <f t="shared" si="16"/>
        <v>-34.709759110946834</v>
      </c>
      <c r="H149" s="119"/>
      <c r="I149" s="120">
        <v>5.1486171352176667E-2</v>
      </c>
      <c r="J149" s="121"/>
    </row>
    <row r="150" spans="1:10" ht="17.100000000000001" customHeight="1">
      <c r="A150" s="123"/>
      <c r="B150" s="117" t="s">
        <v>30</v>
      </c>
      <c r="C150" s="118">
        <v>5816.1027674427278</v>
      </c>
      <c r="D150" s="118">
        <f t="shared" si="17"/>
        <v>65.097427404593873</v>
      </c>
      <c r="E150" s="118">
        <v>137</v>
      </c>
      <c r="F150" s="118">
        <v>54</v>
      </c>
      <c r="G150" s="118">
        <f t="shared" si="16"/>
        <v>-17.902572595406127</v>
      </c>
      <c r="H150" s="119"/>
      <c r="I150" s="120">
        <v>5.1606945585117366E-2</v>
      </c>
      <c r="J150" s="121"/>
    </row>
    <row r="151" spans="1:10" ht="17.100000000000001" customHeight="1">
      <c r="A151" s="123"/>
      <c r="B151" s="117" t="s">
        <v>31</v>
      </c>
      <c r="C151" s="118">
        <v>5932.9697652428504</v>
      </c>
      <c r="D151" s="118">
        <f t="shared" si="17"/>
        <v>116.86699780012259</v>
      </c>
      <c r="E151" s="118">
        <v>143</v>
      </c>
      <c r="F151" s="118">
        <v>50</v>
      </c>
      <c r="G151" s="118">
        <f t="shared" si="16"/>
        <v>23.86699780012259</v>
      </c>
      <c r="H151" s="119"/>
      <c r="I151" s="120">
        <v>5.1725978772823464E-2</v>
      </c>
      <c r="J151" s="121"/>
    </row>
    <row r="152" spans="1:10" ht="17.100000000000001" customHeight="1">
      <c r="A152" s="123"/>
      <c r="B152" s="117" t="s">
        <v>32</v>
      </c>
      <c r="C152" s="118">
        <v>6065.5660286700404</v>
      </c>
      <c r="D152" s="118">
        <f t="shared" si="17"/>
        <v>132.59626342719002</v>
      </c>
      <c r="E152" s="118">
        <v>179</v>
      </c>
      <c r="F152" s="118">
        <v>48</v>
      </c>
      <c r="G152" s="118">
        <f t="shared" si="16"/>
        <v>1.5962634271900242</v>
      </c>
      <c r="H152" s="119"/>
      <c r="I152" s="120">
        <v>5.1842444689487524E-2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6219.9357719905674</v>
      </c>
      <c r="D153" s="118">
        <f t="shared" si="17"/>
        <v>154.36974332052705</v>
      </c>
      <c r="E153" s="118">
        <v>183</v>
      </c>
      <c r="F153" s="118">
        <v>29</v>
      </c>
      <c r="G153" s="118">
        <f t="shared" si="16"/>
        <v>0.36974332052704995</v>
      </c>
      <c r="H153" s="119"/>
      <c r="I153" s="120">
        <v>5.2093264422031556E-2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697.48574044049383</v>
      </c>
      <c r="E154" s="126">
        <f>SUM(E144:E153)</f>
        <v>1347</v>
      </c>
      <c r="F154" s="126">
        <f>SUM(F144:F153)</f>
        <v>398</v>
      </c>
      <c r="G154" s="127">
        <f t="shared" si="16"/>
        <v>-251.51425955950617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31"/>
  </cols>
  <sheetData>
    <row r="1" spans="1:10" s="30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74400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75000</v>
      </c>
      <c r="D8" s="118">
        <f t="shared" ref="D8:D17" si="0">C8-C7</f>
        <v>600</v>
      </c>
      <c r="E8" s="118">
        <v>1643</v>
      </c>
      <c r="F8" s="118">
        <v>561</v>
      </c>
      <c r="G8" s="118">
        <f t="shared" ref="G8:G29" si="1">D8-E8+F8</f>
        <v>-482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76300</v>
      </c>
      <c r="D9" s="118">
        <f t="shared" si="0"/>
        <v>1300</v>
      </c>
      <c r="E9" s="118">
        <v>1481</v>
      </c>
      <c r="F9" s="118">
        <v>610</v>
      </c>
      <c r="G9" s="118">
        <f t="shared" si="1"/>
        <v>429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78500</v>
      </c>
      <c r="D10" s="118">
        <f t="shared" si="0"/>
        <v>2200</v>
      </c>
      <c r="E10" s="118">
        <v>1502</v>
      </c>
      <c r="F10" s="118">
        <v>637</v>
      </c>
      <c r="G10" s="118">
        <f t="shared" si="1"/>
        <v>1335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81000</v>
      </c>
      <c r="D11" s="118">
        <f t="shared" si="0"/>
        <v>2500</v>
      </c>
      <c r="E11" s="118">
        <v>1497</v>
      </c>
      <c r="F11" s="118">
        <v>595</v>
      </c>
      <c r="G11" s="118">
        <f t="shared" si="1"/>
        <v>1598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83400</v>
      </c>
      <c r="D12" s="118">
        <f t="shared" si="0"/>
        <v>2400</v>
      </c>
      <c r="E12" s="118">
        <v>1579</v>
      </c>
      <c r="F12" s="118">
        <v>593</v>
      </c>
      <c r="G12" s="118">
        <f t="shared" si="1"/>
        <v>1414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84700</v>
      </c>
      <c r="D13" s="118">
        <f t="shared" si="0"/>
        <v>1300</v>
      </c>
      <c r="E13" s="118">
        <v>1680</v>
      </c>
      <c r="F13" s="118">
        <v>607</v>
      </c>
      <c r="G13" s="118">
        <f t="shared" si="1"/>
        <v>227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86700</v>
      </c>
      <c r="D14" s="118">
        <f t="shared" si="0"/>
        <v>2000</v>
      </c>
      <c r="E14" s="118">
        <v>1750</v>
      </c>
      <c r="F14" s="118">
        <v>602</v>
      </c>
      <c r="G14" s="118">
        <f t="shared" si="1"/>
        <v>852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88400</v>
      </c>
      <c r="D15" s="118">
        <f t="shared" si="0"/>
        <v>1700</v>
      </c>
      <c r="E15" s="118">
        <v>1841</v>
      </c>
      <c r="F15" s="118">
        <v>624</v>
      </c>
      <c r="G15" s="118">
        <f t="shared" si="1"/>
        <v>483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89800</v>
      </c>
      <c r="D16" s="118">
        <f t="shared" si="0"/>
        <v>1400</v>
      </c>
      <c r="E16" s="118">
        <v>1942</v>
      </c>
      <c r="F16" s="118">
        <v>641</v>
      </c>
      <c r="G16" s="118">
        <f t="shared" si="1"/>
        <v>99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92500</v>
      </c>
      <c r="D17" s="118">
        <f t="shared" si="0"/>
        <v>2700</v>
      </c>
      <c r="E17" s="118">
        <v>2083</v>
      </c>
      <c r="F17" s="118">
        <v>665</v>
      </c>
      <c r="G17" s="118">
        <f t="shared" si="1"/>
        <v>1282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18100</v>
      </c>
      <c r="E18" s="126">
        <f>SUM(E8:E17)</f>
        <v>16998</v>
      </c>
      <c r="F18" s="126">
        <f>SUM(F8:F17)</f>
        <v>6135</v>
      </c>
      <c r="G18" s="127">
        <f t="shared" si="1"/>
        <v>7237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94100</v>
      </c>
      <c r="D19" s="118">
        <f>C19-C17</f>
        <v>1600</v>
      </c>
      <c r="E19" s="118">
        <v>2315</v>
      </c>
      <c r="F19" s="118">
        <v>706</v>
      </c>
      <c r="G19" s="118">
        <f t="shared" si="1"/>
        <v>-9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95300</v>
      </c>
      <c r="D20" s="118">
        <f t="shared" ref="D20:D28" si="2">C20-C19</f>
        <v>1200</v>
      </c>
      <c r="E20" s="118">
        <v>2250</v>
      </c>
      <c r="F20" s="118">
        <v>645</v>
      </c>
      <c r="G20" s="118">
        <f t="shared" si="1"/>
        <v>-405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96400</v>
      </c>
      <c r="D21" s="118">
        <f t="shared" si="2"/>
        <v>1100</v>
      </c>
      <c r="E21" s="118">
        <v>2183</v>
      </c>
      <c r="F21" s="118">
        <v>651</v>
      </c>
      <c r="G21" s="118">
        <f t="shared" si="1"/>
        <v>-432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96900</v>
      </c>
      <c r="D22" s="118">
        <f t="shared" si="2"/>
        <v>500</v>
      </c>
      <c r="E22" s="118">
        <v>2058</v>
      </c>
      <c r="F22" s="118">
        <v>774</v>
      </c>
      <c r="G22" s="118">
        <f t="shared" si="1"/>
        <v>-784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98600</v>
      </c>
      <c r="D23" s="118">
        <f t="shared" si="2"/>
        <v>1700</v>
      </c>
      <c r="E23" s="118">
        <v>2181</v>
      </c>
      <c r="F23" s="118">
        <v>780</v>
      </c>
      <c r="G23" s="118">
        <f t="shared" si="1"/>
        <v>299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99800</v>
      </c>
      <c r="D24" s="118">
        <f t="shared" si="2"/>
        <v>1200</v>
      </c>
      <c r="E24" s="118">
        <v>2174</v>
      </c>
      <c r="F24" s="118">
        <v>728</v>
      </c>
      <c r="G24" s="118">
        <f t="shared" si="1"/>
        <v>-246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101300</v>
      </c>
      <c r="D25" s="118">
        <f t="shared" si="2"/>
        <v>1500</v>
      </c>
      <c r="E25" s="118">
        <v>2161</v>
      </c>
      <c r="F25" s="118">
        <v>713</v>
      </c>
      <c r="G25" s="118">
        <f t="shared" si="1"/>
        <v>52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103600</v>
      </c>
      <c r="D26" s="118">
        <f t="shared" si="2"/>
        <v>2300</v>
      </c>
      <c r="E26" s="118">
        <v>2403</v>
      </c>
      <c r="F26" s="118">
        <v>713</v>
      </c>
      <c r="G26" s="118">
        <f t="shared" si="1"/>
        <v>610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106100</v>
      </c>
      <c r="D27" s="118">
        <f t="shared" si="2"/>
        <v>2500</v>
      </c>
      <c r="E27" s="118">
        <v>2593</v>
      </c>
      <c r="F27" s="118">
        <v>763</v>
      </c>
      <c r="G27" s="118">
        <f t="shared" si="1"/>
        <v>670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110100</v>
      </c>
      <c r="D28" s="118">
        <f t="shared" si="2"/>
        <v>4000</v>
      </c>
      <c r="E28" s="118">
        <v>2757</v>
      </c>
      <c r="F28" s="118">
        <v>833</v>
      </c>
      <c r="G28" s="118">
        <f t="shared" si="1"/>
        <v>2076</v>
      </c>
      <c r="H28" s="119"/>
      <c r="I28" s="120">
        <v>1.044297832233742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17600</v>
      </c>
      <c r="E29" s="126">
        <f>SUM(E19:E28)</f>
        <v>23075</v>
      </c>
      <c r="F29" s="126">
        <f>SUM(F19:F28)</f>
        <v>7306</v>
      </c>
      <c r="G29" s="127">
        <f t="shared" si="1"/>
        <v>1831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42561.729654646428</v>
      </c>
      <c r="D32" s="118"/>
      <c r="E32" s="118"/>
      <c r="F32" s="118"/>
      <c r="G32" s="118"/>
      <c r="H32" s="119"/>
      <c r="I32" s="120">
        <v>0.57206625879901096</v>
      </c>
      <c r="J32" s="121"/>
    </row>
    <row r="33" spans="1:10" ht="17.100000000000001" customHeight="1">
      <c r="A33" s="123"/>
      <c r="B33" s="117" t="s">
        <v>13</v>
      </c>
      <c r="C33" s="118">
        <v>41221.358779404989</v>
      </c>
      <c r="D33" s="118">
        <f t="shared" ref="D33:D42" si="3">C33-C32</f>
        <v>-1340.3708752414386</v>
      </c>
      <c r="E33" s="118">
        <v>707</v>
      </c>
      <c r="F33" s="118">
        <v>387</v>
      </c>
      <c r="G33" s="118">
        <f t="shared" ref="G33:G54" si="4">D33-E33+F33</f>
        <v>-1660.3708752414386</v>
      </c>
      <c r="H33" s="119"/>
      <c r="I33" s="120">
        <v>0.54961811705873342</v>
      </c>
      <c r="J33" s="121"/>
    </row>
    <row r="34" spans="1:10" ht="17.100000000000001" customHeight="1">
      <c r="A34" s="134"/>
      <c r="B34" s="117" t="s">
        <v>14</v>
      </c>
      <c r="C34" s="118">
        <v>40299.993690130752</v>
      </c>
      <c r="D34" s="118">
        <f t="shared" si="3"/>
        <v>-921.36508927423711</v>
      </c>
      <c r="E34" s="118">
        <v>663</v>
      </c>
      <c r="F34" s="118">
        <v>429</v>
      </c>
      <c r="G34" s="118">
        <f t="shared" si="4"/>
        <v>-1155.3650892742371</v>
      </c>
      <c r="H34" s="119"/>
      <c r="I34" s="120">
        <v>0.52817816107641868</v>
      </c>
      <c r="J34" s="121"/>
    </row>
    <row r="35" spans="1:10" ht="17.100000000000001" customHeight="1">
      <c r="A35" s="123"/>
      <c r="B35" s="117" t="s">
        <v>15</v>
      </c>
      <c r="C35" s="118">
        <v>39852.877129229688</v>
      </c>
      <c r="D35" s="118">
        <f t="shared" si="3"/>
        <v>-447.11656090106408</v>
      </c>
      <c r="E35" s="118">
        <v>620</v>
      </c>
      <c r="F35" s="118">
        <v>420</v>
      </c>
      <c r="G35" s="118">
        <f t="shared" si="4"/>
        <v>-647.11656090106408</v>
      </c>
      <c r="H35" s="119"/>
      <c r="I35" s="120">
        <v>0.50767996342967747</v>
      </c>
      <c r="J35" s="121"/>
    </row>
    <row r="36" spans="1:10" ht="17.100000000000001" customHeight="1">
      <c r="A36" s="123"/>
      <c r="B36" s="117" t="s">
        <v>16</v>
      </c>
      <c r="C36" s="118">
        <v>39533.087365634128</v>
      </c>
      <c r="D36" s="118">
        <f t="shared" si="3"/>
        <v>-319.78976359555963</v>
      </c>
      <c r="E36" s="118">
        <v>584</v>
      </c>
      <c r="F36" s="118">
        <v>420</v>
      </c>
      <c r="G36" s="118">
        <f t="shared" si="4"/>
        <v>-483.78976359555963</v>
      </c>
      <c r="H36" s="119"/>
      <c r="I36" s="120">
        <v>0.48806280698313736</v>
      </c>
      <c r="J36" s="121"/>
    </row>
    <row r="37" spans="1:10" ht="17.100000000000001" customHeight="1">
      <c r="A37" s="123"/>
      <c r="B37" s="117" t="s">
        <v>17</v>
      </c>
      <c r="C37" s="118">
        <v>39137.208422880401</v>
      </c>
      <c r="D37" s="118">
        <f t="shared" si="3"/>
        <v>-395.87894275372673</v>
      </c>
      <c r="E37" s="118">
        <v>570</v>
      </c>
      <c r="F37" s="118">
        <v>403</v>
      </c>
      <c r="G37" s="118">
        <f t="shared" si="4"/>
        <v>-562.87894275372673</v>
      </c>
      <c r="H37" s="119"/>
      <c r="I37" s="120">
        <v>0.46927108420719904</v>
      </c>
      <c r="J37" s="121"/>
    </row>
    <row r="38" spans="1:10" ht="17.100000000000001" customHeight="1">
      <c r="A38" s="123"/>
      <c r="B38" s="117" t="s">
        <v>18</v>
      </c>
      <c r="C38" s="118">
        <v>38221.194383308401</v>
      </c>
      <c r="D38" s="118">
        <f t="shared" si="3"/>
        <v>-916.01403957200091</v>
      </c>
      <c r="E38" s="118">
        <v>605</v>
      </c>
      <c r="F38" s="118">
        <v>397</v>
      </c>
      <c r="G38" s="118">
        <f t="shared" si="4"/>
        <v>-1124.0140395720009</v>
      </c>
      <c r="H38" s="119"/>
      <c r="I38" s="120">
        <v>0.45125377075924905</v>
      </c>
      <c r="J38" s="121"/>
    </row>
    <row r="39" spans="1:10" ht="17.100000000000001" customHeight="1">
      <c r="A39" s="123"/>
      <c r="B39" s="117" t="s">
        <v>19</v>
      </c>
      <c r="C39" s="118">
        <v>37624.67557756017</v>
      </c>
      <c r="D39" s="118">
        <f t="shared" si="3"/>
        <v>-596.51880574823008</v>
      </c>
      <c r="E39" s="118">
        <v>608</v>
      </c>
      <c r="F39" s="118">
        <v>387</v>
      </c>
      <c r="G39" s="118">
        <f t="shared" si="4"/>
        <v>-817.51880574823008</v>
      </c>
      <c r="H39" s="119"/>
      <c r="I39" s="120">
        <v>0.43396396283229716</v>
      </c>
      <c r="J39" s="121"/>
    </row>
    <row r="40" spans="1:10" ht="17.100000000000001" customHeight="1">
      <c r="A40" s="123"/>
      <c r="B40" s="117" t="s">
        <v>20</v>
      </c>
      <c r="C40" s="118">
        <v>36894.488698279427</v>
      </c>
      <c r="D40" s="118">
        <f t="shared" si="3"/>
        <v>-730.1868792807436</v>
      </c>
      <c r="E40" s="118">
        <v>620</v>
      </c>
      <c r="F40" s="118">
        <v>426</v>
      </c>
      <c r="G40" s="118">
        <f t="shared" si="4"/>
        <v>-924.1868792807436</v>
      </c>
      <c r="H40" s="119"/>
      <c r="I40" s="120">
        <v>0.41735846943755006</v>
      </c>
      <c r="J40" s="121"/>
    </row>
    <row r="41" spans="1:10" ht="17.100000000000001" customHeight="1">
      <c r="A41" s="123"/>
      <c r="B41" s="117" t="s">
        <v>21</v>
      </c>
      <c r="C41" s="118">
        <v>36045.491203857382</v>
      </c>
      <c r="D41" s="118">
        <f t="shared" si="3"/>
        <v>-848.99749442204484</v>
      </c>
      <c r="E41" s="118">
        <v>650</v>
      </c>
      <c r="F41" s="118">
        <v>425</v>
      </c>
      <c r="G41" s="118">
        <f t="shared" si="4"/>
        <v>-1073.9974944220448</v>
      </c>
      <c r="H41" s="119"/>
      <c r="I41" s="120">
        <v>0.40139745215876815</v>
      </c>
      <c r="J41" s="121"/>
    </row>
    <row r="42" spans="1:10" ht="17.100000000000001" customHeight="1">
      <c r="A42" s="123"/>
      <c r="B42" s="117" t="s">
        <v>22</v>
      </c>
      <c r="C42" s="118">
        <v>35791.440333931903</v>
      </c>
      <c r="D42" s="118">
        <f t="shared" si="3"/>
        <v>-254.05086992547876</v>
      </c>
      <c r="E42" s="118">
        <v>677</v>
      </c>
      <c r="F42" s="118">
        <v>465</v>
      </c>
      <c r="G42" s="118">
        <f t="shared" si="4"/>
        <v>-466.05086992547876</v>
      </c>
      <c r="H42" s="119"/>
      <c r="I42" s="120">
        <v>0.38693449009656111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-6770.2893207145244</v>
      </c>
      <c r="E43" s="126">
        <f>SUM(E33:E42)</f>
        <v>6304</v>
      </c>
      <c r="F43" s="126">
        <f>SUM(F33:F42)</f>
        <v>4159</v>
      </c>
      <c r="G43" s="127">
        <f t="shared" si="4"/>
        <v>-8915.2893207145244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35346.478391349381</v>
      </c>
      <c r="D44" s="118">
        <f>C44-C42</f>
        <v>-444.96194258252217</v>
      </c>
      <c r="E44" s="118">
        <v>706</v>
      </c>
      <c r="F44" s="118">
        <v>438</v>
      </c>
      <c r="G44" s="118">
        <f t="shared" si="4"/>
        <v>-712.96194258252217</v>
      </c>
      <c r="H44" s="119"/>
      <c r="I44" s="120">
        <v>0.37562676292613584</v>
      </c>
      <c r="J44" s="121"/>
    </row>
    <row r="45" spans="1:10" ht="17.100000000000001" customHeight="1">
      <c r="A45" s="123"/>
      <c r="B45" s="117" t="s">
        <v>25</v>
      </c>
      <c r="C45" s="118">
        <v>34758.212014835626</v>
      </c>
      <c r="D45" s="118">
        <f t="shared" ref="D45:D53" si="5">C45-C44</f>
        <v>-588.26637651375495</v>
      </c>
      <c r="E45" s="118">
        <v>649</v>
      </c>
      <c r="F45" s="118">
        <v>430</v>
      </c>
      <c r="G45" s="118">
        <f t="shared" si="4"/>
        <v>-807.26637651375495</v>
      </c>
      <c r="H45" s="119"/>
      <c r="I45" s="120">
        <v>0.36472415545472853</v>
      </c>
      <c r="J45" s="121"/>
    </row>
    <row r="46" spans="1:10" ht="17.100000000000001" customHeight="1">
      <c r="A46" s="123"/>
      <c r="B46" s="117" t="s">
        <v>26</v>
      </c>
      <c r="C46" s="118">
        <f>$C$21*I46</f>
        <v>34145.38895352988</v>
      </c>
      <c r="D46" s="118">
        <f t="shared" si="5"/>
        <v>-612.8230613057458</v>
      </c>
      <c r="E46" s="118">
        <v>544</v>
      </c>
      <c r="F46" s="118">
        <v>420</v>
      </c>
      <c r="G46" s="118">
        <f t="shared" si="4"/>
        <v>-736.8230613057458</v>
      </c>
      <c r="H46" s="119"/>
      <c r="I46" s="120">
        <v>0.35420527960093234</v>
      </c>
      <c r="J46" s="121"/>
    </row>
    <row r="47" spans="1:10" ht="17.100000000000001" customHeight="1">
      <c r="A47" s="123"/>
      <c r="B47" s="117" t="s">
        <v>27</v>
      </c>
      <c r="C47" s="118">
        <v>33338.466977864213</v>
      </c>
      <c r="D47" s="118">
        <f t="shared" si="5"/>
        <v>-806.92197566566756</v>
      </c>
      <c r="E47" s="118">
        <v>482</v>
      </c>
      <c r="F47" s="118">
        <v>511</v>
      </c>
      <c r="G47" s="118">
        <f t="shared" si="4"/>
        <v>-777.92197566566756</v>
      </c>
      <c r="H47" s="119"/>
      <c r="I47" s="120">
        <v>0.34405022680974418</v>
      </c>
      <c r="J47" s="121"/>
    </row>
    <row r="48" spans="1:10" ht="17.100000000000001" customHeight="1">
      <c r="A48" s="123"/>
      <c r="B48" s="117" t="s">
        <v>28</v>
      </c>
      <c r="C48" s="118">
        <v>32956.107610198422</v>
      </c>
      <c r="D48" s="118">
        <f t="shared" si="5"/>
        <v>-382.35936766579107</v>
      </c>
      <c r="E48" s="118">
        <v>522</v>
      </c>
      <c r="F48" s="118">
        <v>490</v>
      </c>
      <c r="G48" s="118">
        <f t="shared" si="4"/>
        <v>-414.35936766579107</v>
      </c>
      <c r="H48" s="119"/>
      <c r="I48" s="120">
        <v>0.3342404422941016</v>
      </c>
      <c r="J48" s="121"/>
    </row>
    <row r="49" spans="1:10" ht="17.100000000000001" customHeight="1">
      <c r="A49" s="123"/>
      <c r="B49" s="117" t="s">
        <v>29</v>
      </c>
      <c r="C49" s="118">
        <v>32410.909466545952</v>
      </c>
      <c r="D49" s="118">
        <f t="shared" si="5"/>
        <v>-545.1981436524693</v>
      </c>
      <c r="E49" s="118">
        <v>513</v>
      </c>
      <c r="F49" s="118">
        <v>505</v>
      </c>
      <c r="G49" s="118">
        <f t="shared" si="4"/>
        <v>-553.1981436524693</v>
      </c>
      <c r="H49" s="119"/>
      <c r="I49" s="120">
        <v>0.32475861188923794</v>
      </c>
      <c r="J49" s="121"/>
    </row>
    <row r="50" spans="1:10" ht="17.100000000000001" customHeight="1">
      <c r="A50" s="123"/>
      <c r="B50" s="117" t="s">
        <v>30</v>
      </c>
      <c r="C50" s="118">
        <v>31969.121134918347</v>
      </c>
      <c r="D50" s="118">
        <f t="shared" si="5"/>
        <v>-441.78833162760566</v>
      </c>
      <c r="E50" s="118">
        <v>430</v>
      </c>
      <c r="F50" s="118">
        <v>480</v>
      </c>
      <c r="G50" s="118">
        <f t="shared" si="4"/>
        <v>-391.78833162760566</v>
      </c>
      <c r="H50" s="119"/>
      <c r="I50" s="120">
        <v>0.31558856006829561</v>
      </c>
      <c r="J50" s="121"/>
    </row>
    <row r="51" spans="1:10" ht="17.100000000000001" customHeight="1">
      <c r="A51" s="123"/>
      <c r="B51" s="117" t="s">
        <v>31</v>
      </c>
      <c r="C51" s="118">
        <v>31775.690353826849</v>
      </c>
      <c r="D51" s="118">
        <f t="shared" si="5"/>
        <v>-193.43078109149792</v>
      </c>
      <c r="E51" s="118">
        <v>469</v>
      </c>
      <c r="F51" s="118">
        <v>452</v>
      </c>
      <c r="G51" s="118">
        <f t="shared" si="4"/>
        <v>-210.43078109149792</v>
      </c>
      <c r="H51" s="119"/>
      <c r="I51" s="120">
        <v>0.30671515785547149</v>
      </c>
      <c r="J51" s="121"/>
    </row>
    <row r="52" spans="1:10" ht="17.100000000000001" customHeight="1">
      <c r="A52" s="123"/>
      <c r="B52" s="117" t="s">
        <v>32</v>
      </c>
      <c r="C52" s="118">
        <v>31630.981814545914</v>
      </c>
      <c r="D52" s="118">
        <f t="shared" si="5"/>
        <v>-144.70853928093493</v>
      </c>
      <c r="E52" s="118">
        <v>462</v>
      </c>
      <c r="F52" s="118">
        <v>445</v>
      </c>
      <c r="G52" s="118">
        <f t="shared" si="4"/>
        <v>-161.70853928093493</v>
      </c>
      <c r="H52" s="119"/>
      <c r="I52" s="120">
        <v>0.29812423953389178</v>
      </c>
      <c r="J52" s="121"/>
    </row>
    <row r="53" spans="1:10" ht="17.100000000000001" customHeight="1">
      <c r="A53" s="123"/>
      <c r="B53" s="117" t="s">
        <v>33</v>
      </c>
      <c r="C53" s="118">
        <f>$C$28*I53</f>
        <v>31910.421538267074</v>
      </c>
      <c r="D53" s="118">
        <f t="shared" si="5"/>
        <v>279.43972372115968</v>
      </c>
      <c r="E53" s="118">
        <v>468</v>
      </c>
      <c r="F53" s="118">
        <v>465</v>
      </c>
      <c r="G53" s="118">
        <f t="shared" si="4"/>
        <v>276.43972372115968</v>
      </c>
      <c r="H53" s="119"/>
      <c r="I53" s="120">
        <v>0.28983125829488715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-3881.0187956648297</v>
      </c>
      <c r="E54" s="126">
        <f>SUM(E44:E53)</f>
        <v>5245</v>
      </c>
      <c r="F54" s="126">
        <f>SUM(F44:F53)</f>
        <v>4636</v>
      </c>
      <c r="G54" s="127">
        <f t="shared" si="4"/>
        <v>-4490.0187956648297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26477.833655547005</v>
      </c>
      <c r="D57" s="118"/>
      <c r="E57" s="118"/>
      <c r="F57" s="118"/>
      <c r="G57" s="118"/>
      <c r="H57" s="119"/>
      <c r="I57" s="120">
        <v>0.35588486096165323</v>
      </c>
      <c r="J57" s="121"/>
    </row>
    <row r="58" spans="1:10" ht="17.100000000000001" customHeight="1">
      <c r="A58" s="123"/>
      <c r="B58" s="117" t="s">
        <v>13</v>
      </c>
      <c r="C58" s="118">
        <v>28557.259689306036</v>
      </c>
      <c r="D58" s="118">
        <f t="shared" ref="D58:D67" si="6">C58-C57</f>
        <v>2079.4260337590313</v>
      </c>
      <c r="E58" s="118">
        <v>843</v>
      </c>
      <c r="F58" s="118">
        <v>128</v>
      </c>
      <c r="G58" s="118">
        <f t="shared" ref="G58:G79" si="7">D58-E58+F58</f>
        <v>1364.4260337590313</v>
      </c>
      <c r="H58" s="119"/>
      <c r="I58" s="120">
        <v>0.38076346252408061</v>
      </c>
      <c r="J58" s="121"/>
    </row>
    <row r="59" spans="1:10" ht="17.100000000000001" customHeight="1">
      <c r="A59" s="123"/>
      <c r="B59" s="117" t="s">
        <v>14</v>
      </c>
      <c r="C59" s="118">
        <v>30865.236294572049</v>
      </c>
      <c r="D59" s="118">
        <f t="shared" si="6"/>
        <v>2307.9766052660125</v>
      </c>
      <c r="E59" s="118">
        <v>741</v>
      </c>
      <c r="F59" s="118">
        <v>134</v>
      </c>
      <c r="G59" s="118">
        <f t="shared" si="7"/>
        <v>1700.9766052660125</v>
      </c>
      <c r="H59" s="119"/>
      <c r="I59" s="120">
        <v>0.40452472207827056</v>
      </c>
      <c r="J59" s="121"/>
    </row>
    <row r="60" spans="1:10" ht="17.100000000000001" customHeight="1">
      <c r="A60" s="123"/>
      <c r="B60" s="117" t="s">
        <v>15</v>
      </c>
      <c r="C60" s="118">
        <v>33538.517342662904</v>
      </c>
      <c r="D60" s="118">
        <f t="shared" si="6"/>
        <v>2673.2810480908556</v>
      </c>
      <c r="E60" s="118">
        <v>807</v>
      </c>
      <c r="F60" s="118">
        <v>161</v>
      </c>
      <c r="G60" s="118">
        <f t="shared" si="7"/>
        <v>2027.2810480908556</v>
      </c>
      <c r="H60" s="119"/>
      <c r="I60" s="120">
        <v>0.42724225914220254</v>
      </c>
      <c r="J60" s="121"/>
    </row>
    <row r="61" spans="1:10" ht="17.100000000000001" customHeight="1">
      <c r="A61" s="123"/>
      <c r="B61" s="117" t="s">
        <v>16</v>
      </c>
      <c r="C61" s="118">
        <v>36367.652540229108</v>
      </c>
      <c r="D61" s="118">
        <f t="shared" si="6"/>
        <v>2829.1351975662037</v>
      </c>
      <c r="E61" s="118">
        <v>847</v>
      </c>
      <c r="F61" s="118">
        <v>124</v>
      </c>
      <c r="G61" s="118">
        <f t="shared" si="7"/>
        <v>2106.1351975662037</v>
      </c>
      <c r="H61" s="119"/>
      <c r="I61" s="120">
        <v>0.44898336469418654</v>
      </c>
      <c r="J61" s="121"/>
    </row>
    <row r="62" spans="1:10" ht="17.100000000000001" customHeight="1">
      <c r="A62" s="123"/>
      <c r="B62" s="117" t="s">
        <v>17</v>
      </c>
      <c r="C62" s="118">
        <v>39182.126218613652</v>
      </c>
      <c r="D62" s="118">
        <f t="shared" si="6"/>
        <v>2814.4736783845437</v>
      </c>
      <c r="E62" s="118">
        <v>934</v>
      </c>
      <c r="F62" s="118">
        <v>142</v>
      </c>
      <c r="G62" s="118">
        <f t="shared" si="7"/>
        <v>2022.4736783845437</v>
      </c>
      <c r="H62" s="119"/>
      <c r="I62" s="120">
        <v>0.46980966688985193</v>
      </c>
      <c r="J62" s="121"/>
    </row>
    <row r="63" spans="1:10" ht="17.100000000000001" customHeight="1">
      <c r="A63" s="123"/>
      <c r="B63" s="117" t="s">
        <v>18</v>
      </c>
      <c r="C63" s="118">
        <v>41484.172416141555</v>
      </c>
      <c r="D63" s="118">
        <f t="shared" si="6"/>
        <v>2302.0461975279031</v>
      </c>
      <c r="E63" s="118">
        <v>1020</v>
      </c>
      <c r="F63" s="118">
        <v>168</v>
      </c>
      <c r="G63" s="118">
        <f t="shared" si="7"/>
        <v>1450.0461975279031</v>
      </c>
      <c r="H63" s="119"/>
      <c r="I63" s="120">
        <v>0.48977771447628748</v>
      </c>
      <c r="J63" s="121"/>
    </row>
    <row r="64" spans="1:10" ht="17.100000000000001" customHeight="1">
      <c r="B64" s="117" t="s">
        <v>19</v>
      </c>
      <c r="C64" s="118">
        <v>44125.053742654505</v>
      </c>
      <c r="D64" s="118">
        <f t="shared" si="6"/>
        <v>2640.8813265129502</v>
      </c>
      <c r="E64" s="118">
        <v>1083</v>
      </c>
      <c r="F64" s="118">
        <v>166</v>
      </c>
      <c r="G64" s="118">
        <f t="shared" si="7"/>
        <v>1723.8813265129502</v>
      </c>
      <c r="H64" s="119"/>
      <c r="I64" s="120">
        <v>0.50893948953465395</v>
      </c>
      <c r="J64" s="121"/>
    </row>
    <row r="65" spans="2:10" ht="17.100000000000001" customHeight="1">
      <c r="B65" s="117" t="s">
        <v>20</v>
      </c>
      <c r="C65" s="118">
        <v>46617.108765759476</v>
      </c>
      <c r="D65" s="118">
        <f t="shared" si="6"/>
        <v>2492.055023104971</v>
      </c>
      <c r="E65" s="118">
        <v>1155</v>
      </c>
      <c r="F65" s="118">
        <v>144</v>
      </c>
      <c r="G65" s="118">
        <f t="shared" si="7"/>
        <v>1481.055023104971</v>
      </c>
      <c r="H65" s="119"/>
      <c r="I65" s="120">
        <v>0.52734285934117053</v>
      </c>
      <c r="J65" s="121"/>
    </row>
    <row r="66" spans="2:10" ht="17.100000000000001" customHeight="1">
      <c r="B66" s="117" t="s">
        <v>21</v>
      </c>
      <c r="C66" s="118">
        <v>48943.871410365617</v>
      </c>
      <c r="D66" s="118">
        <f t="shared" si="6"/>
        <v>2326.7626446061404</v>
      </c>
      <c r="E66" s="118">
        <v>1227</v>
      </c>
      <c r="F66" s="118">
        <v>164</v>
      </c>
      <c r="G66" s="118">
        <f t="shared" si="7"/>
        <v>1263.7626446061404</v>
      </c>
      <c r="H66" s="119"/>
      <c r="I66" s="120">
        <v>0.5450319756165436</v>
      </c>
      <c r="J66" s="121"/>
    </row>
    <row r="67" spans="2:10" ht="17.100000000000001" customHeight="1">
      <c r="B67" s="117" t="s">
        <v>22</v>
      </c>
      <c r="C67" s="118">
        <v>51875.440519797834</v>
      </c>
      <c r="D67" s="118">
        <f t="shared" si="6"/>
        <v>2931.5691094322174</v>
      </c>
      <c r="E67" s="118">
        <v>1333</v>
      </c>
      <c r="F67" s="118">
        <v>150</v>
      </c>
      <c r="G67" s="118">
        <f t="shared" si="7"/>
        <v>1748.5691094322174</v>
      </c>
      <c r="H67" s="119"/>
      <c r="I67" s="120">
        <v>0.56081557318700359</v>
      </c>
      <c r="J67" s="121"/>
    </row>
    <row r="68" spans="2:10" ht="17.100000000000001" customHeight="1">
      <c r="B68" s="139"/>
      <c r="C68" s="125" t="s">
        <v>23</v>
      </c>
      <c r="D68" s="126">
        <f>SUM(D58:D67)</f>
        <v>25397.606864250829</v>
      </c>
      <c r="E68" s="126">
        <f>SUM(E58:E67)</f>
        <v>9990</v>
      </c>
      <c r="F68" s="126">
        <f>SUM(F58:F67)</f>
        <v>1481</v>
      </c>
      <c r="G68" s="127">
        <f t="shared" si="7"/>
        <v>16888.606864250829</v>
      </c>
      <c r="H68" s="119"/>
      <c r="I68" s="120"/>
      <c r="J68" s="121"/>
    </row>
    <row r="69" spans="2:10" ht="17.100000000000001" customHeight="1">
      <c r="B69" s="117" t="s">
        <v>24</v>
      </c>
      <c r="C69" s="118">
        <v>53861.79361945064</v>
      </c>
      <c r="D69" s="118">
        <f>C69-C67</f>
        <v>1986.3530996528061</v>
      </c>
      <c r="E69" s="118">
        <v>1539</v>
      </c>
      <c r="F69" s="118">
        <v>220</v>
      </c>
      <c r="G69" s="118">
        <f t="shared" si="7"/>
        <v>667.35309965280612</v>
      </c>
      <c r="H69" s="119"/>
      <c r="I69" s="120">
        <v>0.57238888012168587</v>
      </c>
      <c r="J69" s="121"/>
    </row>
    <row r="70" spans="2:10" ht="17.100000000000001" customHeight="1">
      <c r="B70" s="117" t="s">
        <v>25</v>
      </c>
      <c r="C70" s="118">
        <v>55612.081751706173</v>
      </c>
      <c r="D70" s="118">
        <f t="shared" ref="D70:D78" si="8">C70-C69</f>
        <v>1750.2881322555331</v>
      </c>
      <c r="E70" s="118">
        <v>1528</v>
      </c>
      <c r="F70" s="118">
        <v>173</v>
      </c>
      <c r="G70" s="118">
        <f t="shared" si="7"/>
        <v>395.28813225553313</v>
      </c>
      <c r="H70" s="119"/>
      <c r="I70" s="120">
        <v>0.5835475524838003</v>
      </c>
      <c r="J70" s="121"/>
    </row>
    <row r="71" spans="2:10" ht="17.100000000000001" customHeight="1">
      <c r="B71" s="117" t="s">
        <v>26</v>
      </c>
      <c r="C71" s="118">
        <f>$C$21*I71</f>
        <v>57291.819538274809</v>
      </c>
      <c r="D71" s="118">
        <f t="shared" si="8"/>
        <v>1679.7377865686358</v>
      </c>
      <c r="E71" s="118">
        <v>1543</v>
      </c>
      <c r="F71" s="118">
        <v>184</v>
      </c>
      <c r="G71" s="118">
        <f t="shared" si="7"/>
        <v>320.73778656863578</v>
      </c>
      <c r="H71" s="119"/>
      <c r="I71" s="120">
        <v>0.59431348068749801</v>
      </c>
      <c r="J71" s="121"/>
    </row>
    <row r="72" spans="2:10" ht="17.100000000000001" customHeight="1">
      <c r="B72" s="117" t="s">
        <v>27</v>
      </c>
      <c r="C72" s="118">
        <v>58596.112260450362</v>
      </c>
      <c r="D72" s="118">
        <f t="shared" si="8"/>
        <v>1304.2927221755526</v>
      </c>
      <c r="E72" s="118">
        <v>1485</v>
      </c>
      <c r="F72" s="118">
        <v>212</v>
      </c>
      <c r="G72" s="118">
        <f t="shared" si="7"/>
        <v>31.292722175552626</v>
      </c>
      <c r="H72" s="119"/>
      <c r="I72" s="120">
        <v>0.60470704087152072</v>
      </c>
      <c r="J72" s="121"/>
    </row>
    <row r="73" spans="2:10" ht="17.100000000000001" customHeight="1">
      <c r="B73" s="117" t="s">
        <v>28</v>
      </c>
      <c r="C73" s="118">
        <v>60614.076248074067</v>
      </c>
      <c r="D73" s="118">
        <f t="shared" si="8"/>
        <v>2017.9639876237052</v>
      </c>
      <c r="E73" s="118">
        <v>1585</v>
      </c>
      <c r="F73" s="118">
        <v>215</v>
      </c>
      <c r="G73" s="118">
        <f t="shared" si="7"/>
        <v>647.96398762370518</v>
      </c>
      <c r="H73" s="119"/>
      <c r="I73" s="120">
        <v>0.61474722361129874</v>
      </c>
      <c r="J73" s="121"/>
    </row>
    <row r="74" spans="2:10" ht="17.100000000000001" customHeight="1">
      <c r="B74" s="117" t="s">
        <v>29</v>
      </c>
      <c r="C74" s="118">
        <v>62320.284622255705</v>
      </c>
      <c r="D74" s="118">
        <f t="shared" si="8"/>
        <v>1706.2083741816386</v>
      </c>
      <c r="E74" s="118">
        <v>1589</v>
      </c>
      <c r="F74" s="118">
        <v>170</v>
      </c>
      <c r="G74" s="118">
        <f t="shared" si="7"/>
        <v>287.20837418163865</v>
      </c>
      <c r="H74" s="119"/>
      <c r="I74" s="120">
        <v>0.62445174972200101</v>
      </c>
      <c r="J74" s="121"/>
    </row>
    <row r="75" spans="2:10" ht="17.100000000000001" customHeight="1">
      <c r="B75" s="117" t="s">
        <v>30</v>
      </c>
      <c r="C75" s="118">
        <v>64207.705790848035</v>
      </c>
      <c r="D75" s="118">
        <f t="shared" si="8"/>
        <v>1887.4211685923292</v>
      </c>
      <c r="E75" s="118">
        <v>1643</v>
      </c>
      <c r="F75" s="118">
        <v>174</v>
      </c>
      <c r="G75" s="118">
        <f t="shared" si="7"/>
        <v>418.4211685923292</v>
      </c>
      <c r="H75" s="119"/>
      <c r="I75" s="120">
        <v>0.63383717463818401</v>
      </c>
      <c r="J75" s="121"/>
    </row>
    <row r="76" spans="2:10" ht="17.100000000000001" customHeight="1">
      <c r="B76" s="117" t="s">
        <v>31</v>
      </c>
      <c r="C76" s="118">
        <v>66606.406603933559</v>
      </c>
      <c r="D76" s="118">
        <f t="shared" si="8"/>
        <v>2398.7008130855247</v>
      </c>
      <c r="E76" s="118">
        <v>1837</v>
      </c>
      <c r="F76" s="118">
        <v>213</v>
      </c>
      <c r="G76" s="118">
        <f t="shared" si="7"/>
        <v>774.70081308552471</v>
      </c>
      <c r="H76" s="119"/>
      <c r="I76" s="120">
        <v>0.64291898266345138</v>
      </c>
      <c r="J76" s="121"/>
    </row>
    <row r="77" spans="2:10" ht="17.100000000000001" customHeight="1">
      <c r="B77" s="117" t="s">
        <v>32</v>
      </c>
      <c r="C77" s="118">
        <v>69146.608422417456</v>
      </c>
      <c r="D77" s="118">
        <f t="shared" si="8"/>
        <v>2540.2018184838962</v>
      </c>
      <c r="E77" s="118">
        <v>2044</v>
      </c>
      <c r="F77" s="118">
        <v>255</v>
      </c>
      <c r="G77" s="118">
        <f t="shared" si="7"/>
        <v>751.2018184838962</v>
      </c>
      <c r="H77" s="119"/>
      <c r="I77" s="120">
        <v>0.6517116722188262</v>
      </c>
      <c r="J77" s="121"/>
    </row>
    <row r="78" spans="2:10" ht="17.100000000000001" customHeight="1">
      <c r="B78" s="117" t="s">
        <v>33</v>
      </c>
      <c r="C78" s="118">
        <f>$C$28*I78</f>
        <v>72705.502839447086</v>
      </c>
      <c r="D78" s="118">
        <f t="shared" si="8"/>
        <v>3558.8944170296309</v>
      </c>
      <c r="E78" s="118">
        <v>2212</v>
      </c>
      <c r="F78" s="118">
        <v>301</v>
      </c>
      <c r="G78" s="118">
        <f t="shared" si="7"/>
        <v>1647.8944170296309</v>
      </c>
      <c r="H78" s="140"/>
      <c r="I78" s="120">
        <v>0.6603587905490198</v>
      </c>
      <c r="J78" s="121"/>
    </row>
    <row r="79" spans="2:10" ht="17.100000000000001" customHeight="1">
      <c r="B79" s="139"/>
      <c r="C79" s="125" t="s">
        <v>34</v>
      </c>
      <c r="D79" s="126">
        <f>SUM(D69:D78)</f>
        <v>20830.062319649252</v>
      </c>
      <c r="E79" s="126">
        <f>SUM(E69:E78)</f>
        <v>17005</v>
      </c>
      <c r="F79" s="126">
        <f>SUM(F69:F78)</f>
        <v>2117</v>
      </c>
      <c r="G79" s="127">
        <f t="shared" si="7"/>
        <v>5942.0623196492525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1854.5095782276114</v>
      </c>
      <c r="D82" s="118"/>
      <c r="E82" s="118"/>
      <c r="F82" s="118"/>
      <c r="G82" s="118"/>
      <c r="H82" s="119"/>
      <c r="I82" s="120">
        <v>2.4926204008435631E-2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1784.9185300050469</v>
      </c>
      <c r="D83" s="118">
        <f t="shared" ref="D83:D92" si="9">C83-C82</f>
        <v>-69.591048222564496</v>
      </c>
      <c r="E83" s="118">
        <v>10</v>
      </c>
      <c r="F83" s="118">
        <v>3</v>
      </c>
      <c r="G83" s="118">
        <f t="shared" ref="G83:G104" si="10">D83-E83+F83</f>
        <v>-76.591048222564496</v>
      </c>
      <c r="H83" s="119"/>
      <c r="I83" s="120">
        <v>2.3798913733400633E-2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1733.7078320922794</v>
      </c>
      <c r="D84" s="118">
        <f t="shared" si="9"/>
        <v>-51.2106979127675</v>
      </c>
      <c r="E84" s="118">
        <v>12</v>
      </c>
      <c r="F84" s="118">
        <v>8</v>
      </c>
      <c r="G84" s="118">
        <f t="shared" si="10"/>
        <v>-55.2106979127675</v>
      </c>
      <c r="H84" s="119"/>
      <c r="I84" s="120">
        <v>2.2722252058876527E-2</v>
      </c>
      <c r="J84" s="121"/>
    </row>
    <row r="85" spans="1:10" ht="17.100000000000001" customHeight="1">
      <c r="A85" s="123"/>
      <c r="B85" s="117" t="s">
        <v>15</v>
      </c>
      <c r="C85" s="118">
        <v>1702.8913283470904</v>
      </c>
      <c r="D85" s="118">
        <f t="shared" si="9"/>
        <v>-30.816503745189038</v>
      </c>
      <c r="E85" s="118">
        <v>17</v>
      </c>
      <c r="F85" s="118">
        <v>4</v>
      </c>
      <c r="G85" s="118">
        <f t="shared" si="10"/>
        <v>-43.816503745189038</v>
      </c>
      <c r="H85" s="119"/>
      <c r="I85" s="120">
        <v>2.1692883163657199E-2</v>
      </c>
      <c r="J85" s="121"/>
    </row>
    <row r="86" spans="1:10" ht="17.100000000000001" customHeight="1">
      <c r="A86" s="123"/>
      <c r="B86" s="117" t="s">
        <v>16</v>
      </c>
      <c r="C86" s="118">
        <v>1677.3283966276354</v>
      </c>
      <c r="D86" s="118">
        <f t="shared" si="9"/>
        <v>-25.562931719455037</v>
      </c>
      <c r="E86" s="118">
        <v>18</v>
      </c>
      <c r="F86" s="118">
        <v>7</v>
      </c>
      <c r="G86" s="118">
        <f t="shared" si="10"/>
        <v>-36.562931719455037</v>
      </c>
      <c r="H86" s="119"/>
      <c r="I86" s="120">
        <v>2.0707757983057226E-2</v>
      </c>
      <c r="J86" s="121"/>
    </row>
    <row r="87" spans="1:10" ht="17.100000000000001" customHeight="1">
      <c r="A87" s="123"/>
      <c r="B87" s="117" t="s">
        <v>17</v>
      </c>
      <c r="C87" s="118">
        <v>1648.3246092848096</v>
      </c>
      <c r="D87" s="118">
        <f t="shared" si="9"/>
        <v>-29.003787342825717</v>
      </c>
      <c r="E87" s="118">
        <v>20</v>
      </c>
      <c r="F87" s="118">
        <v>7</v>
      </c>
      <c r="G87" s="118">
        <f t="shared" si="10"/>
        <v>-42.003787342825717</v>
      </c>
      <c r="H87" s="119"/>
      <c r="I87" s="120">
        <v>1.9764084044182371E-2</v>
      </c>
      <c r="J87" s="121"/>
    </row>
    <row r="88" spans="1:10" ht="17.100000000000001" customHeight="1">
      <c r="B88" s="117" t="s">
        <v>18</v>
      </c>
      <c r="C88" s="118">
        <v>1597.382627881424</v>
      </c>
      <c r="D88" s="118">
        <f t="shared" si="9"/>
        <v>-50.941981403385626</v>
      </c>
      <c r="E88" s="118">
        <v>14</v>
      </c>
      <c r="F88" s="118">
        <v>10</v>
      </c>
      <c r="G88" s="118">
        <f t="shared" si="10"/>
        <v>-54.941981403385626</v>
      </c>
      <c r="H88" s="119"/>
      <c r="I88" s="120">
        <v>1.8859299030477259E-2</v>
      </c>
      <c r="J88" s="121"/>
    </row>
    <row r="89" spans="1:10" ht="17.100000000000001" customHeight="1">
      <c r="B89" s="117" t="s">
        <v>19</v>
      </c>
      <c r="C89" s="118">
        <v>1559.8238224563245</v>
      </c>
      <c r="D89" s="118">
        <f t="shared" si="9"/>
        <v>-37.558805425099536</v>
      </c>
      <c r="E89" s="118">
        <v>20</v>
      </c>
      <c r="F89" s="118">
        <v>16</v>
      </c>
      <c r="G89" s="118">
        <f t="shared" si="10"/>
        <v>-41.558805425099536</v>
      </c>
      <c r="H89" s="119"/>
      <c r="I89" s="120">
        <v>1.799104754851585E-2</v>
      </c>
      <c r="J89" s="121"/>
    </row>
    <row r="90" spans="1:10" ht="17.100000000000001" customHeight="1">
      <c r="B90" s="117" t="s">
        <v>20</v>
      </c>
      <c r="C90" s="118">
        <v>1516.6930017639638</v>
      </c>
      <c r="D90" s="118">
        <f t="shared" si="9"/>
        <v>-43.130820692360658</v>
      </c>
      <c r="E90" s="118">
        <v>13</v>
      </c>
      <c r="F90" s="118">
        <v>15</v>
      </c>
      <c r="G90" s="118">
        <f t="shared" si="10"/>
        <v>-41.130820692360658</v>
      </c>
      <c r="H90" s="119"/>
      <c r="I90" s="120">
        <v>1.7157160653438506E-2</v>
      </c>
      <c r="J90" s="121"/>
    </row>
    <row r="91" spans="1:10" ht="17.100000000000001" customHeight="1">
      <c r="B91" s="117" t="s">
        <v>21</v>
      </c>
      <c r="C91" s="118">
        <v>1468.736270695782</v>
      </c>
      <c r="D91" s="118">
        <f t="shared" si="9"/>
        <v>-47.956731068181853</v>
      </c>
      <c r="E91" s="118">
        <v>10</v>
      </c>
      <c r="F91" s="118">
        <v>9</v>
      </c>
      <c r="G91" s="118">
        <f t="shared" si="10"/>
        <v>-48.956731068181853</v>
      </c>
      <c r="H91" s="119"/>
      <c r="I91" s="120">
        <v>1.6355637758304922E-2</v>
      </c>
      <c r="J91" s="121"/>
    </row>
    <row r="92" spans="1:10" ht="17.100000000000001" customHeight="1">
      <c r="B92" s="117" t="s">
        <v>22</v>
      </c>
      <c r="C92" s="118">
        <v>1456.847767974491</v>
      </c>
      <c r="D92" s="118">
        <f t="shared" si="9"/>
        <v>-11.888502721290934</v>
      </c>
      <c r="E92" s="118">
        <v>15</v>
      </c>
      <c r="F92" s="118">
        <v>12</v>
      </c>
      <c r="G92" s="118">
        <f t="shared" si="10"/>
        <v>-14.888502721290934</v>
      </c>
      <c r="H92" s="119"/>
      <c r="I92" s="120">
        <v>1.5749705599724228E-2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-397.66181025312039</v>
      </c>
      <c r="E93" s="126">
        <f>SUM(E83:E92)</f>
        <v>149</v>
      </c>
      <c r="F93" s="126">
        <f>SUM(F83:F92)</f>
        <v>91</v>
      </c>
      <c r="G93" s="127">
        <f t="shared" si="10"/>
        <v>-455.66181025312039</v>
      </c>
      <c r="H93" s="119"/>
      <c r="I93" s="120"/>
      <c r="J93" s="121"/>
    </row>
    <row r="94" spans="1:10" ht="17.100000000000001" customHeight="1">
      <c r="B94" s="117" t="s">
        <v>24</v>
      </c>
      <c r="C94" s="118">
        <v>1472.8843228705975</v>
      </c>
      <c r="D94" s="118">
        <f>C94-C92</f>
        <v>16.036554896106509</v>
      </c>
      <c r="E94" s="118">
        <v>21</v>
      </c>
      <c r="F94" s="118">
        <v>12</v>
      </c>
      <c r="G94" s="118">
        <f t="shared" si="10"/>
        <v>7.0365548961065087</v>
      </c>
      <c r="H94" s="119"/>
      <c r="I94" s="120">
        <v>1.565233074251432E-2</v>
      </c>
      <c r="J94" s="121"/>
    </row>
    <row r="95" spans="1:10" ht="17.100000000000001" customHeight="1">
      <c r="B95" s="117" t="s">
        <v>25</v>
      </c>
      <c r="C95" s="118">
        <v>1482.7197622799083</v>
      </c>
      <c r="D95" s="118">
        <f t="shared" ref="D95:D103" si="11">C95-C94</f>
        <v>9.8354394093107658</v>
      </c>
      <c r="E95" s="118">
        <v>26</v>
      </c>
      <c r="F95" s="118">
        <v>8</v>
      </c>
      <c r="G95" s="118">
        <f t="shared" si="10"/>
        <v>-8.1645605906892342</v>
      </c>
      <c r="H95" s="119"/>
      <c r="I95" s="120">
        <v>1.5558444515004285E-2</v>
      </c>
      <c r="J95" s="121"/>
    </row>
    <row r="96" spans="1:10" ht="17.100000000000001" customHeight="1">
      <c r="B96" s="117" t="s">
        <v>26</v>
      </c>
      <c r="C96" s="118">
        <f>$C$21*I96</f>
        <v>1491.1019678298549</v>
      </c>
      <c r="D96" s="118">
        <f t="shared" si="11"/>
        <v>8.3822055499465478</v>
      </c>
      <c r="E96" s="118">
        <v>21</v>
      </c>
      <c r="F96" s="118">
        <v>14</v>
      </c>
      <c r="G96" s="118">
        <f t="shared" si="10"/>
        <v>1.3822055499465478</v>
      </c>
      <c r="H96" s="119"/>
      <c r="I96" s="120">
        <v>1.546786273682422E-2</v>
      </c>
      <c r="J96" s="121"/>
    </row>
    <row r="97" spans="1:10" ht="17.100000000000001" customHeight="1">
      <c r="A97" s="123"/>
      <c r="B97" s="117" t="s">
        <v>27</v>
      </c>
      <c r="C97" s="118">
        <v>1490.3621135313599</v>
      </c>
      <c r="D97" s="118">
        <f t="shared" si="11"/>
        <v>-0.73985429849494722</v>
      </c>
      <c r="E97" s="118">
        <v>21</v>
      </c>
      <c r="F97" s="118">
        <v>19</v>
      </c>
      <c r="G97" s="118">
        <f t="shared" si="10"/>
        <v>-2.7398542984949472</v>
      </c>
      <c r="H97" s="119"/>
      <c r="I97" s="120">
        <v>1.5380413968331888E-2</v>
      </c>
      <c r="J97" s="121"/>
    </row>
    <row r="98" spans="1:10" ht="17.100000000000001" customHeight="1">
      <c r="A98" s="123"/>
      <c r="B98" s="117" t="s">
        <v>28</v>
      </c>
      <c r="C98" s="118">
        <v>1508.1795289674608</v>
      </c>
      <c r="D98" s="118">
        <f t="shared" si="11"/>
        <v>17.817415436100873</v>
      </c>
      <c r="E98" s="118">
        <v>19</v>
      </c>
      <c r="F98" s="118">
        <v>28</v>
      </c>
      <c r="G98" s="118">
        <f t="shared" si="10"/>
        <v>26.817415436100873</v>
      </c>
      <c r="H98" s="119"/>
      <c r="I98" s="120">
        <v>1.5295938427661871E-2</v>
      </c>
      <c r="J98" s="121"/>
    </row>
    <row r="99" spans="1:10" ht="17.100000000000001" customHeight="1">
      <c r="A99" s="123"/>
      <c r="B99" s="117" t="s">
        <v>29</v>
      </c>
      <c r="C99" s="118">
        <v>1518.385844235549</v>
      </c>
      <c r="D99" s="118">
        <f t="shared" si="11"/>
        <v>10.206315268088247</v>
      </c>
      <c r="E99" s="118">
        <v>16</v>
      </c>
      <c r="F99" s="118">
        <v>16</v>
      </c>
      <c r="G99" s="118">
        <f t="shared" si="10"/>
        <v>10.206315268088247</v>
      </c>
      <c r="H99" s="119"/>
      <c r="I99" s="120">
        <v>1.5214287016388264E-2</v>
      </c>
      <c r="J99" s="121"/>
    </row>
    <row r="100" spans="1:10" ht="17.100000000000001" customHeight="1">
      <c r="A100" s="123"/>
      <c r="B100" s="117" t="s">
        <v>30</v>
      </c>
      <c r="C100" s="118">
        <v>1533.2079607037736</v>
      </c>
      <c r="D100" s="118">
        <f t="shared" si="11"/>
        <v>14.822116468224522</v>
      </c>
      <c r="E100" s="118">
        <v>18</v>
      </c>
      <c r="F100" s="118">
        <v>21</v>
      </c>
      <c r="G100" s="118">
        <f t="shared" si="10"/>
        <v>17.822116468224522</v>
      </c>
      <c r="H100" s="119"/>
      <c r="I100" s="120">
        <v>1.5135320441300825E-2</v>
      </c>
      <c r="J100" s="121"/>
    </row>
    <row r="101" spans="1:10" ht="17.100000000000001" customHeight="1">
      <c r="A101" s="123"/>
      <c r="B101" s="117" t="s">
        <v>31</v>
      </c>
      <c r="C101" s="118">
        <v>1560.1029124583208</v>
      </c>
      <c r="D101" s="118">
        <f t="shared" si="11"/>
        <v>26.894951754547264</v>
      </c>
      <c r="E101" s="118">
        <v>28</v>
      </c>
      <c r="F101" s="118">
        <v>11</v>
      </c>
      <c r="G101" s="118">
        <f t="shared" si="10"/>
        <v>9.8949517545472645</v>
      </c>
      <c r="H101" s="119"/>
      <c r="I101" s="120">
        <v>1.5058908421412363E-2</v>
      </c>
      <c r="J101" s="121"/>
    </row>
    <row r="102" spans="1:10" ht="17.100000000000001" customHeight="1">
      <c r="A102" s="123"/>
      <c r="B102" s="117" t="s">
        <v>32</v>
      </c>
      <c r="C102" s="118">
        <v>1589.9009637913405</v>
      </c>
      <c r="D102" s="118">
        <f t="shared" si="11"/>
        <v>29.798051333019657</v>
      </c>
      <c r="E102" s="118">
        <v>22</v>
      </c>
      <c r="F102" s="118">
        <v>18</v>
      </c>
      <c r="G102" s="118">
        <f t="shared" si="10"/>
        <v>25.798051333019657</v>
      </c>
      <c r="H102" s="119"/>
      <c r="I102" s="120">
        <v>1.4984928970700665E-2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1646.1173156616496</v>
      </c>
      <c r="D103" s="118">
        <f t="shared" si="11"/>
        <v>56.216351870309154</v>
      </c>
      <c r="E103" s="118">
        <v>29</v>
      </c>
      <c r="F103" s="118">
        <v>11</v>
      </c>
      <c r="G103" s="118">
        <f t="shared" si="10"/>
        <v>38.216351870309154</v>
      </c>
      <c r="H103" s="119"/>
      <c r="I103" s="120">
        <v>1.4951110950605355E-2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189.26954768715859</v>
      </c>
      <c r="E104" s="126">
        <f>SUM(E94:E103)</f>
        <v>221</v>
      </c>
      <c r="F104" s="126">
        <f>SUM(F94:F103)</f>
        <v>158</v>
      </c>
      <c r="G104" s="127">
        <f t="shared" si="10"/>
        <v>126.26954768715859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2768.0987904858007</v>
      </c>
      <c r="D107" s="118"/>
      <c r="E107" s="118"/>
      <c r="F107" s="118"/>
      <c r="G107" s="118"/>
      <c r="H107" s="119"/>
      <c r="I107" s="120">
        <v>3.7205628904379034E-2</v>
      </c>
      <c r="J107" s="121"/>
    </row>
    <row r="108" spans="1:10" ht="17.100000000000001" customHeight="1">
      <c r="A108" s="123"/>
      <c r="B108" s="117" t="s">
        <v>13</v>
      </c>
      <c r="C108" s="118">
        <v>2667.7562194602842</v>
      </c>
      <c r="D108" s="118">
        <f t="shared" ref="D108:D117" si="12">C108-C107</f>
        <v>-100.34257102551646</v>
      </c>
      <c r="E108" s="118">
        <v>66</v>
      </c>
      <c r="F108" s="118">
        <v>28</v>
      </c>
      <c r="G108" s="118">
        <f t="shared" ref="G108:G129" si="13">D108-E108+F108</f>
        <v>-138.34257102551646</v>
      </c>
      <c r="H108" s="119"/>
      <c r="I108" s="120">
        <v>3.5570082926137135E-2</v>
      </c>
      <c r="J108" s="121"/>
    </row>
    <row r="109" spans="1:10" ht="17.100000000000001" customHeight="1">
      <c r="A109" s="123"/>
      <c r="B109" s="117" t="s">
        <v>14</v>
      </c>
      <c r="C109" s="118">
        <v>2594.8098057129364</v>
      </c>
      <c r="D109" s="118">
        <f t="shared" si="12"/>
        <v>-72.946413747347833</v>
      </c>
      <c r="E109" s="118">
        <v>50</v>
      </c>
      <c r="F109" s="118">
        <v>29</v>
      </c>
      <c r="G109" s="118">
        <f t="shared" si="13"/>
        <v>-93.946413747347833</v>
      </c>
      <c r="H109" s="119"/>
      <c r="I109" s="120">
        <v>3.4007992211178714E-2</v>
      </c>
      <c r="J109" s="121"/>
    </row>
    <row r="110" spans="1:10" ht="17.100000000000001" customHeight="1">
      <c r="A110" s="123"/>
      <c r="B110" s="117" t="s">
        <v>15</v>
      </c>
      <c r="C110" s="118">
        <v>2552.3895792678509</v>
      </c>
      <c r="D110" s="118">
        <f t="shared" si="12"/>
        <v>-42.420226445085518</v>
      </c>
      <c r="E110" s="118">
        <v>45</v>
      </c>
      <c r="F110" s="118">
        <v>36</v>
      </c>
      <c r="G110" s="118">
        <f t="shared" si="13"/>
        <v>-51.420226445085518</v>
      </c>
      <c r="H110" s="119"/>
      <c r="I110" s="120">
        <v>3.2514516933348413E-2</v>
      </c>
      <c r="J110" s="121"/>
    </row>
    <row r="111" spans="1:10" ht="17.100000000000001" customHeight="1">
      <c r="A111" s="123"/>
      <c r="B111" s="117" t="s">
        <v>16</v>
      </c>
      <c r="C111" s="118">
        <v>2517.9038982301636</v>
      </c>
      <c r="D111" s="118">
        <f t="shared" si="12"/>
        <v>-34.4856810376873</v>
      </c>
      <c r="E111" s="118">
        <v>39</v>
      </c>
      <c r="F111" s="118">
        <v>34</v>
      </c>
      <c r="G111" s="118">
        <f t="shared" si="13"/>
        <v>-39.4856810376873</v>
      </c>
      <c r="H111" s="119"/>
      <c r="I111" s="120">
        <v>3.1085233311483502E-2</v>
      </c>
      <c r="J111" s="121"/>
    </row>
    <row r="112" spans="1:10" ht="17.100000000000001" customHeight="1">
      <c r="A112" s="123"/>
      <c r="B112" s="117" t="s">
        <v>17</v>
      </c>
      <c r="C112" s="118">
        <v>2478.3218930283215</v>
      </c>
      <c r="D112" s="118">
        <f t="shared" si="12"/>
        <v>-39.582005201842094</v>
      </c>
      <c r="E112" s="118">
        <v>46</v>
      </c>
      <c r="F112" s="118">
        <v>28</v>
      </c>
      <c r="G112" s="118">
        <f t="shared" si="13"/>
        <v>-57.582005201842094</v>
      </c>
      <c r="H112" s="119"/>
      <c r="I112" s="120">
        <v>2.9716089844464288E-2</v>
      </c>
      <c r="J112" s="121"/>
    </row>
    <row r="113" spans="1:10" ht="17.100000000000001" customHeight="1">
      <c r="A113" s="123"/>
      <c r="B113" s="117" t="s">
        <v>18</v>
      </c>
      <c r="C113" s="118">
        <v>2405.765350653006</v>
      </c>
      <c r="D113" s="118">
        <f t="shared" si="12"/>
        <v>-72.55654237531553</v>
      </c>
      <c r="E113" s="118">
        <v>28</v>
      </c>
      <c r="F113" s="118">
        <v>22</v>
      </c>
      <c r="G113" s="118">
        <f t="shared" si="13"/>
        <v>-78.55654237531553</v>
      </c>
      <c r="H113" s="119"/>
      <c r="I113" s="120">
        <v>2.8403368956942215E-2</v>
      </c>
      <c r="J113" s="121"/>
    </row>
    <row r="114" spans="1:10" ht="17.100000000000001" customHeight="1">
      <c r="B114" s="117" t="s">
        <v>19</v>
      </c>
      <c r="C114" s="118">
        <v>2353.3547403374946</v>
      </c>
      <c r="D114" s="118">
        <f t="shared" si="12"/>
        <v>-52.410610315511349</v>
      </c>
      <c r="E114" s="118">
        <v>26</v>
      </c>
      <c r="F114" s="118">
        <v>26</v>
      </c>
      <c r="G114" s="118">
        <f t="shared" si="13"/>
        <v>-52.410610315511349</v>
      </c>
      <c r="H114" s="119"/>
      <c r="I114" s="120">
        <v>2.7143653291089899E-2</v>
      </c>
      <c r="J114" s="121"/>
    </row>
    <row r="115" spans="1:10" ht="17.100000000000001" customHeight="1">
      <c r="A115" s="123"/>
      <c r="B115" s="117" t="s">
        <v>20</v>
      </c>
      <c r="C115" s="118">
        <v>2292.5475664684941</v>
      </c>
      <c r="D115" s="118">
        <f t="shared" si="12"/>
        <v>-60.807173869000508</v>
      </c>
      <c r="E115" s="118">
        <v>34</v>
      </c>
      <c r="F115" s="118">
        <v>29</v>
      </c>
      <c r="G115" s="118">
        <f t="shared" si="13"/>
        <v>-65.807173869000508</v>
      </c>
      <c r="H115" s="119"/>
      <c r="I115" s="120">
        <v>2.593379600077482E-2</v>
      </c>
      <c r="J115" s="121"/>
    </row>
    <row r="116" spans="1:10" ht="17.100000000000001" customHeight="1">
      <c r="A116" s="123"/>
      <c r="B116" s="117" t="s">
        <v>21</v>
      </c>
      <c r="C116" s="118">
        <v>2224.4263265016875</v>
      </c>
      <c r="D116" s="118">
        <f t="shared" si="12"/>
        <v>-68.12123996680657</v>
      </c>
      <c r="E116" s="118">
        <v>38</v>
      </c>
      <c r="F116" s="118">
        <v>31</v>
      </c>
      <c r="G116" s="118">
        <f t="shared" si="13"/>
        <v>-75.12123996680657</v>
      </c>
      <c r="H116" s="119"/>
      <c r="I116" s="120">
        <v>2.4770894504473135E-2</v>
      </c>
      <c r="J116" s="121"/>
    </row>
    <row r="117" spans="1:10" ht="17.100000000000001" customHeight="1">
      <c r="A117" s="123"/>
      <c r="B117" s="117" t="s">
        <v>22</v>
      </c>
      <c r="C117" s="118">
        <v>2204.7507654137016</v>
      </c>
      <c r="D117" s="118">
        <f t="shared" si="12"/>
        <v>-19.675561087985898</v>
      </c>
      <c r="E117" s="118">
        <v>36</v>
      </c>
      <c r="F117" s="118">
        <v>33</v>
      </c>
      <c r="G117" s="118">
        <f t="shared" si="13"/>
        <v>-22.675561087985898</v>
      </c>
      <c r="H117" s="119"/>
      <c r="I117" s="120">
        <v>2.3835143409877857E-2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-563.34802507209906</v>
      </c>
      <c r="E118" s="126">
        <f>SUM(E108:E117)</f>
        <v>408</v>
      </c>
      <c r="F118" s="126">
        <f>SUM(F108:F117)</f>
        <v>296</v>
      </c>
      <c r="G118" s="127">
        <f t="shared" si="13"/>
        <v>-675.34802507209906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2208.7649338989727</v>
      </c>
      <c r="D119" s="118">
        <f>C119-C117</f>
        <v>4.0141684852710569</v>
      </c>
      <c r="E119" s="118">
        <v>36</v>
      </c>
      <c r="F119" s="118">
        <v>23</v>
      </c>
      <c r="G119" s="118">
        <f t="shared" si="13"/>
        <v>-8.9858315147289431</v>
      </c>
      <c r="H119" s="119"/>
      <c r="I119" s="120">
        <v>2.3472528521774418E-2</v>
      </c>
      <c r="J119" s="121"/>
    </row>
    <row r="120" spans="1:10" ht="17.100000000000001" customHeight="1">
      <c r="A120" s="123"/>
      <c r="B120" s="117" t="s">
        <v>25</v>
      </c>
      <c r="C120" s="118">
        <v>2203.6128431988755</v>
      </c>
      <c r="D120" s="118">
        <f t="shared" ref="D120:D128" si="14">C120-C119</f>
        <v>-5.1520907000972329</v>
      </c>
      <c r="E120" s="118">
        <v>37</v>
      </c>
      <c r="F120" s="118">
        <v>28</v>
      </c>
      <c r="G120" s="118">
        <f t="shared" si="13"/>
        <v>-14.152090700097233</v>
      </c>
      <c r="H120" s="119"/>
      <c r="I120" s="120">
        <v>2.3122904965360708E-2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2196.5305742789815</v>
      </c>
      <c r="D121" s="118">
        <f t="shared" si="14"/>
        <v>-7.082268919893977</v>
      </c>
      <c r="E121" s="118">
        <v>35</v>
      </c>
      <c r="F121" s="118">
        <v>23</v>
      </c>
      <c r="G121" s="118">
        <f t="shared" si="13"/>
        <v>-19.082268919893977</v>
      </c>
      <c r="H121" s="119"/>
      <c r="I121" s="120">
        <v>2.2785586870113915E-2</v>
      </c>
      <c r="J121" s="121"/>
    </row>
    <row r="122" spans="1:10" ht="17.100000000000001" customHeight="1">
      <c r="A122" s="123"/>
      <c r="B122" s="117" t="s">
        <v>27</v>
      </c>
      <c r="C122" s="118">
        <v>2176.3677800658397</v>
      </c>
      <c r="D122" s="118">
        <f t="shared" si="14"/>
        <v>-20.162794213141751</v>
      </c>
      <c r="E122" s="118">
        <v>38</v>
      </c>
      <c r="F122" s="118">
        <v>22</v>
      </c>
      <c r="G122" s="118">
        <f t="shared" si="13"/>
        <v>-36.162794213141751</v>
      </c>
      <c r="H122" s="119"/>
      <c r="I122" s="120">
        <v>2.2459935810792978E-2</v>
      </c>
      <c r="J122" s="121"/>
    </row>
    <row r="123" spans="1:10" ht="17.100000000000001" customHeight="1">
      <c r="A123" s="123"/>
      <c r="B123" s="117" t="s">
        <v>28</v>
      </c>
      <c r="C123" s="118">
        <v>2183.5321779785854</v>
      </c>
      <c r="D123" s="118">
        <f t="shared" si="14"/>
        <v>7.1643979127456987</v>
      </c>
      <c r="E123" s="118">
        <v>24</v>
      </c>
      <c r="F123" s="118">
        <v>34</v>
      </c>
      <c r="G123" s="118">
        <f t="shared" si="13"/>
        <v>17.164397912745699</v>
      </c>
      <c r="H123" s="119"/>
      <c r="I123" s="120">
        <v>2.2145356774630681E-2</v>
      </c>
      <c r="J123" s="121"/>
    </row>
    <row r="124" spans="1:10" ht="17.100000000000001" customHeight="1">
      <c r="A124" s="123"/>
      <c r="B124" s="117" t="s">
        <v>29</v>
      </c>
      <c r="C124" s="118">
        <v>2179.7611943926263</v>
      </c>
      <c r="D124" s="118">
        <f t="shared" si="14"/>
        <v>-3.7709835859591294</v>
      </c>
      <c r="E124" s="118">
        <v>33</v>
      </c>
      <c r="F124" s="118">
        <v>30</v>
      </c>
      <c r="G124" s="118">
        <f t="shared" si="13"/>
        <v>-6.7709835859591294</v>
      </c>
      <c r="H124" s="119"/>
      <c r="I124" s="120">
        <v>2.1841294532992245E-2</v>
      </c>
      <c r="J124" s="121"/>
    </row>
    <row r="125" spans="1:10" ht="17.100000000000001" customHeight="1">
      <c r="A125" s="123"/>
      <c r="B125" s="117" t="s">
        <v>30</v>
      </c>
      <c r="C125" s="118">
        <v>2182.734436577412</v>
      </c>
      <c r="D125" s="118">
        <f t="shared" si="14"/>
        <v>2.973242184785704</v>
      </c>
      <c r="E125" s="118">
        <v>35</v>
      </c>
      <c r="F125" s="118">
        <v>32</v>
      </c>
      <c r="G125" s="118">
        <f t="shared" si="13"/>
        <v>-2.6757815214295988E-2</v>
      </c>
      <c r="H125" s="119"/>
      <c r="I125" s="120">
        <v>2.1547230370951746E-2</v>
      </c>
      <c r="J125" s="121"/>
    </row>
    <row r="126" spans="1:10" ht="17.100000000000001" customHeight="1">
      <c r="A126" s="123"/>
      <c r="B126" s="117" t="s">
        <v>31</v>
      </c>
      <c r="C126" s="118">
        <v>2202.8135583094954</v>
      </c>
      <c r="D126" s="118">
        <f t="shared" si="14"/>
        <v>20.079121732083422</v>
      </c>
      <c r="E126" s="118">
        <v>37</v>
      </c>
      <c r="F126" s="118">
        <v>25</v>
      </c>
      <c r="G126" s="118">
        <f t="shared" si="13"/>
        <v>8.0791217320834221</v>
      </c>
      <c r="H126" s="119"/>
      <c r="I126" s="120">
        <v>2.1262679134261539E-2</v>
      </c>
      <c r="J126" s="121"/>
    </row>
    <row r="127" spans="1:10" ht="17.100000000000001" customHeight="1">
      <c r="A127" s="123"/>
      <c r="B127" s="117" t="s">
        <v>32</v>
      </c>
      <c r="C127" s="118">
        <v>2226.7404938409345</v>
      </c>
      <c r="D127" s="118">
        <f t="shared" si="14"/>
        <v>23.926935531439085</v>
      </c>
      <c r="E127" s="118">
        <v>44</v>
      </c>
      <c r="F127" s="118">
        <v>35</v>
      </c>
      <c r="G127" s="118">
        <f t="shared" si="13"/>
        <v>14.926935531439085</v>
      </c>
      <c r="H127" s="119"/>
      <c r="I127" s="120">
        <v>2.098718655835E-2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2281.3038885528294</v>
      </c>
      <c r="D128" s="118">
        <f t="shared" si="14"/>
        <v>54.563394711894944</v>
      </c>
      <c r="E128" s="118">
        <v>46</v>
      </c>
      <c r="F128" s="118">
        <v>39</v>
      </c>
      <c r="G128" s="118">
        <f t="shared" si="13"/>
        <v>47.563394711894944</v>
      </c>
      <c r="H128" s="119"/>
      <c r="I128" s="120">
        <v>2.0720289632632422E-2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76.55312313912782</v>
      </c>
      <c r="E129" s="126">
        <f>SUM(E119:E128)</f>
        <v>365</v>
      </c>
      <c r="F129" s="126">
        <f>SUM(F119:F128)</f>
        <v>291</v>
      </c>
      <c r="G129" s="127">
        <f t="shared" si="13"/>
        <v>2.5531231391278197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737.82832109315655</v>
      </c>
      <c r="D132" s="118"/>
      <c r="E132" s="118"/>
      <c r="F132" s="118"/>
      <c r="G132" s="118"/>
      <c r="H132" s="119"/>
      <c r="I132" s="120">
        <v>9.9170473265209197E-3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768.7067818236219</v>
      </c>
      <c r="D133" s="118">
        <f t="shared" ref="D133:D142" si="15">C133-C132</f>
        <v>30.878460730465349</v>
      </c>
      <c r="E133" s="118">
        <v>17</v>
      </c>
      <c r="F133" s="118">
        <v>15</v>
      </c>
      <c r="G133" s="118">
        <f t="shared" ref="G133:G154" si="16">D133-E133+F133</f>
        <v>28.878460730465349</v>
      </c>
      <c r="H133" s="119"/>
      <c r="I133" s="120">
        <v>1.0249423757648295E-2</v>
      </c>
      <c r="J133" s="121"/>
    </row>
    <row r="134" spans="1:10" ht="17.100000000000001" customHeight="1">
      <c r="A134" s="134"/>
      <c r="B134" s="117" t="s">
        <v>14</v>
      </c>
      <c r="C134" s="118">
        <v>806.25237749199346</v>
      </c>
      <c r="D134" s="118">
        <f t="shared" si="15"/>
        <v>37.545595668371561</v>
      </c>
      <c r="E134" s="118">
        <v>15</v>
      </c>
      <c r="F134" s="118">
        <v>10</v>
      </c>
      <c r="G134" s="118">
        <f t="shared" si="16"/>
        <v>32.545595668371561</v>
      </c>
      <c r="H134" s="119"/>
      <c r="I134" s="120">
        <v>1.0566872575255482E-2</v>
      </c>
      <c r="J134" s="121"/>
    </row>
    <row r="135" spans="1:10" ht="17.100000000000001" customHeight="1">
      <c r="A135" s="123"/>
      <c r="B135" s="117" t="s">
        <v>15</v>
      </c>
      <c r="C135" s="118">
        <v>853.32462049247351</v>
      </c>
      <c r="D135" s="118">
        <f t="shared" si="15"/>
        <v>47.072243000480057</v>
      </c>
      <c r="E135" s="118">
        <v>13</v>
      </c>
      <c r="F135" s="118">
        <v>16</v>
      </c>
      <c r="G135" s="118">
        <f t="shared" si="16"/>
        <v>50.072243000480057</v>
      </c>
      <c r="H135" s="119"/>
      <c r="I135" s="120">
        <v>1.087037733111431E-2</v>
      </c>
      <c r="J135" s="121"/>
    </row>
    <row r="136" spans="1:10" ht="17.100000000000001" customHeight="1">
      <c r="A136" s="123"/>
      <c r="B136" s="117" t="s">
        <v>16</v>
      </c>
      <c r="C136" s="118">
        <v>904.02779927897041</v>
      </c>
      <c r="D136" s="118">
        <f t="shared" si="15"/>
        <v>50.703178786496892</v>
      </c>
      <c r="E136" s="118">
        <v>9</v>
      </c>
      <c r="F136" s="118">
        <v>10</v>
      </c>
      <c r="G136" s="118">
        <f t="shared" si="16"/>
        <v>51.703178786496892</v>
      </c>
      <c r="H136" s="119"/>
      <c r="I136" s="120">
        <v>1.1160837028135437E-2</v>
      </c>
      <c r="J136" s="121"/>
    </row>
    <row r="137" spans="1:10" ht="17.100000000000001" customHeight="1">
      <c r="A137" s="123"/>
      <c r="B137" s="117" t="s">
        <v>17</v>
      </c>
      <c r="C137" s="118">
        <v>954.01885619280495</v>
      </c>
      <c r="D137" s="118">
        <f t="shared" si="15"/>
        <v>49.991056913834541</v>
      </c>
      <c r="E137" s="118">
        <v>9</v>
      </c>
      <c r="F137" s="118">
        <v>13</v>
      </c>
      <c r="G137" s="118">
        <f t="shared" si="16"/>
        <v>53.991056913834541</v>
      </c>
      <c r="H137" s="119"/>
      <c r="I137" s="120">
        <v>1.1439075014302217E-2</v>
      </c>
      <c r="J137" s="121"/>
    </row>
    <row r="138" spans="1:10" ht="17.100000000000001" customHeight="1">
      <c r="A138" s="123"/>
      <c r="B138" s="117" t="s">
        <v>18</v>
      </c>
      <c r="C138" s="118">
        <v>991.48522201563333</v>
      </c>
      <c r="D138" s="118">
        <f t="shared" si="15"/>
        <v>37.466365822828379</v>
      </c>
      <c r="E138" s="118">
        <v>13</v>
      </c>
      <c r="F138" s="118">
        <v>10</v>
      </c>
      <c r="G138" s="118">
        <f t="shared" si="16"/>
        <v>34.466365822828379</v>
      </c>
      <c r="H138" s="119"/>
      <c r="I138" s="120">
        <v>1.1705846777044076E-2</v>
      </c>
      <c r="J138" s="121"/>
    </row>
    <row r="139" spans="1:10" ht="17.100000000000001" customHeight="1">
      <c r="A139" s="123"/>
      <c r="B139" s="117" t="s">
        <v>19</v>
      </c>
      <c r="C139" s="118">
        <v>1037.0921169915141</v>
      </c>
      <c r="D139" s="118">
        <f t="shared" si="15"/>
        <v>45.606894975880778</v>
      </c>
      <c r="E139" s="118">
        <v>13</v>
      </c>
      <c r="F139" s="118">
        <v>7</v>
      </c>
      <c r="G139" s="118">
        <f t="shared" si="16"/>
        <v>39.606894975880778</v>
      </c>
      <c r="H139" s="119"/>
      <c r="I139" s="120">
        <v>1.1961846793443066E-2</v>
      </c>
      <c r="J139" s="121"/>
    </row>
    <row r="140" spans="1:10" ht="17.100000000000001" customHeight="1">
      <c r="A140" s="123"/>
      <c r="B140" s="117" t="s">
        <v>20</v>
      </c>
      <c r="C140" s="118">
        <v>1079.161967728639</v>
      </c>
      <c r="D140" s="118">
        <f t="shared" si="15"/>
        <v>42.069850737124852</v>
      </c>
      <c r="E140" s="118">
        <v>19</v>
      </c>
      <c r="F140" s="118">
        <v>10</v>
      </c>
      <c r="G140" s="118">
        <f t="shared" si="16"/>
        <v>33.069850737124852</v>
      </c>
      <c r="H140" s="119"/>
      <c r="I140" s="120">
        <v>1.2207714567066052E-2</v>
      </c>
      <c r="J140" s="121"/>
    </row>
    <row r="141" spans="1:10" ht="17.100000000000001" customHeight="1">
      <c r="A141" s="123"/>
      <c r="B141" s="117" t="s">
        <v>21</v>
      </c>
      <c r="C141" s="118">
        <v>1117.4747885795171</v>
      </c>
      <c r="D141" s="118">
        <f t="shared" si="15"/>
        <v>38.312820850878097</v>
      </c>
      <c r="E141" s="118">
        <v>17</v>
      </c>
      <c r="F141" s="118">
        <v>12</v>
      </c>
      <c r="G141" s="118">
        <f t="shared" si="16"/>
        <v>33.312820850878097</v>
      </c>
      <c r="H141" s="119"/>
      <c r="I141" s="120">
        <v>1.244403996190999E-2</v>
      </c>
      <c r="J141" s="121"/>
    </row>
    <row r="142" spans="1:10" ht="17.100000000000001" customHeight="1">
      <c r="A142" s="123"/>
      <c r="B142" s="117" t="s">
        <v>22</v>
      </c>
      <c r="C142" s="118">
        <v>1171.5206128820755</v>
      </c>
      <c r="D142" s="118">
        <f t="shared" si="15"/>
        <v>54.045824302558458</v>
      </c>
      <c r="E142" s="118">
        <v>22</v>
      </c>
      <c r="F142" s="118">
        <v>5</v>
      </c>
      <c r="G142" s="118">
        <f t="shared" si="16"/>
        <v>37.045824302558458</v>
      </c>
      <c r="H142" s="119"/>
      <c r="I142" s="120">
        <v>1.2665087706833248E-2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433.69229178891896</v>
      </c>
      <c r="E143" s="126">
        <f>SUM(E133:E142)</f>
        <v>147</v>
      </c>
      <c r="F143" s="126">
        <f>SUM(F133:F142)</f>
        <v>108</v>
      </c>
      <c r="G143" s="127">
        <f t="shared" si="16"/>
        <v>394.69229178891896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1210.0787324304147</v>
      </c>
      <c r="D144" s="118">
        <f>C144-C142</f>
        <v>38.558119548339164</v>
      </c>
      <c r="E144" s="118">
        <v>13</v>
      </c>
      <c r="F144" s="118">
        <v>13</v>
      </c>
      <c r="G144" s="118">
        <f t="shared" si="16"/>
        <v>38.558119548339164</v>
      </c>
      <c r="H144" s="119"/>
      <c r="I144" s="120">
        <v>1.2859497687889635E-2</v>
      </c>
      <c r="J144" s="121"/>
    </row>
    <row r="145" spans="1:10" ht="17.100000000000001" customHeight="1">
      <c r="A145" s="123"/>
      <c r="B145" s="117" t="s">
        <v>25</v>
      </c>
      <c r="C145" s="118">
        <v>1243.373627979413</v>
      </c>
      <c r="D145" s="118">
        <f t="shared" ref="D145:D153" si="17">C145-C144</f>
        <v>33.294895548998284</v>
      </c>
      <c r="E145" s="118">
        <v>10</v>
      </c>
      <c r="F145" s="118">
        <v>6</v>
      </c>
      <c r="G145" s="118">
        <f t="shared" si="16"/>
        <v>29.294895548998284</v>
      </c>
      <c r="H145" s="119"/>
      <c r="I145" s="120">
        <v>1.3046942581106117E-2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1275.158966086467</v>
      </c>
      <c r="D146" s="118">
        <f t="shared" si="17"/>
        <v>31.785338107054031</v>
      </c>
      <c r="E146" s="118">
        <v>40</v>
      </c>
      <c r="F146" s="118">
        <v>10</v>
      </c>
      <c r="G146" s="118">
        <f t="shared" si="16"/>
        <v>1.7853381070540308</v>
      </c>
      <c r="H146" s="119"/>
      <c r="I146" s="120">
        <v>1.32277901046314E-2</v>
      </c>
      <c r="J146" s="121"/>
    </row>
    <row r="147" spans="1:10" ht="17.100000000000001" customHeight="1">
      <c r="A147" s="123"/>
      <c r="B147" s="117" t="s">
        <v>27</v>
      </c>
      <c r="C147" s="118">
        <v>1298.6908680882373</v>
      </c>
      <c r="D147" s="118">
        <f t="shared" si="17"/>
        <v>23.531902001770277</v>
      </c>
      <c r="E147" s="118">
        <v>32</v>
      </c>
      <c r="F147" s="118">
        <v>10</v>
      </c>
      <c r="G147" s="118">
        <f t="shared" si="16"/>
        <v>1.5319020017702769</v>
      </c>
      <c r="H147" s="119"/>
      <c r="I147" s="120">
        <v>1.3402382539610291E-2</v>
      </c>
      <c r="J147" s="121"/>
    </row>
    <row r="148" spans="1:10" ht="17.100000000000001" customHeight="1">
      <c r="A148" s="123"/>
      <c r="B148" s="117" t="s">
        <v>28</v>
      </c>
      <c r="C148" s="118">
        <v>1338.1044347814691</v>
      </c>
      <c r="D148" s="118">
        <f t="shared" si="17"/>
        <v>39.413566693231814</v>
      </c>
      <c r="E148" s="118">
        <v>31</v>
      </c>
      <c r="F148" s="118">
        <v>13</v>
      </c>
      <c r="G148" s="118">
        <f t="shared" si="16"/>
        <v>21.413566693231814</v>
      </c>
      <c r="H148" s="119"/>
      <c r="I148" s="120">
        <v>1.3571038892306986E-2</v>
      </c>
      <c r="J148" s="121"/>
    </row>
    <row r="149" spans="1:10" ht="17.100000000000001" customHeight="1">
      <c r="A149" s="123"/>
      <c r="B149" s="117" t="s">
        <v>29</v>
      </c>
      <c r="C149" s="118">
        <v>1370.6588725701677</v>
      </c>
      <c r="D149" s="118">
        <f t="shared" si="17"/>
        <v>32.554437788698579</v>
      </c>
      <c r="E149" s="118">
        <v>23</v>
      </c>
      <c r="F149" s="118">
        <v>7</v>
      </c>
      <c r="G149" s="118">
        <f t="shared" si="16"/>
        <v>16.554437788698579</v>
      </c>
      <c r="H149" s="119"/>
      <c r="I149" s="120">
        <v>1.3734056839380435E-2</v>
      </c>
      <c r="J149" s="121"/>
    </row>
    <row r="150" spans="1:10" ht="17.100000000000001" customHeight="1">
      <c r="A150" s="123"/>
      <c r="B150" s="117" t="s">
        <v>30</v>
      </c>
      <c r="C150" s="118">
        <v>1407.2306769524334</v>
      </c>
      <c r="D150" s="118">
        <f t="shared" si="17"/>
        <v>36.571804382265782</v>
      </c>
      <c r="E150" s="118">
        <v>35</v>
      </c>
      <c r="F150" s="118">
        <v>6</v>
      </c>
      <c r="G150" s="118">
        <f t="shared" si="16"/>
        <v>7.5718043822657819</v>
      </c>
      <c r="H150" s="119"/>
      <c r="I150" s="120">
        <v>1.3891714481267853E-2</v>
      </c>
      <c r="J150" s="121"/>
    </row>
    <row r="151" spans="1:10" ht="17.100000000000001" customHeight="1">
      <c r="A151" s="123"/>
      <c r="B151" s="117" t="s">
        <v>31</v>
      </c>
      <c r="C151" s="118">
        <v>1454.9865714717796</v>
      </c>
      <c r="D151" s="118">
        <f t="shared" si="17"/>
        <v>47.755894519346157</v>
      </c>
      <c r="E151" s="118">
        <v>32</v>
      </c>
      <c r="F151" s="118">
        <v>12</v>
      </c>
      <c r="G151" s="118">
        <f t="shared" si="16"/>
        <v>27.755894519346157</v>
      </c>
      <c r="H151" s="119"/>
      <c r="I151" s="120">
        <v>1.4044271925403277E-2</v>
      </c>
      <c r="J151" s="121"/>
    </row>
    <row r="152" spans="1:10" ht="17.100000000000001" customHeight="1">
      <c r="A152" s="123"/>
      <c r="B152" s="117" t="s">
        <v>32</v>
      </c>
      <c r="C152" s="118">
        <v>1505.7683054043453</v>
      </c>
      <c r="D152" s="118">
        <f t="shared" si="17"/>
        <v>50.781733932565658</v>
      </c>
      <c r="E152" s="118">
        <v>21</v>
      </c>
      <c r="F152" s="118">
        <v>10</v>
      </c>
      <c r="G152" s="118">
        <f t="shared" si="16"/>
        <v>39.781733932565658</v>
      </c>
      <c r="H152" s="119"/>
      <c r="I152" s="120">
        <v>1.4191972718231343E-2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1556.6544180713427</v>
      </c>
      <c r="D153" s="118">
        <f t="shared" si="17"/>
        <v>50.886112666997406</v>
      </c>
      <c r="E153" s="118">
        <v>2</v>
      </c>
      <c r="F153" s="118">
        <v>17</v>
      </c>
      <c r="G153" s="118">
        <f t="shared" si="16"/>
        <v>65.886112666997406</v>
      </c>
      <c r="H153" s="119"/>
      <c r="I153" s="120">
        <v>1.4138550572855065E-2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385.13380518926715</v>
      </c>
      <c r="E154" s="126">
        <f>SUM(E144:E153)</f>
        <v>239</v>
      </c>
      <c r="F154" s="126">
        <f>SUM(F144:F153)</f>
        <v>104</v>
      </c>
      <c r="G154" s="127">
        <f t="shared" si="16"/>
        <v>250.13380518926715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33"/>
  </cols>
  <sheetData>
    <row r="1" spans="1:10" s="3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15600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16200</v>
      </c>
      <c r="D8" s="118">
        <f t="shared" ref="D8:D17" si="0">C8-C7</f>
        <v>600</v>
      </c>
      <c r="E8" s="118">
        <v>226</v>
      </c>
      <c r="F8" s="118">
        <v>170</v>
      </c>
      <c r="G8" s="118">
        <f t="shared" ref="G8:G29" si="1">D8-E8+F8</f>
        <v>544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16700</v>
      </c>
      <c r="D9" s="118">
        <f t="shared" si="0"/>
        <v>500</v>
      </c>
      <c r="E9" s="118">
        <v>233</v>
      </c>
      <c r="F9" s="118">
        <v>188</v>
      </c>
      <c r="G9" s="118">
        <f t="shared" si="1"/>
        <v>455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17000</v>
      </c>
      <c r="D10" s="118">
        <f t="shared" si="0"/>
        <v>300</v>
      </c>
      <c r="E10" s="118">
        <v>207</v>
      </c>
      <c r="F10" s="118">
        <v>191</v>
      </c>
      <c r="G10" s="118">
        <f t="shared" si="1"/>
        <v>284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17000</v>
      </c>
      <c r="D11" s="118">
        <f t="shared" si="0"/>
        <v>0</v>
      </c>
      <c r="E11" s="118">
        <v>185</v>
      </c>
      <c r="F11" s="118">
        <v>169</v>
      </c>
      <c r="G11" s="118">
        <f t="shared" si="1"/>
        <v>-16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17600</v>
      </c>
      <c r="D12" s="118">
        <f t="shared" si="0"/>
        <v>600</v>
      </c>
      <c r="E12" s="118">
        <v>226</v>
      </c>
      <c r="F12" s="118">
        <v>207</v>
      </c>
      <c r="G12" s="118">
        <f t="shared" si="1"/>
        <v>581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17800</v>
      </c>
      <c r="D13" s="118">
        <f t="shared" si="0"/>
        <v>200</v>
      </c>
      <c r="E13" s="118">
        <v>216</v>
      </c>
      <c r="F13" s="118">
        <v>215</v>
      </c>
      <c r="G13" s="118">
        <f t="shared" si="1"/>
        <v>199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17900</v>
      </c>
      <c r="D14" s="118">
        <f t="shared" si="0"/>
        <v>100</v>
      </c>
      <c r="E14" s="118">
        <v>241</v>
      </c>
      <c r="F14" s="118">
        <v>186</v>
      </c>
      <c r="G14" s="118">
        <f t="shared" si="1"/>
        <v>45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17900</v>
      </c>
      <c r="D15" s="118">
        <f t="shared" si="0"/>
        <v>0</v>
      </c>
      <c r="E15" s="118">
        <v>233</v>
      </c>
      <c r="F15" s="118">
        <v>183</v>
      </c>
      <c r="G15" s="118">
        <f t="shared" si="1"/>
        <v>-50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18100</v>
      </c>
      <c r="D16" s="118">
        <f t="shared" si="0"/>
        <v>200</v>
      </c>
      <c r="E16" s="118">
        <v>249</v>
      </c>
      <c r="F16" s="118">
        <v>194</v>
      </c>
      <c r="G16" s="118">
        <f t="shared" si="1"/>
        <v>145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17900</v>
      </c>
      <c r="D17" s="118">
        <f t="shared" si="0"/>
        <v>-200</v>
      </c>
      <c r="E17" s="118">
        <v>244</v>
      </c>
      <c r="F17" s="118">
        <v>196</v>
      </c>
      <c r="G17" s="118">
        <f t="shared" si="1"/>
        <v>-248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2300</v>
      </c>
      <c r="E18" s="126">
        <f>SUM(E8:E17)</f>
        <v>2260</v>
      </c>
      <c r="F18" s="126">
        <f>SUM(F8:F17)</f>
        <v>1899</v>
      </c>
      <c r="G18" s="127">
        <f t="shared" si="1"/>
        <v>1939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17900</v>
      </c>
      <c r="D19" s="118">
        <f>C19-C17</f>
        <v>0</v>
      </c>
      <c r="E19" s="118">
        <v>268</v>
      </c>
      <c r="F19" s="118">
        <v>180</v>
      </c>
      <c r="G19" s="118">
        <f t="shared" si="1"/>
        <v>-88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18400</v>
      </c>
      <c r="D20" s="118">
        <f t="shared" ref="D20:D28" si="2">C20-C19</f>
        <v>500</v>
      </c>
      <c r="E20" s="118">
        <v>259</v>
      </c>
      <c r="F20" s="118">
        <v>185</v>
      </c>
      <c r="G20" s="118">
        <f t="shared" si="1"/>
        <v>426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18400</v>
      </c>
      <c r="D21" s="118">
        <f t="shared" si="2"/>
        <v>0</v>
      </c>
      <c r="E21" s="118">
        <v>300</v>
      </c>
      <c r="F21" s="118">
        <v>183</v>
      </c>
      <c r="G21" s="118">
        <f t="shared" si="1"/>
        <v>-117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18100</v>
      </c>
      <c r="D22" s="118">
        <f t="shared" si="2"/>
        <v>-300</v>
      </c>
      <c r="E22" s="118">
        <v>229</v>
      </c>
      <c r="F22" s="118">
        <v>198</v>
      </c>
      <c r="G22" s="118">
        <f t="shared" si="1"/>
        <v>-331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18000</v>
      </c>
      <c r="D23" s="118">
        <f t="shared" si="2"/>
        <v>-100</v>
      </c>
      <c r="E23" s="118">
        <v>248</v>
      </c>
      <c r="F23" s="118">
        <v>217</v>
      </c>
      <c r="G23" s="118">
        <f t="shared" si="1"/>
        <v>-131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17800</v>
      </c>
      <c r="D24" s="118">
        <f t="shared" si="2"/>
        <v>-200</v>
      </c>
      <c r="E24" s="118">
        <v>219</v>
      </c>
      <c r="F24" s="118">
        <v>198</v>
      </c>
      <c r="G24" s="118">
        <f t="shared" si="1"/>
        <v>-221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17700</v>
      </c>
      <c r="D25" s="118">
        <f t="shared" si="2"/>
        <v>-100</v>
      </c>
      <c r="E25" s="118">
        <v>234</v>
      </c>
      <c r="F25" s="118">
        <v>224</v>
      </c>
      <c r="G25" s="118">
        <f t="shared" si="1"/>
        <v>-110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17900</v>
      </c>
      <c r="D26" s="118">
        <f t="shared" si="2"/>
        <v>200</v>
      </c>
      <c r="E26" s="118">
        <v>215</v>
      </c>
      <c r="F26" s="118">
        <v>230</v>
      </c>
      <c r="G26" s="118">
        <f t="shared" si="1"/>
        <v>215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18000</v>
      </c>
      <c r="D27" s="118">
        <f t="shared" si="2"/>
        <v>100</v>
      </c>
      <c r="E27" s="118">
        <v>233</v>
      </c>
      <c r="F27" s="118">
        <v>203</v>
      </c>
      <c r="G27" s="118">
        <f t="shared" si="1"/>
        <v>70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18200</v>
      </c>
      <c r="D28" s="118">
        <f t="shared" si="2"/>
        <v>200</v>
      </c>
      <c r="E28" s="118">
        <v>253</v>
      </c>
      <c r="F28" s="118">
        <v>208</v>
      </c>
      <c r="G28" s="118">
        <f t="shared" si="1"/>
        <v>155</v>
      </c>
      <c r="H28" s="119"/>
      <c r="I28" s="120">
        <v>1.0111111111111108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300</v>
      </c>
      <c r="E29" s="126">
        <f>SUM(E19:E28)</f>
        <v>2458</v>
      </c>
      <c r="F29" s="126">
        <f>SUM(F19:F28)</f>
        <v>2026</v>
      </c>
      <c r="G29" s="127">
        <f t="shared" si="1"/>
        <v>-132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13594.748897872356</v>
      </c>
      <c r="D32" s="118"/>
      <c r="E32" s="118"/>
      <c r="F32" s="118"/>
      <c r="G32" s="118"/>
      <c r="H32" s="119"/>
      <c r="I32" s="120">
        <v>0.87145826268412541</v>
      </c>
      <c r="J32" s="121"/>
    </row>
    <row r="33" spans="1:10" ht="17.100000000000001" customHeight="1">
      <c r="A33" s="123"/>
      <c r="B33" s="117" t="s">
        <v>13</v>
      </c>
      <c r="C33" s="118">
        <v>14078.368158006258</v>
      </c>
      <c r="D33" s="118">
        <f t="shared" ref="D33:D42" si="3">C33-C32</f>
        <v>483.61926013390257</v>
      </c>
      <c r="E33" s="118">
        <v>179</v>
      </c>
      <c r="F33" s="118">
        <v>147</v>
      </c>
      <c r="G33" s="118">
        <f t="shared" ref="G33:G54" si="4">D33-E33+F33</f>
        <v>451.61926013390257</v>
      </c>
      <c r="H33" s="119"/>
      <c r="I33" s="120">
        <v>0.86903507148186787</v>
      </c>
      <c r="J33" s="121"/>
    </row>
    <row r="34" spans="1:10" ht="17.100000000000001" customHeight="1">
      <c r="A34" s="134"/>
      <c r="B34" s="117" t="s">
        <v>14</v>
      </c>
      <c r="C34" s="118">
        <v>14473.587116631597</v>
      </c>
      <c r="D34" s="118">
        <f t="shared" si="3"/>
        <v>395.21895862533893</v>
      </c>
      <c r="E34" s="118">
        <v>186</v>
      </c>
      <c r="F34" s="118">
        <v>178</v>
      </c>
      <c r="G34" s="118">
        <f t="shared" si="4"/>
        <v>387.21895862533893</v>
      </c>
      <c r="H34" s="119"/>
      <c r="I34" s="120">
        <v>0.8666818632713531</v>
      </c>
      <c r="J34" s="121"/>
    </row>
    <row r="35" spans="1:10" ht="17.100000000000001" customHeight="1">
      <c r="A35" s="123"/>
      <c r="B35" s="117" t="s">
        <v>15</v>
      </c>
      <c r="C35" s="118">
        <v>14694.726041358555</v>
      </c>
      <c r="D35" s="118">
        <f t="shared" si="3"/>
        <v>221.13892472695807</v>
      </c>
      <c r="E35" s="118">
        <v>169</v>
      </c>
      <c r="F35" s="118">
        <v>176</v>
      </c>
      <c r="G35" s="118">
        <f t="shared" si="4"/>
        <v>228.13892472695807</v>
      </c>
      <c r="H35" s="119"/>
      <c r="I35" s="120">
        <v>0.86439564949167991</v>
      </c>
      <c r="J35" s="121"/>
    </row>
    <row r="36" spans="1:10" ht="17.100000000000001" customHeight="1">
      <c r="A36" s="123"/>
      <c r="B36" s="117" t="s">
        <v>16</v>
      </c>
      <c r="C36" s="118">
        <v>14656.951359099226</v>
      </c>
      <c r="D36" s="118">
        <f t="shared" si="3"/>
        <v>-37.774682259328983</v>
      </c>
      <c r="E36" s="118">
        <v>153</v>
      </c>
      <c r="F36" s="118">
        <v>156</v>
      </c>
      <c r="G36" s="118">
        <f t="shared" si="4"/>
        <v>-34.774682259328983</v>
      </c>
      <c r="H36" s="119"/>
      <c r="I36" s="120">
        <v>0.86217360935877807</v>
      </c>
      <c r="J36" s="121"/>
    </row>
    <row r="37" spans="1:10" ht="17.100000000000001" customHeight="1">
      <c r="A37" s="123"/>
      <c r="B37" s="117" t="s">
        <v>17</v>
      </c>
      <c r="C37" s="118">
        <v>15136.230177282603</v>
      </c>
      <c r="D37" s="118">
        <f t="shared" si="3"/>
        <v>479.27881818337664</v>
      </c>
      <c r="E37" s="118">
        <v>189</v>
      </c>
      <c r="F37" s="118">
        <v>185</v>
      </c>
      <c r="G37" s="118">
        <f t="shared" si="4"/>
        <v>475.27881818337664</v>
      </c>
      <c r="H37" s="119"/>
      <c r="I37" s="120">
        <v>0.8600130782546932</v>
      </c>
      <c r="J37" s="121"/>
    </row>
    <row r="38" spans="1:10" ht="17.100000000000001" customHeight="1">
      <c r="A38" s="123"/>
      <c r="B38" s="117" t="s">
        <v>18</v>
      </c>
      <c r="C38" s="118">
        <v>15270.825359808794</v>
      </c>
      <c r="D38" s="118">
        <f t="shared" si="3"/>
        <v>134.59518252619091</v>
      </c>
      <c r="E38" s="118">
        <v>183</v>
      </c>
      <c r="F38" s="118">
        <v>196</v>
      </c>
      <c r="G38" s="118">
        <f t="shared" si="4"/>
        <v>147.59518252619091</v>
      </c>
      <c r="H38" s="119"/>
      <c r="I38" s="120">
        <v>0.85791153706790979</v>
      </c>
      <c r="J38" s="121"/>
    </row>
    <row r="39" spans="1:10" ht="17.100000000000001" customHeight="1">
      <c r="A39" s="123"/>
      <c r="B39" s="117" t="s">
        <v>19</v>
      </c>
      <c r="C39" s="118">
        <v>15320.0121828714</v>
      </c>
      <c r="D39" s="118">
        <f t="shared" si="3"/>
        <v>49.186823062605981</v>
      </c>
      <c r="E39" s="118">
        <v>188</v>
      </c>
      <c r="F39" s="118">
        <v>177</v>
      </c>
      <c r="G39" s="118">
        <f t="shared" si="4"/>
        <v>38.186823062605981</v>
      </c>
      <c r="H39" s="119"/>
      <c r="I39" s="120">
        <v>0.85586660239505008</v>
      </c>
      <c r="J39" s="121"/>
    </row>
    <row r="40" spans="1:10" ht="17.100000000000001" customHeight="1">
      <c r="A40" s="123"/>
      <c r="B40" s="117" t="s">
        <v>20</v>
      </c>
      <c r="C40" s="118">
        <v>15284.380713676488</v>
      </c>
      <c r="D40" s="118">
        <f t="shared" si="3"/>
        <v>-35.631469194911915</v>
      </c>
      <c r="E40" s="118">
        <v>194</v>
      </c>
      <c r="F40" s="118">
        <v>168</v>
      </c>
      <c r="G40" s="118">
        <f t="shared" si="4"/>
        <v>-61.631469194911915</v>
      </c>
      <c r="H40" s="119"/>
      <c r="I40" s="120">
        <v>0.85387601752382636</v>
      </c>
      <c r="J40" s="121"/>
    </row>
    <row r="41" spans="1:10" ht="17.100000000000001" customHeight="1">
      <c r="A41" s="123"/>
      <c r="B41" s="117" t="s">
        <v>21</v>
      </c>
      <c r="C41" s="118">
        <v>15420.071358671923</v>
      </c>
      <c r="D41" s="118">
        <f t="shared" si="3"/>
        <v>135.69064499543492</v>
      </c>
      <c r="E41" s="118">
        <v>207</v>
      </c>
      <c r="F41" s="118">
        <v>173</v>
      </c>
      <c r="G41" s="118">
        <f t="shared" si="4"/>
        <v>101.69064499543492</v>
      </c>
      <c r="H41" s="119"/>
      <c r="I41" s="120">
        <v>0.85193764412552064</v>
      </c>
      <c r="J41" s="121"/>
    </row>
    <row r="42" spans="1:10" ht="17.100000000000001" customHeight="1">
      <c r="A42" s="123"/>
      <c r="B42" s="117" t="s">
        <v>22</v>
      </c>
      <c r="C42" s="118">
        <v>15206.474714669095</v>
      </c>
      <c r="D42" s="118">
        <f t="shared" si="3"/>
        <v>-213.59664400282782</v>
      </c>
      <c r="E42" s="118">
        <v>199</v>
      </c>
      <c r="F42" s="118">
        <v>174</v>
      </c>
      <c r="G42" s="118">
        <f t="shared" si="4"/>
        <v>-238.59664400282782</v>
      </c>
      <c r="H42" s="119"/>
      <c r="I42" s="120">
        <v>0.84952372707648571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1611.7258167967393</v>
      </c>
      <c r="E43" s="126">
        <f>SUM(E33:E42)</f>
        <v>1847</v>
      </c>
      <c r="F43" s="126">
        <f>SUM(F33:F42)</f>
        <v>1730</v>
      </c>
      <c r="G43" s="127">
        <f t="shared" si="4"/>
        <v>1494.7258167967393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15135.554456411186</v>
      </c>
      <c r="D44" s="118">
        <f>C44-C42</f>
        <v>-70.920258257909154</v>
      </c>
      <c r="E44" s="118">
        <v>209</v>
      </c>
      <c r="F44" s="118">
        <v>156</v>
      </c>
      <c r="G44" s="118">
        <f t="shared" si="4"/>
        <v>-123.92025825790915</v>
      </c>
      <c r="H44" s="119"/>
      <c r="I44" s="120">
        <v>0.84556170147548526</v>
      </c>
      <c r="J44" s="121"/>
    </row>
    <row r="45" spans="1:10" ht="17.100000000000001" customHeight="1">
      <c r="A45" s="123"/>
      <c r="B45" s="117" t="s">
        <v>25</v>
      </c>
      <c r="C45" s="118">
        <v>15485.74701713116</v>
      </c>
      <c r="D45" s="118">
        <f t="shared" ref="D45:D53" si="5">C45-C44</f>
        <v>350.1925607199737</v>
      </c>
      <c r="E45" s="118">
        <v>202</v>
      </c>
      <c r="F45" s="118">
        <v>163</v>
      </c>
      <c r="G45" s="118">
        <f t="shared" si="4"/>
        <v>311.1925607199737</v>
      </c>
      <c r="H45" s="119"/>
      <c r="I45" s="120">
        <v>0.84161668571365011</v>
      </c>
      <c r="J45" s="121"/>
    </row>
    <row r="46" spans="1:10" ht="17.100000000000001" customHeight="1">
      <c r="A46" s="123"/>
      <c r="B46" s="117" t="s">
        <v>26</v>
      </c>
      <c r="C46" s="118">
        <f>$C$21*I46</f>
        <v>15413.469696927659</v>
      </c>
      <c r="D46" s="118">
        <f t="shared" si="5"/>
        <v>-72.277320203500494</v>
      </c>
      <c r="E46" s="118">
        <v>235</v>
      </c>
      <c r="F46" s="118">
        <v>173</v>
      </c>
      <c r="G46" s="118">
        <f t="shared" si="4"/>
        <v>-134.27732020350049</v>
      </c>
      <c r="H46" s="119"/>
      <c r="I46" s="120">
        <v>0.83768857048519885</v>
      </c>
      <c r="J46" s="121"/>
    </row>
    <row r="47" spans="1:10" ht="17.100000000000001" customHeight="1">
      <c r="A47" s="123"/>
      <c r="B47" s="117" t="s">
        <v>27</v>
      </c>
      <c r="C47" s="118">
        <v>15091.368178281802</v>
      </c>
      <c r="D47" s="118">
        <f t="shared" si="5"/>
        <v>-322.10151864585714</v>
      </c>
      <c r="E47" s="118">
        <v>180</v>
      </c>
      <c r="F47" s="118">
        <v>185</v>
      </c>
      <c r="G47" s="118">
        <f t="shared" si="4"/>
        <v>-317.10151864585714</v>
      </c>
      <c r="H47" s="119"/>
      <c r="I47" s="120">
        <v>0.83377724741888415</v>
      </c>
      <c r="J47" s="121"/>
    </row>
    <row r="48" spans="1:10" ht="17.100000000000001" customHeight="1">
      <c r="A48" s="123"/>
      <c r="B48" s="117" t="s">
        <v>28</v>
      </c>
      <c r="C48" s="118">
        <v>14937.886963224508</v>
      </c>
      <c r="D48" s="118">
        <f t="shared" si="5"/>
        <v>-153.48121505729432</v>
      </c>
      <c r="E48" s="118">
        <v>194</v>
      </c>
      <c r="F48" s="118">
        <v>193</v>
      </c>
      <c r="G48" s="118">
        <f t="shared" si="4"/>
        <v>-154.48121505729432</v>
      </c>
      <c r="H48" s="119"/>
      <c r="I48" s="120">
        <v>0.82988260906802802</v>
      </c>
      <c r="J48" s="121"/>
    </row>
    <row r="49" spans="1:10" ht="17.100000000000001" customHeight="1">
      <c r="A49" s="123"/>
      <c r="B49" s="117" t="s">
        <v>29</v>
      </c>
      <c r="C49" s="118">
        <v>14702.880970432145</v>
      </c>
      <c r="D49" s="118">
        <f t="shared" si="5"/>
        <v>-235.00599279236303</v>
      </c>
      <c r="E49" s="118">
        <v>154</v>
      </c>
      <c r="F49" s="118">
        <v>183</v>
      </c>
      <c r="G49" s="118">
        <f t="shared" si="4"/>
        <v>-206.00599279236303</v>
      </c>
      <c r="H49" s="119"/>
      <c r="I49" s="120">
        <v>0.82600454890068231</v>
      </c>
      <c r="J49" s="121"/>
    </row>
    <row r="50" spans="1:10" ht="17.100000000000001" customHeight="1">
      <c r="A50" s="123"/>
      <c r="B50" s="117" t="s">
        <v>30</v>
      </c>
      <c r="C50" s="118">
        <v>14551.930414831484</v>
      </c>
      <c r="D50" s="118">
        <f t="shared" si="5"/>
        <v>-150.95055560066066</v>
      </c>
      <c r="E50" s="118">
        <v>184</v>
      </c>
      <c r="F50" s="118">
        <v>202</v>
      </c>
      <c r="G50" s="118">
        <f t="shared" si="4"/>
        <v>-132.95055560066066</v>
      </c>
      <c r="H50" s="119"/>
      <c r="I50" s="120">
        <v>0.82214296128991438</v>
      </c>
      <c r="J50" s="121"/>
    </row>
    <row r="51" spans="1:10" ht="17.100000000000001" customHeight="1">
      <c r="A51" s="123"/>
      <c r="B51" s="117" t="s">
        <v>31</v>
      </c>
      <c r="C51" s="118">
        <v>14647.529572925501</v>
      </c>
      <c r="D51" s="118">
        <f t="shared" si="5"/>
        <v>95.599158094017184</v>
      </c>
      <c r="E51" s="118">
        <v>163</v>
      </c>
      <c r="F51" s="118">
        <v>205</v>
      </c>
      <c r="G51" s="118">
        <f t="shared" si="4"/>
        <v>137.59915809401718</v>
      </c>
      <c r="H51" s="119"/>
      <c r="I51" s="120">
        <v>0.81829774150421797</v>
      </c>
      <c r="J51" s="121"/>
    </row>
    <row r="52" spans="1:10" ht="17.100000000000001" customHeight="1">
      <c r="A52" s="123"/>
      <c r="B52" s="117" t="s">
        <v>32</v>
      </c>
      <c r="C52" s="118">
        <v>14660.43814256481</v>
      </c>
      <c r="D52" s="118">
        <f t="shared" si="5"/>
        <v>12.908569639308553</v>
      </c>
      <c r="E52" s="118">
        <v>178</v>
      </c>
      <c r="F52" s="118">
        <v>184</v>
      </c>
      <c r="G52" s="118">
        <f t="shared" si="4"/>
        <v>18.908569639308553</v>
      </c>
      <c r="H52" s="119"/>
      <c r="I52" s="120">
        <v>0.81446878569804504</v>
      </c>
      <c r="J52" s="121"/>
    </row>
    <row r="53" spans="1:10" ht="17.100000000000001" customHeight="1">
      <c r="A53" s="123"/>
      <c r="B53" s="117" t="s">
        <v>33</v>
      </c>
      <c r="C53" s="118">
        <f>$C$28*I53</f>
        <v>14754.301075268821</v>
      </c>
      <c r="D53" s="118">
        <f t="shared" si="5"/>
        <v>93.862932704010746</v>
      </c>
      <c r="E53" s="118">
        <v>181</v>
      </c>
      <c r="F53" s="118">
        <v>188</v>
      </c>
      <c r="G53" s="118">
        <f t="shared" si="4"/>
        <v>100.86293270401075</v>
      </c>
      <c r="H53" s="119"/>
      <c r="I53" s="120">
        <v>0.81067588325652862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-452.17363940027462</v>
      </c>
      <c r="E54" s="126">
        <f>SUM(E44:E53)</f>
        <v>1880</v>
      </c>
      <c r="F54" s="126">
        <f>SUM(F44:F53)</f>
        <v>1832</v>
      </c>
      <c r="G54" s="127">
        <f t="shared" si="4"/>
        <v>-500.17363940027462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652.98352607092454</v>
      </c>
      <c r="D57" s="118"/>
      <c r="E57" s="118"/>
      <c r="F57" s="118"/>
      <c r="G57" s="118"/>
      <c r="H57" s="119"/>
      <c r="I57" s="120">
        <v>4.1857918337879781E-2</v>
      </c>
      <c r="J57" s="121"/>
    </row>
    <row r="58" spans="1:10" ht="17.100000000000001" customHeight="1">
      <c r="A58" s="123"/>
      <c r="B58" s="117" t="s">
        <v>13</v>
      </c>
      <c r="C58" s="118">
        <v>713.18553533093552</v>
      </c>
      <c r="D58" s="118">
        <f t="shared" ref="D58:D67" si="6">C58-C57</f>
        <v>60.202009260010982</v>
      </c>
      <c r="E58" s="118">
        <v>18</v>
      </c>
      <c r="F58" s="118">
        <v>7</v>
      </c>
      <c r="G58" s="118">
        <f t="shared" ref="G58:G79" si="7">D58-E58+F58</f>
        <v>49.202009260010982</v>
      </c>
      <c r="H58" s="119"/>
      <c r="I58" s="120">
        <v>4.4023798477218247E-2</v>
      </c>
      <c r="J58" s="121"/>
    </row>
    <row r="59" spans="1:10" ht="17.100000000000001" customHeight="1">
      <c r="A59" s="123"/>
      <c r="B59" s="117" t="s">
        <v>14</v>
      </c>
      <c r="C59" s="118">
        <v>770.32301921166186</v>
      </c>
      <c r="D59" s="118">
        <f t="shared" si="6"/>
        <v>57.137483880726336</v>
      </c>
      <c r="E59" s="118">
        <v>20</v>
      </c>
      <c r="F59" s="118">
        <v>5</v>
      </c>
      <c r="G59" s="118">
        <f t="shared" si="7"/>
        <v>42.137483880726336</v>
      </c>
      <c r="H59" s="119"/>
      <c r="I59" s="120">
        <v>4.6127126898901909E-2</v>
      </c>
      <c r="J59" s="121"/>
    </row>
    <row r="60" spans="1:10" ht="17.100000000000001" customHeight="1">
      <c r="A60" s="123"/>
      <c r="B60" s="117" t="s">
        <v>15</v>
      </c>
      <c r="C60" s="118">
        <v>818.89977190492152</v>
      </c>
      <c r="D60" s="118">
        <f t="shared" si="6"/>
        <v>48.576752693259664</v>
      </c>
      <c r="E60" s="118">
        <v>10</v>
      </c>
      <c r="F60" s="118">
        <v>4</v>
      </c>
      <c r="G60" s="118">
        <f t="shared" si="7"/>
        <v>42.576752693259664</v>
      </c>
      <c r="H60" s="119"/>
      <c r="I60" s="120">
        <v>4.8170574817936573E-2</v>
      </c>
      <c r="J60" s="121"/>
    </row>
    <row r="61" spans="1:10" ht="17.100000000000001" customHeight="1">
      <c r="A61" s="123"/>
      <c r="B61" s="117" t="s">
        <v>16</v>
      </c>
      <c r="C61" s="118">
        <v>852.66327929925706</v>
      </c>
      <c r="D61" s="118">
        <f t="shared" si="6"/>
        <v>33.763507394335534</v>
      </c>
      <c r="E61" s="118">
        <v>12</v>
      </c>
      <c r="F61" s="118">
        <v>3</v>
      </c>
      <c r="G61" s="118">
        <f t="shared" si="7"/>
        <v>24.763507394335534</v>
      </c>
      <c r="H61" s="119"/>
      <c r="I61" s="120">
        <v>5.0156663488191588E-2</v>
      </c>
      <c r="J61" s="121"/>
    </row>
    <row r="62" spans="1:10" ht="17.100000000000001" customHeight="1">
      <c r="A62" s="123"/>
      <c r="B62" s="117" t="s">
        <v>17</v>
      </c>
      <c r="C62" s="118">
        <v>916.74483261169019</v>
      </c>
      <c r="D62" s="118">
        <f t="shared" si="6"/>
        <v>64.08155331243313</v>
      </c>
      <c r="E62" s="118">
        <v>16</v>
      </c>
      <c r="F62" s="118">
        <v>3</v>
      </c>
      <c r="G62" s="118">
        <f t="shared" si="7"/>
        <v>51.08155331243313</v>
      </c>
      <c r="H62" s="119"/>
      <c r="I62" s="120">
        <v>5.2087774580209661E-2</v>
      </c>
      <c r="J62" s="121"/>
    </row>
    <row r="63" spans="1:10" ht="17.100000000000001" customHeight="1">
      <c r="A63" s="123"/>
      <c r="B63" s="117" t="s">
        <v>18</v>
      </c>
      <c r="C63" s="118">
        <v>960.59764281961156</v>
      </c>
      <c r="D63" s="118">
        <f t="shared" si="6"/>
        <v>43.85281020792138</v>
      </c>
      <c r="E63" s="118">
        <v>17</v>
      </c>
      <c r="F63" s="118">
        <v>3</v>
      </c>
      <c r="G63" s="118">
        <f t="shared" si="7"/>
        <v>29.85281020792138</v>
      </c>
      <c r="H63" s="119"/>
      <c r="I63" s="120">
        <v>5.396615970896694E-2</v>
      </c>
      <c r="J63" s="121"/>
    </row>
    <row r="64" spans="1:10" ht="17.100000000000001" customHeight="1">
      <c r="B64" s="117" t="s">
        <v>19</v>
      </c>
      <c r="C64" s="118">
        <v>998.71169053182757</v>
      </c>
      <c r="D64" s="118">
        <f t="shared" si="6"/>
        <v>38.114047712216006</v>
      </c>
      <c r="E64" s="118">
        <v>20</v>
      </c>
      <c r="F64" s="118">
        <v>2</v>
      </c>
      <c r="G64" s="118">
        <f t="shared" si="7"/>
        <v>20.114047712216006</v>
      </c>
      <c r="H64" s="119"/>
      <c r="I64" s="120">
        <v>5.5793949191722196E-2</v>
      </c>
      <c r="J64" s="121"/>
    </row>
    <row r="65" spans="2:10" ht="17.100000000000001" customHeight="1">
      <c r="B65" s="117" t="s">
        <v>20</v>
      </c>
      <c r="C65" s="118">
        <v>1030.5595659255675</v>
      </c>
      <c r="D65" s="118">
        <f t="shared" si="6"/>
        <v>31.847875393739969</v>
      </c>
      <c r="E65" s="118">
        <v>10</v>
      </c>
      <c r="F65" s="118">
        <v>5</v>
      </c>
      <c r="G65" s="118">
        <f t="shared" si="7"/>
        <v>26.847875393739969</v>
      </c>
      <c r="H65" s="119"/>
      <c r="I65" s="120">
        <v>5.7573160107573615E-2</v>
      </c>
      <c r="J65" s="121"/>
    </row>
    <row r="66" spans="2:10" ht="17.100000000000001" customHeight="1">
      <c r="B66" s="117" t="s">
        <v>21</v>
      </c>
      <c r="C66" s="118">
        <v>1073.4332373831885</v>
      </c>
      <c r="D66" s="118">
        <f t="shared" si="6"/>
        <v>42.873671457620958</v>
      </c>
      <c r="E66" s="118">
        <v>15</v>
      </c>
      <c r="F66" s="118">
        <v>4</v>
      </c>
      <c r="G66" s="118">
        <f t="shared" si="7"/>
        <v>31.873671457620958</v>
      </c>
      <c r="H66" s="119"/>
      <c r="I66" s="120">
        <v>5.9305703722828097E-2</v>
      </c>
      <c r="J66" s="121"/>
    </row>
    <row r="67" spans="2:10" ht="17.100000000000001" customHeight="1">
      <c r="B67" s="117" t="s">
        <v>22</v>
      </c>
      <c r="C67" s="118">
        <v>1095.0155406556398</v>
      </c>
      <c r="D67" s="118">
        <f t="shared" si="6"/>
        <v>21.582303272451327</v>
      </c>
      <c r="E67" s="118">
        <v>18</v>
      </c>
      <c r="F67" s="118">
        <v>13</v>
      </c>
      <c r="G67" s="118">
        <f t="shared" si="7"/>
        <v>16.582303272451327</v>
      </c>
      <c r="H67" s="119"/>
      <c r="I67" s="120">
        <v>6.1174052550594403E-2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442.03201458471528</v>
      </c>
      <c r="E68" s="126">
        <f>SUM(E58:E67)</f>
        <v>156</v>
      </c>
      <c r="F68" s="126">
        <f>SUM(F58:F67)</f>
        <v>49</v>
      </c>
      <c r="G68" s="127">
        <f t="shared" si="7"/>
        <v>335.03201458471528</v>
      </c>
      <c r="H68" s="119"/>
      <c r="I68" s="120"/>
      <c r="J68" s="121"/>
    </row>
    <row r="69" spans="2:10" ht="17.100000000000001" customHeight="1">
      <c r="B69" s="117" t="s">
        <v>24</v>
      </c>
      <c r="C69" s="118">
        <v>1137.7509648475054</v>
      </c>
      <c r="D69" s="118">
        <f>C69-C67</f>
        <v>42.735424191865604</v>
      </c>
      <c r="E69" s="118">
        <v>27</v>
      </c>
      <c r="F69" s="118">
        <v>9</v>
      </c>
      <c r="G69" s="118">
        <f t="shared" si="7"/>
        <v>24.735424191865604</v>
      </c>
      <c r="H69" s="119"/>
      <c r="I69" s="120">
        <v>6.3561506416061758E-2</v>
      </c>
      <c r="J69" s="121"/>
    </row>
    <row r="70" spans="2:10" ht="17.100000000000001" customHeight="1">
      <c r="B70" s="117" t="s">
        <v>25</v>
      </c>
      <c r="C70" s="118">
        <v>1213.2722717629163</v>
      </c>
      <c r="D70" s="118">
        <f t="shared" ref="D70:D78" si="8">C70-C69</f>
        <v>75.521306915410833</v>
      </c>
      <c r="E70" s="118">
        <v>28</v>
      </c>
      <c r="F70" s="118">
        <v>6</v>
      </c>
      <c r="G70" s="118">
        <f t="shared" si="7"/>
        <v>53.521306915410833</v>
      </c>
      <c r="H70" s="119"/>
      <c r="I70" s="120">
        <v>6.5938710421897639E-2</v>
      </c>
      <c r="J70" s="121"/>
    </row>
    <row r="71" spans="2:10" ht="17.100000000000001" customHeight="1">
      <c r="B71" s="117" t="s">
        <v>26</v>
      </c>
      <c r="C71" s="118">
        <f>$C$21*I71</f>
        <v>1256.8254399862381</v>
      </c>
      <c r="D71" s="118">
        <f t="shared" si="8"/>
        <v>43.553168223321791</v>
      </c>
      <c r="E71" s="118">
        <v>22</v>
      </c>
      <c r="F71" s="118">
        <v>6</v>
      </c>
      <c r="G71" s="118">
        <f t="shared" si="7"/>
        <v>27.553168223321791</v>
      </c>
      <c r="H71" s="119"/>
      <c r="I71" s="120">
        <v>6.8305730434034678E-2</v>
      </c>
      <c r="J71" s="121"/>
    </row>
    <row r="72" spans="2:10" ht="17.100000000000001" customHeight="1">
      <c r="B72" s="117" t="s">
        <v>27</v>
      </c>
      <c r="C72" s="118">
        <v>1278.9936347703781</v>
      </c>
      <c r="D72" s="118">
        <f t="shared" si="8"/>
        <v>22.168194784140042</v>
      </c>
      <c r="E72" s="118">
        <v>10</v>
      </c>
      <c r="F72" s="118">
        <v>6</v>
      </c>
      <c r="G72" s="118">
        <f t="shared" si="7"/>
        <v>18.168194784140042</v>
      </c>
      <c r="H72" s="119"/>
      <c r="I72" s="120">
        <v>7.0662631755269503E-2</v>
      </c>
      <c r="J72" s="121"/>
    </row>
    <row r="73" spans="2:10" ht="17.100000000000001" customHeight="1">
      <c r="B73" s="117" t="s">
        <v>28</v>
      </c>
      <c r="C73" s="118">
        <v>1314.1706243628316</v>
      </c>
      <c r="D73" s="118">
        <f t="shared" si="8"/>
        <v>35.176989592453538</v>
      </c>
      <c r="E73" s="118">
        <v>21</v>
      </c>
      <c r="F73" s="118">
        <v>7</v>
      </c>
      <c r="G73" s="118">
        <f t="shared" si="7"/>
        <v>21.176989592453538</v>
      </c>
      <c r="H73" s="119"/>
      <c r="I73" s="120">
        <v>7.3009479131268415E-2</v>
      </c>
      <c r="J73" s="121"/>
    </row>
    <row r="74" spans="2:10" ht="17.100000000000001" customHeight="1">
      <c r="B74" s="117" t="s">
        <v>29</v>
      </c>
      <c r="C74" s="118">
        <v>1341.1647942656282</v>
      </c>
      <c r="D74" s="118">
        <f t="shared" si="8"/>
        <v>26.994169902796557</v>
      </c>
      <c r="E74" s="118">
        <v>24</v>
      </c>
      <c r="F74" s="118">
        <v>4</v>
      </c>
      <c r="G74" s="118">
        <f t="shared" si="7"/>
        <v>6.9941699027965569</v>
      </c>
      <c r="H74" s="119"/>
      <c r="I74" s="120">
        <v>7.5346336756495963E-2</v>
      </c>
      <c r="J74" s="121"/>
    </row>
    <row r="75" spans="2:10" ht="17.100000000000001" customHeight="1">
      <c r="B75" s="117" t="s">
        <v>30</v>
      </c>
      <c r="C75" s="118">
        <v>1374.8168485572094</v>
      </c>
      <c r="D75" s="118">
        <f t="shared" si="8"/>
        <v>33.65205429158118</v>
      </c>
      <c r="E75" s="118">
        <v>21</v>
      </c>
      <c r="F75" s="118">
        <v>9</v>
      </c>
      <c r="G75" s="118">
        <f t="shared" si="7"/>
        <v>21.65205429158118</v>
      </c>
      <c r="H75" s="119"/>
      <c r="I75" s="120">
        <v>7.7673268280068319E-2</v>
      </c>
      <c r="J75" s="121"/>
    </row>
    <row r="76" spans="2:10" ht="17.100000000000001" customHeight="1">
      <c r="B76" s="117" t="s">
        <v>31</v>
      </c>
      <c r="C76" s="118">
        <v>1431.8270289264251</v>
      </c>
      <c r="D76" s="118">
        <f t="shared" si="8"/>
        <v>57.010180369215732</v>
      </c>
      <c r="E76" s="118">
        <v>14</v>
      </c>
      <c r="F76" s="118">
        <v>3</v>
      </c>
      <c r="G76" s="118">
        <f t="shared" si="7"/>
        <v>46.010180369215732</v>
      </c>
      <c r="H76" s="119"/>
      <c r="I76" s="120">
        <v>7.9990336811532128E-2</v>
      </c>
      <c r="J76" s="121"/>
    </row>
    <row r="77" spans="2:10" ht="17.100000000000001" customHeight="1">
      <c r="B77" s="117" t="s">
        <v>32</v>
      </c>
      <c r="C77" s="118">
        <v>1481.3568886782582</v>
      </c>
      <c r="D77" s="118">
        <f t="shared" si="8"/>
        <v>49.529859751833101</v>
      </c>
      <c r="E77" s="118">
        <v>24</v>
      </c>
      <c r="F77" s="118">
        <v>7</v>
      </c>
      <c r="G77" s="118">
        <f t="shared" si="7"/>
        <v>32.529859751833101</v>
      </c>
      <c r="H77" s="119"/>
      <c r="I77" s="120">
        <v>8.2297604926569901E-2</v>
      </c>
      <c r="J77" s="121"/>
    </row>
    <row r="78" spans="2:10" ht="17.100000000000001" customHeight="1">
      <c r="B78" s="117" t="s">
        <v>33</v>
      </c>
      <c r="C78" s="118">
        <f>$C$28*I78</f>
        <v>1542.6267281105995</v>
      </c>
      <c r="D78" s="118">
        <f t="shared" si="8"/>
        <v>61.269839432341314</v>
      </c>
      <c r="E78" s="118">
        <v>33</v>
      </c>
      <c r="F78" s="118">
        <v>5</v>
      </c>
      <c r="G78" s="118">
        <f t="shared" si="7"/>
        <v>33.269839432341314</v>
      </c>
      <c r="H78" s="140"/>
      <c r="I78" s="120">
        <v>8.4759710335747224E-2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447.61118745495969</v>
      </c>
      <c r="E79" s="126">
        <f>SUM(E69:E78)</f>
        <v>224</v>
      </c>
      <c r="F79" s="126">
        <f>SUM(F69:F78)</f>
        <v>62</v>
      </c>
      <c r="G79" s="127">
        <f t="shared" si="7"/>
        <v>285.61118745495969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111.10881978581128</v>
      </c>
      <c r="D82" s="118"/>
      <c r="E82" s="118"/>
      <c r="F82" s="118"/>
      <c r="G82" s="118"/>
      <c r="H82" s="119"/>
      <c r="I82" s="120">
        <v>7.1223602426802105E-3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109.99221243803717</v>
      </c>
      <c r="D83" s="118">
        <f t="shared" ref="D83:D92" si="9">C83-C82</f>
        <v>-1.1166073477741065</v>
      </c>
      <c r="E83" s="118">
        <v>0</v>
      </c>
      <c r="F83" s="118">
        <v>0</v>
      </c>
      <c r="G83" s="118">
        <f t="shared" ref="G83:G104" si="10">D83-E83+F83</f>
        <v>-1.1166073477741065</v>
      </c>
      <c r="H83" s="119"/>
      <c r="I83" s="120">
        <v>6.7896427430887149E-3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107.99112270556989</v>
      </c>
      <c r="D84" s="118">
        <f t="shared" si="9"/>
        <v>-2.0010897324672783</v>
      </c>
      <c r="E84" s="118">
        <v>1</v>
      </c>
      <c r="F84" s="118">
        <v>1</v>
      </c>
      <c r="G84" s="118">
        <f t="shared" si="10"/>
        <v>-2.0010897324672783</v>
      </c>
      <c r="H84" s="119"/>
      <c r="I84" s="120">
        <v>6.4665342937467001E-3</v>
      </c>
      <c r="J84" s="121"/>
    </row>
    <row r="85" spans="1:10" ht="17.100000000000001" customHeight="1">
      <c r="A85" s="123"/>
      <c r="B85" s="117" t="s">
        <v>15</v>
      </c>
      <c r="C85" s="118">
        <v>104.59461732927194</v>
      </c>
      <c r="D85" s="118">
        <f t="shared" si="9"/>
        <v>-3.3965053762979522</v>
      </c>
      <c r="E85" s="118">
        <v>0</v>
      </c>
      <c r="F85" s="118">
        <v>0</v>
      </c>
      <c r="G85" s="118">
        <f t="shared" si="10"/>
        <v>-3.3965053762979522</v>
      </c>
      <c r="H85" s="119"/>
      <c r="I85" s="120">
        <v>6.1526245487807038E-3</v>
      </c>
      <c r="J85" s="121"/>
    </row>
    <row r="86" spans="1:10" ht="17.100000000000001" customHeight="1">
      <c r="A86" s="123"/>
      <c r="B86" s="117" t="s">
        <v>16</v>
      </c>
      <c r="C86" s="118">
        <v>99.407945383005625</v>
      </c>
      <c r="D86" s="118">
        <f t="shared" si="9"/>
        <v>-5.1866719462663156</v>
      </c>
      <c r="E86" s="118">
        <v>0</v>
      </c>
      <c r="F86" s="118">
        <v>0</v>
      </c>
      <c r="G86" s="118">
        <f t="shared" si="10"/>
        <v>-5.1866719462663156</v>
      </c>
      <c r="H86" s="119"/>
      <c r="I86" s="120">
        <v>5.8475261990003306E-3</v>
      </c>
      <c r="J86" s="121"/>
    </row>
    <row r="87" spans="1:10" ht="17.100000000000001" customHeight="1">
      <c r="A87" s="123"/>
      <c r="B87" s="117" t="s">
        <v>17</v>
      </c>
      <c r="C87" s="118">
        <v>97.695371447223039</v>
      </c>
      <c r="D87" s="118">
        <f t="shared" si="9"/>
        <v>-1.7125739357825864</v>
      </c>
      <c r="E87" s="118">
        <v>2</v>
      </c>
      <c r="F87" s="118">
        <v>0</v>
      </c>
      <c r="G87" s="118">
        <f t="shared" si="10"/>
        <v>-3.7125739357825864</v>
      </c>
      <c r="H87" s="119"/>
      <c r="I87" s="120">
        <v>5.5508733776831257E-3</v>
      </c>
      <c r="J87" s="121"/>
    </row>
    <row r="88" spans="1:10" ht="17.100000000000001" customHeight="1">
      <c r="B88" s="117" t="s">
        <v>18</v>
      </c>
      <c r="C88" s="118">
        <v>93.669299505569043</v>
      </c>
      <c r="D88" s="118">
        <f t="shared" si="9"/>
        <v>-4.0260719416539956</v>
      </c>
      <c r="E88" s="118">
        <v>0</v>
      </c>
      <c r="F88" s="118">
        <v>0</v>
      </c>
      <c r="G88" s="118">
        <f t="shared" si="10"/>
        <v>-4.0260719416539956</v>
      </c>
      <c r="H88" s="119"/>
      <c r="I88" s="120">
        <v>5.2623201969420807E-3</v>
      </c>
      <c r="J88" s="121"/>
    </row>
    <row r="89" spans="1:10" ht="17.100000000000001" customHeight="1">
      <c r="B89" s="117" t="s">
        <v>19</v>
      </c>
      <c r="C89" s="118">
        <v>89.169555302335283</v>
      </c>
      <c r="D89" s="118">
        <f t="shared" si="9"/>
        <v>-4.4997442032337602</v>
      </c>
      <c r="E89" s="118">
        <v>1</v>
      </c>
      <c r="F89" s="118">
        <v>1</v>
      </c>
      <c r="G89" s="118">
        <f t="shared" si="10"/>
        <v>-4.4997442032337602</v>
      </c>
      <c r="H89" s="119"/>
      <c r="I89" s="120">
        <v>4.9815394023650988E-3</v>
      </c>
      <c r="J89" s="121"/>
    </row>
    <row r="90" spans="1:10" ht="17.100000000000001" customHeight="1">
      <c r="B90" s="117" t="s">
        <v>20</v>
      </c>
      <c r="C90" s="118">
        <v>84.277158315148696</v>
      </c>
      <c r="D90" s="118">
        <f t="shared" si="9"/>
        <v>-4.8923969871865864</v>
      </c>
      <c r="E90" s="118">
        <v>2</v>
      </c>
      <c r="F90" s="118">
        <v>0</v>
      </c>
      <c r="G90" s="118">
        <f t="shared" si="10"/>
        <v>-6.8923969871865864</v>
      </c>
      <c r="H90" s="119"/>
      <c r="I90" s="120">
        <v>4.7082211349245093E-3</v>
      </c>
      <c r="J90" s="121"/>
    </row>
    <row r="91" spans="1:10" ht="17.100000000000001" customHeight="1">
      <c r="B91" s="117" t="s">
        <v>21</v>
      </c>
      <c r="C91" s="118">
        <v>80.401499404592869</v>
      </c>
      <c r="D91" s="118">
        <f t="shared" si="9"/>
        <v>-3.8756589105558277</v>
      </c>
      <c r="E91" s="118">
        <v>0</v>
      </c>
      <c r="F91" s="118">
        <v>0</v>
      </c>
      <c r="G91" s="118">
        <f t="shared" si="10"/>
        <v>-3.8756589105558277</v>
      </c>
      <c r="H91" s="119"/>
      <c r="I91" s="120">
        <v>4.4420717903089985E-3</v>
      </c>
      <c r="J91" s="121"/>
    </row>
    <row r="92" spans="1:10" ht="17.100000000000001" customHeight="1">
      <c r="B92" s="117" t="s">
        <v>22</v>
      </c>
      <c r="C92" s="118">
        <v>78.379638808912787</v>
      </c>
      <c r="D92" s="118">
        <f t="shared" si="9"/>
        <v>-2.0218605956800815</v>
      </c>
      <c r="E92" s="118">
        <v>0</v>
      </c>
      <c r="F92" s="118">
        <v>0</v>
      </c>
      <c r="G92" s="118">
        <f t="shared" si="10"/>
        <v>-2.0218605956800815</v>
      </c>
      <c r="H92" s="119"/>
      <c r="I92" s="120">
        <v>4.3787507714476417E-3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-32.72918097689849</v>
      </c>
      <c r="E93" s="126">
        <f>SUM(E83:E92)</f>
        <v>6</v>
      </c>
      <c r="F93" s="126">
        <f>SUM(F83:F92)</f>
        <v>2</v>
      </c>
      <c r="G93" s="127">
        <f t="shared" si="10"/>
        <v>-36.72918097689849</v>
      </c>
      <c r="H93" s="119"/>
      <c r="I93" s="120"/>
      <c r="J93" s="121"/>
    </row>
    <row r="94" spans="1:10" ht="17.100000000000001" customHeight="1">
      <c r="B94" s="117" t="s">
        <v>24</v>
      </c>
      <c r="C94" s="118">
        <v>87.787886809803126</v>
      </c>
      <c r="D94" s="118">
        <f>C94-C92</f>
        <v>9.4082480008903389</v>
      </c>
      <c r="E94" s="118">
        <v>3</v>
      </c>
      <c r="F94" s="118">
        <v>0</v>
      </c>
      <c r="G94" s="118">
        <f t="shared" si="10"/>
        <v>6.4082480008903389</v>
      </c>
      <c r="H94" s="119"/>
      <c r="I94" s="120">
        <v>4.9043512184247561E-3</v>
      </c>
      <c r="J94" s="121"/>
    </row>
    <row r="95" spans="1:10" ht="17.100000000000001" customHeight="1">
      <c r="B95" s="117" t="s">
        <v>25</v>
      </c>
      <c r="C95" s="118">
        <v>99.86959072620445</v>
      </c>
      <c r="D95" s="118">
        <f t="shared" ref="D95:D103" si="11">C95-C94</f>
        <v>12.081703916401324</v>
      </c>
      <c r="E95" s="118">
        <v>2</v>
      </c>
      <c r="F95" s="118">
        <v>0</v>
      </c>
      <c r="G95" s="118">
        <f t="shared" si="10"/>
        <v>10.081703916401324</v>
      </c>
      <c r="H95" s="119"/>
      <c r="I95" s="120">
        <v>5.4276951481632861E-3</v>
      </c>
      <c r="J95" s="121"/>
    </row>
    <row r="96" spans="1:10" ht="17.100000000000001" customHeight="1">
      <c r="B96" s="117" t="s">
        <v>26</v>
      </c>
      <c r="C96" s="118">
        <f>$C$21*I96</f>
        <v>109.45786592454682</v>
      </c>
      <c r="D96" s="118">
        <f t="shared" si="11"/>
        <v>9.5882751983423731</v>
      </c>
      <c r="E96" s="118">
        <v>1</v>
      </c>
      <c r="F96" s="118">
        <v>0</v>
      </c>
      <c r="G96" s="118">
        <f t="shared" si="10"/>
        <v>8.5882751983423731</v>
      </c>
      <c r="H96" s="119"/>
      <c r="I96" s="120">
        <v>5.9487970611166755E-3</v>
      </c>
      <c r="J96" s="121"/>
    </row>
    <row r="97" spans="1:10" ht="17.100000000000001" customHeight="1">
      <c r="A97" s="123"/>
      <c r="B97" s="117" t="s">
        <v>27</v>
      </c>
      <c r="C97" s="118">
        <v>117.06485114111757</v>
      </c>
      <c r="D97" s="118">
        <f t="shared" si="11"/>
        <v>7.6069852165707488</v>
      </c>
      <c r="E97" s="118">
        <v>1</v>
      </c>
      <c r="F97" s="118">
        <v>0</v>
      </c>
      <c r="G97" s="118">
        <f t="shared" si="10"/>
        <v>6.6069852165707488</v>
      </c>
      <c r="H97" s="119"/>
      <c r="I97" s="120">
        <v>6.4676713337634018E-3</v>
      </c>
      <c r="J97" s="121"/>
    </row>
    <row r="98" spans="1:10" ht="17.100000000000001" customHeight="1">
      <c r="A98" s="123"/>
      <c r="B98" s="117" t="s">
        <v>28</v>
      </c>
      <c r="C98" s="118">
        <v>125.71797995872389</v>
      </c>
      <c r="D98" s="118">
        <f t="shared" si="11"/>
        <v>8.6531288176063157</v>
      </c>
      <c r="E98" s="118">
        <v>1</v>
      </c>
      <c r="F98" s="118">
        <v>0</v>
      </c>
      <c r="G98" s="118">
        <f t="shared" si="10"/>
        <v>7.6531288176063157</v>
      </c>
      <c r="H98" s="119"/>
      <c r="I98" s="120">
        <v>6.9843322199291038E-3</v>
      </c>
      <c r="J98" s="121"/>
    </row>
    <row r="99" spans="1:10" ht="17.100000000000001" customHeight="1">
      <c r="A99" s="123"/>
      <c r="B99" s="117" t="s">
        <v>29</v>
      </c>
      <c r="C99" s="118">
        <v>133.47853056723406</v>
      </c>
      <c r="D99" s="118">
        <f t="shared" si="11"/>
        <v>7.7605506085101723</v>
      </c>
      <c r="E99" s="118">
        <v>3</v>
      </c>
      <c r="F99" s="118">
        <v>0</v>
      </c>
      <c r="G99" s="118">
        <f t="shared" si="10"/>
        <v>4.7605506085101723</v>
      </c>
      <c r="H99" s="119"/>
      <c r="I99" s="120">
        <v>7.4987938520918009E-3</v>
      </c>
      <c r="J99" s="121"/>
    </row>
    <row r="100" spans="1:10" ht="17.100000000000001" customHeight="1">
      <c r="A100" s="123"/>
      <c r="B100" s="117" t="s">
        <v>30</v>
      </c>
      <c r="C100" s="118">
        <v>141.79594329526782</v>
      </c>
      <c r="D100" s="118">
        <f t="shared" si="11"/>
        <v>8.3174127280337586</v>
      </c>
      <c r="E100" s="118">
        <v>3</v>
      </c>
      <c r="F100" s="118">
        <v>0</v>
      </c>
      <c r="G100" s="118">
        <f t="shared" si="10"/>
        <v>5.3174127280337586</v>
      </c>
      <c r="H100" s="119"/>
      <c r="I100" s="120">
        <v>8.0110702426704986E-3</v>
      </c>
      <c r="J100" s="121"/>
    </row>
    <row r="101" spans="1:10" ht="17.100000000000001" customHeight="1">
      <c r="A101" s="123"/>
      <c r="B101" s="117" t="s">
        <v>31</v>
      </c>
      <c r="C101" s="118">
        <v>152.52903760682344</v>
      </c>
      <c r="D101" s="118">
        <f t="shared" si="11"/>
        <v>10.733094311555618</v>
      </c>
      <c r="E101" s="118">
        <v>3</v>
      </c>
      <c r="F101" s="118">
        <v>1</v>
      </c>
      <c r="G101" s="118">
        <f t="shared" si="10"/>
        <v>8.7330943115556181</v>
      </c>
      <c r="H101" s="119"/>
      <c r="I101" s="120">
        <v>8.5211752852973992E-3</v>
      </c>
      <c r="J101" s="121"/>
    </row>
    <row r="102" spans="1:10" ht="17.100000000000001" customHeight="1">
      <c r="A102" s="123"/>
      <c r="B102" s="117" t="s">
        <v>32</v>
      </c>
      <c r="C102" s="118">
        <v>162.52420960933148</v>
      </c>
      <c r="D102" s="118">
        <f t="shared" si="11"/>
        <v>9.9951720025080419</v>
      </c>
      <c r="E102" s="118">
        <v>3</v>
      </c>
      <c r="F102" s="118">
        <v>0</v>
      </c>
      <c r="G102" s="118">
        <f t="shared" si="10"/>
        <v>6.9951720025080419</v>
      </c>
      <c r="H102" s="119"/>
      <c r="I102" s="120">
        <v>9.0291227560739713E-3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172.73425499231953</v>
      </c>
      <c r="D103" s="118">
        <f t="shared" si="11"/>
        <v>10.210045382988056</v>
      </c>
      <c r="E103" s="118">
        <v>3</v>
      </c>
      <c r="F103" s="118">
        <v>1</v>
      </c>
      <c r="G103" s="118">
        <f t="shared" si="10"/>
        <v>8.2100453829880564</v>
      </c>
      <c r="H103" s="119"/>
      <c r="I103" s="120">
        <v>9.4908931314461285E-3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94.354616183406748</v>
      </c>
      <c r="E104" s="126">
        <f>SUM(E94:E103)</f>
        <v>23</v>
      </c>
      <c r="F104" s="126">
        <f>SUM(F94:F103)</f>
        <v>2</v>
      </c>
      <c r="G104" s="127">
        <f t="shared" si="10"/>
        <v>73.354616183406748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25.652468915458176</v>
      </c>
      <c r="D107" s="118"/>
      <c r="E107" s="118"/>
      <c r="F107" s="118"/>
      <c r="G107" s="118"/>
      <c r="H107" s="119"/>
      <c r="I107" s="120">
        <v>1.6443890330421907E-3</v>
      </c>
      <c r="J107" s="121"/>
    </row>
    <row r="108" spans="1:10" ht="17.100000000000001" customHeight="1">
      <c r="A108" s="123"/>
      <c r="B108" s="117" t="s">
        <v>13</v>
      </c>
      <c r="C108" s="118">
        <v>25.861171342628975</v>
      </c>
      <c r="D108" s="118">
        <f t="shared" ref="D108:D117" si="12">C108-C107</f>
        <v>0.2087024271707989</v>
      </c>
      <c r="E108" s="118">
        <v>0</v>
      </c>
      <c r="F108" s="118">
        <v>0</v>
      </c>
      <c r="G108" s="118">
        <f t="shared" ref="G108:G129" si="13">D108-E108+F108</f>
        <v>0.2087024271707989</v>
      </c>
      <c r="H108" s="119"/>
      <c r="I108" s="120">
        <v>1.5963686013968504E-3</v>
      </c>
      <c r="J108" s="121"/>
    </row>
    <row r="109" spans="1:10" ht="17.100000000000001" customHeight="1">
      <c r="A109" s="123"/>
      <c r="B109" s="117" t="s">
        <v>14</v>
      </c>
      <c r="C109" s="118">
        <v>25.880574903953431</v>
      </c>
      <c r="D109" s="118">
        <f t="shared" si="12"/>
        <v>1.9403561324455865E-2</v>
      </c>
      <c r="E109" s="118">
        <v>0</v>
      </c>
      <c r="F109" s="118">
        <v>0</v>
      </c>
      <c r="G109" s="118">
        <f t="shared" si="13"/>
        <v>1.9403561324455865E-2</v>
      </c>
      <c r="H109" s="119"/>
      <c r="I109" s="120">
        <v>1.5497350241888282E-3</v>
      </c>
      <c r="J109" s="121"/>
    </row>
    <row r="110" spans="1:10" ht="17.100000000000001" customHeight="1">
      <c r="A110" s="123"/>
      <c r="B110" s="117" t="s">
        <v>15</v>
      </c>
      <c r="C110" s="118">
        <v>25.575294309732964</v>
      </c>
      <c r="D110" s="118">
        <f t="shared" si="12"/>
        <v>-0.30528059422046638</v>
      </c>
      <c r="E110" s="118">
        <v>0</v>
      </c>
      <c r="F110" s="118">
        <v>0</v>
      </c>
      <c r="G110" s="118">
        <f t="shared" si="13"/>
        <v>-0.30528059422046638</v>
      </c>
      <c r="H110" s="119"/>
      <c r="I110" s="120">
        <v>1.5044290770431159E-3</v>
      </c>
      <c r="J110" s="121"/>
    </row>
    <row r="111" spans="1:10" ht="17.100000000000001" customHeight="1">
      <c r="A111" s="123"/>
      <c r="B111" s="117" t="s">
        <v>16</v>
      </c>
      <c r="C111" s="118">
        <v>24.826712627169577</v>
      </c>
      <c r="D111" s="118">
        <f t="shared" si="12"/>
        <v>-0.74858168256338686</v>
      </c>
      <c r="E111" s="118">
        <v>0</v>
      </c>
      <c r="F111" s="118">
        <v>0</v>
      </c>
      <c r="G111" s="118">
        <f t="shared" si="13"/>
        <v>-0.74858168256338686</v>
      </c>
      <c r="H111" s="119"/>
      <c r="I111" s="120">
        <v>1.4603948604217398E-3</v>
      </c>
      <c r="J111" s="121"/>
    </row>
    <row r="112" spans="1:10" ht="17.100000000000001" customHeight="1">
      <c r="A112" s="123"/>
      <c r="B112" s="117" t="s">
        <v>17</v>
      </c>
      <c r="C112" s="118">
        <v>24.949400423797936</v>
      </c>
      <c r="D112" s="118">
        <f t="shared" si="12"/>
        <v>0.12268779662835883</v>
      </c>
      <c r="E112" s="118">
        <v>0</v>
      </c>
      <c r="F112" s="118">
        <v>0</v>
      </c>
      <c r="G112" s="118">
        <f t="shared" si="13"/>
        <v>0.12268779662835883</v>
      </c>
      <c r="H112" s="119"/>
      <c r="I112" s="120">
        <v>1.4175795695339733E-3</v>
      </c>
      <c r="J112" s="121"/>
    </row>
    <row r="113" spans="1:10" ht="17.100000000000001" customHeight="1">
      <c r="A113" s="123"/>
      <c r="B113" s="117" t="s">
        <v>18</v>
      </c>
      <c r="C113" s="118">
        <v>24.491612439060269</v>
      </c>
      <c r="D113" s="118">
        <f t="shared" si="12"/>
        <v>-0.45778798473766713</v>
      </c>
      <c r="E113" s="118">
        <v>0</v>
      </c>
      <c r="F113" s="118">
        <v>1</v>
      </c>
      <c r="G113" s="118">
        <f t="shared" si="13"/>
        <v>0.54221201526233287</v>
      </c>
      <c r="H113" s="119"/>
      <c r="I113" s="120">
        <v>1.3759332830932736E-3</v>
      </c>
      <c r="J113" s="121"/>
    </row>
    <row r="114" spans="1:10" ht="17.100000000000001" customHeight="1">
      <c r="B114" s="117" t="s">
        <v>19</v>
      </c>
      <c r="C114" s="118">
        <v>23.903816967680545</v>
      </c>
      <c r="D114" s="118">
        <f t="shared" si="12"/>
        <v>-0.58779547137972443</v>
      </c>
      <c r="E114" s="118">
        <v>0</v>
      </c>
      <c r="F114" s="118">
        <v>0</v>
      </c>
      <c r="G114" s="118">
        <f t="shared" si="13"/>
        <v>-0.58779547137972443</v>
      </c>
      <c r="H114" s="119"/>
      <c r="I114" s="120">
        <v>1.3354087691441643E-3</v>
      </c>
      <c r="J114" s="121"/>
    </row>
    <row r="115" spans="1:10" ht="17.100000000000001" customHeight="1">
      <c r="A115" s="123"/>
      <c r="B115" s="117" t="s">
        <v>20</v>
      </c>
      <c r="C115" s="118">
        <v>23.197707384044239</v>
      </c>
      <c r="D115" s="118">
        <f t="shared" si="12"/>
        <v>-0.70610958363630516</v>
      </c>
      <c r="E115" s="118">
        <v>0</v>
      </c>
      <c r="F115" s="118">
        <v>0</v>
      </c>
      <c r="G115" s="118">
        <f t="shared" si="13"/>
        <v>-0.70610958363630516</v>
      </c>
      <c r="H115" s="119"/>
      <c r="I115" s="120">
        <v>1.2959613063711869E-3</v>
      </c>
      <c r="J115" s="121"/>
    </row>
    <row r="116" spans="1:10" ht="17.100000000000001" customHeight="1">
      <c r="A116" s="123"/>
      <c r="B116" s="117" t="s">
        <v>21</v>
      </c>
      <c r="C116" s="118">
        <v>22.761628202382116</v>
      </c>
      <c r="D116" s="118">
        <f t="shared" si="12"/>
        <v>-0.43607918166212301</v>
      </c>
      <c r="E116" s="118">
        <v>0</v>
      </c>
      <c r="F116" s="118">
        <v>0</v>
      </c>
      <c r="G116" s="118">
        <f t="shared" si="13"/>
        <v>-0.43607918166212301</v>
      </c>
      <c r="H116" s="119"/>
      <c r="I116" s="120">
        <v>1.2575485194686253E-3</v>
      </c>
      <c r="J116" s="121"/>
    </row>
    <row r="117" spans="1:10" ht="17.100000000000001" customHeight="1">
      <c r="A117" s="123"/>
      <c r="B117" s="117" t="s">
        <v>22</v>
      </c>
      <c r="C117" s="118">
        <v>23.218968256849482</v>
      </c>
      <c r="D117" s="118">
        <f t="shared" si="12"/>
        <v>0.45734005446736603</v>
      </c>
      <c r="E117" s="118">
        <v>0</v>
      </c>
      <c r="F117" s="118">
        <v>0</v>
      </c>
      <c r="G117" s="118">
        <f t="shared" si="13"/>
        <v>0.45734005446736603</v>
      </c>
      <c r="H117" s="119"/>
      <c r="I117" s="120">
        <v>1.2971490646284628E-3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-2.4335006586086934</v>
      </c>
      <c r="E118" s="126">
        <f>SUM(E108:E117)</f>
        <v>0</v>
      </c>
      <c r="F118" s="126">
        <f>SUM(F108:F117)</f>
        <v>1</v>
      </c>
      <c r="G118" s="127">
        <f t="shared" si="13"/>
        <v>-1.4335006586086934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28.057208142337647</v>
      </c>
      <c r="D119" s="118">
        <f>C119-C117</f>
        <v>4.8382398854881643</v>
      </c>
      <c r="E119" s="118">
        <v>0</v>
      </c>
      <c r="F119" s="118">
        <v>0</v>
      </c>
      <c r="G119" s="118">
        <f t="shared" si="13"/>
        <v>4.8382398854881643</v>
      </c>
      <c r="H119" s="119"/>
      <c r="I119" s="120">
        <v>1.567441795661321E-3</v>
      </c>
      <c r="J119" s="121"/>
    </row>
    <row r="120" spans="1:10" ht="17.100000000000001" customHeight="1">
      <c r="A120" s="123"/>
      <c r="B120" s="117" t="s">
        <v>25</v>
      </c>
      <c r="C120" s="118">
        <v>33.792963460378097</v>
      </c>
      <c r="D120" s="118">
        <f t="shared" ref="D120:D128" si="14">C120-C119</f>
        <v>5.7357553180404501</v>
      </c>
      <c r="E120" s="118">
        <v>0</v>
      </c>
      <c r="F120" s="118">
        <v>0</v>
      </c>
      <c r="G120" s="118">
        <f t="shared" si="13"/>
        <v>5.7357553180404501</v>
      </c>
      <c r="H120" s="119"/>
      <c r="I120" s="120">
        <v>1.8365741011075057E-3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38.723783257354839</v>
      </c>
      <c r="D121" s="118">
        <f t="shared" si="14"/>
        <v>4.930819796976742</v>
      </c>
      <c r="E121" s="118">
        <v>0</v>
      </c>
      <c r="F121" s="118">
        <v>0</v>
      </c>
      <c r="G121" s="118">
        <f t="shared" si="13"/>
        <v>4.930819796976742</v>
      </c>
      <c r="H121" s="119"/>
      <c r="I121" s="120">
        <v>2.1045534378997194E-3</v>
      </c>
      <c r="J121" s="121"/>
    </row>
    <row r="122" spans="1:10" ht="17.100000000000001" customHeight="1">
      <c r="A122" s="123"/>
      <c r="B122" s="117" t="s">
        <v>27</v>
      </c>
      <c r="C122" s="118">
        <v>42.922108305807882</v>
      </c>
      <c r="D122" s="118">
        <f t="shared" si="14"/>
        <v>4.198325048453043</v>
      </c>
      <c r="E122" s="118">
        <v>0</v>
      </c>
      <c r="F122" s="118">
        <v>1</v>
      </c>
      <c r="G122" s="118">
        <f t="shared" si="13"/>
        <v>5.198325048453043</v>
      </c>
      <c r="H122" s="119"/>
      <c r="I122" s="120">
        <v>2.371387199215905E-3</v>
      </c>
      <c r="J122" s="121"/>
    </row>
    <row r="123" spans="1:10" ht="17.100000000000001" customHeight="1">
      <c r="A123" s="123"/>
      <c r="B123" s="117" t="s">
        <v>28</v>
      </c>
      <c r="C123" s="118">
        <v>47.467488872864699</v>
      </c>
      <c r="D123" s="118">
        <f t="shared" si="14"/>
        <v>4.5453805670568173</v>
      </c>
      <c r="E123" s="118">
        <v>0</v>
      </c>
      <c r="F123" s="118">
        <v>0</v>
      </c>
      <c r="G123" s="118">
        <f t="shared" si="13"/>
        <v>4.5453805670568173</v>
      </c>
      <c r="H123" s="119"/>
      <c r="I123" s="120">
        <v>2.6370827151591496E-3</v>
      </c>
      <c r="J123" s="121"/>
    </row>
    <row r="124" spans="1:10" ht="17.100000000000001" customHeight="1">
      <c r="A124" s="123"/>
      <c r="B124" s="117" t="s">
        <v>29</v>
      </c>
      <c r="C124" s="118">
        <v>51.64932111103451</v>
      </c>
      <c r="D124" s="118">
        <f t="shared" si="14"/>
        <v>4.181832238169811</v>
      </c>
      <c r="E124" s="118">
        <v>0</v>
      </c>
      <c r="F124" s="118">
        <v>0</v>
      </c>
      <c r="G124" s="118">
        <f t="shared" si="13"/>
        <v>4.181832238169811</v>
      </c>
      <c r="H124" s="119"/>
      <c r="I124" s="120">
        <v>2.9016472534289049E-3</v>
      </c>
      <c r="J124" s="121"/>
    </row>
    <row r="125" spans="1:10" ht="17.100000000000001" customHeight="1">
      <c r="A125" s="123"/>
      <c r="B125" s="117" t="s">
        <v>30</v>
      </c>
      <c r="C125" s="118">
        <v>56.022057953710728</v>
      </c>
      <c r="D125" s="118">
        <f t="shared" si="14"/>
        <v>4.3727368426762183</v>
      </c>
      <c r="E125" s="118">
        <v>1</v>
      </c>
      <c r="F125" s="118">
        <v>0</v>
      </c>
      <c r="G125" s="118">
        <f t="shared" si="13"/>
        <v>3.3727368426762183</v>
      </c>
      <c r="H125" s="119"/>
      <c r="I125" s="120">
        <v>3.165088019983657E-3</v>
      </c>
      <c r="J125" s="121"/>
    </row>
    <row r="126" spans="1:10" ht="17.100000000000001" customHeight="1">
      <c r="A126" s="123"/>
      <c r="B126" s="117" t="s">
        <v>31</v>
      </c>
      <c r="C126" s="118">
        <v>61.350677658543518</v>
      </c>
      <c r="D126" s="118">
        <f t="shared" si="14"/>
        <v>5.3286197048327892</v>
      </c>
      <c r="E126" s="118">
        <v>1</v>
      </c>
      <c r="F126" s="118">
        <v>0</v>
      </c>
      <c r="G126" s="118">
        <f t="shared" si="13"/>
        <v>4.3286197048327892</v>
      </c>
      <c r="H126" s="119"/>
      <c r="I126" s="120">
        <v>3.4274121596951685E-3</v>
      </c>
      <c r="J126" s="121"/>
    </row>
    <row r="127" spans="1:10" ht="17.100000000000001" customHeight="1">
      <c r="A127" s="123"/>
      <c r="B127" s="117" t="s">
        <v>32</v>
      </c>
      <c r="C127" s="118">
        <v>66.395281625899528</v>
      </c>
      <c r="D127" s="118">
        <f t="shared" si="14"/>
        <v>5.0446039673560108</v>
      </c>
      <c r="E127" s="118">
        <v>0</v>
      </c>
      <c r="F127" s="118">
        <v>0</v>
      </c>
      <c r="G127" s="118">
        <f t="shared" si="13"/>
        <v>5.0446039673560108</v>
      </c>
      <c r="H127" s="119"/>
      <c r="I127" s="120">
        <v>3.6886267569944181E-3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70.890937019969286</v>
      </c>
      <c r="D128" s="118">
        <f t="shared" si="14"/>
        <v>4.4956553940697574</v>
      </c>
      <c r="E128" s="118">
        <v>0</v>
      </c>
      <c r="F128" s="118">
        <v>0</v>
      </c>
      <c r="G128" s="118">
        <f t="shared" si="13"/>
        <v>4.4956553940697574</v>
      </c>
      <c r="H128" s="119"/>
      <c r="I128" s="120">
        <v>3.895106429668642E-3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47.671968763119807</v>
      </c>
      <c r="E129" s="126">
        <f>SUM(E119:E128)</f>
        <v>2</v>
      </c>
      <c r="F129" s="126">
        <f>SUM(F119:F128)</f>
        <v>1</v>
      </c>
      <c r="G129" s="127">
        <f t="shared" si="13"/>
        <v>46.671968763119807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1215.5062873554507</v>
      </c>
      <c r="D132" s="118"/>
      <c r="E132" s="118"/>
      <c r="F132" s="118"/>
      <c r="G132" s="118"/>
      <c r="H132" s="119"/>
      <c r="I132" s="120">
        <v>7.7917069702272482E-2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1272.5929228821394</v>
      </c>
      <c r="D133" s="118">
        <f t="shared" ref="D133:D142" si="15">C133-C132</f>
        <v>57.086635526688724</v>
      </c>
      <c r="E133" s="118">
        <v>29</v>
      </c>
      <c r="F133" s="118">
        <v>16</v>
      </c>
      <c r="G133" s="118">
        <f t="shared" ref="G133:G154" si="16">D133-E133+F133</f>
        <v>44.086635526688724</v>
      </c>
      <c r="H133" s="119"/>
      <c r="I133" s="120">
        <v>7.8555118696428367E-2</v>
      </c>
      <c r="J133" s="121"/>
    </row>
    <row r="134" spans="1:10" ht="17.100000000000001" customHeight="1">
      <c r="A134" s="134"/>
      <c r="B134" s="117" t="s">
        <v>14</v>
      </c>
      <c r="C134" s="118">
        <v>1322.2181665472176</v>
      </c>
      <c r="D134" s="118">
        <f t="shared" si="15"/>
        <v>49.625243665078187</v>
      </c>
      <c r="E134" s="118">
        <v>26</v>
      </c>
      <c r="F134" s="118">
        <v>4</v>
      </c>
      <c r="G134" s="118">
        <f t="shared" si="16"/>
        <v>27.625243665078187</v>
      </c>
      <c r="H134" s="119"/>
      <c r="I134" s="120">
        <v>7.9174740511809436E-2</v>
      </c>
      <c r="J134" s="121"/>
    </row>
    <row r="135" spans="1:10" ht="17.100000000000001" customHeight="1">
      <c r="A135" s="123"/>
      <c r="B135" s="117" t="s">
        <v>15</v>
      </c>
      <c r="C135" s="118">
        <v>1356.2042750975152</v>
      </c>
      <c r="D135" s="118">
        <f t="shared" si="15"/>
        <v>33.986108550297558</v>
      </c>
      <c r="E135" s="118">
        <v>28</v>
      </c>
      <c r="F135" s="118">
        <v>11</v>
      </c>
      <c r="G135" s="118">
        <f t="shared" si="16"/>
        <v>16.986108550297558</v>
      </c>
      <c r="H135" s="119"/>
      <c r="I135" s="120">
        <v>7.9776722064559727E-2</v>
      </c>
      <c r="J135" s="121"/>
    </row>
    <row r="136" spans="1:10" ht="17.100000000000001" customHeight="1">
      <c r="A136" s="123"/>
      <c r="B136" s="117" t="s">
        <v>16</v>
      </c>
      <c r="C136" s="118">
        <v>1366.1507035913423</v>
      </c>
      <c r="D136" s="118">
        <f t="shared" si="15"/>
        <v>9.9464284938271703</v>
      </c>
      <c r="E136" s="118">
        <v>20</v>
      </c>
      <c r="F136" s="118">
        <v>10</v>
      </c>
      <c r="G136" s="118">
        <f t="shared" si="16"/>
        <v>-5.3571506172829686E-2</v>
      </c>
      <c r="H136" s="119"/>
      <c r="I136" s="120">
        <v>8.0361806093608379E-2</v>
      </c>
      <c r="J136" s="121"/>
    </row>
    <row r="137" spans="1:10" ht="17.100000000000001" customHeight="1">
      <c r="A137" s="123"/>
      <c r="B137" s="117" t="s">
        <v>17</v>
      </c>
      <c r="C137" s="118">
        <v>1424.3802182346876</v>
      </c>
      <c r="D137" s="118">
        <f t="shared" si="15"/>
        <v>58.229514643345283</v>
      </c>
      <c r="E137" s="118">
        <v>19</v>
      </c>
      <c r="F137" s="118">
        <v>19</v>
      </c>
      <c r="G137" s="118">
        <f t="shared" si="16"/>
        <v>58.229514643345283</v>
      </c>
      <c r="H137" s="119"/>
      <c r="I137" s="120">
        <v>8.0930694217879962E-2</v>
      </c>
      <c r="J137" s="121"/>
    </row>
    <row r="138" spans="1:10" ht="17.100000000000001" customHeight="1">
      <c r="A138" s="123"/>
      <c r="B138" s="117" t="s">
        <v>18</v>
      </c>
      <c r="C138" s="118">
        <v>1450.4160854269635</v>
      </c>
      <c r="D138" s="118">
        <f t="shared" si="15"/>
        <v>26.035867192275873</v>
      </c>
      <c r="E138" s="118">
        <v>16</v>
      </c>
      <c r="F138" s="118">
        <v>15</v>
      </c>
      <c r="G138" s="118">
        <f t="shared" si="16"/>
        <v>25.035867192275873</v>
      </c>
      <c r="H138" s="119"/>
      <c r="I138" s="120">
        <v>8.148404974308783E-2</v>
      </c>
      <c r="J138" s="121"/>
    </row>
    <row r="139" spans="1:10" ht="17.100000000000001" customHeight="1">
      <c r="A139" s="123"/>
      <c r="B139" s="117" t="s">
        <v>19</v>
      </c>
      <c r="C139" s="118">
        <v>1468.2027543267584</v>
      </c>
      <c r="D139" s="118">
        <f t="shared" si="15"/>
        <v>17.786668899794904</v>
      </c>
      <c r="E139" s="118">
        <v>32</v>
      </c>
      <c r="F139" s="118">
        <v>6</v>
      </c>
      <c r="G139" s="118">
        <f t="shared" si="16"/>
        <v>-8.2133311002050959</v>
      </c>
      <c r="H139" s="119"/>
      <c r="I139" s="120">
        <v>8.2022500241718324E-2</v>
      </c>
      <c r="J139" s="121"/>
    </row>
    <row r="140" spans="1:10" ht="17.100000000000001" customHeight="1">
      <c r="A140" s="123"/>
      <c r="B140" s="117" t="s">
        <v>20</v>
      </c>
      <c r="C140" s="118">
        <v>1477.5848546987502</v>
      </c>
      <c r="D140" s="118">
        <f t="shared" si="15"/>
        <v>9.3821003719917826</v>
      </c>
      <c r="E140" s="118">
        <v>27</v>
      </c>
      <c r="F140" s="118">
        <v>10</v>
      </c>
      <c r="G140" s="118">
        <f t="shared" si="16"/>
        <v>-7.6178996280082174</v>
      </c>
      <c r="H140" s="119"/>
      <c r="I140" s="120">
        <v>8.2546639927304502E-2</v>
      </c>
      <c r="J140" s="121"/>
    </row>
    <row r="141" spans="1:10" ht="17.100000000000001" customHeight="1">
      <c r="A141" s="123"/>
      <c r="B141" s="117" t="s">
        <v>21</v>
      </c>
      <c r="C141" s="118">
        <v>1503.3322763379131</v>
      </c>
      <c r="D141" s="118">
        <f t="shared" si="15"/>
        <v>25.747421639162894</v>
      </c>
      <c r="E141" s="118">
        <v>27</v>
      </c>
      <c r="F141" s="118">
        <v>17</v>
      </c>
      <c r="G141" s="118">
        <f t="shared" si="16"/>
        <v>15.747421639162894</v>
      </c>
      <c r="H141" s="119"/>
      <c r="I141" s="120">
        <v>8.3057031841873644E-2</v>
      </c>
      <c r="J141" s="121"/>
    </row>
    <row r="142" spans="1:10" ht="17.100000000000001" customHeight="1">
      <c r="A142" s="123"/>
      <c r="B142" s="117" t="s">
        <v>22</v>
      </c>
      <c r="C142" s="118">
        <v>1496.9111376095038</v>
      </c>
      <c r="D142" s="118">
        <f t="shared" si="15"/>
        <v>-6.4211387284092325</v>
      </c>
      <c r="E142" s="118">
        <v>27</v>
      </c>
      <c r="F142" s="118">
        <v>9</v>
      </c>
      <c r="G142" s="118">
        <f t="shared" si="16"/>
        <v>-24.421138728409232</v>
      </c>
      <c r="H142" s="119"/>
      <c r="I142" s="120">
        <v>8.3626320536843796E-2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281.40485025405314</v>
      </c>
      <c r="E143" s="126">
        <f>SUM(E133:E142)</f>
        <v>251</v>
      </c>
      <c r="F143" s="126">
        <f>SUM(F133:F142)</f>
        <v>117</v>
      </c>
      <c r="G143" s="127">
        <f t="shared" si="16"/>
        <v>147.40485025405314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1510.8494837891685</v>
      </c>
      <c r="D144" s="118">
        <f>C144-C142</f>
        <v>13.938346179664677</v>
      </c>
      <c r="E144" s="118">
        <v>29</v>
      </c>
      <c r="F144" s="118">
        <v>15</v>
      </c>
      <c r="G144" s="118">
        <f t="shared" si="16"/>
        <v>-6.1653820335322962E-2</v>
      </c>
      <c r="H144" s="119"/>
      <c r="I144" s="120">
        <v>8.4404999094366953E-2</v>
      </c>
      <c r="J144" s="121"/>
    </row>
    <row r="145" spans="1:10" ht="17.100000000000001" customHeight="1">
      <c r="A145" s="123"/>
      <c r="B145" s="117" t="s">
        <v>25</v>
      </c>
      <c r="C145" s="118">
        <v>1567.3181569193378</v>
      </c>
      <c r="D145" s="118">
        <f t="shared" ref="D145:D153" si="17">C145-C144</f>
        <v>56.468673130169236</v>
      </c>
      <c r="E145" s="118">
        <v>27</v>
      </c>
      <c r="F145" s="118">
        <v>16</v>
      </c>
      <c r="G145" s="118">
        <f t="shared" si="16"/>
        <v>45.468673130169236</v>
      </c>
      <c r="H145" s="119"/>
      <c r="I145" s="120">
        <v>8.5180334615181416E-2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1581.5232139042034</v>
      </c>
      <c r="D146" s="118">
        <f t="shared" si="17"/>
        <v>14.205056984865678</v>
      </c>
      <c r="E146" s="118">
        <v>42</v>
      </c>
      <c r="F146" s="118">
        <v>4</v>
      </c>
      <c r="G146" s="118">
        <f t="shared" si="16"/>
        <v>-23.794943015134322</v>
      </c>
      <c r="H146" s="119"/>
      <c r="I146" s="120">
        <v>8.5952348581750188E-2</v>
      </c>
      <c r="J146" s="121"/>
    </row>
    <row r="147" spans="1:10" ht="17.100000000000001" customHeight="1">
      <c r="A147" s="123"/>
      <c r="B147" s="117" t="s">
        <v>27</v>
      </c>
      <c r="C147" s="118">
        <v>1569.6512275008927</v>
      </c>
      <c r="D147" s="118">
        <f t="shared" si="17"/>
        <v>-11.871986403310757</v>
      </c>
      <c r="E147" s="118">
        <v>38</v>
      </c>
      <c r="F147" s="118">
        <v>6</v>
      </c>
      <c r="G147" s="118">
        <f t="shared" si="16"/>
        <v>-43.871986403310757</v>
      </c>
      <c r="H147" s="119"/>
      <c r="I147" s="120">
        <v>8.6721062292866996E-2</v>
      </c>
      <c r="J147" s="121"/>
    </row>
    <row r="148" spans="1:10" ht="17.100000000000001" customHeight="1">
      <c r="A148" s="123"/>
      <c r="B148" s="117" t="s">
        <v>28</v>
      </c>
      <c r="C148" s="118">
        <v>1574.7569435810726</v>
      </c>
      <c r="D148" s="118">
        <f t="shared" si="17"/>
        <v>5.1057160801799455</v>
      </c>
      <c r="E148" s="118">
        <v>32</v>
      </c>
      <c r="F148" s="118">
        <v>17</v>
      </c>
      <c r="G148" s="118">
        <f t="shared" si="16"/>
        <v>-9.8942839198200545</v>
      </c>
      <c r="H148" s="119"/>
      <c r="I148" s="120">
        <v>8.7486496865615132E-2</v>
      </c>
      <c r="J148" s="121"/>
    </row>
    <row r="149" spans="1:10" ht="17.100000000000001" customHeight="1">
      <c r="A149" s="123"/>
      <c r="B149" s="117" t="s">
        <v>29</v>
      </c>
      <c r="C149" s="118">
        <v>1570.8263836239573</v>
      </c>
      <c r="D149" s="118">
        <f t="shared" si="17"/>
        <v>-3.9305599571152925</v>
      </c>
      <c r="E149" s="118">
        <v>38</v>
      </c>
      <c r="F149" s="118">
        <v>11</v>
      </c>
      <c r="G149" s="118">
        <f t="shared" si="16"/>
        <v>-30.930559957115292</v>
      </c>
      <c r="H149" s="119"/>
      <c r="I149" s="120">
        <v>8.824867323730097E-2</v>
      </c>
      <c r="J149" s="121"/>
    </row>
    <row r="150" spans="1:10" ht="17.100000000000001" customHeight="1">
      <c r="A150" s="123"/>
      <c r="B150" s="117" t="s">
        <v>30</v>
      </c>
      <c r="C150" s="118">
        <v>1575.4347353623273</v>
      </c>
      <c r="D150" s="118">
        <f t="shared" si="17"/>
        <v>4.6083517383699473</v>
      </c>
      <c r="E150" s="118">
        <v>25</v>
      </c>
      <c r="F150" s="118">
        <v>13</v>
      </c>
      <c r="G150" s="118">
        <f t="shared" si="16"/>
        <v>-7.3916482616300527</v>
      </c>
      <c r="H150" s="119"/>
      <c r="I150" s="120">
        <v>8.9007612167363123E-2</v>
      </c>
      <c r="J150" s="121"/>
    </row>
    <row r="151" spans="1:10" ht="17.100000000000001" customHeight="1">
      <c r="A151" s="123"/>
      <c r="B151" s="117" t="s">
        <v>31</v>
      </c>
      <c r="C151" s="118">
        <v>1606.7636828827044</v>
      </c>
      <c r="D151" s="118">
        <f t="shared" si="17"/>
        <v>31.328947520377142</v>
      </c>
      <c r="E151" s="118">
        <v>34</v>
      </c>
      <c r="F151" s="118">
        <v>21</v>
      </c>
      <c r="G151" s="118">
        <f t="shared" si="16"/>
        <v>18.328947520377142</v>
      </c>
      <c r="H151" s="119"/>
      <c r="I151" s="120">
        <v>8.9763334239257225E-2</v>
      </c>
      <c r="J151" s="121"/>
    </row>
    <row r="152" spans="1:10" ht="17.100000000000001" customHeight="1">
      <c r="A152" s="123"/>
      <c r="B152" s="117" t="s">
        <v>32</v>
      </c>
      <c r="C152" s="118">
        <v>1629.2854775217031</v>
      </c>
      <c r="D152" s="118">
        <f t="shared" si="17"/>
        <v>22.521794638998699</v>
      </c>
      <c r="E152" s="118">
        <v>28</v>
      </c>
      <c r="F152" s="118">
        <v>12</v>
      </c>
      <c r="G152" s="118">
        <f t="shared" si="16"/>
        <v>6.5217946389986992</v>
      </c>
      <c r="H152" s="119"/>
      <c r="I152" s="120">
        <v>9.0515859862316833E-2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1659.4470046082954</v>
      </c>
      <c r="D153" s="118">
        <f t="shared" si="17"/>
        <v>30.161527086592287</v>
      </c>
      <c r="E153" s="118">
        <v>36</v>
      </c>
      <c r="F153" s="118">
        <v>14</v>
      </c>
      <c r="G153" s="118">
        <f t="shared" si="16"/>
        <v>8.1615270865922867</v>
      </c>
      <c r="H153" s="119"/>
      <c r="I153" s="120">
        <v>9.1178406846609633E-2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162.53586699879156</v>
      </c>
      <c r="E154" s="126">
        <f>SUM(E144:E153)</f>
        <v>329</v>
      </c>
      <c r="F154" s="126">
        <f>SUM(F144:F153)</f>
        <v>129</v>
      </c>
      <c r="G154" s="127">
        <f t="shared" si="16"/>
        <v>-37.464133001208438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35"/>
  </cols>
  <sheetData>
    <row r="1" spans="1:10" s="34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331100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338600</v>
      </c>
      <c r="D8" s="118">
        <f t="shared" ref="D8:D17" si="0">C8-C7</f>
        <v>7500</v>
      </c>
      <c r="E8" s="118">
        <v>6280</v>
      </c>
      <c r="F8" s="118">
        <v>2730</v>
      </c>
      <c r="G8" s="118">
        <f t="shared" ref="G8:G29" si="1">D8-E8+F8</f>
        <v>3950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343400</v>
      </c>
      <c r="D9" s="118">
        <f t="shared" si="0"/>
        <v>4800</v>
      </c>
      <c r="E9" s="118">
        <v>6122</v>
      </c>
      <c r="F9" s="118">
        <v>2793</v>
      </c>
      <c r="G9" s="118">
        <f t="shared" si="1"/>
        <v>1471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346400</v>
      </c>
      <c r="D10" s="118">
        <f t="shared" si="0"/>
        <v>3000</v>
      </c>
      <c r="E10" s="118">
        <v>5707</v>
      </c>
      <c r="F10" s="118">
        <v>2861</v>
      </c>
      <c r="G10" s="118">
        <f t="shared" si="1"/>
        <v>154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349800</v>
      </c>
      <c r="D11" s="118">
        <f t="shared" si="0"/>
        <v>3400</v>
      </c>
      <c r="E11" s="118">
        <v>5685</v>
      </c>
      <c r="F11" s="118">
        <v>2866</v>
      </c>
      <c r="G11" s="118">
        <f t="shared" si="1"/>
        <v>581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361800</v>
      </c>
      <c r="D12" s="118">
        <f t="shared" si="0"/>
        <v>12000</v>
      </c>
      <c r="E12" s="118">
        <v>6206</v>
      </c>
      <c r="F12" s="118">
        <v>2913</v>
      </c>
      <c r="G12" s="118">
        <f t="shared" si="1"/>
        <v>8707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363900</v>
      </c>
      <c r="D13" s="118">
        <f t="shared" si="0"/>
        <v>2100</v>
      </c>
      <c r="E13" s="118">
        <v>6389</v>
      </c>
      <c r="F13" s="118">
        <v>2889</v>
      </c>
      <c r="G13" s="118">
        <f t="shared" si="1"/>
        <v>-1400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373600</v>
      </c>
      <c r="D14" s="118">
        <f t="shared" si="0"/>
        <v>9700</v>
      </c>
      <c r="E14" s="118">
        <v>6704</v>
      </c>
      <c r="F14" s="118">
        <v>2854</v>
      </c>
      <c r="G14" s="118">
        <f t="shared" si="1"/>
        <v>5850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383600</v>
      </c>
      <c r="D15" s="118">
        <f t="shared" si="0"/>
        <v>10000</v>
      </c>
      <c r="E15" s="118">
        <v>6996</v>
      </c>
      <c r="F15" s="118">
        <v>2907</v>
      </c>
      <c r="G15" s="118">
        <f t="shared" si="1"/>
        <v>5911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393400</v>
      </c>
      <c r="D16" s="118">
        <f t="shared" si="0"/>
        <v>9800</v>
      </c>
      <c r="E16" s="118">
        <v>7579</v>
      </c>
      <c r="F16" s="118">
        <v>3084</v>
      </c>
      <c r="G16" s="118">
        <f t="shared" si="1"/>
        <v>5305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406100</v>
      </c>
      <c r="D17" s="118">
        <f t="shared" si="0"/>
        <v>12700</v>
      </c>
      <c r="E17" s="118">
        <v>8077</v>
      </c>
      <c r="F17" s="118">
        <v>3140</v>
      </c>
      <c r="G17" s="118">
        <f t="shared" si="1"/>
        <v>7763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75000</v>
      </c>
      <c r="E18" s="126">
        <f>SUM(E8:E17)</f>
        <v>65745</v>
      </c>
      <c r="F18" s="126">
        <f>SUM(F8:F17)</f>
        <v>29037</v>
      </c>
      <c r="G18" s="127">
        <f t="shared" si="1"/>
        <v>38292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419000</v>
      </c>
      <c r="D19" s="118">
        <f>C19-C17</f>
        <v>12900</v>
      </c>
      <c r="E19" s="118">
        <v>8624</v>
      </c>
      <c r="F19" s="118">
        <v>3397</v>
      </c>
      <c r="G19" s="118">
        <f t="shared" si="1"/>
        <v>7673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433600</v>
      </c>
      <c r="D20" s="118">
        <f t="shared" ref="D20:D28" si="2">C20-C19</f>
        <v>14600</v>
      </c>
      <c r="E20" s="118">
        <v>9164</v>
      </c>
      <c r="F20" s="118">
        <v>3323</v>
      </c>
      <c r="G20" s="118">
        <f t="shared" si="1"/>
        <v>8759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446900</v>
      </c>
      <c r="D21" s="118">
        <f t="shared" si="2"/>
        <v>13300</v>
      </c>
      <c r="E21" s="118">
        <v>9546</v>
      </c>
      <c r="F21" s="118">
        <v>3359</v>
      </c>
      <c r="G21" s="118">
        <f t="shared" si="1"/>
        <v>7113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459200</v>
      </c>
      <c r="D22" s="118">
        <f t="shared" si="2"/>
        <v>12300</v>
      </c>
      <c r="E22" s="118">
        <v>9674</v>
      </c>
      <c r="F22" s="118">
        <v>3446</v>
      </c>
      <c r="G22" s="118">
        <f t="shared" si="1"/>
        <v>6072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473800</v>
      </c>
      <c r="D23" s="118">
        <f t="shared" si="2"/>
        <v>14600</v>
      </c>
      <c r="E23" s="118">
        <v>9708</v>
      </c>
      <c r="F23" s="118">
        <v>3600</v>
      </c>
      <c r="G23" s="118">
        <f t="shared" si="1"/>
        <v>8492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485900</v>
      </c>
      <c r="D24" s="118">
        <f t="shared" si="2"/>
        <v>12100</v>
      </c>
      <c r="E24" s="118">
        <v>10324</v>
      </c>
      <c r="F24" s="118">
        <v>3710</v>
      </c>
      <c r="G24" s="118">
        <f t="shared" si="1"/>
        <v>5486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497900</v>
      </c>
      <c r="D25" s="118">
        <f t="shared" si="2"/>
        <v>12000</v>
      </c>
      <c r="E25" s="118">
        <v>10252</v>
      </c>
      <c r="F25" s="118">
        <v>3758</v>
      </c>
      <c r="G25" s="118">
        <f t="shared" si="1"/>
        <v>5506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511200</v>
      </c>
      <c r="D26" s="118">
        <f t="shared" si="2"/>
        <v>13300</v>
      </c>
      <c r="E26" s="118">
        <v>10788</v>
      </c>
      <c r="F26" s="118">
        <v>3818</v>
      </c>
      <c r="G26" s="118">
        <f t="shared" si="1"/>
        <v>6330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525100</v>
      </c>
      <c r="D27" s="118">
        <f t="shared" si="2"/>
        <v>13900</v>
      </c>
      <c r="E27" s="118">
        <v>11215</v>
      </c>
      <c r="F27" s="118">
        <v>3887</v>
      </c>
      <c r="G27" s="118">
        <f t="shared" si="1"/>
        <v>6572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548000</v>
      </c>
      <c r="D28" s="118">
        <f t="shared" si="2"/>
        <v>22900</v>
      </c>
      <c r="E28" s="118">
        <v>11977</v>
      </c>
      <c r="F28" s="118">
        <v>3991</v>
      </c>
      <c r="G28" s="118">
        <f t="shared" si="1"/>
        <v>14914</v>
      </c>
      <c r="H28" s="119"/>
      <c r="I28" s="120">
        <v>1.0466577794705771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141900</v>
      </c>
      <c r="E29" s="126">
        <f>SUM(E19:E28)</f>
        <v>101272</v>
      </c>
      <c r="F29" s="126">
        <f>SUM(F19:F28)</f>
        <v>36289</v>
      </c>
      <c r="G29" s="127">
        <f t="shared" si="1"/>
        <v>76917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260133.80359004394</v>
      </c>
      <c r="D32" s="118"/>
      <c r="E32" s="118"/>
      <c r="F32" s="118"/>
      <c r="G32" s="118"/>
      <c r="H32" s="119"/>
      <c r="I32" s="120">
        <v>0.78566536874069448</v>
      </c>
      <c r="J32" s="121"/>
    </row>
    <row r="33" spans="1:10" ht="17.100000000000001" customHeight="1">
      <c r="A33" s="123"/>
      <c r="B33" s="117" t="s">
        <v>13</v>
      </c>
      <c r="C33" s="118">
        <v>262607.40862995147</v>
      </c>
      <c r="D33" s="118">
        <f t="shared" ref="D33:D42" si="3">C33-C32</f>
        <v>2473.605039907532</v>
      </c>
      <c r="E33" s="118">
        <v>4421</v>
      </c>
      <c r="F33" s="118">
        <v>2279</v>
      </c>
      <c r="G33" s="118">
        <f t="shared" ref="G33:G54" si="4">D33-E33+F33</f>
        <v>331.60503990753205</v>
      </c>
      <c r="H33" s="119"/>
      <c r="I33" s="120">
        <v>0.77556824757812004</v>
      </c>
      <c r="J33" s="121"/>
    </row>
    <row r="34" spans="1:10" ht="17.100000000000001" customHeight="1">
      <c r="A34" s="134"/>
      <c r="B34" s="117" t="s">
        <v>14</v>
      </c>
      <c r="C34" s="118">
        <v>263008.54053252819</v>
      </c>
      <c r="D34" s="118">
        <f t="shared" si="3"/>
        <v>401.13190257671522</v>
      </c>
      <c r="E34" s="118">
        <v>4209</v>
      </c>
      <c r="F34" s="118">
        <v>2350</v>
      </c>
      <c r="G34" s="118">
        <f t="shared" si="4"/>
        <v>-1457.8680974232848</v>
      </c>
      <c r="H34" s="119"/>
      <c r="I34" s="120">
        <v>0.76589557522576646</v>
      </c>
      <c r="J34" s="121"/>
    </row>
    <row r="35" spans="1:10" ht="17.100000000000001" customHeight="1">
      <c r="A35" s="123"/>
      <c r="B35" s="117" t="s">
        <v>15</v>
      </c>
      <c r="C35" s="118">
        <v>262093.5625638832</v>
      </c>
      <c r="D35" s="118">
        <f t="shared" si="3"/>
        <v>-914.97796864499105</v>
      </c>
      <c r="E35" s="118">
        <v>3893</v>
      </c>
      <c r="F35" s="118">
        <v>2382</v>
      </c>
      <c r="G35" s="118">
        <f t="shared" si="4"/>
        <v>-2425.9779686449911</v>
      </c>
      <c r="H35" s="119"/>
      <c r="I35" s="120">
        <v>0.75662113904123307</v>
      </c>
      <c r="J35" s="121"/>
    </row>
    <row r="36" spans="1:10" ht="17.100000000000001" customHeight="1">
      <c r="A36" s="123"/>
      <c r="B36" s="117" t="s">
        <v>16</v>
      </c>
      <c r="C36" s="118">
        <v>261552.75027321887</v>
      </c>
      <c r="D36" s="118">
        <f t="shared" si="3"/>
        <v>-540.8122906643257</v>
      </c>
      <c r="E36" s="118">
        <v>3756</v>
      </c>
      <c r="F36" s="118">
        <v>2384</v>
      </c>
      <c r="G36" s="118">
        <f t="shared" si="4"/>
        <v>-1912.8122906643257</v>
      </c>
      <c r="H36" s="119"/>
      <c r="I36" s="120">
        <v>0.74772084126134597</v>
      </c>
      <c r="J36" s="121"/>
    </row>
    <row r="37" spans="1:10" ht="17.100000000000001" customHeight="1">
      <c r="A37" s="123"/>
      <c r="B37" s="117" t="s">
        <v>17</v>
      </c>
      <c r="C37" s="118">
        <v>267432.60685642489</v>
      </c>
      <c r="D37" s="118">
        <f t="shared" si="3"/>
        <v>5879.8565832060121</v>
      </c>
      <c r="E37" s="118">
        <v>4069</v>
      </c>
      <c r="F37" s="118">
        <v>2376</v>
      </c>
      <c r="G37" s="118">
        <f t="shared" si="4"/>
        <v>4186.8565832060121</v>
      </c>
      <c r="H37" s="119"/>
      <c r="I37" s="120">
        <v>0.73917248992931139</v>
      </c>
      <c r="J37" s="121"/>
    </row>
    <row r="38" spans="1:10" ht="17.100000000000001" customHeight="1">
      <c r="A38" s="123"/>
      <c r="B38" s="117" t="s">
        <v>18</v>
      </c>
      <c r="C38" s="118">
        <v>265994.7479867253</v>
      </c>
      <c r="D38" s="118">
        <f t="shared" si="3"/>
        <v>-1437.8588696995866</v>
      </c>
      <c r="E38" s="118">
        <v>4067</v>
      </c>
      <c r="F38" s="118">
        <v>2383</v>
      </c>
      <c r="G38" s="118">
        <f t="shared" si="4"/>
        <v>-3121.8588696995866</v>
      </c>
      <c r="H38" s="119"/>
      <c r="I38" s="120">
        <v>0.73095561414324062</v>
      </c>
      <c r="J38" s="121"/>
    </row>
    <row r="39" spans="1:10" ht="17.100000000000001" customHeight="1">
      <c r="A39" s="123"/>
      <c r="B39" s="117" t="s">
        <v>19</v>
      </c>
      <c r="C39" s="118">
        <v>270131.96582494851</v>
      </c>
      <c r="D39" s="118">
        <f t="shared" si="3"/>
        <v>4137.2178382232087</v>
      </c>
      <c r="E39" s="118">
        <v>4281</v>
      </c>
      <c r="F39" s="118">
        <v>2344</v>
      </c>
      <c r="G39" s="118">
        <f t="shared" si="4"/>
        <v>2200.2178382232087</v>
      </c>
      <c r="H39" s="119"/>
      <c r="I39" s="120">
        <v>0.72305130038797782</v>
      </c>
      <c r="J39" s="121"/>
    </row>
    <row r="40" spans="1:10" ht="17.100000000000001" customHeight="1">
      <c r="A40" s="123"/>
      <c r="B40" s="117" t="s">
        <v>20</v>
      </c>
      <c r="C40" s="118">
        <v>274443.56930425594</v>
      </c>
      <c r="D40" s="118">
        <f t="shared" si="3"/>
        <v>4311.6034793074359</v>
      </c>
      <c r="E40" s="118">
        <v>4449</v>
      </c>
      <c r="F40" s="118">
        <v>2448</v>
      </c>
      <c r="G40" s="118">
        <f t="shared" si="4"/>
        <v>2310.6034793074359</v>
      </c>
      <c r="H40" s="119"/>
      <c r="I40" s="120">
        <v>0.71544204719566196</v>
      </c>
      <c r="J40" s="121"/>
    </row>
    <row r="41" spans="1:10" ht="17.100000000000001" customHeight="1">
      <c r="A41" s="123"/>
      <c r="B41" s="117" t="s">
        <v>21</v>
      </c>
      <c r="C41" s="118">
        <v>278571.1175175127</v>
      </c>
      <c r="D41" s="118">
        <f t="shared" si="3"/>
        <v>4127.5482132567558</v>
      </c>
      <c r="E41" s="118">
        <v>4743</v>
      </c>
      <c r="F41" s="118">
        <v>2531</v>
      </c>
      <c r="G41" s="118">
        <f t="shared" si="4"/>
        <v>1915.5482132567558</v>
      </c>
      <c r="H41" s="119"/>
      <c r="I41" s="120">
        <v>0.70811163578422143</v>
      </c>
      <c r="J41" s="121"/>
    </row>
    <row r="42" spans="1:10" ht="17.100000000000001" customHeight="1">
      <c r="A42" s="123"/>
      <c r="B42" s="117" t="s">
        <v>22</v>
      </c>
      <c r="C42" s="118">
        <v>284405.21584893181</v>
      </c>
      <c r="D42" s="118">
        <f t="shared" si="3"/>
        <v>5834.0983314191108</v>
      </c>
      <c r="E42" s="118">
        <v>4991</v>
      </c>
      <c r="F42" s="118">
        <v>2589</v>
      </c>
      <c r="G42" s="118">
        <f t="shared" si="4"/>
        <v>3432.0983314191108</v>
      </c>
      <c r="H42" s="119"/>
      <c r="I42" s="120">
        <v>0.70033296195255301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24271.412258887867</v>
      </c>
      <c r="E43" s="126">
        <f>SUM(E33:E42)</f>
        <v>42879</v>
      </c>
      <c r="F43" s="126">
        <f>SUM(F33:F42)</f>
        <v>24066</v>
      </c>
      <c r="G43" s="127">
        <f t="shared" si="4"/>
        <v>5458.4122588878672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289498.73482365889</v>
      </c>
      <c r="D44" s="118">
        <f>C44-C42</f>
        <v>5093.5189747270779</v>
      </c>
      <c r="E44" s="118">
        <v>5245</v>
      </c>
      <c r="F44" s="118">
        <v>2760</v>
      </c>
      <c r="G44" s="118">
        <f t="shared" si="4"/>
        <v>2608.5189747270779</v>
      </c>
      <c r="H44" s="119"/>
      <c r="I44" s="120">
        <v>0.69092776807555822</v>
      </c>
      <c r="J44" s="121"/>
    </row>
    <row r="45" spans="1:10" ht="17.100000000000001" customHeight="1">
      <c r="A45" s="123"/>
      <c r="B45" s="117" t="s">
        <v>25</v>
      </c>
      <c r="C45" s="118">
        <v>295774.22657617496</v>
      </c>
      <c r="D45" s="118">
        <f t="shared" ref="D45:D53" si="5">C45-C44</f>
        <v>6275.4917525160708</v>
      </c>
      <c r="E45" s="118">
        <v>5471</v>
      </c>
      <c r="F45" s="118">
        <v>2751</v>
      </c>
      <c r="G45" s="118">
        <f t="shared" si="4"/>
        <v>3555.4917525160708</v>
      </c>
      <c r="H45" s="119"/>
      <c r="I45" s="120">
        <v>0.68213613140261753</v>
      </c>
      <c r="J45" s="121"/>
    </row>
    <row r="46" spans="1:10" ht="17.100000000000001" customHeight="1">
      <c r="A46" s="123"/>
      <c r="B46" s="117" t="s">
        <v>26</v>
      </c>
      <c r="C46" s="118">
        <f>$C$21*I46</f>
        <v>301165.86951194075</v>
      </c>
      <c r="D46" s="118">
        <f t="shared" si="5"/>
        <v>5391.6429357657908</v>
      </c>
      <c r="E46" s="118">
        <v>5525</v>
      </c>
      <c r="F46" s="118">
        <v>2751</v>
      </c>
      <c r="G46" s="118">
        <f t="shared" si="4"/>
        <v>2617.6429357657908</v>
      </c>
      <c r="H46" s="119"/>
      <c r="I46" s="120">
        <v>0.67389990940241828</v>
      </c>
      <c r="J46" s="121"/>
    </row>
    <row r="47" spans="1:10" ht="17.100000000000001" customHeight="1">
      <c r="A47" s="123"/>
      <c r="B47" s="117" t="s">
        <v>27</v>
      </c>
      <c r="C47" s="118">
        <v>305904.38276950398</v>
      </c>
      <c r="D47" s="118">
        <f t="shared" si="5"/>
        <v>4738.5132575632306</v>
      </c>
      <c r="E47" s="118">
        <v>5621</v>
      </c>
      <c r="F47" s="118">
        <v>2797</v>
      </c>
      <c r="G47" s="118">
        <f t="shared" si="4"/>
        <v>1914.5132575632306</v>
      </c>
      <c r="H47" s="119"/>
      <c r="I47" s="120">
        <v>0.66616808094404178</v>
      </c>
      <c r="J47" s="121"/>
    </row>
    <row r="48" spans="1:10" ht="17.100000000000001" customHeight="1">
      <c r="A48" s="123"/>
      <c r="B48" s="117" t="s">
        <v>28</v>
      </c>
      <c r="C48" s="118">
        <v>312184.77715842344</v>
      </c>
      <c r="D48" s="118">
        <f t="shared" si="5"/>
        <v>6280.3943889194634</v>
      </c>
      <c r="E48" s="118">
        <v>5611</v>
      </c>
      <c r="F48" s="118">
        <v>2919</v>
      </c>
      <c r="G48" s="118">
        <f t="shared" si="4"/>
        <v>3588.3943889194634</v>
      </c>
      <c r="H48" s="119"/>
      <c r="I48" s="120">
        <v>0.65889568838839896</v>
      </c>
      <c r="J48" s="121"/>
    </row>
    <row r="49" spans="1:10" ht="17.100000000000001" customHeight="1">
      <c r="A49" s="123"/>
      <c r="B49" s="117" t="s">
        <v>29</v>
      </c>
      <c r="C49" s="118">
        <v>316827.675636878</v>
      </c>
      <c r="D49" s="118">
        <f t="shared" si="5"/>
        <v>4642.898478454561</v>
      </c>
      <c r="E49" s="118">
        <v>5903</v>
      </c>
      <c r="F49" s="118">
        <v>3023</v>
      </c>
      <c r="G49" s="118">
        <f t="shared" si="4"/>
        <v>1762.898478454561</v>
      </c>
      <c r="H49" s="119"/>
      <c r="I49" s="120">
        <v>0.65204296282543328</v>
      </c>
      <c r="J49" s="121"/>
    </row>
    <row r="50" spans="1:10" ht="17.100000000000001" customHeight="1">
      <c r="A50" s="123"/>
      <c r="B50" s="117" t="s">
        <v>30</v>
      </c>
      <c r="C50" s="118">
        <v>321431.59159923095</v>
      </c>
      <c r="D50" s="118">
        <f t="shared" si="5"/>
        <v>4603.9159623529413</v>
      </c>
      <c r="E50" s="118">
        <v>5644</v>
      </c>
      <c r="F50" s="118">
        <v>3023</v>
      </c>
      <c r="G50" s="118">
        <f t="shared" si="4"/>
        <v>1982.9159623529413</v>
      </c>
      <c r="H50" s="119"/>
      <c r="I50" s="120">
        <v>0.6455745965037778</v>
      </c>
      <c r="J50" s="121"/>
    </row>
    <row r="51" spans="1:10" ht="17.100000000000001" customHeight="1">
      <c r="A51" s="123"/>
      <c r="B51" s="117" t="s">
        <v>31</v>
      </c>
      <c r="C51" s="118">
        <v>326891.5094775653</v>
      </c>
      <c r="D51" s="118">
        <f t="shared" si="5"/>
        <v>5459.9178783343523</v>
      </c>
      <c r="E51" s="118">
        <v>5847</v>
      </c>
      <c r="F51" s="118">
        <v>3075</v>
      </c>
      <c r="G51" s="118">
        <f t="shared" si="4"/>
        <v>2687.9178783343523</v>
      </c>
      <c r="H51" s="119"/>
      <c r="I51" s="120">
        <v>0.63945913434578494</v>
      </c>
      <c r="J51" s="121"/>
    </row>
    <row r="52" spans="1:10" ht="17.100000000000001" customHeight="1">
      <c r="A52" s="123"/>
      <c r="B52" s="117" t="s">
        <v>32</v>
      </c>
      <c r="C52" s="118">
        <v>332739.30961247685</v>
      </c>
      <c r="D52" s="118">
        <f t="shared" si="5"/>
        <v>5847.8001349115511</v>
      </c>
      <c r="E52" s="118">
        <v>6058</v>
      </c>
      <c r="F52" s="118">
        <v>3109</v>
      </c>
      <c r="G52" s="118">
        <f t="shared" si="4"/>
        <v>2898.8001349115511</v>
      </c>
      <c r="H52" s="119"/>
      <c r="I52" s="120">
        <v>0.63366846241187746</v>
      </c>
      <c r="J52" s="121"/>
    </row>
    <row r="53" spans="1:10" ht="17.100000000000001" customHeight="1">
      <c r="A53" s="123"/>
      <c r="B53" s="117" t="s">
        <v>33</v>
      </c>
      <c r="C53" s="118">
        <f>$C$28*I53</f>
        <v>344159.22820501623</v>
      </c>
      <c r="D53" s="118">
        <f t="shared" si="5"/>
        <v>11419.918592539383</v>
      </c>
      <c r="E53" s="118">
        <v>6213</v>
      </c>
      <c r="F53" s="118">
        <v>3186</v>
      </c>
      <c r="G53" s="118">
        <f t="shared" si="4"/>
        <v>8392.9185925393831</v>
      </c>
      <c r="H53" s="119"/>
      <c r="I53" s="120">
        <v>0.62802778869528508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59754.012356084422</v>
      </c>
      <c r="E54" s="126">
        <f>SUM(E44:E53)</f>
        <v>57138</v>
      </c>
      <c r="F54" s="126">
        <f>SUM(F44:F53)</f>
        <v>29394</v>
      </c>
      <c r="G54" s="127">
        <f t="shared" si="4"/>
        <v>32010.012356084422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43244.329669145976</v>
      </c>
      <c r="D57" s="118"/>
      <c r="E57" s="118"/>
      <c r="F57" s="118"/>
      <c r="G57" s="118"/>
      <c r="H57" s="119"/>
      <c r="I57" s="120">
        <v>0.13060806302973718</v>
      </c>
      <c r="J57" s="121"/>
    </row>
    <row r="58" spans="1:10" ht="17.100000000000001" customHeight="1">
      <c r="A58" s="123"/>
      <c r="B58" s="117" t="s">
        <v>13</v>
      </c>
      <c r="C58" s="118">
        <v>47742.27649074552</v>
      </c>
      <c r="D58" s="118">
        <f t="shared" ref="D58:D67" si="6">C58-C57</f>
        <v>4497.9468215995439</v>
      </c>
      <c r="E58" s="118">
        <v>1372</v>
      </c>
      <c r="F58" s="118">
        <v>236</v>
      </c>
      <c r="G58" s="118">
        <f t="shared" ref="G58:G79" si="7">D58-E58+F58</f>
        <v>3361.9468215995439</v>
      </c>
      <c r="H58" s="119"/>
      <c r="I58" s="120">
        <v>0.14099904456806117</v>
      </c>
      <c r="J58" s="121"/>
    </row>
    <row r="59" spans="1:10" ht="17.100000000000001" customHeight="1">
      <c r="A59" s="123"/>
      <c r="B59" s="117" t="s">
        <v>14</v>
      </c>
      <c r="C59" s="118">
        <v>51837.337259042426</v>
      </c>
      <c r="D59" s="118">
        <f t="shared" si="6"/>
        <v>4095.0607682969057</v>
      </c>
      <c r="E59" s="118">
        <v>1392</v>
      </c>
      <c r="F59" s="118">
        <v>243</v>
      </c>
      <c r="G59" s="118">
        <f t="shared" si="7"/>
        <v>2946.0607682969057</v>
      </c>
      <c r="H59" s="119"/>
      <c r="I59" s="120">
        <v>0.15095322440024003</v>
      </c>
      <c r="J59" s="121"/>
    </row>
    <row r="60" spans="1:10" ht="17.100000000000001" customHeight="1">
      <c r="A60" s="123"/>
      <c r="B60" s="117" t="s">
        <v>15</v>
      </c>
      <c r="C60" s="118">
        <v>55596.361034865164</v>
      </c>
      <c r="D60" s="118">
        <f t="shared" si="6"/>
        <v>3759.0237758227377</v>
      </c>
      <c r="E60" s="118">
        <v>1339</v>
      </c>
      <c r="F60" s="118">
        <v>265</v>
      </c>
      <c r="G60" s="118">
        <f t="shared" si="7"/>
        <v>2685.0237758227377</v>
      </c>
      <c r="H60" s="119"/>
      <c r="I60" s="120">
        <v>0.16049757804522274</v>
      </c>
      <c r="J60" s="121"/>
    </row>
    <row r="61" spans="1:10" ht="17.100000000000001" customHeight="1">
      <c r="A61" s="123"/>
      <c r="B61" s="117" t="s">
        <v>16</v>
      </c>
      <c r="C61" s="118">
        <v>59345.985226489473</v>
      </c>
      <c r="D61" s="118">
        <f t="shared" si="6"/>
        <v>3749.6241916243089</v>
      </c>
      <c r="E61" s="118">
        <v>1436</v>
      </c>
      <c r="F61" s="118">
        <v>268</v>
      </c>
      <c r="G61" s="118">
        <f t="shared" si="7"/>
        <v>2581.6241916243089</v>
      </c>
      <c r="H61" s="119"/>
      <c r="I61" s="120">
        <v>0.16965690459259422</v>
      </c>
      <c r="J61" s="121"/>
    </row>
    <row r="62" spans="1:10" ht="17.100000000000001" customHeight="1">
      <c r="A62" s="123"/>
      <c r="B62" s="117" t="s">
        <v>17</v>
      </c>
      <c r="C62" s="118">
        <v>64564.672345001229</v>
      </c>
      <c r="D62" s="118">
        <f t="shared" si="6"/>
        <v>5218.6871185117561</v>
      </c>
      <c r="E62" s="118">
        <v>1647</v>
      </c>
      <c r="F62" s="118">
        <v>271</v>
      </c>
      <c r="G62" s="118">
        <f t="shared" si="7"/>
        <v>3842.6871185117561</v>
      </c>
      <c r="H62" s="119"/>
      <c r="I62" s="120">
        <v>0.1784540418601471</v>
      </c>
      <c r="J62" s="121"/>
    </row>
    <row r="63" spans="1:10" ht="17.100000000000001" customHeight="1">
      <c r="A63" s="123"/>
      <c r="B63" s="117" t="s">
        <v>18</v>
      </c>
      <c r="C63" s="118">
        <v>68016.569568446954</v>
      </c>
      <c r="D63" s="118">
        <f t="shared" si="6"/>
        <v>3451.8972234457251</v>
      </c>
      <c r="E63" s="118">
        <v>1836</v>
      </c>
      <c r="F63" s="118">
        <v>269</v>
      </c>
      <c r="G63" s="118">
        <f t="shared" si="7"/>
        <v>1884.8972234457251</v>
      </c>
      <c r="H63" s="119"/>
      <c r="I63" s="120">
        <v>0.18691005652225046</v>
      </c>
      <c r="J63" s="121"/>
    </row>
    <row r="64" spans="1:10" ht="17.100000000000001" customHeight="1">
      <c r="B64" s="117" t="s">
        <v>19</v>
      </c>
      <c r="C64" s="118">
        <v>72868.592525437023</v>
      </c>
      <c r="D64" s="118">
        <f t="shared" si="6"/>
        <v>4852.0229569900694</v>
      </c>
      <c r="E64" s="118">
        <v>1919</v>
      </c>
      <c r="F64" s="118">
        <v>267</v>
      </c>
      <c r="G64" s="118">
        <f t="shared" si="7"/>
        <v>3200.0229569900694</v>
      </c>
      <c r="H64" s="119"/>
      <c r="I64" s="120">
        <v>0.19504441254131966</v>
      </c>
      <c r="J64" s="121"/>
    </row>
    <row r="65" spans="2:10" ht="17.100000000000001" customHeight="1">
      <c r="B65" s="117" t="s">
        <v>20</v>
      </c>
      <c r="C65" s="118">
        <v>77822.89631476019</v>
      </c>
      <c r="D65" s="118">
        <f t="shared" si="6"/>
        <v>4954.3037893231667</v>
      </c>
      <c r="E65" s="118">
        <v>2022</v>
      </c>
      <c r="F65" s="118">
        <v>251</v>
      </c>
      <c r="G65" s="118">
        <f t="shared" si="7"/>
        <v>3183.3037893231667</v>
      </c>
      <c r="H65" s="119"/>
      <c r="I65" s="120">
        <v>0.20287512073712249</v>
      </c>
      <c r="J65" s="121"/>
    </row>
    <row r="66" spans="2:10" ht="17.100000000000001" customHeight="1">
      <c r="B66" s="117" t="s">
        <v>21</v>
      </c>
      <c r="C66" s="118">
        <v>82778.784210630765</v>
      </c>
      <c r="D66" s="118">
        <f t="shared" si="6"/>
        <v>4955.8878958705754</v>
      </c>
      <c r="E66" s="118">
        <v>2233</v>
      </c>
      <c r="F66" s="118">
        <v>313</v>
      </c>
      <c r="G66" s="118">
        <f t="shared" si="7"/>
        <v>3035.8878958705754</v>
      </c>
      <c r="H66" s="119"/>
      <c r="I66" s="120">
        <v>0.21041887191314379</v>
      </c>
      <c r="J66" s="121"/>
    </row>
    <row r="67" spans="2:10" ht="17.100000000000001" customHeight="1">
      <c r="B67" s="117" t="s">
        <v>22</v>
      </c>
      <c r="C67" s="118">
        <v>88543.811687736277</v>
      </c>
      <c r="D67" s="118">
        <f t="shared" si="6"/>
        <v>5765.0274771055119</v>
      </c>
      <c r="E67" s="118">
        <v>2452</v>
      </c>
      <c r="F67" s="118">
        <v>323</v>
      </c>
      <c r="G67" s="118">
        <f t="shared" si="7"/>
        <v>3636.0274771055119</v>
      </c>
      <c r="H67" s="119"/>
      <c r="I67" s="120">
        <v>0.21803450304786079</v>
      </c>
      <c r="J67" s="121"/>
    </row>
    <row r="68" spans="2:10" ht="17.100000000000001" customHeight="1">
      <c r="B68" s="139"/>
      <c r="C68" s="125" t="s">
        <v>23</v>
      </c>
      <c r="D68" s="126">
        <f>SUM(D58:D67)</f>
        <v>45299.482018590301</v>
      </c>
      <c r="E68" s="126">
        <f>SUM(E58:E67)</f>
        <v>17648</v>
      </c>
      <c r="F68" s="126">
        <f>SUM(F58:F67)</f>
        <v>2706</v>
      </c>
      <c r="G68" s="127">
        <f t="shared" si="7"/>
        <v>30357.482018590301</v>
      </c>
      <c r="H68" s="119"/>
      <c r="I68" s="120"/>
      <c r="J68" s="121"/>
    </row>
    <row r="69" spans="2:10" ht="17.100000000000001" customHeight="1">
      <c r="B69" s="117" t="s">
        <v>24</v>
      </c>
      <c r="C69" s="118">
        <v>94786.749663588227</v>
      </c>
      <c r="D69" s="118">
        <f>C69-C67</f>
        <v>6242.9379758519499</v>
      </c>
      <c r="E69" s="118">
        <v>2696</v>
      </c>
      <c r="F69" s="118">
        <v>374</v>
      </c>
      <c r="G69" s="118">
        <f t="shared" si="7"/>
        <v>3920.9379758519499</v>
      </c>
      <c r="H69" s="119"/>
      <c r="I69" s="120">
        <v>0.22622135957896952</v>
      </c>
      <c r="J69" s="121"/>
    </row>
    <row r="70" spans="2:10" ht="17.100000000000001" customHeight="1">
      <c r="B70" s="117" t="s">
        <v>25</v>
      </c>
      <c r="C70" s="118">
        <v>101407.82639205026</v>
      </c>
      <c r="D70" s="118">
        <f t="shared" ref="D70:D78" si="8">C70-C69</f>
        <v>6621.0767284620379</v>
      </c>
      <c r="E70" s="118">
        <v>2986</v>
      </c>
      <c r="F70" s="118">
        <v>342</v>
      </c>
      <c r="G70" s="118">
        <f t="shared" si="7"/>
        <v>3977.0767284620379</v>
      </c>
      <c r="H70" s="119"/>
      <c r="I70" s="120">
        <v>0.23387413835804952</v>
      </c>
      <c r="J70" s="121"/>
    </row>
    <row r="71" spans="2:10" ht="17.100000000000001" customHeight="1">
      <c r="B71" s="117" t="s">
        <v>26</v>
      </c>
      <c r="C71" s="118">
        <f>$C$21*I71</f>
        <v>107722.31789608173</v>
      </c>
      <c r="D71" s="118">
        <f t="shared" si="8"/>
        <v>6314.4915040314663</v>
      </c>
      <c r="E71" s="118">
        <v>3204</v>
      </c>
      <c r="F71" s="118">
        <v>346</v>
      </c>
      <c r="G71" s="118">
        <f t="shared" si="7"/>
        <v>3456.4915040314663</v>
      </c>
      <c r="H71" s="119"/>
      <c r="I71" s="120">
        <v>0.24104345020380785</v>
      </c>
      <c r="J71" s="121"/>
    </row>
    <row r="72" spans="2:10" ht="17.100000000000001" customHeight="1">
      <c r="B72" s="117" t="s">
        <v>27</v>
      </c>
      <c r="C72" s="118">
        <v>113777.6862691313</v>
      </c>
      <c r="D72" s="118">
        <f t="shared" si="8"/>
        <v>6055.3683730495686</v>
      </c>
      <c r="E72" s="118">
        <v>3178</v>
      </c>
      <c r="F72" s="118">
        <v>361</v>
      </c>
      <c r="G72" s="118">
        <f t="shared" si="7"/>
        <v>3238.3683730495686</v>
      </c>
      <c r="H72" s="119"/>
      <c r="I72" s="120">
        <v>0.24777370703208035</v>
      </c>
      <c r="J72" s="121"/>
    </row>
    <row r="73" spans="2:10" ht="17.100000000000001" customHeight="1">
      <c r="B73" s="117" t="s">
        <v>28</v>
      </c>
      <c r="C73" s="118">
        <v>120394.49544273123</v>
      </c>
      <c r="D73" s="118">
        <f t="shared" si="8"/>
        <v>6616.8091735999333</v>
      </c>
      <c r="E73" s="118">
        <v>3196</v>
      </c>
      <c r="F73" s="118">
        <v>376</v>
      </c>
      <c r="G73" s="118">
        <f t="shared" si="7"/>
        <v>3796.8091735999333</v>
      </c>
      <c r="H73" s="119"/>
      <c r="I73" s="120">
        <v>0.25410404272421111</v>
      </c>
      <c r="J73" s="121"/>
    </row>
    <row r="74" spans="2:10" ht="17.100000000000001" customHeight="1">
      <c r="B74" s="117" t="s">
        <v>29</v>
      </c>
      <c r="C74" s="118">
        <v>126367.56333557623</v>
      </c>
      <c r="D74" s="118">
        <f t="shared" si="8"/>
        <v>5973.0678928449925</v>
      </c>
      <c r="E74" s="118">
        <v>3382</v>
      </c>
      <c r="F74" s="118">
        <v>371</v>
      </c>
      <c r="G74" s="118">
        <f t="shared" si="7"/>
        <v>2962.0678928449925</v>
      </c>
      <c r="H74" s="119"/>
      <c r="I74" s="120">
        <v>0.2600690745741433</v>
      </c>
      <c r="J74" s="121"/>
    </row>
    <row r="75" spans="2:10" ht="17.100000000000001" customHeight="1">
      <c r="B75" s="117" t="s">
        <v>30</v>
      </c>
      <c r="C75" s="118">
        <v>132291.79927821204</v>
      </c>
      <c r="D75" s="118">
        <f t="shared" si="8"/>
        <v>5924.2359426358162</v>
      </c>
      <c r="E75" s="118">
        <v>3581</v>
      </c>
      <c r="F75" s="118">
        <v>412</v>
      </c>
      <c r="G75" s="118">
        <f t="shared" si="7"/>
        <v>2755.2359426358162</v>
      </c>
      <c r="H75" s="119"/>
      <c r="I75" s="120">
        <v>0.26569953661018691</v>
      </c>
      <c r="J75" s="121"/>
    </row>
    <row r="76" spans="2:10" ht="17.100000000000001" customHeight="1">
      <c r="B76" s="117" t="s">
        <v>31</v>
      </c>
      <c r="C76" s="118">
        <v>138546.8600924791</v>
      </c>
      <c r="D76" s="118">
        <f t="shared" si="8"/>
        <v>6255.0608142670535</v>
      </c>
      <c r="E76" s="118">
        <v>3791</v>
      </c>
      <c r="F76" s="118">
        <v>398</v>
      </c>
      <c r="G76" s="118">
        <f t="shared" si="7"/>
        <v>2862.0608142670535</v>
      </c>
      <c r="H76" s="119"/>
      <c r="I76" s="120">
        <v>0.2710228092575882</v>
      </c>
      <c r="J76" s="121"/>
    </row>
    <row r="77" spans="2:10" ht="17.100000000000001" customHeight="1">
      <c r="B77" s="117" t="s">
        <v>32</v>
      </c>
      <c r="C77" s="118">
        <v>144960.87275695996</v>
      </c>
      <c r="D77" s="118">
        <f t="shared" si="8"/>
        <v>6414.0126644808624</v>
      </c>
      <c r="E77" s="118">
        <v>4010</v>
      </c>
      <c r="F77" s="118">
        <v>427</v>
      </c>
      <c r="G77" s="118">
        <f t="shared" si="7"/>
        <v>2831.0126644808624</v>
      </c>
      <c r="H77" s="119"/>
      <c r="I77" s="120">
        <v>0.27606336461047409</v>
      </c>
      <c r="J77" s="121"/>
    </row>
    <row r="78" spans="2:10" ht="17.100000000000001" customHeight="1">
      <c r="B78" s="117" t="s">
        <v>33</v>
      </c>
      <c r="C78" s="118">
        <f>$C$28*I78</f>
        <v>153951.24969067064</v>
      </c>
      <c r="D78" s="118">
        <f t="shared" si="8"/>
        <v>8990.3769337106787</v>
      </c>
      <c r="E78" s="118">
        <v>4546</v>
      </c>
      <c r="F78" s="118">
        <v>442</v>
      </c>
      <c r="G78" s="118">
        <f t="shared" si="7"/>
        <v>4886.3769337106787</v>
      </c>
      <c r="H78" s="140"/>
      <c r="I78" s="120">
        <v>0.28093293739173475</v>
      </c>
      <c r="J78" s="121"/>
    </row>
    <row r="79" spans="2:10" ht="17.100000000000001" customHeight="1">
      <c r="B79" s="139"/>
      <c r="C79" s="125" t="s">
        <v>34</v>
      </c>
      <c r="D79" s="126">
        <f>SUM(D69:D78)</f>
        <v>65407.438002934359</v>
      </c>
      <c r="E79" s="126">
        <f>SUM(E69:E78)</f>
        <v>34570</v>
      </c>
      <c r="F79" s="126">
        <f>SUM(F69:F78)</f>
        <v>3849</v>
      </c>
      <c r="G79" s="127">
        <f t="shared" si="7"/>
        <v>34686.438002934359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7499.8632038827445</v>
      </c>
      <c r="D82" s="118"/>
      <c r="E82" s="118"/>
      <c r="F82" s="118"/>
      <c r="G82" s="118"/>
      <c r="H82" s="119"/>
      <c r="I82" s="120">
        <v>2.2651353681313029E-2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7448.0271862234549</v>
      </c>
      <c r="D83" s="118">
        <f t="shared" ref="D83:D92" si="9">C83-C82</f>
        <v>-51.83601765928961</v>
      </c>
      <c r="E83" s="118">
        <v>20</v>
      </c>
      <c r="F83" s="118">
        <v>7</v>
      </c>
      <c r="G83" s="118">
        <f t="shared" ref="G83:G104" si="10">D83-E83+F83</f>
        <v>-64.83601765928961</v>
      </c>
      <c r="H83" s="119"/>
      <c r="I83" s="120">
        <v>2.1996536285361648E-2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7338.198800708692</v>
      </c>
      <c r="D84" s="118">
        <f t="shared" si="9"/>
        <v>-109.82838551476289</v>
      </c>
      <c r="E84" s="118">
        <v>43</v>
      </c>
      <c r="F84" s="118">
        <v>13</v>
      </c>
      <c r="G84" s="118">
        <f t="shared" si="10"/>
        <v>-139.82838551476289</v>
      </c>
      <c r="H84" s="119"/>
      <c r="I84" s="120">
        <v>2.1369245197171496E-2</v>
      </c>
      <c r="J84" s="121"/>
    </row>
    <row r="85" spans="1:10" ht="17.100000000000001" customHeight="1">
      <c r="A85" s="123"/>
      <c r="B85" s="117" t="s">
        <v>15</v>
      </c>
      <c r="C85" s="118">
        <v>7193.9591573464304</v>
      </c>
      <c r="D85" s="118">
        <f t="shared" si="9"/>
        <v>-144.23964336226163</v>
      </c>
      <c r="E85" s="118">
        <v>88</v>
      </c>
      <c r="F85" s="118">
        <v>8</v>
      </c>
      <c r="G85" s="118">
        <f t="shared" si="10"/>
        <v>-224.23964336226163</v>
      </c>
      <c r="H85" s="119"/>
      <c r="I85" s="120">
        <v>2.0767780477328027E-2</v>
      </c>
      <c r="J85" s="121"/>
    </row>
    <row r="86" spans="1:10" ht="17.100000000000001" customHeight="1">
      <c r="A86" s="123"/>
      <c r="B86" s="117" t="s">
        <v>16</v>
      </c>
      <c r="C86" s="118">
        <v>7062.6646532483783</v>
      </c>
      <c r="D86" s="118">
        <f t="shared" si="9"/>
        <v>-131.29450409805213</v>
      </c>
      <c r="E86" s="118">
        <v>88</v>
      </c>
      <c r="F86" s="118">
        <v>26</v>
      </c>
      <c r="G86" s="118">
        <f t="shared" si="10"/>
        <v>-193.29450409805213</v>
      </c>
      <c r="H86" s="119"/>
      <c r="I86" s="120">
        <v>2.0190579340332696E-2</v>
      </c>
      <c r="J86" s="121"/>
    </row>
    <row r="87" spans="1:10" ht="17.100000000000001" customHeight="1">
      <c r="A87" s="123"/>
      <c r="B87" s="117" t="s">
        <v>17</v>
      </c>
      <c r="C87" s="118">
        <v>7104.3780991726144</v>
      </c>
      <c r="D87" s="118">
        <f t="shared" si="9"/>
        <v>41.713445924236112</v>
      </c>
      <c r="E87" s="118">
        <v>93</v>
      </c>
      <c r="F87" s="118">
        <v>46</v>
      </c>
      <c r="G87" s="118">
        <f t="shared" si="10"/>
        <v>-5.2865540757638882</v>
      </c>
      <c r="H87" s="119"/>
      <c r="I87" s="120">
        <v>1.9636202595833645E-2</v>
      </c>
      <c r="J87" s="121"/>
    </row>
    <row r="88" spans="1:10" ht="17.100000000000001" customHeight="1">
      <c r="B88" s="117" t="s">
        <v>18</v>
      </c>
      <c r="C88" s="118">
        <v>6951.6991185734332</v>
      </c>
      <c r="D88" s="118">
        <f t="shared" si="9"/>
        <v>-152.67898059918116</v>
      </c>
      <c r="E88" s="118">
        <v>104</v>
      </c>
      <c r="F88" s="118">
        <v>37</v>
      </c>
      <c r="G88" s="118">
        <f t="shared" si="10"/>
        <v>-219.67898059918116</v>
      </c>
      <c r="H88" s="119"/>
      <c r="I88" s="120">
        <v>1.910332266714326E-2</v>
      </c>
      <c r="J88" s="121"/>
    </row>
    <row r="89" spans="1:10" ht="17.100000000000001" customHeight="1">
      <c r="B89" s="117" t="s">
        <v>19</v>
      </c>
      <c r="C89" s="118">
        <v>6945.490368225046</v>
      </c>
      <c r="D89" s="118">
        <f t="shared" si="9"/>
        <v>-6.2087503483871842</v>
      </c>
      <c r="E89" s="118">
        <v>96</v>
      </c>
      <c r="F89" s="118">
        <v>55</v>
      </c>
      <c r="G89" s="118">
        <f t="shared" si="10"/>
        <v>-47.208750348387184</v>
      </c>
      <c r="H89" s="119"/>
      <c r="I89" s="120">
        <v>1.8590712977047768E-2</v>
      </c>
      <c r="J89" s="121"/>
    </row>
    <row r="90" spans="1:10" ht="17.100000000000001" customHeight="1">
      <c r="B90" s="117" t="s">
        <v>20</v>
      </c>
      <c r="C90" s="118">
        <v>6942.1006971427523</v>
      </c>
      <c r="D90" s="118">
        <f t="shared" si="9"/>
        <v>-3.3896710822937166</v>
      </c>
      <c r="E90" s="118">
        <v>99</v>
      </c>
      <c r="F90" s="118">
        <v>34</v>
      </c>
      <c r="G90" s="118">
        <f t="shared" si="10"/>
        <v>-68.389671082293717</v>
      </c>
      <c r="H90" s="119"/>
      <c r="I90" s="120">
        <v>1.8097238522269948E-2</v>
      </c>
      <c r="J90" s="121"/>
    </row>
    <row r="91" spans="1:10" ht="17.100000000000001" customHeight="1">
      <c r="B91" s="117" t="s">
        <v>21</v>
      </c>
      <c r="C91" s="118">
        <v>6932.4348002571023</v>
      </c>
      <c r="D91" s="118">
        <f t="shared" si="9"/>
        <v>-9.6658968856499996</v>
      </c>
      <c r="E91" s="118">
        <v>121</v>
      </c>
      <c r="F91" s="118">
        <v>25</v>
      </c>
      <c r="G91" s="118">
        <f t="shared" si="10"/>
        <v>-105.66589688565</v>
      </c>
      <c r="H91" s="119"/>
      <c r="I91" s="120">
        <v>1.7621847484130915E-2</v>
      </c>
      <c r="J91" s="121"/>
    </row>
    <row r="92" spans="1:10" ht="17.100000000000001" customHeight="1">
      <c r="B92" s="117" t="s">
        <v>22</v>
      </c>
      <c r="C92" s="118">
        <v>7153.4569417127568</v>
      </c>
      <c r="D92" s="118">
        <f t="shared" si="9"/>
        <v>221.02214145565449</v>
      </c>
      <c r="E92" s="118">
        <v>132</v>
      </c>
      <c r="F92" s="118">
        <v>25</v>
      </c>
      <c r="G92" s="118">
        <f t="shared" si="10"/>
        <v>114.02214145565449</v>
      </c>
      <c r="H92" s="119"/>
      <c r="I92" s="120">
        <v>1.7615013399932912E-2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-346.40626216998771</v>
      </c>
      <c r="E93" s="126">
        <f>SUM(E83:E92)</f>
        <v>884</v>
      </c>
      <c r="F93" s="126">
        <f>SUM(F83:F92)</f>
        <v>276</v>
      </c>
      <c r="G93" s="127">
        <f t="shared" si="10"/>
        <v>-954.40626216998771</v>
      </c>
      <c r="H93" s="119"/>
      <c r="I93" s="120"/>
      <c r="J93" s="121"/>
    </row>
    <row r="94" spans="1:10" ht="17.100000000000001" customHeight="1">
      <c r="B94" s="117" t="s">
        <v>24</v>
      </c>
      <c r="C94" s="118">
        <v>7923.9958959935539</v>
      </c>
      <c r="D94" s="118">
        <f>C94-C92</f>
        <v>770.53895428079704</v>
      </c>
      <c r="E94" s="118">
        <v>169</v>
      </c>
      <c r="F94" s="118">
        <v>40</v>
      </c>
      <c r="G94" s="118">
        <f t="shared" si="10"/>
        <v>641.53895428079704</v>
      </c>
      <c r="H94" s="119"/>
      <c r="I94" s="120">
        <v>1.8911684715975069E-2</v>
      </c>
      <c r="J94" s="121"/>
    </row>
    <row r="95" spans="1:10" ht="17.100000000000001" customHeight="1">
      <c r="B95" s="117" t="s">
        <v>25</v>
      </c>
      <c r="C95" s="118">
        <v>8725.6651046713323</v>
      </c>
      <c r="D95" s="118">
        <f t="shared" ref="D95:D103" si="11">C95-C94</f>
        <v>801.66920867777844</v>
      </c>
      <c r="E95" s="118">
        <v>199</v>
      </c>
      <c r="F95" s="118">
        <v>38</v>
      </c>
      <c r="G95" s="118">
        <f t="shared" si="10"/>
        <v>640.66920867777844</v>
      </c>
      <c r="H95" s="119"/>
      <c r="I95" s="120">
        <v>2.0123766385312113E-2</v>
      </c>
      <c r="J95" s="121"/>
    </row>
    <row r="96" spans="1:10" ht="17.100000000000001" customHeight="1">
      <c r="B96" s="117" t="s">
        <v>26</v>
      </c>
      <c r="C96" s="118">
        <f>$C$21*I96</f>
        <v>9500.7697195332821</v>
      </c>
      <c r="D96" s="118">
        <f t="shared" si="11"/>
        <v>775.10461486194981</v>
      </c>
      <c r="E96" s="118">
        <v>220</v>
      </c>
      <c r="F96" s="118">
        <v>57</v>
      </c>
      <c r="G96" s="118">
        <f t="shared" si="10"/>
        <v>612.10461486194981</v>
      </c>
      <c r="H96" s="119"/>
      <c r="I96" s="120">
        <v>2.125927437801137E-2</v>
      </c>
      <c r="J96" s="121"/>
    </row>
    <row r="97" spans="1:10" ht="17.100000000000001" customHeight="1">
      <c r="A97" s="123"/>
      <c r="B97" s="117" t="s">
        <v>27</v>
      </c>
      <c r="C97" s="118">
        <v>10251.751518512732</v>
      </c>
      <c r="D97" s="118">
        <f t="shared" si="11"/>
        <v>750.9817989794501</v>
      </c>
      <c r="E97" s="118">
        <v>228</v>
      </c>
      <c r="F97" s="118">
        <v>51</v>
      </c>
      <c r="G97" s="118">
        <f t="shared" si="10"/>
        <v>573.9817989794501</v>
      </c>
      <c r="H97" s="119"/>
      <c r="I97" s="120">
        <v>2.2325242853904033E-2</v>
      </c>
      <c r="J97" s="121"/>
    </row>
    <row r="98" spans="1:10" ht="17.100000000000001" customHeight="1">
      <c r="A98" s="123"/>
      <c r="B98" s="117" t="s">
        <v>28</v>
      </c>
      <c r="C98" s="118">
        <v>11052.744812575627</v>
      </c>
      <c r="D98" s="118">
        <f t="shared" si="11"/>
        <v>800.99329406289507</v>
      </c>
      <c r="E98" s="118">
        <v>277</v>
      </c>
      <c r="F98" s="118">
        <v>58</v>
      </c>
      <c r="G98" s="118">
        <f t="shared" si="10"/>
        <v>581.99329406289507</v>
      </c>
      <c r="H98" s="119"/>
      <c r="I98" s="120">
        <v>2.3327870013878486E-2</v>
      </c>
      <c r="J98" s="121"/>
    </row>
    <row r="99" spans="1:10" ht="17.100000000000001" customHeight="1">
      <c r="A99" s="123"/>
      <c r="B99" s="117" t="s">
        <v>29</v>
      </c>
      <c r="C99" s="118">
        <v>11794.075144966484</v>
      </c>
      <c r="D99" s="118">
        <f t="shared" si="11"/>
        <v>741.33033239085671</v>
      </c>
      <c r="E99" s="118">
        <v>299</v>
      </c>
      <c r="F99" s="118">
        <v>74</v>
      </c>
      <c r="G99" s="118">
        <f t="shared" si="10"/>
        <v>516.33033239085671</v>
      </c>
      <c r="H99" s="119"/>
      <c r="I99" s="120">
        <v>2.4272638701309909E-2</v>
      </c>
      <c r="J99" s="121"/>
    </row>
    <row r="100" spans="1:10" ht="17.100000000000001" customHeight="1">
      <c r="A100" s="123"/>
      <c r="B100" s="117" t="s">
        <v>30</v>
      </c>
      <c r="C100" s="118">
        <v>12529.36308011933</v>
      </c>
      <c r="D100" s="118">
        <f t="shared" si="11"/>
        <v>735.28793515284633</v>
      </c>
      <c r="E100" s="118">
        <v>287</v>
      </c>
      <c r="F100" s="118">
        <v>77</v>
      </c>
      <c r="G100" s="118">
        <f t="shared" si="10"/>
        <v>525.28793515284633</v>
      </c>
      <c r="H100" s="119"/>
      <c r="I100" s="120">
        <v>2.5164416710422438E-2</v>
      </c>
      <c r="J100" s="121"/>
    </row>
    <row r="101" spans="1:10" ht="17.100000000000001" customHeight="1">
      <c r="A101" s="123"/>
      <c r="B101" s="117" t="s">
        <v>31</v>
      </c>
      <c r="C101" s="118">
        <v>13295.054793898025</v>
      </c>
      <c r="D101" s="118">
        <f t="shared" si="11"/>
        <v>765.69171377869498</v>
      </c>
      <c r="E101" s="118">
        <v>317</v>
      </c>
      <c r="F101" s="118">
        <v>70</v>
      </c>
      <c r="G101" s="118">
        <f t="shared" si="10"/>
        <v>518.69171377869498</v>
      </c>
      <c r="H101" s="119"/>
      <c r="I101" s="120">
        <v>2.6007540676639327E-2</v>
      </c>
      <c r="J101" s="121"/>
    </row>
    <row r="102" spans="1:10" ht="17.100000000000001" customHeight="1">
      <c r="A102" s="123"/>
      <c r="B102" s="117" t="s">
        <v>32</v>
      </c>
      <c r="C102" s="118">
        <v>14075.771054061554</v>
      </c>
      <c r="D102" s="118">
        <f t="shared" si="11"/>
        <v>780.7162601635282</v>
      </c>
      <c r="E102" s="118">
        <v>327</v>
      </c>
      <c r="F102" s="118">
        <v>79</v>
      </c>
      <c r="G102" s="118">
        <f t="shared" si="10"/>
        <v>532.7162601635282</v>
      </c>
      <c r="H102" s="119"/>
      <c r="I102" s="120">
        <v>2.6805886600764717E-2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15089.603621701093</v>
      </c>
      <c r="D103" s="118">
        <f t="shared" si="11"/>
        <v>1013.8325676395398</v>
      </c>
      <c r="E103" s="118">
        <v>360</v>
      </c>
      <c r="F103" s="118">
        <v>97</v>
      </c>
      <c r="G103" s="118">
        <f t="shared" si="10"/>
        <v>750.83256763953977</v>
      </c>
      <c r="H103" s="119"/>
      <c r="I103" s="120">
        <v>2.7535773032301265E-2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7936.1466799883365</v>
      </c>
      <c r="E104" s="126">
        <f>SUM(E94:E103)</f>
        <v>2683</v>
      </c>
      <c r="F104" s="126">
        <f>SUM(F94:F103)</f>
        <v>641</v>
      </c>
      <c r="G104" s="127">
        <f t="shared" si="10"/>
        <v>5894.1466799883365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18328.696456905611</v>
      </c>
      <c r="D107" s="118"/>
      <c r="E107" s="118"/>
      <c r="F107" s="118"/>
      <c r="G107" s="118"/>
      <c r="H107" s="119"/>
      <c r="I107" s="120">
        <v>5.5356981144384206E-2</v>
      </c>
      <c r="J107" s="121"/>
    </row>
    <row r="108" spans="1:10" ht="17.100000000000001" customHeight="1">
      <c r="A108" s="123"/>
      <c r="B108" s="117" t="s">
        <v>13</v>
      </c>
      <c r="C108" s="118">
        <v>18594.78565173682</v>
      </c>
      <c r="D108" s="118">
        <f t="shared" ref="D108:D117" si="12">C108-C107</f>
        <v>266.08919483120917</v>
      </c>
      <c r="E108" s="118">
        <v>455</v>
      </c>
      <c r="F108" s="118">
        <v>205</v>
      </c>
      <c r="G108" s="118">
        <f t="shared" ref="G108:G129" si="13">D108-E108+F108</f>
        <v>16.08919483120917</v>
      </c>
      <c r="H108" s="119"/>
      <c r="I108" s="120">
        <v>5.4916673513694086E-2</v>
      </c>
      <c r="J108" s="121"/>
    </row>
    <row r="109" spans="1:10" ht="17.100000000000001" customHeight="1">
      <c r="A109" s="123"/>
      <c r="B109" s="117" t="s">
        <v>14</v>
      </c>
      <c r="C109" s="118">
        <v>18713.540049596679</v>
      </c>
      <c r="D109" s="118">
        <f t="shared" si="12"/>
        <v>118.75439785985873</v>
      </c>
      <c r="E109" s="118">
        <v>465</v>
      </c>
      <c r="F109" s="118">
        <v>184</v>
      </c>
      <c r="G109" s="118">
        <f t="shared" si="13"/>
        <v>-162.24560214014127</v>
      </c>
      <c r="H109" s="119"/>
      <c r="I109" s="120">
        <v>5.449487492602411E-2</v>
      </c>
      <c r="J109" s="121"/>
    </row>
    <row r="110" spans="1:10" ht="17.100000000000001" customHeight="1">
      <c r="A110" s="123"/>
      <c r="B110" s="117" t="s">
        <v>15</v>
      </c>
      <c r="C110" s="118">
        <v>18736.929219741407</v>
      </c>
      <c r="D110" s="118">
        <f t="shared" si="12"/>
        <v>23.389170144728268</v>
      </c>
      <c r="E110" s="118">
        <v>368</v>
      </c>
      <c r="F110" s="118">
        <v>204</v>
      </c>
      <c r="G110" s="118">
        <f t="shared" si="13"/>
        <v>-140.61082985527173</v>
      </c>
      <c r="H110" s="119"/>
      <c r="I110" s="120">
        <v>5.409044232026964E-2</v>
      </c>
      <c r="J110" s="121"/>
    </row>
    <row r="111" spans="1:10" ht="17.100000000000001" customHeight="1">
      <c r="A111" s="123"/>
      <c r="B111" s="117" t="s">
        <v>16</v>
      </c>
      <c r="C111" s="118">
        <v>18785.07323581164</v>
      </c>
      <c r="D111" s="118">
        <f t="shared" si="12"/>
        <v>48.144016070233192</v>
      </c>
      <c r="E111" s="118">
        <v>387</v>
      </c>
      <c r="F111" s="118">
        <v>187</v>
      </c>
      <c r="G111" s="118">
        <f t="shared" si="13"/>
        <v>-151.85598392976681</v>
      </c>
      <c r="H111" s="119"/>
      <c r="I111" s="120">
        <v>5.3702324859381464E-2</v>
      </c>
      <c r="J111" s="121"/>
    </row>
    <row r="112" spans="1:10" ht="17.100000000000001" customHeight="1">
      <c r="A112" s="123"/>
      <c r="B112" s="117" t="s">
        <v>17</v>
      </c>
      <c r="C112" s="118">
        <v>19294.63293144292</v>
      </c>
      <c r="D112" s="118">
        <f t="shared" si="12"/>
        <v>509.55969563128019</v>
      </c>
      <c r="E112" s="118">
        <v>381</v>
      </c>
      <c r="F112" s="118">
        <v>216</v>
      </c>
      <c r="G112" s="118">
        <f t="shared" si="13"/>
        <v>344.55969563128019</v>
      </c>
      <c r="H112" s="119"/>
      <c r="I112" s="120">
        <v>5.332955481327506E-2</v>
      </c>
      <c r="J112" s="121"/>
    </row>
    <row r="113" spans="1:10" ht="17.100000000000001" customHeight="1">
      <c r="A113" s="123"/>
      <c r="B113" s="117" t="s">
        <v>18</v>
      </c>
      <c r="C113" s="118">
        <v>19276.234054897101</v>
      </c>
      <c r="D113" s="118">
        <f t="shared" si="12"/>
        <v>-18.398876545819803</v>
      </c>
      <c r="E113" s="118">
        <v>366</v>
      </c>
      <c r="F113" s="118">
        <v>196</v>
      </c>
      <c r="G113" s="118">
        <f t="shared" si="13"/>
        <v>-188.3988765458198</v>
      </c>
      <c r="H113" s="119"/>
      <c r="I113" s="120">
        <v>5.2971239502327828E-2</v>
      </c>
      <c r="J113" s="121"/>
    </row>
    <row r="114" spans="1:10" ht="17.100000000000001" customHeight="1">
      <c r="B114" s="117" t="s">
        <v>19</v>
      </c>
      <c r="C114" s="118">
        <v>19661.280634273553</v>
      </c>
      <c r="D114" s="118">
        <f t="shared" si="12"/>
        <v>385.04657937645243</v>
      </c>
      <c r="E114" s="118">
        <v>390</v>
      </c>
      <c r="F114" s="118">
        <v>182</v>
      </c>
      <c r="G114" s="118">
        <f t="shared" si="13"/>
        <v>177.04657937645243</v>
      </c>
      <c r="H114" s="119"/>
      <c r="I114" s="120">
        <v>5.2626554160261116E-2</v>
      </c>
      <c r="J114" s="121"/>
    </row>
    <row r="115" spans="1:10" ht="17.100000000000001" customHeight="1">
      <c r="A115" s="123"/>
      <c r="B115" s="117" t="s">
        <v>20</v>
      </c>
      <c r="C115" s="118">
        <v>20060.260574736007</v>
      </c>
      <c r="D115" s="118">
        <f t="shared" si="12"/>
        <v>398.97994046245367</v>
      </c>
      <c r="E115" s="118">
        <v>410</v>
      </c>
      <c r="F115" s="118">
        <v>170</v>
      </c>
      <c r="G115" s="118">
        <f t="shared" si="13"/>
        <v>158.97994046245367</v>
      </c>
      <c r="H115" s="119"/>
      <c r="I115" s="120">
        <v>5.229473559628782E-2</v>
      </c>
      <c r="J115" s="121"/>
    </row>
    <row r="116" spans="1:10" ht="17.100000000000001" customHeight="1">
      <c r="A116" s="123"/>
      <c r="B116" s="117" t="s">
        <v>21</v>
      </c>
      <c r="C116" s="118">
        <v>20446.995116348957</v>
      </c>
      <c r="D116" s="118">
        <f t="shared" si="12"/>
        <v>386.73454161295012</v>
      </c>
      <c r="E116" s="118">
        <v>466</v>
      </c>
      <c r="F116" s="118">
        <v>212</v>
      </c>
      <c r="G116" s="118">
        <f t="shared" si="13"/>
        <v>132.73454161295012</v>
      </c>
      <c r="H116" s="119"/>
      <c r="I116" s="120">
        <v>5.1975076554013615E-2</v>
      </c>
      <c r="J116" s="121"/>
    </row>
    <row r="117" spans="1:10" ht="17.100000000000001" customHeight="1">
      <c r="A117" s="123"/>
      <c r="B117" s="117" t="s">
        <v>22</v>
      </c>
      <c r="C117" s="118">
        <v>21031.074615997324</v>
      </c>
      <c r="D117" s="118">
        <f t="shared" si="12"/>
        <v>584.07949964836735</v>
      </c>
      <c r="E117" s="118">
        <v>480</v>
      </c>
      <c r="F117" s="118">
        <v>198</v>
      </c>
      <c r="G117" s="118">
        <f t="shared" si="13"/>
        <v>302.07949964836735</v>
      </c>
      <c r="H117" s="119"/>
      <c r="I117" s="120">
        <v>5.1787920748577493E-2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2702.3781590917133</v>
      </c>
      <c r="E118" s="126">
        <f>SUM(E108:E117)</f>
        <v>4168</v>
      </c>
      <c r="F118" s="126">
        <f>SUM(F108:F117)</f>
        <v>1954</v>
      </c>
      <c r="G118" s="127">
        <f t="shared" si="13"/>
        <v>488.37815909171331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21771.388736119956</v>
      </c>
      <c r="D119" s="118">
        <f>C119-C117</f>
        <v>740.31412012263172</v>
      </c>
      <c r="E119" s="118">
        <v>481</v>
      </c>
      <c r="F119" s="118">
        <v>220</v>
      </c>
      <c r="G119" s="118">
        <f t="shared" si="13"/>
        <v>479.31412012263172</v>
      </c>
      <c r="H119" s="119"/>
      <c r="I119" s="120">
        <v>5.1960354978806578E-2</v>
      </c>
      <c r="J119" s="121"/>
    </row>
    <row r="120" spans="1:10" ht="17.100000000000001" customHeight="1">
      <c r="A120" s="123"/>
      <c r="B120" s="117" t="s">
        <v>25</v>
      </c>
      <c r="C120" s="118">
        <v>22599.899869755729</v>
      </c>
      <c r="D120" s="118">
        <f t="shared" ref="D120:D128" si="14">C120-C119</f>
        <v>828.51113363577315</v>
      </c>
      <c r="E120" s="118">
        <v>448</v>
      </c>
      <c r="F120" s="118">
        <v>191</v>
      </c>
      <c r="G120" s="118">
        <f t="shared" si="13"/>
        <v>571.51113363577315</v>
      </c>
      <c r="H120" s="119"/>
      <c r="I120" s="120">
        <v>5.2121540290027052E-2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23360.599316422718</v>
      </c>
      <c r="D121" s="118">
        <f t="shared" si="14"/>
        <v>760.69944666698939</v>
      </c>
      <c r="E121" s="118">
        <v>508</v>
      </c>
      <c r="F121" s="118">
        <v>204</v>
      </c>
      <c r="G121" s="118">
        <f t="shared" si="13"/>
        <v>456.69944666698939</v>
      </c>
      <c r="H121" s="119"/>
      <c r="I121" s="120">
        <v>5.2272542663733983E-2</v>
      </c>
      <c r="J121" s="121"/>
    </row>
    <row r="122" spans="1:10" ht="17.100000000000001" customHeight="1">
      <c r="A122" s="123"/>
      <c r="B122" s="117" t="s">
        <v>27</v>
      </c>
      <c r="C122" s="118">
        <v>24068.645420319619</v>
      </c>
      <c r="D122" s="118">
        <f t="shared" si="14"/>
        <v>708.0461038969006</v>
      </c>
      <c r="E122" s="118">
        <v>534</v>
      </c>
      <c r="F122" s="118">
        <v>235</v>
      </c>
      <c r="G122" s="118">
        <f t="shared" si="13"/>
        <v>409.0461038969006</v>
      </c>
      <c r="H122" s="119"/>
      <c r="I122" s="120">
        <v>5.2414297518117638E-2</v>
      </c>
      <c r="J122" s="121"/>
    </row>
    <row r="123" spans="1:10" ht="17.100000000000001" customHeight="1">
      <c r="A123" s="123"/>
      <c r="B123" s="117" t="s">
        <v>28</v>
      </c>
      <c r="C123" s="118">
        <v>24897.066669329364</v>
      </c>
      <c r="D123" s="118">
        <f t="shared" si="14"/>
        <v>828.42124900974522</v>
      </c>
      <c r="E123" s="118">
        <v>541</v>
      </c>
      <c r="F123" s="118">
        <v>238</v>
      </c>
      <c r="G123" s="118">
        <f t="shared" si="13"/>
        <v>525.42124900974522</v>
      </c>
      <c r="H123" s="119"/>
      <c r="I123" s="120">
        <v>5.2547629103692199E-2</v>
      </c>
      <c r="J123" s="121"/>
    </row>
    <row r="124" spans="1:10" ht="17.100000000000001" customHeight="1">
      <c r="A124" s="123"/>
      <c r="B124" s="117" t="s">
        <v>29</v>
      </c>
      <c r="C124" s="118">
        <v>25593.940212340738</v>
      </c>
      <c r="D124" s="118">
        <f t="shared" si="14"/>
        <v>696.87354301137384</v>
      </c>
      <c r="E124" s="118">
        <v>653</v>
      </c>
      <c r="F124" s="118">
        <v>237</v>
      </c>
      <c r="G124" s="118">
        <f t="shared" si="13"/>
        <v>280.87354301137384</v>
      </c>
      <c r="H124" s="119"/>
      <c r="I124" s="120">
        <v>5.2673266541141676E-2</v>
      </c>
      <c r="J124" s="121"/>
    </row>
    <row r="125" spans="1:10" ht="17.100000000000001" customHeight="1">
      <c r="A125" s="123"/>
      <c r="B125" s="117" t="s">
        <v>30</v>
      </c>
      <c r="C125" s="118">
        <v>26285.065680237109</v>
      </c>
      <c r="D125" s="118">
        <f t="shared" si="14"/>
        <v>691.12546789637054</v>
      </c>
      <c r="E125" s="118">
        <v>674</v>
      </c>
      <c r="F125" s="118">
        <v>238</v>
      </c>
      <c r="G125" s="118">
        <f t="shared" si="13"/>
        <v>255.12546789637054</v>
      </c>
      <c r="H125" s="119"/>
      <c r="I125" s="120">
        <v>5.279185716054853E-2</v>
      </c>
      <c r="J125" s="121"/>
    </row>
    <row r="126" spans="1:10" ht="17.100000000000001" customHeight="1">
      <c r="A126" s="123"/>
      <c r="B126" s="117" t="s">
        <v>31</v>
      </c>
      <c r="C126" s="118">
        <v>27044.513378421329</v>
      </c>
      <c r="D126" s="118">
        <f t="shared" si="14"/>
        <v>759.44769818421992</v>
      </c>
      <c r="E126" s="118">
        <v>753</v>
      </c>
      <c r="F126" s="118">
        <v>267</v>
      </c>
      <c r="G126" s="118">
        <f t="shared" si="13"/>
        <v>273.44769818421992</v>
      </c>
      <c r="H126" s="119"/>
      <c r="I126" s="120">
        <v>5.2903977657318711E-2</v>
      </c>
      <c r="J126" s="121"/>
    </row>
    <row r="127" spans="1:10" ht="17.100000000000001" customHeight="1">
      <c r="A127" s="123"/>
      <c r="B127" s="117" t="s">
        <v>32</v>
      </c>
      <c r="C127" s="118">
        <v>27835.626336435118</v>
      </c>
      <c r="D127" s="118">
        <f t="shared" si="14"/>
        <v>791.11295801378947</v>
      </c>
      <c r="E127" s="118">
        <v>751</v>
      </c>
      <c r="F127" s="118">
        <v>267</v>
      </c>
      <c r="G127" s="118">
        <f t="shared" si="13"/>
        <v>307.11295801378947</v>
      </c>
      <c r="H127" s="119"/>
      <c r="I127" s="120">
        <v>5.3010143470643908E-2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29119.255571567901</v>
      </c>
      <c r="D128" s="118">
        <f t="shared" si="14"/>
        <v>1283.6292351327829</v>
      </c>
      <c r="E128" s="118">
        <v>797</v>
      </c>
      <c r="F128" s="118">
        <v>252</v>
      </c>
      <c r="G128" s="118">
        <f t="shared" si="13"/>
        <v>738.62923513278292</v>
      </c>
      <c r="H128" s="119"/>
      <c r="I128" s="120">
        <v>5.3137327685342885E-2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8088.1809555705768</v>
      </c>
      <c r="E129" s="126">
        <f>SUM(E119:E128)</f>
        <v>6140</v>
      </c>
      <c r="F129" s="126">
        <f>SUM(F119:F128)</f>
        <v>2349</v>
      </c>
      <c r="G129" s="127">
        <f t="shared" si="13"/>
        <v>4297.1809555705768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1893.3070800217295</v>
      </c>
      <c r="D132" s="118"/>
      <c r="E132" s="118"/>
      <c r="F132" s="118"/>
      <c r="G132" s="118"/>
      <c r="H132" s="119"/>
      <c r="I132" s="120">
        <v>5.7182334038711246E-3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2207.5020413427374</v>
      </c>
      <c r="D133" s="118">
        <f t="shared" ref="D133:D142" si="15">C133-C132</f>
        <v>314.1949613210079</v>
      </c>
      <c r="E133" s="118">
        <v>12</v>
      </c>
      <c r="F133" s="118">
        <v>3</v>
      </c>
      <c r="G133" s="118">
        <f t="shared" ref="G133:G154" si="16">D133-E133+F133</f>
        <v>305.1949613210079</v>
      </c>
      <c r="H133" s="119"/>
      <c r="I133" s="120">
        <v>6.5194980547629566E-3</v>
      </c>
      <c r="J133" s="121"/>
    </row>
    <row r="134" spans="1:10" ht="17.100000000000001" customHeight="1">
      <c r="A134" s="134"/>
      <c r="B134" s="117" t="s">
        <v>14</v>
      </c>
      <c r="C134" s="118">
        <v>2502.3833581239996</v>
      </c>
      <c r="D134" s="118">
        <f t="shared" si="15"/>
        <v>294.88131678126229</v>
      </c>
      <c r="E134" s="118">
        <v>13</v>
      </c>
      <c r="F134" s="118">
        <v>3</v>
      </c>
      <c r="G134" s="118">
        <f t="shared" si="16"/>
        <v>284.88131678126229</v>
      </c>
      <c r="H134" s="119"/>
      <c r="I134" s="120">
        <v>7.287080250797902E-3</v>
      </c>
      <c r="J134" s="121"/>
    </row>
    <row r="135" spans="1:10" ht="17.100000000000001" customHeight="1">
      <c r="A135" s="123"/>
      <c r="B135" s="117" t="s">
        <v>15</v>
      </c>
      <c r="C135" s="118">
        <v>2779.1880241638009</v>
      </c>
      <c r="D135" s="118">
        <f t="shared" si="15"/>
        <v>276.8046660398013</v>
      </c>
      <c r="E135" s="118">
        <v>19</v>
      </c>
      <c r="F135" s="118">
        <v>2</v>
      </c>
      <c r="G135" s="118">
        <f t="shared" si="16"/>
        <v>259.8046660398013</v>
      </c>
      <c r="H135" s="119"/>
      <c r="I135" s="120">
        <v>8.0230601159463066E-3</v>
      </c>
      <c r="J135" s="121"/>
    </row>
    <row r="136" spans="1:10" ht="17.100000000000001" customHeight="1">
      <c r="A136" s="123"/>
      <c r="B136" s="117" t="s">
        <v>16</v>
      </c>
      <c r="C136" s="118">
        <v>3053.5266112316531</v>
      </c>
      <c r="D136" s="118">
        <f t="shared" si="15"/>
        <v>274.33858706785213</v>
      </c>
      <c r="E136" s="118">
        <v>18</v>
      </c>
      <c r="F136" s="118">
        <v>1</v>
      </c>
      <c r="G136" s="118">
        <f t="shared" si="16"/>
        <v>257.33858706785213</v>
      </c>
      <c r="H136" s="119"/>
      <c r="I136" s="120">
        <v>8.7293499463454906E-3</v>
      </c>
      <c r="J136" s="121"/>
    </row>
    <row r="137" spans="1:10" ht="17.100000000000001" customHeight="1">
      <c r="A137" s="123"/>
      <c r="B137" s="117" t="s">
        <v>17</v>
      </c>
      <c r="C137" s="118">
        <v>3403.7097679583653</v>
      </c>
      <c r="D137" s="118">
        <f t="shared" si="15"/>
        <v>350.18315672671224</v>
      </c>
      <c r="E137" s="118">
        <v>16</v>
      </c>
      <c r="F137" s="118">
        <v>4</v>
      </c>
      <c r="G137" s="118">
        <f t="shared" si="16"/>
        <v>338.18315672671224</v>
      </c>
      <c r="H137" s="119"/>
      <c r="I137" s="120">
        <v>9.4077108014327393E-3</v>
      </c>
      <c r="J137" s="121"/>
    </row>
    <row r="138" spans="1:10" ht="17.100000000000001" customHeight="1">
      <c r="A138" s="123"/>
      <c r="B138" s="117" t="s">
        <v>18</v>
      </c>
      <c r="C138" s="118">
        <v>3660.7492713572428</v>
      </c>
      <c r="D138" s="118">
        <f t="shared" si="15"/>
        <v>257.03950339887751</v>
      </c>
      <c r="E138" s="118">
        <v>16</v>
      </c>
      <c r="F138" s="118">
        <v>4</v>
      </c>
      <c r="G138" s="118">
        <f t="shared" si="16"/>
        <v>245.03950339887751</v>
      </c>
      <c r="H138" s="119"/>
      <c r="I138" s="120">
        <v>1.0059767165037764E-2</v>
      </c>
      <c r="J138" s="121"/>
    </row>
    <row r="139" spans="1:10" ht="17.100000000000001" customHeight="1">
      <c r="A139" s="123"/>
      <c r="B139" s="117" t="s">
        <v>19</v>
      </c>
      <c r="C139" s="118">
        <v>3992.6706471158927</v>
      </c>
      <c r="D139" s="118">
        <f t="shared" si="15"/>
        <v>331.9213757586499</v>
      </c>
      <c r="E139" s="118">
        <v>18</v>
      </c>
      <c r="F139" s="118">
        <v>6</v>
      </c>
      <c r="G139" s="118">
        <f t="shared" si="16"/>
        <v>319.9213757586499</v>
      </c>
      <c r="H139" s="119"/>
      <c r="I139" s="120">
        <v>1.0687019933393717E-2</v>
      </c>
      <c r="J139" s="121"/>
    </row>
    <row r="140" spans="1:10" ht="17.100000000000001" customHeight="1">
      <c r="A140" s="123"/>
      <c r="B140" s="117" t="s">
        <v>20</v>
      </c>
      <c r="C140" s="118">
        <v>4331.1731091050769</v>
      </c>
      <c r="D140" s="118">
        <f t="shared" si="15"/>
        <v>338.50246198918421</v>
      </c>
      <c r="E140" s="118">
        <v>16</v>
      </c>
      <c r="F140" s="118">
        <v>4</v>
      </c>
      <c r="G140" s="118">
        <f t="shared" si="16"/>
        <v>326.50246198918421</v>
      </c>
      <c r="H140" s="119"/>
      <c r="I140" s="120">
        <v>1.1290857948657656E-2</v>
      </c>
      <c r="J140" s="121"/>
    </row>
    <row r="141" spans="1:10" ht="17.100000000000001" customHeight="1">
      <c r="A141" s="123"/>
      <c r="B141" s="117" t="s">
        <v>21</v>
      </c>
      <c r="C141" s="118">
        <v>4670.6683552504819</v>
      </c>
      <c r="D141" s="118">
        <f t="shared" si="15"/>
        <v>339.49524614540496</v>
      </c>
      <c r="E141" s="118">
        <v>16</v>
      </c>
      <c r="F141" s="118">
        <v>3</v>
      </c>
      <c r="G141" s="118">
        <f t="shared" si="16"/>
        <v>326.49524614540496</v>
      </c>
      <c r="H141" s="119"/>
      <c r="I141" s="120">
        <v>1.1872568264490294E-2</v>
      </c>
      <c r="J141" s="121"/>
    </row>
    <row r="142" spans="1:10" ht="17.100000000000001" customHeight="1">
      <c r="A142" s="123"/>
      <c r="B142" s="117" t="s">
        <v>22</v>
      </c>
      <c r="C142" s="118">
        <v>4966.440905621851</v>
      </c>
      <c r="D142" s="118">
        <f t="shared" si="15"/>
        <v>295.77255037136911</v>
      </c>
      <c r="E142" s="118">
        <v>22</v>
      </c>
      <c r="F142" s="118">
        <v>5</v>
      </c>
      <c r="G142" s="118">
        <f t="shared" si="16"/>
        <v>278.77255037136911</v>
      </c>
      <c r="H142" s="119"/>
      <c r="I142" s="120">
        <v>1.2229600851075721E-2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3073.1338256001213</v>
      </c>
      <c r="E143" s="126">
        <f>SUM(E133:E142)</f>
        <v>166</v>
      </c>
      <c r="F143" s="126">
        <f>SUM(F133:F142)</f>
        <v>35</v>
      </c>
      <c r="G143" s="127">
        <f t="shared" si="16"/>
        <v>2942.1338256001213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5019.1308806393736</v>
      </c>
      <c r="D144" s="118">
        <f>C144-C142</f>
        <v>52.689975017522556</v>
      </c>
      <c r="E144" s="118">
        <v>33</v>
      </c>
      <c r="F144" s="118">
        <v>3</v>
      </c>
      <c r="G144" s="118">
        <f t="shared" si="16"/>
        <v>22.689975017522556</v>
      </c>
      <c r="H144" s="119"/>
      <c r="I144" s="120">
        <v>1.197883265069063E-2</v>
      </c>
      <c r="J144" s="121"/>
    </row>
    <row r="145" spans="1:10" ht="17.100000000000001" customHeight="1">
      <c r="A145" s="123"/>
      <c r="B145" s="117" t="s">
        <v>25</v>
      </c>
      <c r="C145" s="118">
        <v>5092.3820573477151</v>
      </c>
      <c r="D145" s="118">
        <f t="shared" ref="D145:D153" si="17">C145-C144</f>
        <v>73.251176708341518</v>
      </c>
      <c r="E145" s="118">
        <v>60</v>
      </c>
      <c r="F145" s="118">
        <v>1</v>
      </c>
      <c r="G145" s="118">
        <f t="shared" si="16"/>
        <v>14.251176708341518</v>
      </c>
      <c r="H145" s="119"/>
      <c r="I145" s="120">
        <v>1.1744423563993809E-2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5150.4435560215752</v>
      </c>
      <c r="D146" s="118">
        <f t="shared" si="17"/>
        <v>58.061498673860115</v>
      </c>
      <c r="E146" s="118">
        <v>89</v>
      </c>
      <c r="F146" s="118">
        <v>1</v>
      </c>
      <c r="G146" s="118">
        <f t="shared" si="16"/>
        <v>-29.938501326139885</v>
      </c>
      <c r="H146" s="119"/>
      <c r="I146" s="120">
        <v>1.1524823352028587E-2</v>
      </c>
      <c r="J146" s="121"/>
    </row>
    <row r="147" spans="1:10" ht="17.100000000000001" customHeight="1">
      <c r="A147" s="123"/>
      <c r="B147" s="117" t="s">
        <v>27</v>
      </c>
      <c r="C147" s="118">
        <v>5197.5340225323716</v>
      </c>
      <c r="D147" s="118">
        <f t="shared" si="17"/>
        <v>47.090466510796432</v>
      </c>
      <c r="E147" s="118">
        <v>113</v>
      </c>
      <c r="F147" s="118">
        <v>2</v>
      </c>
      <c r="G147" s="118">
        <f t="shared" si="16"/>
        <v>-63.909533489203568</v>
      </c>
      <c r="H147" s="119"/>
      <c r="I147" s="120">
        <v>1.131867165185621E-2</v>
      </c>
      <c r="J147" s="121"/>
    </row>
    <row r="148" spans="1:10" ht="17.100000000000001" customHeight="1">
      <c r="A148" s="123"/>
      <c r="B148" s="117" t="s">
        <v>28</v>
      </c>
      <c r="C148" s="118">
        <v>5270.9159169403265</v>
      </c>
      <c r="D148" s="118">
        <f t="shared" si="17"/>
        <v>73.38189440795486</v>
      </c>
      <c r="E148" s="118">
        <v>83</v>
      </c>
      <c r="F148" s="118">
        <v>9</v>
      </c>
      <c r="G148" s="118">
        <f t="shared" si="16"/>
        <v>-0.61810559204513993</v>
      </c>
      <c r="H148" s="119"/>
      <c r="I148" s="120">
        <v>1.1124769769819179E-2</v>
      </c>
      <c r="J148" s="121"/>
    </row>
    <row r="149" spans="1:10" ht="17.100000000000001" customHeight="1">
      <c r="A149" s="123"/>
      <c r="B149" s="117" t="s">
        <v>29</v>
      </c>
      <c r="C149" s="118">
        <v>5316.7456702385016</v>
      </c>
      <c r="D149" s="118">
        <f t="shared" si="17"/>
        <v>45.829753298175092</v>
      </c>
      <c r="E149" s="118">
        <v>87</v>
      </c>
      <c r="F149" s="118">
        <v>5</v>
      </c>
      <c r="G149" s="118">
        <f t="shared" si="16"/>
        <v>-36.170246701824908</v>
      </c>
      <c r="H149" s="119"/>
      <c r="I149" s="120">
        <v>1.094205735797181E-2</v>
      </c>
      <c r="J149" s="121"/>
    </row>
    <row r="150" spans="1:10" ht="17.100000000000001" customHeight="1">
      <c r="A150" s="123"/>
      <c r="B150" s="117" t="s">
        <v>30</v>
      </c>
      <c r="C150" s="118">
        <v>5362.1803622005446</v>
      </c>
      <c r="D150" s="118">
        <f t="shared" si="17"/>
        <v>45.434691962042962</v>
      </c>
      <c r="E150" s="118">
        <v>66</v>
      </c>
      <c r="F150" s="118">
        <v>8</v>
      </c>
      <c r="G150" s="118">
        <f t="shared" si="16"/>
        <v>-12.565308037957038</v>
      </c>
      <c r="H150" s="119"/>
      <c r="I150" s="120">
        <v>1.076959301506436E-2</v>
      </c>
      <c r="J150" s="121"/>
    </row>
    <row r="151" spans="1:10" ht="17.100000000000001" customHeight="1">
      <c r="A151" s="123"/>
      <c r="B151" s="117" t="s">
        <v>31</v>
      </c>
      <c r="C151" s="118">
        <v>5422.0622576363667</v>
      </c>
      <c r="D151" s="118">
        <f t="shared" si="17"/>
        <v>59.881895435822116</v>
      </c>
      <c r="E151" s="118">
        <v>80</v>
      </c>
      <c r="F151" s="118">
        <v>8</v>
      </c>
      <c r="G151" s="118">
        <f t="shared" si="16"/>
        <v>-12.118104564177884</v>
      </c>
      <c r="H151" s="119"/>
      <c r="I151" s="120">
        <v>1.0606538062668947E-2</v>
      </c>
      <c r="J151" s="121"/>
    </row>
    <row r="152" spans="1:10" ht="17.100000000000001" customHeight="1">
      <c r="A152" s="123"/>
      <c r="B152" s="117" t="s">
        <v>32</v>
      </c>
      <c r="C152" s="118">
        <v>5488.4202400664444</v>
      </c>
      <c r="D152" s="118">
        <f t="shared" si="17"/>
        <v>66.357982430077755</v>
      </c>
      <c r="E152" s="118">
        <v>69</v>
      </c>
      <c r="F152" s="118">
        <v>5</v>
      </c>
      <c r="G152" s="118">
        <f t="shared" si="16"/>
        <v>2.3579824300777545</v>
      </c>
      <c r="H152" s="119"/>
      <c r="I152" s="120">
        <v>1.0452142906239657E-2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5680.6629110441509</v>
      </c>
      <c r="D153" s="118">
        <f t="shared" si="17"/>
        <v>192.24267097770644</v>
      </c>
      <c r="E153" s="118">
        <v>61</v>
      </c>
      <c r="F153" s="118">
        <v>14</v>
      </c>
      <c r="G153" s="118">
        <f t="shared" si="16"/>
        <v>145.24267097770644</v>
      </c>
      <c r="H153" s="119"/>
      <c r="I153" s="120">
        <v>1.0366173195336042E-2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714.22200542229984</v>
      </c>
      <c r="E154" s="126">
        <f>SUM(E144:E153)</f>
        <v>741</v>
      </c>
      <c r="F154" s="126">
        <f>SUM(F144:F153)</f>
        <v>56</v>
      </c>
      <c r="G154" s="127">
        <f t="shared" si="16"/>
        <v>29.222005422299844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37"/>
  </cols>
  <sheetData>
    <row r="1" spans="1:10" s="36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66700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67400</v>
      </c>
      <c r="D8" s="118">
        <f t="shared" ref="D8:D17" si="0">C8-C7</f>
        <v>700</v>
      </c>
      <c r="E8" s="118">
        <v>1431</v>
      </c>
      <c r="F8" s="118">
        <v>475</v>
      </c>
      <c r="G8" s="118">
        <f t="shared" ref="G8:G29" si="1">D8-E8+F8</f>
        <v>-256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67700</v>
      </c>
      <c r="D9" s="118">
        <f t="shared" si="0"/>
        <v>300</v>
      </c>
      <c r="E9" s="118">
        <v>1367</v>
      </c>
      <c r="F9" s="118">
        <v>505</v>
      </c>
      <c r="G9" s="118">
        <f t="shared" si="1"/>
        <v>-562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68900</v>
      </c>
      <c r="D10" s="118">
        <f t="shared" si="0"/>
        <v>1200</v>
      </c>
      <c r="E10" s="118">
        <v>1323</v>
      </c>
      <c r="F10" s="118">
        <v>517</v>
      </c>
      <c r="G10" s="118">
        <f t="shared" si="1"/>
        <v>394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68100</v>
      </c>
      <c r="D11" s="118">
        <f t="shared" si="0"/>
        <v>-800</v>
      </c>
      <c r="E11" s="118">
        <v>1272</v>
      </c>
      <c r="F11" s="118">
        <v>476</v>
      </c>
      <c r="G11" s="118">
        <f t="shared" si="1"/>
        <v>-1596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69400</v>
      </c>
      <c r="D12" s="118">
        <f t="shared" si="0"/>
        <v>1300</v>
      </c>
      <c r="E12" s="118">
        <v>1459</v>
      </c>
      <c r="F12" s="118">
        <v>535</v>
      </c>
      <c r="G12" s="118">
        <f t="shared" si="1"/>
        <v>376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70700</v>
      </c>
      <c r="D13" s="118">
        <f t="shared" si="0"/>
        <v>1300</v>
      </c>
      <c r="E13" s="118">
        <v>1507</v>
      </c>
      <c r="F13" s="118">
        <v>482</v>
      </c>
      <c r="G13" s="118">
        <f t="shared" si="1"/>
        <v>275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72100</v>
      </c>
      <c r="D14" s="118">
        <f t="shared" si="0"/>
        <v>1400</v>
      </c>
      <c r="E14" s="118">
        <v>1554</v>
      </c>
      <c r="F14" s="118">
        <v>493</v>
      </c>
      <c r="G14" s="118">
        <f t="shared" si="1"/>
        <v>339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73100</v>
      </c>
      <c r="D15" s="118">
        <f t="shared" si="0"/>
        <v>1000</v>
      </c>
      <c r="E15" s="118">
        <v>1518</v>
      </c>
      <c r="F15" s="118">
        <v>515</v>
      </c>
      <c r="G15" s="118">
        <f t="shared" si="1"/>
        <v>-3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73300</v>
      </c>
      <c r="D16" s="118">
        <f t="shared" si="0"/>
        <v>200</v>
      </c>
      <c r="E16" s="118">
        <v>1526</v>
      </c>
      <c r="F16" s="118">
        <v>494</v>
      </c>
      <c r="G16" s="118">
        <f t="shared" si="1"/>
        <v>-832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74200</v>
      </c>
      <c r="D17" s="118">
        <f t="shared" si="0"/>
        <v>900</v>
      </c>
      <c r="E17" s="118">
        <v>1572</v>
      </c>
      <c r="F17" s="118">
        <v>490</v>
      </c>
      <c r="G17" s="118">
        <f t="shared" si="1"/>
        <v>-182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7500</v>
      </c>
      <c r="E18" s="126">
        <f>SUM(E8:E17)</f>
        <v>14529</v>
      </c>
      <c r="F18" s="126">
        <f>SUM(F8:F17)</f>
        <v>4982</v>
      </c>
      <c r="G18" s="127">
        <f t="shared" si="1"/>
        <v>-2047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75800</v>
      </c>
      <c r="D19" s="118">
        <f>C19-C17</f>
        <v>1600</v>
      </c>
      <c r="E19" s="118">
        <v>1683</v>
      </c>
      <c r="F19" s="118">
        <v>541</v>
      </c>
      <c r="G19" s="118">
        <f t="shared" si="1"/>
        <v>458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77800</v>
      </c>
      <c r="D20" s="118">
        <f t="shared" ref="D20:D28" si="2">C20-C19</f>
        <v>2000</v>
      </c>
      <c r="E20" s="118">
        <v>1789</v>
      </c>
      <c r="F20" s="118">
        <v>535</v>
      </c>
      <c r="G20" s="118">
        <f t="shared" si="1"/>
        <v>746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80300</v>
      </c>
      <c r="D21" s="118">
        <f t="shared" si="2"/>
        <v>2500</v>
      </c>
      <c r="E21" s="118">
        <v>1835</v>
      </c>
      <c r="F21" s="118">
        <v>585</v>
      </c>
      <c r="G21" s="118">
        <f t="shared" si="1"/>
        <v>1250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81900</v>
      </c>
      <c r="D22" s="118">
        <f t="shared" si="2"/>
        <v>1600</v>
      </c>
      <c r="E22" s="118">
        <v>1875</v>
      </c>
      <c r="F22" s="118">
        <v>540</v>
      </c>
      <c r="G22" s="118">
        <f t="shared" si="1"/>
        <v>265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83900</v>
      </c>
      <c r="D23" s="118">
        <f t="shared" si="2"/>
        <v>2000</v>
      </c>
      <c r="E23" s="118">
        <v>1875</v>
      </c>
      <c r="F23" s="118">
        <v>600</v>
      </c>
      <c r="G23" s="118">
        <f t="shared" si="1"/>
        <v>725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84500</v>
      </c>
      <c r="D24" s="118">
        <f t="shared" si="2"/>
        <v>600</v>
      </c>
      <c r="E24" s="118">
        <v>1912</v>
      </c>
      <c r="F24" s="118">
        <v>535</v>
      </c>
      <c r="G24" s="118">
        <f t="shared" si="1"/>
        <v>-777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86200</v>
      </c>
      <c r="D25" s="118">
        <f t="shared" si="2"/>
        <v>1700</v>
      </c>
      <c r="E25" s="118">
        <v>1970</v>
      </c>
      <c r="F25" s="118">
        <v>561</v>
      </c>
      <c r="G25" s="118">
        <f t="shared" si="1"/>
        <v>291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92800</v>
      </c>
      <c r="D26" s="118">
        <f t="shared" si="2"/>
        <v>6600</v>
      </c>
      <c r="E26" s="118">
        <v>1968</v>
      </c>
      <c r="F26" s="118">
        <v>607</v>
      </c>
      <c r="G26" s="118">
        <f t="shared" si="1"/>
        <v>5239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98300</v>
      </c>
      <c r="D27" s="118">
        <f t="shared" si="2"/>
        <v>5500</v>
      </c>
      <c r="E27" s="118">
        <v>1985</v>
      </c>
      <c r="F27" s="118">
        <v>622</v>
      </c>
      <c r="G27" s="118">
        <f t="shared" si="1"/>
        <v>4137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101900</v>
      </c>
      <c r="D28" s="118">
        <f t="shared" si="2"/>
        <v>3600</v>
      </c>
      <c r="E28" s="118">
        <v>2166</v>
      </c>
      <c r="F28" s="118">
        <v>629</v>
      </c>
      <c r="G28" s="118">
        <f t="shared" si="1"/>
        <v>2063</v>
      </c>
      <c r="H28" s="119"/>
      <c r="I28" s="120">
        <v>1.0406917599186163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27700</v>
      </c>
      <c r="E29" s="126">
        <f>SUM(E19:E28)</f>
        <v>19058</v>
      </c>
      <c r="F29" s="126">
        <f>SUM(F19:F28)</f>
        <v>5755</v>
      </c>
      <c r="G29" s="127">
        <f t="shared" si="1"/>
        <v>14397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48595.246804710878</v>
      </c>
      <c r="D32" s="118"/>
      <c r="E32" s="118"/>
      <c r="F32" s="118"/>
      <c r="G32" s="118"/>
      <c r="H32" s="119"/>
      <c r="I32" s="120">
        <v>0.72856441986073284</v>
      </c>
      <c r="J32" s="121"/>
    </row>
    <row r="33" spans="1:10" ht="17.100000000000001" customHeight="1">
      <c r="A33" s="123"/>
      <c r="B33" s="117" t="s">
        <v>13</v>
      </c>
      <c r="C33" s="118">
        <v>48492.172719512819</v>
      </c>
      <c r="D33" s="118">
        <f t="shared" ref="D33:D42" si="3">C33-C32</f>
        <v>-103.07408519805904</v>
      </c>
      <c r="E33" s="118">
        <v>986</v>
      </c>
      <c r="F33" s="118">
        <v>369</v>
      </c>
      <c r="G33" s="118">
        <f t="shared" ref="G33:G54" si="4">D33-E33+F33</f>
        <v>-720.07408519805904</v>
      </c>
      <c r="H33" s="119"/>
      <c r="I33" s="120">
        <v>0.71946843797496762</v>
      </c>
      <c r="J33" s="121"/>
    </row>
    <row r="34" spans="1:10" ht="17.100000000000001" customHeight="1">
      <c r="A34" s="134"/>
      <c r="B34" s="117" t="s">
        <v>14</v>
      </c>
      <c r="C34" s="118">
        <v>48103.875308596776</v>
      </c>
      <c r="D34" s="118">
        <f t="shared" si="3"/>
        <v>-388.29741091604228</v>
      </c>
      <c r="E34" s="118">
        <v>948</v>
      </c>
      <c r="F34" s="118">
        <v>389</v>
      </c>
      <c r="G34" s="118">
        <f t="shared" si="4"/>
        <v>-947.29741091604228</v>
      </c>
      <c r="H34" s="119"/>
      <c r="I34" s="120">
        <v>0.71054468698075002</v>
      </c>
      <c r="J34" s="121"/>
    </row>
    <row r="35" spans="1:10" ht="17.100000000000001" customHeight="1">
      <c r="A35" s="123"/>
      <c r="B35" s="117" t="s">
        <v>15</v>
      </c>
      <c r="C35" s="118">
        <v>48355.881750635373</v>
      </c>
      <c r="D35" s="118">
        <f t="shared" si="3"/>
        <v>252.00644203859702</v>
      </c>
      <c r="E35" s="118">
        <v>892</v>
      </c>
      <c r="F35" s="118">
        <v>400</v>
      </c>
      <c r="G35" s="118">
        <f t="shared" si="4"/>
        <v>-239.99355796140298</v>
      </c>
      <c r="H35" s="119"/>
      <c r="I35" s="120">
        <v>0.70182702105421446</v>
      </c>
      <c r="J35" s="121"/>
    </row>
    <row r="36" spans="1:10" ht="17.100000000000001" customHeight="1">
      <c r="A36" s="123"/>
      <c r="B36" s="117" t="s">
        <v>16</v>
      </c>
      <c r="C36" s="118">
        <v>47211.704628498432</v>
      </c>
      <c r="D36" s="118">
        <f t="shared" si="3"/>
        <v>-1144.1771221369418</v>
      </c>
      <c r="E36" s="118">
        <v>813</v>
      </c>
      <c r="F36" s="118">
        <v>369</v>
      </c>
      <c r="G36" s="118">
        <f t="shared" si="4"/>
        <v>-1588.1771221369418</v>
      </c>
      <c r="H36" s="119"/>
      <c r="I36" s="120">
        <v>0.69327025886194471</v>
      </c>
      <c r="J36" s="121"/>
    </row>
    <row r="37" spans="1:10" ht="17.100000000000001" customHeight="1">
      <c r="A37" s="123"/>
      <c r="B37" s="117" t="s">
        <v>17</v>
      </c>
      <c r="C37" s="118">
        <v>47530.570549830918</v>
      </c>
      <c r="D37" s="118">
        <f t="shared" si="3"/>
        <v>318.86592133248632</v>
      </c>
      <c r="E37" s="118">
        <v>921</v>
      </c>
      <c r="F37" s="118">
        <v>408</v>
      </c>
      <c r="G37" s="118">
        <f t="shared" si="4"/>
        <v>-194.13407866751368</v>
      </c>
      <c r="H37" s="119"/>
      <c r="I37" s="120">
        <v>0.68487853818200173</v>
      </c>
      <c r="J37" s="121"/>
    </row>
    <row r="38" spans="1:10" ht="17.100000000000001" customHeight="1">
      <c r="A38" s="123"/>
      <c r="B38" s="117" t="s">
        <v>18</v>
      </c>
      <c r="C38" s="118">
        <v>47840.013390734624</v>
      </c>
      <c r="D38" s="118">
        <f t="shared" si="3"/>
        <v>309.44284090370638</v>
      </c>
      <c r="E38" s="118">
        <v>920</v>
      </c>
      <c r="F38" s="118">
        <v>381</v>
      </c>
      <c r="G38" s="118">
        <f t="shared" si="4"/>
        <v>-229.55715909629362</v>
      </c>
      <c r="H38" s="119"/>
      <c r="I38" s="120">
        <v>0.67666214131166358</v>
      </c>
      <c r="J38" s="121"/>
    </row>
    <row r="39" spans="1:10" ht="17.100000000000001" customHeight="1">
      <c r="A39" s="123"/>
      <c r="B39" s="117" t="s">
        <v>19</v>
      </c>
      <c r="C39" s="118">
        <v>48206.180957201381</v>
      </c>
      <c r="D39" s="118">
        <f t="shared" si="3"/>
        <v>366.1675664667564</v>
      </c>
      <c r="E39" s="118">
        <v>884</v>
      </c>
      <c r="F39" s="118">
        <v>389</v>
      </c>
      <c r="G39" s="118">
        <f t="shared" si="4"/>
        <v>-128.8324335332436</v>
      </c>
      <c r="H39" s="119"/>
      <c r="I39" s="120">
        <v>0.66860167763108713</v>
      </c>
      <c r="J39" s="121"/>
    </row>
    <row r="40" spans="1:10" ht="17.100000000000001" customHeight="1">
      <c r="A40" s="123"/>
      <c r="B40" s="117" t="s">
        <v>20</v>
      </c>
      <c r="C40" s="118">
        <v>48297.955307594108</v>
      </c>
      <c r="D40" s="118">
        <f t="shared" si="3"/>
        <v>91.774350392726774</v>
      </c>
      <c r="E40" s="118">
        <v>896</v>
      </c>
      <c r="F40" s="118">
        <v>386</v>
      </c>
      <c r="G40" s="118">
        <f t="shared" si="4"/>
        <v>-418.22564960727323</v>
      </c>
      <c r="H40" s="119"/>
      <c r="I40" s="120">
        <v>0.66071074292194398</v>
      </c>
      <c r="J40" s="121"/>
    </row>
    <row r="41" spans="1:10" ht="17.100000000000001" customHeight="1">
      <c r="A41" s="123"/>
      <c r="B41" s="117" t="s">
        <v>21</v>
      </c>
      <c r="C41" s="118">
        <v>47861.108660291677</v>
      </c>
      <c r="D41" s="118">
        <f t="shared" si="3"/>
        <v>-436.84664730243094</v>
      </c>
      <c r="E41" s="118">
        <v>870</v>
      </c>
      <c r="F41" s="118">
        <v>375</v>
      </c>
      <c r="G41" s="118">
        <f t="shared" si="4"/>
        <v>-931.84664730243094</v>
      </c>
      <c r="H41" s="119"/>
      <c r="I41" s="120">
        <v>0.6529482764023421</v>
      </c>
      <c r="J41" s="121"/>
    </row>
    <row r="42" spans="1:10" ht="17.100000000000001" customHeight="1">
      <c r="A42" s="123"/>
      <c r="B42" s="117" t="s">
        <v>22</v>
      </c>
      <c r="C42" s="118">
        <v>47765.953354511847</v>
      </c>
      <c r="D42" s="118">
        <f t="shared" si="3"/>
        <v>-95.155305779830087</v>
      </c>
      <c r="E42" s="118">
        <v>886</v>
      </c>
      <c r="F42" s="118">
        <v>373</v>
      </c>
      <c r="G42" s="118">
        <f t="shared" si="4"/>
        <v>-608.15530577983009</v>
      </c>
      <c r="H42" s="119"/>
      <c r="I42" s="120">
        <v>0.64374600208236976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-829.29345019903121</v>
      </c>
      <c r="E43" s="126">
        <f>SUM(E33:E42)</f>
        <v>9016</v>
      </c>
      <c r="F43" s="126">
        <f>SUM(F33:F42)</f>
        <v>3839</v>
      </c>
      <c r="G43" s="127">
        <f t="shared" si="4"/>
        <v>-6006.2934501990312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47877.801860780586</v>
      </c>
      <c r="D44" s="118">
        <f>C44-C42</f>
        <v>111.84850626873958</v>
      </c>
      <c r="E44" s="118">
        <v>896</v>
      </c>
      <c r="F44" s="118">
        <v>399</v>
      </c>
      <c r="G44" s="118">
        <f t="shared" si="4"/>
        <v>-385.15149373126042</v>
      </c>
      <c r="H44" s="119"/>
      <c r="I44" s="120">
        <v>0.63163326993114233</v>
      </c>
      <c r="J44" s="121"/>
    </row>
    <row r="45" spans="1:10" ht="17.100000000000001" customHeight="1">
      <c r="A45" s="123"/>
      <c r="B45" s="117" t="s">
        <v>25</v>
      </c>
      <c r="C45" s="118">
        <v>48248.960392360379</v>
      </c>
      <c r="D45" s="118">
        <f t="shared" ref="D45:D53" si="5">C45-C44</f>
        <v>371.15853157979291</v>
      </c>
      <c r="E45" s="118">
        <v>978</v>
      </c>
      <c r="F45" s="118">
        <v>394</v>
      </c>
      <c r="G45" s="118">
        <f t="shared" si="4"/>
        <v>-212.84146842020709</v>
      </c>
      <c r="H45" s="119"/>
      <c r="I45" s="120">
        <v>0.62016658602005637</v>
      </c>
      <c r="J45" s="121"/>
    </row>
    <row r="46" spans="1:10" ht="17.100000000000001" customHeight="1">
      <c r="A46" s="123"/>
      <c r="B46" s="117" t="s">
        <v>26</v>
      </c>
      <c r="C46" s="118">
        <f>$C$21*I46</f>
        <v>48925.954443494666</v>
      </c>
      <c r="D46" s="118">
        <f t="shared" si="5"/>
        <v>676.99405113428656</v>
      </c>
      <c r="E46" s="118">
        <v>967</v>
      </c>
      <c r="F46" s="118">
        <v>460</v>
      </c>
      <c r="G46" s="118">
        <f t="shared" si="4"/>
        <v>169.99405113428656</v>
      </c>
      <c r="H46" s="119"/>
      <c r="I46" s="120">
        <v>0.60928959456406806</v>
      </c>
      <c r="J46" s="121"/>
    </row>
    <row r="47" spans="1:10" ht="17.100000000000001" customHeight="1">
      <c r="A47" s="123"/>
      <c r="B47" s="117" t="s">
        <v>27</v>
      </c>
      <c r="C47" s="118">
        <v>49055.093852010999</v>
      </c>
      <c r="D47" s="118">
        <f t="shared" si="5"/>
        <v>129.13940851633379</v>
      </c>
      <c r="E47" s="118">
        <v>1025</v>
      </c>
      <c r="F47" s="118">
        <v>393</v>
      </c>
      <c r="G47" s="118">
        <f t="shared" si="4"/>
        <v>-502.86059148366621</v>
      </c>
      <c r="H47" s="119"/>
      <c r="I47" s="120">
        <v>0.59896329489634925</v>
      </c>
      <c r="J47" s="121"/>
    </row>
    <row r="48" spans="1:10" ht="17.100000000000001" customHeight="1">
      <c r="A48" s="123"/>
      <c r="B48" s="117" t="s">
        <v>28</v>
      </c>
      <c r="C48" s="118">
        <v>49220.123001773492</v>
      </c>
      <c r="D48" s="118">
        <f t="shared" si="5"/>
        <v>165.02914976249303</v>
      </c>
      <c r="E48" s="118">
        <v>1001</v>
      </c>
      <c r="F48" s="118">
        <v>464</v>
      </c>
      <c r="G48" s="118">
        <f t="shared" si="4"/>
        <v>-371.97085023750697</v>
      </c>
      <c r="H48" s="119"/>
      <c r="I48" s="120">
        <v>0.58665224078395095</v>
      </c>
      <c r="J48" s="121"/>
    </row>
    <row r="49" spans="1:10" ht="17.100000000000001" customHeight="1">
      <c r="A49" s="123"/>
      <c r="B49" s="117" t="s">
        <v>29</v>
      </c>
      <c r="C49" s="118">
        <v>48612.460025064232</v>
      </c>
      <c r="D49" s="118">
        <f t="shared" si="5"/>
        <v>-607.66297670925996</v>
      </c>
      <c r="E49" s="118">
        <v>1035</v>
      </c>
      <c r="F49" s="118">
        <v>407</v>
      </c>
      <c r="G49" s="118">
        <f t="shared" si="4"/>
        <v>-1235.66297670926</v>
      </c>
      <c r="H49" s="119"/>
      <c r="I49" s="120">
        <v>0.57529538491200261</v>
      </c>
      <c r="J49" s="121"/>
    </row>
    <row r="50" spans="1:10" ht="17.100000000000001" customHeight="1">
      <c r="A50" s="123"/>
      <c r="B50" s="117" t="s">
        <v>30</v>
      </c>
      <c r="C50" s="118">
        <v>48684.143488411559</v>
      </c>
      <c r="D50" s="118">
        <f t="shared" si="5"/>
        <v>71.683463347326324</v>
      </c>
      <c r="E50" s="118">
        <v>1039</v>
      </c>
      <c r="F50" s="118">
        <v>424</v>
      </c>
      <c r="G50" s="118">
        <f t="shared" si="4"/>
        <v>-543.31653665267368</v>
      </c>
      <c r="H50" s="119"/>
      <c r="I50" s="120">
        <v>0.56478124696533138</v>
      </c>
      <c r="J50" s="121"/>
    </row>
    <row r="51" spans="1:10" ht="17.100000000000001" customHeight="1">
      <c r="A51" s="123"/>
      <c r="B51" s="117" t="s">
        <v>31</v>
      </c>
      <c r="C51" s="118">
        <v>51506.582344198825</v>
      </c>
      <c r="D51" s="118">
        <f t="shared" si="5"/>
        <v>2822.4388557872662</v>
      </c>
      <c r="E51" s="118">
        <v>1000</v>
      </c>
      <c r="F51" s="118">
        <v>485</v>
      </c>
      <c r="G51" s="118">
        <f t="shared" si="4"/>
        <v>2307.4388557872662</v>
      </c>
      <c r="H51" s="119"/>
      <c r="I51" s="120">
        <v>0.55502782698490127</v>
      </c>
      <c r="J51" s="121"/>
    </row>
    <row r="52" spans="1:10" ht="17.100000000000001" customHeight="1">
      <c r="A52" s="123"/>
      <c r="B52" s="117" t="s">
        <v>32</v>
      </c>
      <c r="C52" s="118">
        <v>53666.599412586511</v>
      </c>
      <c r="D52" s="118">
        <f t="shared" si="5"/>
        <v>2160.0170683876859</v>
      </c>
      <c r="E52" s="118">
        <v>946</v>
      </c>
      <c r="F52" s="118">
        <v>455</v>
      </c>
      <c r="G52" s="118">
        <f t="shared" si="4"/>
        <v>1669.0170683876859</v>
      </c>
      <c r="H52" s="119"/>
      <c r="I52" s="120">
        <v>0.54594709473638359</v>
      </c>
      <c r="J52" s="121"/>
    </row>
    <row r="53" spans="1:10" ht="17.100000000000001" customHeight="1">
      <c r="A53" s="123"/>
      <c r="B53" s="117" t="s">
        <v>33</v>
      </c>
      <c r="C53" s="118">
        <f>$C$28*I53</f>
        <v>54959.598498034538</v>
      </c>
      <c r="D53" s="118">
        <f t="shared" si="5"/>
        <v>1292.9990854480275</v>
      </c>
      <c r="E53" s="118">
        <v>1016</v>
      </c>
      <c r="F53" s="118">
        <v>455</v>
      </c>
      <c r="G53" s="118">
        <f t="shared" si="4"/>
        <v>731.99908544802747</v>
      </c>
      <c r="H53" s="119"/>
      <c r="I53" s="120">
        <v>0.53934836602585412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7193.6451435226918</v>
      </c>
      <c r="E54" s="126">
        <f>SUM(E44:E53)</f>
        <v>9903</v>
      </c>
      <c r="F54" s="126">
        <f>SUM(F44:F53)</f>
        <v>4336</v>
      </c>
      <c r="G54" s="127">
        <f t="shared" si="4"/>
        <v>1626.6451435226918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12544.185515862253</v>
      </c>
      <c r="D57" s="118"/>
      <c r="E57" s="118"/>
      <c r="F57" s="118"/>
      <c r="G57" s="118"/>
      <c r="H57" s="119"/>
      <c r="I57" s="120">
        <v>0.18806874836375193</v>
      </c>
      <c r="J57" s="121"/>
    </row>
    <row r="58" spans="1:10" ht="17.100000000000001" customHeight="1">
      <c r="A58" s="123"/>
      <c r="B58" s="117" t="s">
        <v>13</v>
      </c>
      <c r="C58" s="118">
        <v>13283.118773891418</v>
      </c>
      <c r="D58" s="118">
        <f t="shared" ref="D58:D67" si="6">C58-C57</f>
        <v>738.93325802916479</v>
      </c>
      <c r="E58" s="118">
        <v>343</v>
      </c>
      <c r="F58" s="118">
        <v>70</v>
      </c>
      <c r="G58" s="118">
        <f t="shared" ref="G58:G79" si="7">D58-E58+F58</f>
        <v>465.93325802916479</v>
      </c>
      <c r="H58" s="119"/>
      <c r="I58" s="120">
        <v>0.19707891355921986</v>
      </c>
      <c r="J58" s="121"/>
    </row>
    <row r="59" spans="1:10" ht="17.100000000000001" customHeight="1">
      <c r="A59" s="123"/>
      <c r="B59" s="117" t="s">
        <v>14</v>
      </c>
      <c r="C59" s="118">
        <v>13940.689947779134</v>
      </c>
      <c r="D59" s="118">
        <f t="shared" si="6"/>
        <v>657.57117388771621</v>
      </c>
      <c r="E59" s="118">
        <v>332</v>
      </c>
      <c r="F59" s="118">
        <v>89</v>
      </c>
      <c r="G59" s="118">
        <f t="shared" si="7"/>
        <v>414.57117388771621</v>
      </c>
      <c r="H59" s="119"/>
      <c r="I59" s="120">
        <v>0.20591861075006107</v>
      </c>
      <c r="J59" s="121"/>
    </row>
    <row r="60" spans="1:10" ht="17.100000000000001" customHeight="1">
      <c r="A60" s="123"/>
      <c r="B60" s="117" t="s">
        <v>15</v>
      </c>
      <c r="C60" s="118">
        <v>14783.679820710828</v>
      </c>
      <c r="D60" s="118">
        <f t="shared" si="6"/>
        <v>842.98987293169375</v>
      </c>
      <c r="E60" s="118">
        <v>347</v>
      </c>
      <c r="F60" s="118">
        <v>76</v>
      </c>
      <c r="G60" s="118">
        <f t="shared" si="7"/>
        <v>571.98987293169375</v>
      </c>
      <c r="H60" s="119"/>
      <c r="I60" s="120">
        <v>0.2145671962367319</v>
      </c>
      <c r="J60" s="121"/>
    </row>
    <row r="61" spans="1:10" ht="17.100000000000001" customHeight="1">
      <c r="A61" s="123"/>
      <c r="B61" s="117" t="s">
        <v>16</v>
      </c>
      <c r="C61" s="118">
        <v>15189.155940090623</v>
      </c>
      <c r="D61" s="118">
        <f t="shared" si="6"/>
        <v>405.47611937979491</v>
      </c>
      <c r="E61" s="118">
        <v>363</v>
      </c>
      <c r="F61" s="118">
        <v>85</v>
      </c>
      <c r="G61" s="118">
        <f t="shared" si="7"/>
        <v>127.47611937979491</v>
      </c>
      <c r="H61" s="119"/>
      <c r="I61" s="120">
        <v>0.22304193744626466</v>
      </c>
      <c r="J61" s="121"/>
    </row>
    <row r="62" spans="1:10" ht="17.100000000000001" customHeight="1">
      <c r="A62" s="123"/>
      <c r="B62" s="117" t="s">
        <v>17</v>
      </c>
      <c r="C62" s="118">
        <v>16056.081841236242</v>
      </c>
      <c r="D62" s="118">
        <f t="shared" si="6"/>
        <v>866.92590114561972</v>
      </c>
      <c r="E62" s="118">
        <v>435</v>
      </c>
      <c r="F62" s="118">
        <v>99</v>
      </c>
      <c r="G62" s="118">
        <f t="shared" si="7"/>
        <v>530.92590114561972</v>
      </c>
      <c r="H62" s="119"/>
      <c r="I62" s="120">
        <v>0.23135564612732337</v>
      </c>
      <c r="J62" s="121"/>
    </row>
    <row r="63" spans="1:10" ht="17.100000000000001" customHeight="1">
      <c r="A63" s="123"/>
      <c r="B63" s="117" t="s">
        <v>18</v>
      </c>
      <c r="C63" s="118">
        <v>16932.253715417697</v>
      </c>
      <c r="D63" s="118">
        <f t="shared" si="6"/>
        <v>876.17187418145477</v>
      </c>
      <c r="E63" s="118">
        <v>437</v>
      </c>
      <c r="F63" s="118">
        <v>73</v>
      </c>
      <c r="G63" s="118">
        <f t="shared" si="7"/>
        <v>512.17187418145477</v>
      </c>
      <c r="H63" s="119"/>
      <c r="I63" s="120">
        <v>0.23949439484324886</v>
      </c>
      <c r="J63" s="121"/>
    </row>
    <row r="64" spans="1:10" ht="17.100000000000001" customHeight="1">
      <c r="B64" s="117" t="s">
        <v>19</v>
      </c>
      <c r="C64" s="118">
        <v>17843.13209833526</v>
      </c>
      <c r="D64" s="118">
        <f t="shared" si="6"/>
        <v>910.8783829175627</v>
      </c>
      <c r="E64" s="118">
        <v>523</v>
      </c>
      <c r="F64" s="118">
        <v>70</v>
      </c>
      <c r="G64" s="118">
        <f t="shared" si="7"/>
        <v>457.8783829175627</v>
      </c>
      <c r="H64" s="119"/>
      <c r="I64" s="120">
        <v>0.24747756030978169</v>
      </c>
      <c r="J64" s="121"/>
    </row>
    <row r="65" spans="2:10" ht="17.100000000000001" customHeight="1">
      <c r="B65" s="117" t="s">
        <v>20</v>
      </c>
      <c r="C65" s="118">
        <v>18662.902607252792</v>
      </c>
      <c r="D65" s="118">
        <f t="shared" si="6"/>
        <v>819.77050891753242</v>
      </c>
      <c r="E65" s="118">
        <v>482</v>
      </c>
      <c r="F65" s="118">
        <v>85</v>
      </c>
      <c r="G65" s="118">
        <f t="shared" si="7"/>
        <v>422.77050891753242</v>
      </c>
      <c r="H65" s="119"/>
      <c r="I65" s="120">
        <v>0.25530646521549649</v>
      </c>
      <c r="J65" s="121"/>
    </row>
    <row r="66" spans="2:10" ht="17.100000000000001" customHeight="1">
      <c r="B66" s="117" t="s">
        <v>21</v>
      </c>
      <c r="C66" s="118">
        <v>19277.576959946851</v>
      </c>
      <c r="D66" s="118">
        <f t="shared" si="6"/>
        <v>614.67435269405905</v>
      </c>
      <c r="E66" s="118">
        <v>488</v>
      </c>
      <c r="F66" s="118">
        <v>79</v>
      </c>
      <c r="G66" s="118">
        <f t="shared" si="7"/>
        <v>205.67435269405905</v>
      </c>
      <c r="H66" s="119"/>
      <c r="I66" s="120">
        <v>0.26299559290514124</v>
      </c>
      <c r="J66" s="121"/>
    </row>
    <row r="67" spans="2:10" ht="17.100000000000001" customHeight="1">
      <c r="B67" s="117" t="s">
        <v>22</v>
      </c>
      <c r="C67" s="118">
        <v>20135.577163726077</v>
      </c>
      <c r="D67" s="118">
        <f t="shared" si="6"/>
        <v>858.00020377922556</v>
      </c>
      <c r="E67" s="118">
        <v>544</v>
      </c>
      <c r="F67" s="118">
        <v>74</v>
      </c>
      <c r="G67" s="118">
        <f t="shared" si="7"/>
        <v>388.00020377922556</v>
      </c>
      <c r="H67" s="119"/>
      <c r="I67" s="120">
        <v>0.2713689644707018</v>
      </c>
      <c r="J67" s="121"/>
    </row>
    <row r="68" spans="2:10" ht="17.100000000000001" customHeight="1">
      <c r="B68" s="139"/>
      <c r="C68" s="125" t="s">
        <v>23</v>
      </c>
      <c r="D68" s="126">
        <f>SUM(D58:D67)</f>
        <v>7591.3916478638239</v>
      </c>
      <c r="E68" s="126">
        <f>SUM(E58:E67)</f>
        <v>4294</v>
      </c>
      <c r="F68" s="126">
        <f>SUM(F58:F67)</f>
        <v>800</v>
      </c>
      <c r="G68" s="127">
        <f t="shared" si="7"/>
        <v>4097.3916478638239</v>
      </c>
      <c r="H68" s="119"/>
      <c r="I68" s="120"/>
      <c r="J68" s="121"/>
    </row>
    <row r="69" spans="2:10" ht="17.100000000000001" customHeight="1">
      <c r="B69" s="117" t="s">
        <v>24</v>
      </c>
      <c r="C69" s="118">
        <v>21290.696260909026</v>
      </c>
      <c r="D69" s="118">
        <f>C69-C67</f>
        <v>1155.1190971829492</v>
      </c>
      <c r="E69" s="118">
        <v>634</v>
      </c>
      <c r="F69" s="118">
        <v>100</v>
      </c>
      <c r="G69" s="118">
        <f t="shared" si="7"/>
        <v>621.11909718294919</v>
      </c>
      <c r="H69" s="119"/>
      <c r="I69" s="120">
        <v>0.28087989790117451</v>
      </c>
      <c r="J69" s="121"/>
    </row>
    <row r="70" spans="2:10" ht="17.100000000000001" customHeight="1">
      <c r="B70" s="117" t="s">
        <v>25</v>
      </c>
      <c r="C70" s="118">
        <v>22553.703274273645</v>
      </c>
      <c r="D70" s="118">
        <f t="shared" ref="D70:D78" si="8">C70-C69</f>
        <v>1263.0070133646186</v>
      </c>
      <c r="E70" s="118">
        <v>637</v>
      </c>
      <c r="F70" s="118">
        <v>102</v>
      </c>
      <c r="G70" s="118">
        <f t="shared" si="7"/>
        <v>728.00701336461862</v>
      </c>
      <c r="H70" s="119"/>
      <c r="I70" s="120">
        <v>0.28989335828115231</v>
      </c>
      <c r="J70" s="121"/>
    </row>
    <row r="71" spans="2:10" ht="17.100000000000001" customHeight="1">
      <c r="B71" s="117" t="s">
        <v>26</v>
      </c>
      <c r="C71" s="118">
        <f>$C$21*I71</f>
        <v>23964.228756336059</v>
      </c>
      <c r="D71" s="118">
        <f t="shared" si="8"/>
        <v>1410.5254820624141</v>
      </c>
      <c r="E71" s="118">
        <v>672</v>
      </c>
      <c r="F71" s="118">
        <v>87</v>
      </c>
      <c r="G71" s="118">
        <f t="shared" si="7"/>
        <v>825.52548206241408</v>
      </c>
      <c r="H71" s="119"/>
      <c r="I71" s="120">
        <v>0.29843373295561715</v>
      </c>
      <c r="J71" s="121"/>
    </row>
    <row r="72" spans="2:10" ht="17.100000000000001" customHeight="1">
      <c r="B72" s="117" t="s">
        <v>27</v>
      </c>
      <c r="C72" s="118">
        <v>25106.529158201884</v>
      </c>
      <c r="D72" s="118">
        <f t="shared" si="8"/>
        <v>1142.3004018658248</v>
      </c>
      <c r="E72" s="118">
        <v>654</v>
      </c>
      <c r="F72" s="118">
        <v>95</v>
      </c>
      <c r="G72" s="118">
        <f t="shared" si="7"/>
        <v>583.30040186582482</v>
      </c>
      <c r="H72" s="119"/>
      <c r="I72" s="120">
        <v>0.30655102757267255</v>
      </c>
      <c r="J72" s="121"/>
    </row>
    <row r="73" spans="2:10" ht="17.100000000000001" customHeight="1">
      <c r="B73" s="117" t="s">
        <v>28</v>
      </c>
      <c r="C73" s="118">
        <v>26296.469272957027</v>
      </c>
      <c r="D73" s="118">
        <f t="shared" si="8"/>
        <v>1189.9401147551434</v>
      </c>
      <c r="E73" s="118">
        <v>699</v>
      </c>
      <c r="F73" s="118">
        <v>94</v>
      </c>
      <c r="G73" s="118">
        <f t="shared" si="7"/>
        <v>584.94011475514344</v>
      </c>
      <c r="H73" s="119"/>
      <c r="I73" s="120">
        <v>0.31342633221641264</v>
      </c>
      <c r="J73" s="121"/>
    </row>
    <row r="74" spans="2:10" ht="17.100000000000001" customHeight="1">
      <c r="B74" s="117" t="s">
        <v>29</v>
      </c>
      <c r="C74" s="118">
        <v>27021.403792606754</v>
      </c>
      <c r="D74" s="118">
        <f t="shared" si="8"/>
        <v>724.93451964972701</v>
      </c>
      <c r="E74" s="118">
        <v>673</v>
      </c>
      <c r="F74" s="118">
        <v>96</v>
      </c>
      <c r="G74" s="118">
        <f t="shared" si="7"/>
        <v>147.93451964972701</v>
      </c>
      <c r="H74" s="119"/>
      <c r="I74" s="120">
        <v>0.31977992653972487</v>
      </c>
      <c r="J74" s="121"/>
    </row>
    <row r="75" spans="2:10" ht="17.100000000000001" customHeight="1">
      <c r="B75" s="117" t="s">
        <v>30</v>
      </c>
      <c r="C75" s="118">
        <v>28071.218470045515</v>
      </c>
      <c r="D75" s="118">
        <f t="shared" si="8"/>
        <v>1049.8146774387606</v>
      </c>
      <c r="E75" s="118">
        <v>703</v>
      </c>
      <c r="F75" s="118">
        <v>81</v>
      </c>
      <c r="G75" s="118">
        <f t="shared" si="7"/>
        <v>427.81467743876055</v>
      </c>
      <c r="H75" s="119"/>
      <c r="I75" s="120">
        <v>0.3256521864274422</v>
      </c>
      <c r="J75" s="121"/>
    </row>
    <row r="76" spans="2:10" ht="17.100000000000001" customHeight="1">
      <c r="B76" s="117" t="s">
        <v>31</v>
      </c>
      <c r="C76" s="118">
        <v>30726.923881831328</v>
      </c>
      <c r="D76" s="118">
        <f t="shared" si="8"/>
        <v>2655.7054117858133</v>
      </c>
      <c r="E76" s="118">
        <v>727</v>
      </c>
      <c r="F76" s="118">
        <v>77</v>
      </c>
      <c r="G76" s="118">
        <f t="shared" si="7"/>
        <v>2005.7054117858133</v>
      </c>
      <c r="H76" s="119"/>
      <c r="I76" s="120">
        <v>0.33110909355421703</v>
      </c>
      <c r="J76" s="121"/>
    </row>
    <row r="77" spans="2:10" ht="17.100000000000001" customHeight="1">
      <c r="B77" s="117" t="s">
        <v>32</v>
      </c>
      <c r="C77" s="118">
        <v>33046.538288140022</v>
      </c>
      <c r="D77" s="118">
        <f t="shared" si="8"/>
        <v>2319.614406308694</v>
      </c>
      <c r="E77" s="118">
        <v>826</v>
      </c>
      <c r="F77" s="118">
        <v>119</v>
      </c>
      <c r="G77" s="118">
        <f t="shared" si="7"/>
        <v>1612.614406308694</v>
      </c>
      <c r="H77" s="119"/>
      <c r="I77" s="120">
        <v>0.3361804505405902</v>
      </c>
      <c r="J77" s="121"/>
    </row>
    <row r="78" spans="2:10" ht="17.100000000000001" customHeight="1">
      <c r="B78" s="117" t="s">
        <v>33</v>
      </c>
      <c r="C78" s="118">
        <f>$C$28*I78</f>
        <v>34815.949582461428</v>
      </c>
      <c r="D78" s="118">
        <f t="shared" si="8"/>
        <v>1769.4112943214059</v>
      </c>
      <c r="E78" s="118">
        <v>900</v>
      </c>
      <c r="F78" s="118">
        <v>113</v>
      </c>
      <c r="G78" s="118">
        <f t="shared" si="7"/>
        <v>982.41129432140588</v>
      </c>
      <c r="H78" s="140"/>
      <c r="I78" s="120">
        <v>0.34166780748244774</v>
      </c>
      <c r="J78" s="121"/>
    </row>
    <row r="79" spans="2:10" ht="17.100000000000001" customHeight="1">
      <c r="B79" s="139"/>
      <c r="C79" s="125" t="s">
        <v>34</v>
      </c>
      <c r="D79" s="126">
        <f>SUM(D69:D78)</f>
        <v>14680.372418735351</v>
      </c>
      <c r="E79" s="126">
        <f>SUM(E69:E78)</f>
        <v>7125</v>
      </c>
      <c r="F79" s="126">
        <f>SUM(F69:F78)</f>
        <v>964</v>
      </c>
      <c r="G79" s="127">
        <f t="shared" si="7"/>
        <v>8519.3724187353509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1780.3237597585978</v>
      </c>
      <c r="D82" s="118"/>
      <c r="E82" s="118"/>
      <c r="F82" s="118"/>
      <c r="G82" s="118"/>
      <c r="H82" s="119"/>
      <c r="I82" s="120">
        <v>2.6691510641058437E-2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1811.7134014755022</v>
      </c>
      <c r="D83" s="118">
        <f t="shared" ref="D83:D92" si="9">C83-C82</f>
        <v>31.389641716904407</v>
      </c>
      <c r="E83" s="118">
        <v>10</v>
      </c>
      <c r="F83" s="118">
        <v>2</v>
      </c>
      <c r="G83" s="118">
        <f t="shared" ref="G83:G104" si="10">D83-E83+F83</f>
        <v>23.389641716904407</v>
      </c>
      <c r="H83" s="119"/>
      <c r="I83" s="120">
        <v>2.6880020793405079E-2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1832.2773791843892</v>
      </c>
      <c r="D84" s="118">
        <f t="shared" si="9"/>
        <v>20.563977708887023</v>
      </c>
      <c r="E84" s="118">
        <v>11</v>
      </c>
      <c r="F84" s="118">
        <v>3</v>
      </c>
      <c r="G84" s="118">
        <f t="shared" si="10"/>
        <v>12.563977708887023</v>
      </c>
      <c r="H84" s="119"/>
      <c r="I84" s="120">
        <v>2.7064658481305601E-2</v>
      </c>
      <c r="J84" s="121"/>
    </row>
    <row r="85" spans="1:10" ht="17.100000000000001" customHeight="1">
      <c r="A85" s="123"/>
      <c r="B85" s="117" t="s">
        <v>15</v>
      </c>
      <c r="C85" s="118">
        <v>1877.245003135592</v>
      </c>
      <c r="D85" s="118">
        <f t="shared" si="9"/>
        <v>44.967623951202768</v>
      </c>
      <c r="E85" s="118">
        <v>12</v>
      </c>
      <c r="F85" s="118">
        <v>4</v>
      </c>
      <c r="G85" s="118">
        <f t="shared" si="10"/>
        <v>36.967623951202768</v>
      </c>
      <c r="H85" s="119"/>
      <c r="I85" s="120">
        <v>2.7245936184841685E-2</v>
      </c>
      <c r="J85" s="121"/>
    </row>
    <row r="86" spans="1:10" ht="17.100000000000001" customHeight="1">
      <c r="A86" s="123"/>
      <c r="B86" s="117" t="s">
        <v>16</v>
      </c>
      <c r="C86" s="118">
        <v>1867.5451200615094</v>
      </c>
      <c r="D86" s="118">
        <f t="shared" si="9"/>
        <v>-9.6998830740826634</v>
      </c>
      <c r="E86" s="118">
        <v>20</v>
      </c>
      <c r="F86" s="118">
        <v>0</v>
      </c>
      <c r="G86" s="118">
        <f t="shared" si="10"/>
        <v>-29.699883074082663</v>
      </c>
      <c r="H86" s="119"/>
      <c r="I86" s="120">
        <v>2.7423570044956085E-2</v>
      </c>
      <c r="J86" s="121"/>
    </row>
    <row r="87" spans="1:10" ht="17.100000000000001" customHeight="1">
      <c r="A87" s="123"/>
      <c r="B87" s="117" t="s">
        <v>17</v>
      </c>
      <c r="C87" s="118">
        <v>1915.2238763601442</v>
      </c>
      <c r="D87" s="118">
        <f t="shared" si="9"/>
        <v>47.67875629863488</v>
      </c>
      <c r="E87" s="118">
        <v>21</v>
      </c>
      <c r="F87" s="118">
        <v>1</v>
      </c>
      <c r="G87" s="118">
        <f t="shared" si="10"/>
        <v>27.67875629863488</v>
      </c>
      <c r="H87" s="119"/>
      <c r="I87" s="120">
        <v>2.7596885826515045E-2</v>
      </c>
      <c r="J87" s="121"/>
    </row>
    <row r="88" spans="1:10" ht="17.100000000000001" customHeight="1">
      <c r="B88" s="117" t="s">
        <v>18</v>
      </c>
      <c r="C88" s="118">
        <v>1963.1387016255158</v>
      </c>
      <c r="D88" s="118">
        <f t="shared" si="9"/>
        <v>47.914825265371519</v>
      </c>
      <c r="E88" s="118">
        <v>53</v>
      </c>
      <c r="F88" s="118">
        <v>2</v>
      </c>
      <c r="G88" s="118">
        <f t="shared" si="10"/>
        <v>-3.085174734628481</v>
      </c>
      <c r="H88" s="119"/>
      <c r="I88" s="120">
        <v>2.7767166925396256E-2</v>
      </c>
      <c r="J88" s="121"/>
    </row>
    <row r="89" spans="1:10" ht="17.100000000000001" customHeight="1">
      <c r="B89" s="117" t="s">
        <v>19</v>
      </c>
      <c r="C89" s="118">
        <v>2014.0781271318103</v>
      </c>
      <c r="D89" s="118">
        <f t="shared" si="9"/>
        <v>50.939425506294583</v>
      </c>
      <c r="E89" s="118">
        <v>72</v>
      </c>
      <c r="F89" s="118">
        <v>3</v>
      </c>
      <c r="G89" s="118">
        <f t="shared" si="10"/>
        <v>-18.060574493705417</v>
      </c>
      <c r="H89" s="119"/>
      <c r="I89" s="120">
        <v>2.7934509391564638E-2</v>
      </c>
      <c r="J89" s="121"/>
    </row>
    <row r="90" spans="1:10" ht="17.100000000000001" customHeight="1">
      <c r="B90" s="117" t="s">
        <v>20</v>
      </c>
      <c r="C90" s="118">
        <v>2054.0089948341579</v>
      </c>
      <c r="D90" s="118">
        <f t="shared" si="9"/>
        <v>39.930867702347541</v>
      </c>
      <c r="E90" s="118">
        <v>54</v>
      </c>
      <c r="F90" s="118">
        <v>4</v>
      </c>
      <c r="G90" s="118">
        <f t="shared" si="10"/>
        <v>-10.069132297652459</v>
      </c>
      <c r="H90" s="119"/>
      <c r="I90" s="120">
        <v>2.8098618260385198E-2</v>
      </c>
      <c r="J90" s="121"/>
    </row>
    <row r="91" spans="1:10" ht="17.100000000000001" customHeight="1">
      <c r="B91" s="117" t="s">
        <v>21</v>
      </c>
      <c r="C91" s="118">
        <v>2071.3994202198478</v>
      </c>
      <c r="D91" s="118">
        <f t="shared" si="9"/>
        <v>17.390425385689923</v>
      </c>
      <c r="E91" s="118">
        <v>64</v>
      </c>
      <c r="F91" s="118">
        <v>7</v>
      </c>
      <c r="G91" s="118">
        <f t="shared" si="10"/>
        <v>-39.609574614310077</v>
      </c>
      <c r="H91" s="119"/>
      <c r="I91" s="120">
        <v>2.8259200821553174E-2</v>
      </c>
      <c r="J91" s="121"/>
    </row>
    <row r="92" spans="1:10" ht="17.100000000000001" customHeight="1">
      <c r="B92" s="117" t="s">
        <v>22</v>
      </c>
      <c r="C92" s="118">
        <v>2127.2996257999625</v>
      </c>
      <c r="D92" s="118">
        <f t="shared" si="9"/>
        <v>55.900205580114743</v>
      </c>
      <c r="E92" s="118">
        <v>61</v>
      </c>
      <c r="F92" s="118">
        <v>3</v>
      </c>
      <c r="G92" s="118">
        <f t="shared" si="10"/>
        <v>-2.0997944198852565</v>
      </c>
      <c r="H92" s="119"/>
      <c r="I92" s="120">
        <v>2.8669806277627521E-2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346.97586604136472</v>
      </c>
      <c r="E93" s="126">
        <f>SUM(E83:E92)</f>
        <v>378</v>
      </c>
      <c r="F93" s="126">
        <f>SUM(F83:F92)</f>
        <v>29</v>
      </c>
      <c r="G93" s="127">
        <f t="shared" si="10"/>
        <v>-2.0241339586352751</v>
      </c>
      <c r="H93" s="119"/>
      <c r="I93" s="120"/>
      <c r="J93" s="121"/>
    </row>
    <row r="94" spans="1:10" ht="17.100000000000001" customHeight="1">
      <c r="B94" s="117" t="s">
        <v>24</v>
      </c>
      <c r="C94" s="118">
        <v>2244.3612188293041</v>
      </c>
      <c r="D94" s="118">
        <f>C94-C92</f>
        <v>117.06159302934157</v>
      </c>
      <c r="E94" s="118">
        <v>59</v>
      </c>
      <c r="F94" s="118">
        <v>7</v>
      </c>
      <c r="G94" s="118">
        <f t="shared" si="10"/>
        <v>65.061593029341566</v>
      </c>
      <c r="H94" s="119"/>
      <c r="I94" s="120">
        <v>2.9608987055795569E-2</v>
      </c>
      <c r="J94" s="121"/>
    </row>
    <row r="95" spans="1:10" ht="17.100000000000001" customHeight="1">
      <c r="B95" s="117" t="s">
        <v>25</v>
      </c>
      <c r="C95" s="118">
        <v>2372.8293116883574</v>
      </c>
      <c r="D95" s="118">
        <f t="shared" ref="D95:D103" si="11">C95-C94</f>
        <v>128.46809285905329</v>
      </c>
      <c r="E95" s="118">
        <v>62</v>
      </c>
      <c r="F95" s="118">
        <v>4</v>
      </c>
      <c r="G95" s="118">
        <f t="shared" si="10"/>
        <v>70.468092859053286</v>
      </c>
      <c r="H95" s="119"/>
      <c r="I95" s="120">
        <v>3.0499091409876066E-2</v>
      </c>
      <c r="J95" s="121"/>
    </row>
    <row r="96" spans="1:10" ht="17.100000000000001" customHeight="1">
      <c r="B96" s="117" t="s">
        <v>26</v>
      </c>
      <c r="C96" s="118">
        <f>$C$21*I96</f>
        <v>2516.7971863309981</v>
      </c>
      <c r="D96" s="118">
        <f t="shared" si="11"/>
        <v>143.96787464264071</v>
      </c>
      <c r="E96" s="118">
        <v>74</v>
      </c>
      <c r="F96" s="118">
        <v>4</v>
      </c>
      <c r="G96" s="118">
        <f t="shared" si="10"/>
        <v>73.967874642640709</v>
      </c>
      <c r="H96" s="119"/>
      <c r="I96" s="120">
        <v>3.1342430713960125E-2</v>
      </c>
      <c r="J96" s="121"/>
    </row>
    <row r="97" spans="1:10" ht="17.100000000000001" customHeight="1">
      <c r="A97" s="123"/>
      <c r="B97" s="117" t="s">
        <v>27</v>
      </c>
      <c r="C97" s="118">
        <v>2632.5966606500665</v>
      </c>
      <c r="D97" s="118">
        <f t="shared" si="11"/>
        <v>115.79947431906839</v>
      </c>
      <c r="E97" s="118">
        <v>93</v>
      </c>
      <c r="F97" s="118">
        <v>9</v>
      </c>
      <c r="G97" s="118">
        <f t="shared" si="10"/>
        <v>31.799474319068395</v>
      </c>
      <c r="H97" s="119"/>
      <c r="I97" s="120">
        <v>3.2144037370574682E-2</v>
      </c>
      <c r="J97" s="121"/>
    </row>
    <row r="98" spans="1:10" ht="17.100000000000001" customHeight="1">
      <c r="A98" s="123"/>
      <c r="B98" s="117" t="s">
        <v>28</v>
      </c>
      <c r="C98" s="118">
        <v>2716.2464430674236</v>
      </c>
      <c r="D98" s="118">
        <f t="shared" si="11"/>
        <v>83.649782417357073</v>
      </c>
      <c r="E98" s="118">
        <v>76</v>
      </c>
      <c r="F98" s="118">
        <v>4</v>
      </c>
      <c r="G98" s="118">
        <f t="shared" si="10"/>
        <v>11.649782417357073</v>
      </c>
      <c r="H98" s="119"/>
      <c r="I98" s="120">
        <v>3.2374808618205284E-2</v>
      </c>
      <c r="J98" s="121"/>
    </row>
    <row r="99" spans="1:10" ht="17.100000000000001" customHeight="1">
      <c r="A99" s="123"/>
      <c r="B99" s="117" t="s">
        <v>29</v>
      </c>
      <c r="C99" s="118">
        <v>2753.660090449187</v>
      </c>
      <c r="D99" s="118">
        <f t="shared" si="11"/>
        <v>37.41364738176344</v>
      </c>
      <c r="E99" s="118">
        <v>69</v>
      </c>
      <c r="F99" s="118">
        <v>8</v>
      </c>
      <c r="G99" s="118">
        <f t="shared" si="10"/>
        <v>-23.58635261823656</v>
      </c>
      <c r="H99" s="119"/>
      <c r="I99" s="120">
        <v>3.2587693378096881E-2</v>
      </c>
      <c r="J99" s="121"/>
    </row>
    <row r="100" spans="1:10" ht="17.100000000000001" customHeight="1">
      <c r="A100" s="123"/>
      <c r="B100" s="117" t="s">
        <v>30</v>
      </c>
      <c r="C100" s="118">
        <v>2826.070994230734</v>
      </c>
      <c r="D100" s="118">
        <f t="shared" si="11"/>
        <v>72.410903781546949</v>
      </c>
      <c r="E100" s="118">
        <v>95</v>
      </c>
      <c r="F100" s="118">
        <v>7</v>
      </c>
      <c r="G100" s="118">
        <f t="shared" si="10"/>
        <v>-15.589096218453051</v>
      </c>
      <c r="H100" s="119"/>
      <c r="I100" s="120">
        <v>3.278504633678346E-2</v>
      </c>
      <c r="J100" s="121"/>
    </row>
    <row r="101" spans="1:10" ht="17.100000000000001" customHeight="1">
      <c r="A101" s="123"/>
      <c r="B101" s="117" t="s">
        <v>31</v>
      </c>
      <c r="C101" s="118">
        <v>3059.417880377548</v>
      </c>
      <c r="D101" s="118">
        <f t="shared" si="11"/>
        <v>233.34688614681409</v>
      </c>
      <c r="E101" s="118">
        <v>107</v>
      </c>
      <c r="F101" s="118">
        <v>6</v>
      </c>
      <c r="G101" s="118">
        <f t="shared" si="10"/>
        <v>132.34688614681409</v>
      </c>
      <c r="H101" s="119"/>
      <c r="I101" s="120">
        <v>3.2967865090275314E-2</v>
      </c>
      <c r="J101" s="121"/>
    </row>
    <row r="102" spans="1:10" ht="17.100000000000001" customHeight="1">
      <c r="A102" s="123"/>
      <c r="B102" s="117" t="s">
        <v>32</v>
      </c>
      <c r="C102" s="118">
        <v>3257.4970067345048</v>
      </c>
      <c r="D102" s="118">
        <f t="shared" si="11"/>
        <v>198.07912635695675</v>
      </c>
      <c r="E102" s="118">
        <v>88</v>
      </c>
      <c r="F102" s="118">
        <v>12</v>
      </c>
      <c r="G102" s="118">
        <f t="shared" si="10"/>
        <v>122.07912635695675</v>
      </c>
      <c r="H102" s="119"/>
      <c r="I102" s="120">
        <v>3.3138321533413062E-2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3441.6384722195062</v>
      </c>
      <c r="D103" s="118">
        <f t="shared" si="11"/>
        <v>184.14146548500139</v>
      </c>
      <c r="E103" s="118">
        <v>104</v>
      </c>
      <c r="F103" s="118">
        <v>10</v>
      </c>
      <c r="G103" s="118">
        <f t="shared" si="10"/>
        <v>90.14146548500139</v>
      </c>
      <c r="H103" s="119"/>
      <c r="I103" s="120">
        <v>3.3774666066923517E-2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1314.3388464195436</v>
      </c>
      <c r="E104" s="126">
        <f>SUM(E94:E103)</f>
        <v>827</v>
      </c>
      <c r="F104" s="126">
        <f>SUM(F94:F103)</f>
        <v>71</v>
      </c>
      <c r="G104" s="127">
        <f t="shared" si="10"/>
        <v>558.33884641954364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3466.0473546476314</v>
      </c>
      <c r="D107" s="118"/>
      <c r="E107" s="118"/>
      <c r="F107" s="118"/>
      <c r="G107" s="118"/>
      <c r="H107" s="119"/>
      <c r="I107" s="120">
        <v>5.1964727955736603E-2</v>
      </c>
      <c r="J107" s="121"/>
    </row>
    <row r="108" spans="1:10" ht="17.100000000000001" customHeight="1">
      <c r="A108" s="123"/>
      <c r="B108" s="117" t="s">
        <v>13</v>
      </c>
      <c r="C108" s="118">
        <v>3471.5786315665305</v>
      </c>
      <c r="D108" s="118">
        <f t="shared" ref="D108:D117" si="12">C108-C107</f>
        <v>5.5312769188990387</v>
      </c>
      <c r="E108" s="118">
        <v>91</v>
      </c>
      <c r="F108" s="118">
        <v>32</v>
      </c>
      <c r="G108" s="118">
        <f t="shared" ref="G108:G129" si="13">D108-E108+F108</f>
        <v>-53.468723081100961</v>
      </c>
      <c r="H108" s="119"/>
      <c r="I108" s="120">
        <v>5.1507101358553867E-2</v>
      </c>
      <c r="J108" s="121"/>
    </row>
    <row r="109" spans="1:10" ht="17.100000000000001" customHeight="1">
      <c r="A109" s="123"/>
      <c r="B109" s="117" t="s">
        <v>14</v>
      </c>
      <c r="C109" s="118">
        <v>3456.6858742431946</v>
      </c>
      <c r="D109" s="118">
        <f t="shared" si="12"/>
        <v>-14.8927573233359</v>
      </c>
      <c r="E109" s="118">
        <v>69</v>
      </c>
      <c r="F109" s="118">
        <v>22</v>
      </c>
      <c r="G109" s="118">
        <f t="shared" si="13"/>
        <v>-61.8927573233359</v>
      </c>
      <c r="H109" s="119"/>
      <c r="I109" s="120">
        <v>5.105887554273552E-2</v>
      </c>
      <c r="J109" s="121"/>
    </row>
    <row r="110" spans="1:10" ht="17.100000000000001" customHeight="1">
      <c r="A110" s="123"/>
      <c r="B110" s="117" t="s">
        <v>15</v>
      </c>
      <c r="C110" s="118">
        <v>3486.7549077845406</v>
      </c>
      <c r="D110" s="118">
        <f t="shared" si="12"/>
        <v>30.069033541346016</v>
      </c>
      <c r="E110" s="118">
        <v>68</v>
      </c>
      <c r="F110" s="118">
        <v>35</v>
      </c>
      <c r="G110" s="118">
        <f t="shared" si="13"/>
        <v>-2.9309664586539839</v>
      </c>
      <c r="H110" s="119"/>
      <c r="I110" s="120">
        <v>5.0606021883665323E-2</v>
      </c>
      <c r="J110" s="121"/>
    </row>
    <row r="111" spans="1:10" ht="17.100000000000001" customHeight="1">
      <c r="A111" s="123"/>
      <c r="B111" s="117" t="s">
        <v>16</v>
      </c>
      <c r="C111" s="118">
        <v>3417.0264673601459</v>
      </c>
      <c r="D111" s="118">
        <f t="shared" si="12"/>
        <v>-69.728440424394648</v>
      </c>
      <c r="E111" s="118">
        <v>71</v>
      </c>
      <c r="F111" s="118">
        <v>21</v>
      </c>
      <c r="G111" s="118">
        <f t="shared" si="13"/>
        <v>-119.72844042439465</v>
      </c>
      <c r="H111" s="119"/>
      <c r="I111" s="120">
        <v>5.0176600108078499E-2</v>
      </c>
      <c r="J111" s="121"/>
    </row>
    <row r="112" spans="1:10" ht="17.100000000000001" customHeight="1">
      <c r="A112" s="123"/>
      <c r="B112" s="117" t="s">
        <v>17</v>
      </c>
      <c r="C112" s="118">
        <v>3452.9492888894902</v>
      </c>
      <c r="D112" s="118">
        <f t="shared" si="12"/>
        <v>35.922821529344219</v>
      </c>
      <c r="E112" s="118">
        <v>79</v>
      </c>
      <c r="F112" s="118">
        <v>26</v>
      </c>
      <c r="G112" s="118">
        <f t="shared" si="13"/>
        <v>-17.077178470655781</v>
      </c>
      <c r="H112" s="119"/>
      <c r="I112" s="120">
        <v>4.9754312520021472E-2</v>
      </c>
      <c r="J112" s="121"/>
    </row>
    <row r="113" spans="1:10" ht="17.100000000000001" customHeight="1">
      <c r="A113" s="123"/>
      <c r="B113" s="117" t="s">
        <v>18</v>
      </c>
      <c r="C113" s="118">
        <v>3488.4131066787822</v>
      </c>
      <c r="D113" s="118">
        <f t="shared" si="12"/>
        <v>35.463817789292079</v>
      </c>
      <c r="E113" s="118">
        <v>88</v>
      </c>
      <c r="F113" s="118">
        <v>26</v>
      </c>
      <c r="G113" s="118">
        <f t="shared" si="13"/>
        <v>-26.536182210707921</v>
      </c>
      <c r="H113" s="119"/>
      <c r="I113" s="120">
        <v>4.9341062329261408E-2</v>
      </c>
      <c r="J113" s="121"/>
    </row>
    <row r="114" spans="1:10" ht="17.100000000000001" customHeight="1">
      <c r="B114" s="117" t="s">
        <v>19</v>
      </c>
      <c r="C114" s="118">
        <v>3528.3265103837803</v>
      </c>
      <c r="D114" s="118">
        <f t="shared" si="12"/>
        <v>39.913403704998018</v>
      </c>
      <c r="E114" s="118">
        <v>66</v>
      </c>
      <c r="F114" s="118">
        <v>29</v>
      </c>
      <c r="G114" s="118">
        <f t="shared" si="13"/>
        <v>2.9134037049980179</v>
      </c>
      <c r="H114" s="119"/>
      <c r="I114" s="120">
        <v>4.8936567411702915E-2</v>
      </c>
      <c r="J114" s="121"/>
    </row>
    <row r="115" spans="1:10" ht="17.100000000000001" customHeight="1">
      <c r="A115" s="123"/>
      <c r="B115" s="117" t="s">
        <v>20</v>
      </c>
      <c r="C115" s="118">
        <v>3547.2589249300981</v>
      </c>
      <c r="D115" s="118">
        <f t="shared" si="12"/>
        <v>18.932414546317887</v>
      </c>
      <c r="E115" s="118">
        <v>79</v>
      </c>
      <c r="F115" s="118">
        <v>38</v>
      </c>
      <c r="G115" s="118">
        <f t="shared" si="13"/>
        <v>-22.067585453682113</v>
      </c>
      <c r="H115" s="119"/>
      <c r="I115" s="120">
        <v>4.8526113884132673E-2</v>
      </c>
      <c r="J115" s="121"/>
    </row>
    <row r="116" spans="1:10" ht="17.100000000000001" customHeight="1">
      <c r="A116" s="123"/>
      <c r="B116" s="117" t="s">
        <v>21</v>
      </c>
      <c r="C116" s="118">
        <v>3528.4055945678406</v>
      </c>
      <c r="D116" s="118">
        <f t="shared" si="12"/>
        <v>-18.853330362257566</v>
      </c>
      <c r="E116" s="118">
        <v>88</v>
      </c>
      <c r="F116" s="118">
        <v>33</v>
      </c>
      <c r="G116" s="118">
        <f t="shared" si="13"/>
        <v>-73.853330362257566</v>
      </c>
      <c r="H116" s="119"/>
      <c r="I116" s="120">
        <v>4.8136501972276133E-2</v>
      </c>
      <c r="J116" s="121"/>
    </row>
    <row r="117" spans="1:10" ht="17.100000000000001" customHeight="1">
      <c r="A117" s="123"/>
      <c r="B117" s="117" t="s">
        <v>22</v>
      </c>
      <c r="C117" s="118">
        <v>3581.2405494195673</v>
      </c>
      <c r="D117" s="118">
        <f t="shared" si="12"/>
        <v>52.834954851726707</v>
      </c>
      <c r="E117" s="118">
        <v>76</v>
      </c>
      <c r="F117" s="118">
        <v>37</v>
      </c>
      <c r="G117" s="118">
        <f t="shared" si="13"/>
        <v>13.834954851726707</v>
      </c>
      <c r="H117" s="119"/>
      <c r="I117" s="120">
        <v>4.826469743153055E-2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115.19319477193585</v>
      </c>
      <c r="E118" s="126">
        <f>SUM(E108:E117)</f>
        <v>775</v>
      </c>
      <c r="F118" s="126">
        <f>SUM(F108:F117)</f>
        <v>299</v>
      </c>
      <c r="G118" s="127">
        <f t="shared" si="13"/>
        <v>-360.80680522806415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3768.8329901095858</v>
      </c>
      <c r="D119" s="118">
        <f>C119-C117</f>
        <v>187.59244069001852</v>
      </c>
      <c r="E119" s="118">
        <v>89</v>
      </c>
      <c r="F119" s="118">
        <v>34</v>
      </c>
      <c r="G119" s="118">
        <f t="shared" si="13"/>
        <v>132.59244069001852</v>
      </c>
      <c r="H119" s="119"/>
      <c r="I119" s="120">
        <v>4.9720751848411425E-2</v>
      </c>
      <c r="J119" s="121"/>
    </row>
    <row r="120" spans="1:10" ht="17.100000000000001" customHeight="1">
      <c r="A120" s="123"/>
      <c r="B120" s="117" t="s">
        <v>25</v>
      </c>
      <c r="C120" s="118">
        <v>3974.6510213305764</v>
      </c>
      <c r="D120" s="118">
        <f t="shared" ref="D120:D128" si="14">C120-C119</f>
        <v>205.81803122099063</v>
      </c>
      <c r="E120" s="118">
        <v>98</v>
      </c>
      <c r="F120" s="118">
        <v>35</v>
      </c>
      <c r="G120" s="118">
        <f t="shared" si="13"/>
        <v>142.81803122099063</v>
      </c>
      <c r="H120" s="119"/>
      <c r="I120" s="120">
        <v>5.108805940013595E-2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4207.3870618828823</v>
      </c>
      <c r="D121" s="118">
        <f t="shared" si="14"/>
        <v>232.73604055230589</v>
      </c>
      <c r="E121" s="118">
        <v>107</v>
      </c>
      <c r="F121" s="118">
        <v>34</v>
      </c>
      <c r="G121" s="118">
        <f t="shared" si="13"/>
        <v>159.73604055230589</v>
      </c>
      <c r="H121" s="119"/>
      <c r="I121" s="120">
        <v>5.2395853821704634E-2</v>
      </c>
      <c r="J121" s="121"/>
    </row>
    <row r="122" spans="1:10" ht="17.100000000000001" customHeight="1">
      <c r="A122" s="123"/>
      <c r="B122" s="117" t="s">
        <v>27</v>
      </c>
      <c r="C122" s="118">
        <v>4392.0437593387824</v>
      </c>
      <c r="D122" s="118">
        <f t="shared" si="14"/>
        <v>184.65669745590003</v>
      </c>
      <c r="E122" s="118">
        <v>93</v>
      </c>
      <c r="F122" s="118">
        <v>41</v>
      </c>
      <c r="G122" s="118">
        <f t="shared" si="13"/>
        <v>132.65669745590003</v>
      </c>
      <c r="H122" s="119"/>
      <c r="I122" s="120">
        <v>5.3626907928434463E-2</v>
      </c>
      <c r="J122" s="121"/>
    </row>
    <row r="123" spans="1:10" ht="17.100000000000001" customHeight="1">
      <c r="A123" s="123"/>
      <c r="B123" s="117" t="s">
        <v>28</v>
      </c>
      <c r="C123" s="118">
        <v>4933.9627797110152</v>
      </c>
      <c r="D123" s="118">
        <f t="shared" si="14"/>
        <v>541.91902037223281</v>
      </c>
      <c r="E123" s="118">
        <v>87</v>
      </c>
      <c r="F123" s="118">
        <v>38</v>
      </c>
      <c r="G123" s="118">
        <f t="shared" si="13"/>
        <v>492.91902037223281</v>
      </c>
      <c r="H123" s="119"/>
      <c r="I123" s="120">
        <v>5.8807661259964415E-2</v>
      </c>
      <c r="J123" s="121"/>
    </row>
    <row r="124" spans="1:10" ht="17.100000000000001" customHeight="1">
      <c r="A124" s="123"/>
      <c r="B124" s="117" t="s">
        <v>29</v>
      </c>
      <c r="C124" s="118">
        <v>5372.1458699202667</v>
      </c>
      <c r="D124" s="118">
        <f t="shared" si="14"/>
        <v>438.18309020925153</v>
      </c>
      <c r="E124" s="118">
        <v>123</v>
      </c>
      <c r="F124" s="118">
        <v>21</v>
      </c>
      <c r="G124" s="118">
        <f t="shared" si="13"/>
        <v>336.18309020925153</v>
      </c>
      <c r="H124" s="119"/>
      <c r="I124" s="120">
        <v>6.3575690768287174E-2</v>
      </c>
      <c r="J124" s="121"/>
    </row>
    <row r="125" spans="1:10" ht="17.100000000000001" customHeight="1">
      <c r="A125" s="123"/>
      <c r="B125" s="117" t="s">
        <v>30</v>
      </c>
      <c r="C125" s="118">
        <v>5861.5518619314216</v>
      </c>
      <c r="D125" s="118">
        <f t="shared" si="14"/>
        <v>489.40599201115492</v>
      </c>
      <c r="E125" s="118">
        <v>121</v>
      </c>
      <c r="F125" s="118">
        <v>44</v>
      </c>
      <c r="G125" s="118">
        <f t="shared" si="13"/>
        <v>412.40599201115492</v>
      </c>
      <c r="H125" s="119"/>
      <c r="I125" s="120">
        <v>6.7999441553728807E-2</v>
      </c>
      <c r="J125" s="121"/>
    </row>
    <row r="126" spans="1:10" ht="17.100000000000001" customHeight="1">
      <c r="A126" s="123"/>
      <c r="B126" s="117" t="s">
        <v>31</v>
      </c>
      <c r="C126" s="118">
        <v>6690.3182423708195</v>
      </c>
      <c r="D126" s="118">
        <f t="shared" si="14"/>
        <v>828.76638043939784</v>
      </c>
      <c r="E126" s="118">
        <v>120</v>
      </c>
      <c r="F126" s="118">
        <v>34</v>
      </c>
      <c r="G126" s="118">
        <f t="shared" si="13"/>
        <v>742.76638043939784</v>
      </c>
      <c r="H126" s="119"/>
      <c r="I126" s="120">
        <v>7.2093946577271778E-2</v>
      </c>
      <c r="J126" s="121"/>
    </row>
    <row r="127" spans="1:10" ht="17.100000000000001" customHeight="1">
      <c r="A127" s="123"/>
      <c r="B127" s="117" t="s">
        <v>32</v>
      </c>
      <c r="C127" s="118">
        <v>7462.436677071024</v>
      </c>
      <c r="D127" s="118">
        <f t="shared" si="14"/>
        <v>772.11843470020449</v>
      </c>
      <c r="E127" s="118">
        <v>105</v>
      </c>
      <c r="F127" s="118">
        <v>35</v>
      </c>
      <c r="G127" s="118">
        <f t="shared" si="13"/>
        <v>702.11843470020449</v>
      </c>
      <c r="H127" s="119"/>
      <c r="I127" s="120">
        <v>7.5914920417813045E-2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7775.0738270784032</v>
      </c>
      <c r="D128" s="118">
        <f t="shared" si="14"/>
        <v>312.6371500073792</v>
      </c>
      <c r="E128" s="118">
        <v>130</v>
      </c>
      <c r="F128" s="118">
        <v>46</v>
      </c>
      <c r="G128" s="118">
        <f t="shared" si="13"/>
        <v>228.6371500073792</v>
      </c>
      <c r="H128" s="119"/>
      <c r="I128" s="120">
        <v>7.6301018911466179E-2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4193.8332776588359</v>
      </c>
      <c r="E129" s="126">
        <f>SUM(E119:E128)</f>
        <v>1073</v>
      </c>
      <c r="F129" s="126">
        <f>SUM(F119:F128)</f>
        <v>362</v>
      </c>
      <c r="G129" s="127">
        <f t="shared" si="13"/>
        <v>3482.8332776588359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314.1965650206393</v>
      </c>
      <c r="D132" s="118"/>
      <c r="E132" s="118"/>
      <c r="F132" s="118"/>
      <c r="G132" s="118"/>
      <c r="H132" s="119"/>
      <c r="I132" s="120">
        <v>4.7105931787202295E-3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341.41647355373931</v>
      </c>
      <c r="D133" s="118">
        <f t="shared" ref="D133:D142" si="15">C133-C132</f>
        <v>27.219908533100011</v>
      </c>
      <c r="E133" s="118">
        <v>1</v>
      </c>
      <c r="F133" s="118">
        <v>2</v>
      </c>
      <c r="G133" s="118">
        <f t="shared" ref="G133:G154" si="16">D133-E133+F133</f>
        <v>28.219908533100011</v>
      </c>
      <c r="H133" s="119"/>
      <c r="I133" s="120">
        <v>5.065526313853699E-3</v>
      </c>
      <c r="J133" s="121"/>
    </row>
    <row r="134" spans="1:10" ht="17.100000000000001" customHeight="1">
      <c r="A134" s="134"/>
      <c r="B134" s="117" t="s">
        <v>14</v>
      </c>
      <c r="C134" s="118">
        <v>366.47149019650624</v>
      </c>
      <c r="D134" s="118">
        <f t="shared" si="15"/>
        <v>25.05501664276693</v>
      </c>
      <c r="E134" s="118">
        <v>7</v>
      </c>
      <c r="F134" s="118">
        <v>2</v>
      </c>
      <c r="G134" s="118">
        <f t="shared" si="16"/>
        <v>20.05501664276693</v>
      </c>
      <c r="H134" s="119"/>
      <c r="I134" s="120">
        <v>5.4131682451478026E-3</v>
      </c>
      <c r="J134" s="121"/>
    </row>
    <row r="135" spans="1:10" ht="17.100000000000001" customHeight="1">
      <c r="A135" s="123"/>
      <c r="B135" s="117" t="s">
        <v>15</v>
      </c>
      <c r="C135" s="118">
        <v>396.43851773366305</v>
      </c>
      <c r="D135" s="118">
        <f t="shared" si="15"/>
        <v>29.96702753715681</v>
      </c>
      <c r="E135" s="118">
        <v>4</v>
      </c>
      <c r="F135" s="118">
        <v>2</v>
      </c>
      <c r="G135" s="118">
        <f t="shared" si="16"/>
        <v>27.96702753715681</v>
      </c>
      <c r="H135" s="119"/>
      <c r="I135" s="120">
        <v>5.7538246405466334E-3</v>
      </c>
      <c r="J135" s="121"/>
    </row>
    <row r="136" spans="1:10" ht="17.100000000000001" customHeight="1">
      <c r="A136" s="123"/>
      <c r="B136" s="117" t="s">
        <v>16</v>
      </c>
      <c r="C136" s="118">
        <v>414.56784398930131</v>
      </c>
      <c r="D136" s="118">
        <f t="shared" si="15"/>
        <v>18.129326255638262</v>
      </c>
      <c r="E136" s="118">
        <v>5</v>
      </c>
      <c r="F136" s="118">
        <v>1</v>
      </c>
      <c r="G136" s="118">
        <f t="shared" si="16"/>
        <v>14.129326255638262</v>
      </c>
      <c r="H136" s="119"/>
      <c r="I136" s="120">
        <v>6.0876335387562604E-3</v>
      </c>
      <c r="J136" s="121"/>
    </row>
    <row r="137" spans="1:10" ht="17.100000000000001" customHeight="1">
      <c r="A137" s="123"/>
      <c r="B137" s="117" t="s">
        <v>17</v>
      </c>
      <c r="C137" s="118">
        <v>445.1744436832073</v>
      </c>
      <c r="D137" s="118">
        <f t="shared" si="15"/>
        <v>30.606599693905991</v>
      </c>
      <c r="E137" s="118">
        <v>3</v>
      </c>
      <c r="F137" s="118">
        <v>1</v>
      </c>
      <c r="G137" s="118">
        <f t="shared" si="16"/>
        <v>28.606599693905991</v>
      </c>
      <c r="H137" s="119"/>
      <c r="I137" s="120">
        <v>6.414617344138434E-3</v>
      </c>
      <c r="J137" s="121"/>
    </row>
    <row r="138" spans="1:10" ht="17.100000000000001" customHeight="1">
      <c r="A138" s="123"/>
      <c r="B138" s="117" t="s">
        <v>18</v>
      </c>
      <c r="C138" s="118">
        <v>476.18108554339591</v>
      </c>
      <c r="D138" s="118">
        <f t="shared" si="15"/>
        <v>31.006641860188608</v>
      </c>
      <c r="E138" s="118">
        <v>9</v>
      </c>
      <c r="F138" s="118">
        <v>0</v>
      </c>
      <c r="G138" s="118">
        <f t="shared" si="16"/>
        <v>22.006641860188608</v>
      </c>
      <c r="H138" s="119"/>
      <c r="I138" s="120">
        <v>6.7352345904299268E-3</v>
      </c>
      <c r="J138" s="121"/>
    </row>
    <row r="139" spans="1:10" ht="17.100000000000001" customHeight="1">
      <c r="A139" s="123"/>
      <c r="B139" s="117" t="s">
        <v>19</v>
      </c>
      <c r="C139" s="118">
        <v>508.2823069477721</v>
      </c>
      <c r="D139" s="118">
        <f t="shared" si="15"/>
        <v>32.10122140437619</v>
      </c>
      <c r="E139" s="118">
        <v>9</v>
      </c>
      <c r="F139" s="118">
        <v>2</v>
      </c>
      <c r="G139" s="118">
        <f t="shared" si="16"/>
        <v>25.10122140437619</v>
      </c>
      <c r="H139" s="119"/>
      <c r="I139" s="120">
        <v>7.0496852558636905E-3</v>
      </c>
      <c r="J139" s="121"/>
    </row>
    <row r="140" spans="1:10" ht="17.100000000000001" customHeight="1">
      <c r="A140" s="123"/>
      <c r="B140" s="117" t="s">
        <v>20</v>
      </c>
      <c r="C140" s="118">
        <v>537.87416538884429</v>
      </c>
      <c r="D140" s="118">
        <f t="shared" si="15"/>
        <v>29.591858441072191</v>
      </c>
      <c r="E140" s="118">
        <v>7</v>
      </c>
      <c r="F140" s="118">
        <v>2</v>
      </c>
      <c r="G140" s="118">
        <f t="shared" si="16"/>
        <v>24.591858441072191</v>
      </c>
      <c r="H140" s="119"/>
      <c r="I140" s="120">
        <v>7.3580597180416454E-3</v>
      </c>
      <c r="J140" s="121"/>
    </row>
    <row r="141" spans="1:10" ht="17.100000000000001" customHeight="1">
      <c r="A141" s="123"/>
      <c r="B141" s="117" t="s">
        <v>21</v>
      </c>
      <c r="C141" s="118">
        <v>561.50936497377768</v>
      </c>
      <c r="D141" s="118">
        <f t="shared" si="15"/>
        <v>23.635199584933389</v>
      </c>
      <c r="E141" s="118">
        <v>16</v>
      </c>
      <c r="F141" s="118">
        <v>0</v>
      </c>
      <c r="G141" s="118">
        <f t="shared" si="16"/>
        <v>7.6351995849333889</v>
      </c>
      <c r="H141" s="119"/>
      <c r="I141" s="120">
        <v>7.6604278986872809E-3</v>
      </c>
      <c r="J141" s="121"/>
    </row>
    <row r="142" spans="1:10" ht="17.100000000000001" customHeight="1">
      <c r="A142" s="123"/>
      <c r="B142" s="117" t="s">
        <v>22</v>
      </c>
      <c r="C142" s="118">
        <v>589.92930654255542</v>
      </c>
      <c r="D142" s="118">
        <f t="shared" si="15"/>
        <v>28.419941568777745</v>
      </c>
      <c r="E142" s="118">
        <v>5</v>
      </c>
      <c r="F142" s="118">
        <v>3</v>
      </c>
      <c r="G142" s="118">
        <f t="shared" si="16"/>
        <v>26.419941568777745</v>
      </c>
      <c r="H142" s="119"/>
      <c r="I142" s="120">
        <v>7.9505297377702872E-3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275.73274152191613</v>
      </c>
      <c r="E143" s="126">
        <f>SUM(E133:E142)</f>
        <v>66</v>
      </c>
      <c r="F143" s="126">
        <f>SUM(F133:F142)</f>
        <v>15</v>
      </c>
      <c r="G143" s="127">
        <f t="shared" si="16"/>
        <v>224.73274152191613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618.30766937149917</v>
      </c>
      <c r="D144" s="118">
        <f>C144-C142</f>
        <v>28.37836282894375</v>
      </c>
      <c r="E144" s="118">
        <v>5</v>
      </c>
      <c r="F144" s="118">
        <v>1</v>
      </c>
      <c r="G144" s="118">
        <f t="shared" si="16"/>
        <v>24.37836282894375</v>
      </c>
      <c r="H144" s="119"/>
      <c r="I144" s="120">
        <v>8.1570932634762432E-3</v>
      </c>
      <c r="J144" s="121"/>
    </row>
    <row r="145" spans="1:10" ht="17.100000000000001" customHeight="1">
      <c r="A145" s="123"/>
      <c r="B145" s="117" t="s">
        <v>25</v>
      </c>
      <c r="C145" s="118">
        <v>649.85600034704089</v>
      </c>
      <c r="D145" s="118">
        <f t="shared" ref="D145:D153" si="17">C145-C144</f>
        <v>31.548330975541717</v>
      </c>
      <c r="E145" s="118">
        <v>14</v>
      </c>
      <c r="F145" s="118">
        <v>0</v>
      </c>
      <c r="G145" s="118">
        <f t="shared" si="16"/>
        <v>17.548330975541717</v>
      </c>
      <c r="H145" s="119"/>
      <c r="I145" s="120">
        <v>8.3529048887794471E-3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685.63255195540228</v>
      </c>
      <c r="D146" s="118">
        <f t="shared" si="17"/>
        <v>35.776551608361387</v>
      </c>
      <c r="E146" s="118">
        <v>15</v>
      </c>
      <c r="F146" s="118">
        <v>0</v>
      </c>
      <c r="G146" s="118">
        <f t="shared" si="16"/>
        <v>20.776551608361387</v>
      </c>
      <c r="H146" s="119"/>
      <c r="I146" s="120">
        <v>8.5383879446500905E-3</v>
      </c>
      <c r="J146" s="121"/>
    </row>
    <row r="147" spans="1:10" ht="17.100000000000001" customHeight="1">
      <c r="A147" s="123"/>
      <c r="B147" s="117" t="s">
        <v>27</v>
      </c>
      <c r="C147" s="118">
        <v>713.73656979827774</v>
      </c>
      <c r="D147" s="118">
        <f t="shared" si="17"/>
        <v>28.104017842875464</v>
      </c>
      <c r="E147" s="118">
        <v>10</v>
      </c>
      <c r="F147" s="118">
        <v>2</v>
      </c>
      <c r="G147" s="118">
        <f t="shared" si="16"/>
        <v>20.104017842875464</v>
      </c>
      <c r="H147" s="119"/>
      <c r="I147" s="120">
        <v>8.7147322319692036E-3</v>
      </c>
      <c r="J147" s="121"/>
    </row>
    <row r="148" spans="1:10" ht="17.100000000000001" customHeight="1">
      <c r="A148" s="123"/>
      <c r="B148" s="117" t="s">
        <v>28</v>
      </c>
      <c r="C148" s="118">
        <v>733.19850249105173</v>
      </c>
      <c r="D148" s="118">
        <f t="shared" si="17"/>
        <v>19.461932692773985</v>
      </c>
      <c r="E148" s="118">
        <v>12</v>
      </c>
      <c r="F148" s="118">
        <v>0</v>
      </c>
      <c r="G148" s="118">
        <f t="shared" si="16"/>
        <v>7.4619326927739849</v>
      </c>
      <c r="H148" s="119"/>
      <c r="I148" s="120">
        <v>8.7389571214666461E-3</v>
      </c>
      <c r="J148" s="121"/>
    </row>
    <row r="149" spans="1:10" ht="17.100000000000001" customHeight="1">
      <c r="A149" s="123"/>
      <c r="B149" s="117" t="s">
        <v>29</v>
      </c>
      <c r="C149" s="118">
        <v>740.33022195956448</v>
      </c>
      <c r="D149" s="118">
        <f t="shared" si="17"/>
        <v>7.1317194685127561</v>
      </c>
      <c r="E149" s="118">
        <v>12</v>
      </c>
      <c r="F149" s="118">
        <v>3</v>
      </c>
      <c r="G149" s="118">
        <f t="shared" si="16"/>
        <v>-1.8682805314872439</v>
      </c>
      <c r="H149" s="119"/>
      <c r="I149" s="120">
        <v>8.7613044018883361E-3</v>
      </c>
      <c r="J149" s="121"/>
    </row>
    <row r="150" spans="1:10" ht="17.100000000000001" customHeight="1">
      <c r="A150" s="123"/>
      <c r="B150" s="117" t="s">
        <v>30</v>
      </c>
      <c r="C150" s="118">
        <v>757.01518538075857</v>
      </c>
      <c r="D150" s="118">
        <f t="shared" si="17"/>
        <v>16.684963421194084</v>
      </c>
      <c r="E150" s="118">
        <v>12</v>
      </c>
      <c r="F150" s="118">
        <v>5</v>
      </c>
      <c r="G150" s="118">
        <f t="shared" si="16"/>
        <v>9.6849634211940838</v>
      </c>
      <c r="H150" s="119"/>
      <c r="I150" s="120">
        <v>8.7820787167141381E-3</v>
      </c>
      <c r="J150" s="121"/>
    </row>
    <row r="151" spans="1:10" ht="17.100000000000001" customHeight="1">
      <c r="A151" s="123"/>
      <c r="B151" s="117" t="s">
        <v>31</v>
      </c>
      <c r="C151" s="118">
        <v>816.75765122146424</v>
      </c>
      <c r="D151" s="118">
        <f t="shared" si="17"/>
        <v>59.742465840705677</v>
      </c>
      <c r="E151" s="118">
        <v>14</v>
      </c>
      <c r="F151" s="118">
        <v>5</v>
      </c>
      <c r="G151" s="118">
        <f t="shared" si="16"/>
        <v>50.742465840705677</v>
      </c>
      <c r="H151" s="119"/>
      <c r="I151" s="120">
        <v>8.8012677933347466E-3</v>
      </c>
      <c r="J151" s="121"/>
    </row>
    <row r="152" spans="1:10" ht="17.100000000000001" customHeight="1">
      <c r="A152" s="123"/>
      <c r="B152" s="117" t="s">
        <v>32</v>
      </c>
      <c r="C152" s="118">
        <v>866.92861546795416</v>
      </c>
      <c r="D152" s="118">
        <f t="shared" si="17"/>
        <v>50.170964246489916</v>
      </c>
      <c r="E152" s="118">
        <v>20</v>
      </c>
      <c r="F152" s="118">
        <v>1</v>
      </c>
      <c r="G152" s="118">
        <f t="shared" si="16"/>
        <v>31.170964246489916</v>
      </c>
      <c r="H152" s="119"/>
      <c r="I152" s="120">
        <v>8.8192127718001428E-3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907.73962020612919</v>
      </c>
      <c r="D153" s="118">
        <f t="shared" si="17"/>
        <v>40.811004738175029</v>
      </c>
      <c r="E153" s="118">
        <v>16</v>
      </c>
      <c r="F153" s="118">
        <v>5</v>
      </c>
      <c r="G153" s="118">
        <f t="shared" si="16"/>
        <v>29.811004738175029</v>
      </c>
      <c r="H153" s="119"/>
      <c r="I153" s="120">
        <v>8.9081415133084318E-3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317.81031366357377</v>
      </c>
      <c r="E154" s="126">
        <f>SUM(E144:E153)</f>
        <v>130</v>
      </c>
      <c r="F154" s="126">
        <f>SUM(F144:F153)</f>
        <v>22</v>
      </c>
      <c r="G154" s="127">
        <f t="shared" si="16"/>
        <v>209.81031366357377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39"/>
  </cols>
  <sheetData>
    <row r="1" spans="1:10" s="3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19800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21100</v>
      </c>
      <c r="D8" s="118">
        <f t="shared" ref="D8:D17" si="0">C8-C7</f>
        <v>1300</v>
      </c>
      <c r="E8" s="118">
        <v>257</v>
      </c>
      <c r="F8" s="118">
        <v>350</v>
      </c>
      <c r="G8" s="118">
        <f t="shared" ref="G8:G29" si="1">D8-E8+F8</f>
        <v>1393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22500</v>
      </c>
      <c r="D9" s="118">
        <f t="shared" si="0"/>
        <v>1400</v>
      </c>
      <c r="E9" s="118">
        <v>246</v>
      </c>
      <c r="F9" s="118">
        <v>385</v>
      </c>
      <c r="G9" s="118">
        <f t="shared" si="1"/>
        <v>1539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23700</v>
      </c>
      <c r="D10" s="118">
        <f t="shared" si="0"/>
        <v>1200</v>
      </c>
      <c r="E10" s="118">
        <v>215</v>
      </c>
      <c r="F10" s="118">
        <v>385</v>
      </c>
      <c r="G10" s="118">
        <f t="shared" si="1"/>
        <v>1370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24900</v>
      </c>
      <c r="D11" s="118">
        <f t="shared" si="0"/>
        <v>1200</v>
      </c>
      <c r="E11" s="118">
        <v>228</v>
      </c>
      <c r="F11" s="118">
        <v>404</v>
      </c>
      <c r="G11" s="118">
        <f t="shared" si="1"/>
        <v>1376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26100</v>
      </c>
      <c r="D12" s="118">
        <f t="shared" si="0"/>
        <v>1200</v>
      </c>
      <c r="E12" s="118">
        <v>260</v>
      </c>
      <c r="F12" s="118">
        <v>428</v>
      </c>
      <c r="G12" s="118">
        <f t="shared" si="1"/>
        <v>1368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28100</v>
      </c>
      <c r="D13" s="118">
        <f t="shared" si="0"/>
        <v>2000</v>
      </c>
      <c r="E13" s="118">
        <v>282</v>
      </c>
      <c r="F13" s="118">
        <v>442</v>
      </c>
      <c r="G13" s="118">
        <f t="shared" si="1"/>
        <v>2160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29900</v>
      </c>
      <c r="D14" s="118">
        <f t="shared" si="0"/>
        <v>1800</v>
      </c>
      <c r="E14" s="118">
        <v>344</v>
      </c>
      <c r="F14" s="118">
        <v>449</v>
      </c>
      <c r="G14" s="118">
        <f t="shared" si="1"/>
        <v>1905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32400</v>
      </c>
      <c r="D15" s="118">
        <f t="shared" si="0"/>
        <v>2500</v>
      </c>
      <c r="E15" s="118">
        <v>377</v>
      </c>
      <c r="F15" s="118">
        <v>462</v>
      </c>
      <c r="G15" s="118">
        <f t="shared" si="1"/>
        <v>2585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34700</v>
      </c>
      <c r="D16" s="118">
        <f t="shared" si="0"/>
        <v>2300</v>
      </c>
      <c r="E16" s="118">
        <v>419</v>
      </c>
      <c r="F16" s="118">
        <v>460</v>
      </c>
      <c r="G16" s="118">
        <f t="shared" si="1"/>
        <v>2341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36800</v>
      </c>
      <c r="D17" s="118">
        <f t="shared" si="0"/>
        <v>2100</v>
      </c>
      <c r="E17" s="118">
        <v>432</v>
      </c>
      <c r="F17" s="118">
        <v>500</v>
      </c>
      <c r="G17" s="118">
        <f t="shared" si="1"/>
        <v>2168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17000</v>
      </c>
      <c r="E18" s="126">
        <f>SUM(E8:E17)</f>
        <v>3060</v>
      </c>
      <c r="F18" s="126">
        <f>SUM(F8:F17)</f>
        <v>4265</v>
      </c>
      <c r="G18" s="127">
        <f t="shared" si="1"/>
        <v>18205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38600</v>
      </c>
      <c r="D19" s="118">
        <f>C19-C17</f>
        <v>1800</v>
      </c>
      <c r="E19" s="118">
        <v>528</v>
      </c>
      <c r="F19" s="118">
        <v>532</v>
      </c>
      <c r="G19" s="118">
        <f t="shared" si="1"/>
        <v>1804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39900</v>
      </c>
      <c r="D20" s="118">
        <f t="shared" ref="D20:D28" si="2">C20-C19</f>
        <v>1300</v>
      </c>
      <c r="E20" s="118">
        <v>503</v>
      </c>
      <c r="F20" s="118">
        <v>560</v>
      </c>
      <c r="G20" s="118">
        <f t="shared" si="1"/>
        <v>1357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41700</v>
      </c>
      <c r="D21" s="118">
        <f t="shared" si="2"/>
        <v>1800</v>
      </c>
      <c r="E21" s="118">
        <v>548</v>
      </c>
      <c r="F21" s="118">
        <v>603</v>
      </c>
      <c r="G21" s="118">
        <f t="shared" si="1"/>
        <v>1855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43800</v>
      </c>
      <c r="D22" s="118">
        <f t="shared" si="2"/>
        <v>2100</v>
      </c>
      <c r="E22" s="118">
        <v>600</v>
      </c>
      <c r="F22" s="118">
        <v>608</v>
      </c>
      <c r="G22" s="118">
        <f t="shared" si="1"/>
        <v>2108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45600</v>
      </c>
      <c r="D23" s="118">
        <f t="shared" si="2"/>
        <v>1800</v>
      </c>
      <c r="E23" s="118">
        <v>623</v>
      </c>
      <c r="F23" s="118">
        <v>634</v>
      </c>
      <c r="G23" s="118">
        <f t="shared" si="1"/>
        <v>1811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46300</v>
      </c>
      <c r="D24" s="118">
        <f t="shared" si="2"/>
        <v>700</v>
      </c>
      <c r="E24" s="118">
        <v>683</v>
      </c>
      <c r="F24" s="118">
        <v>639</v>
      </c>
      <c r="G24" s="118">
        <f t="shared" si="1"/>
        <v>656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47300</v>
      </c>
      <c r="D25" s="118">
        <f t="shared" si="2"/>
        <v>1000</v>
      </c>
      <c r="E25" s="118">
        <v>649</v>
      </c>
      <c r="F25" s="118">
        <v>600</v>
      </c>
      <c r="G25" s="118">
        <f t="shared" si="1"/>
        <v>951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48200</v>
      </c>
      <c r="D26" s="118">
        <f t="shared" si="2"/>
        <v>900</v>
      </c>
      <c r="E26" s="118">
        <v>666</v>
      </c>
      <c r="F26" s="118">
        <v>748</v>
      </c>
      <c r="G26" s="118">
        <f t="shared" si="1"/>
        <v>982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49200</v>
      </c>
      <c r="D27" s="118">
        <f t="shared" si="2"/>
        <v>1000</v>
      </c>
      <c r="E27" s="118">
        <v>716</v>
      </c>
      <c r="F27" s="118">
        <v>699</v>
      </c>
      <c r="G27" s="118">
        <f t="shared" si="1"/>
        <v>983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51000</v>
      </c>
      <c r="D28" s="118">
        <f t="shared" si="2"/>
        <v>1800</v>
      </c>
      <c r="E28" s="118">
        <v>724</v>
      </c>
      <c r="F28" s="118">
        <v>727</v>
      </c>
      <c r="G28" s="118">
        <f t="shared" si="1"/>
        <v>1803</v>
      </c>
      <c r="H28" s="119"/>
      <c r="I28" s="120">
        <v>1.0365853658536588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14200</v>
      </c>
      <c r="E29" s="126">
        <f>SUM(E19:E28)</f>
        <v>6240</v>
      </c>
      <c r="F29" s="126">
        <f>SUM(F19:F28)</f>
        <v>6350</v>
      </c>
      <c r="G29" s="127">
        <f t="shared" si="1"/>
        <v>14310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18485.565725162916</v>
      </c>
      <c r="D32" s="118"/>
      <c r="E32" s="118"/>
      <c r="F32" s="118"/>
      <c r="G32" s="118"/>
      <c r="H32" s="119"/>
      <c r="I32" s="120">
        <v>0.93361443056378368</v>
      </c>
      <c r="J32" s="121"/>
    </row>
    <row r="33" spans="1:10" ht="17.100000000000001" customHeight="1">
      <c r="A33" s="123"/>
      <c r="B33" s="117" t="s">
        <v>13</v>
      </c>
      <c r="C33" s="118">
        <v>19621.515386800045</v>
      </c>
      <c r="D33" s="118">
        <f t="shared" ref="D33:D42" si="3">C33-C32</f>
        <v>1135.9496616371289</v>
      </c>
      <c r="E33" s="118">
        <v>220</v>
      </c>
      <c r="F33" s="118">
        <v>344</v>
      </c>
      <c r="G33" s="118">
        <f t="shared" ref="G33:G54" si="4">D33-E33+F33</f>
        <v>1259.9496616371289</v>
      </c>
      <c r="H33" s="119"/>
      <c r="I33" s="120">
        <v>0.92992963918483629</v>
      </c>
      <c r="J33" s="121"/>
    </row>
    <row r="34" spans="1:10" ht="17.100000000000001" customHeight="1">
      <c r="A34" s="134"/>
      <c r="B34" s="117" t="s">
        <v>14</v>
      </c>
      <c r="C34" s="118">
        <v>20852.461248559874</v>
      </c>
      <c r="D34" s="118">
        <f t="shared" si="3"/>
        <v>1230.9458617598284</v>
      </c>
      <c r="E34" s="118">
        <v>215</v>
      </c>
      <c r="F34" s="118">
        <v>376</v>
      </c>
      <c r="G34" s="118">
        <f t="shared" si="4"/>
        <v>1391.9458617598284</v>
      </c>
      <c r="H34" s="119"/>
      <c r="I34" s="120">
        <v>0.92677605549154984</v>
      </c>
      <c r="J34" s="121"/>
    </row>
    <row r="35" spans="1:10" ht="17.100000000000001" customHeight="1">
      <c r="A35" s="123"/>
      <c r="B35" s="117" t="s">
        <v>15</v>
      </c>
      <c r="C35" s="118">
        <v>21899.902823401873</v>
      </c>
      <c r="D35" s="118">
        <f t="shared" si="3"/>
        <v>1047.4415748419997</v>
      </c>
      <c r="E35" s="118">
        <v>186</v>
      </c>
      <c r="F35" s="118">
        <v>375</v>
      </c>
      <c r="G35" s="118">
        <f t="shared" si="4"/>
        <v>1236.4415748419997</v>
      </c>
      <c r="H35" s="119"/>
      <c r="I35" s="120">
        <v>0.92404653263299052</v>
      </c>
      <c r="J35" s="121"/>
    </row>
    <row r="36" spans="1:10" ht="17.100000000000001" customHeight="1">
      <c r="A36" s="123"/>
      <c r="B36" s="117" t="s">
        <v>16</v>
      </c>
      <c r="C36" s="118">
        <v>22949.35701626628</v>
      </c>
      <c r="D36" s="118">
        <f t="shared" si="3"/>
        <v>1049.4541928644067</v>
      </c>
      <c r="E36" s="118">
        <v>196</v>
      </c>
      <c r="F36" s="118">
        <v>392</v>
      </c>
      <c r="G36" s="118">
        <f t="shared" si="4"/>
        <v>1245.4541928644067</v>
      </c>
      <c r="H36" s="119"/>
      <c r="I36" s="120">
        <v>0.92166092434804336</v>
      </c>
      <c r="J36" s="121"/>
    </row>
    <row r="37" spans="1:10" ht="17.100000000000001" customHeight="1">
      <c r="A37" s="123"/>
      <c r="B37" s="117" t="s">
        <v>17</v>
      </c>
      <c r="C37" s="118">
        <v>24000.465991513513</v>
      </c>
      <c r="D37" s="118">
        <f t="shared" si="3"/>
        <v>1051.1089752472326</v>
      </c>
      <c r="E37" s="118">
        <v>217</v>
      </c>
      <c r="F37" s="118">
        <v>418</v>
      </c>
      <c r="G37" s="118">
        <f t="shared" si="4"/>
        <v>1252.1089752472326</v>
      </c>
      <c r="H37" s="119"/>
      <c r="I37" s="120">
        <v>0.919558083966035</v>
      </c>
      <c r="J37" s="121"/>
    </row>
    <row r="38" spans="1:10" ht="17.100000000000001" customHeight="1">
      <c r="A38" s="123"/>
      <c r="B38" s="117" t="s">
        <v>18</v>
      </c>
      <c r="C38" s="118">
        <v>25787.10443585915</v>
      </c>
      <c r="D38" s="118">
        <f t="shared" si="3"/>
        <v>1786.6384443456373</v>
      </c>
      <c r="E38" s="118">
        <v>248</v>
      </c>
      <c r="F38" s="118">
        <v>425</v>
      </c>
      <c r="G38" s="118">
        <f t="shared" si="4"/>
        <v>1963.6384443456373</v>
      </c>
      <c r="H38" s="119"/>
      <c r="I38" s="120">
        <v>0.91769054931883098</v>
      </c>
      <c r="J38" s="121"/>
    </row>
    <row r="39" spans="1:10" ht="17.100000000000001" customHeight="1">
      <c r="A39" s="123"/>
      <c r="B39" s="117" t="s">
        <v>19</v>
      </c>
      <c r="C39" s="118">
        <v>27389.025429452628</v>
      </c>
      <c r="D39" s="118">
        <f t="shared" si="3"/>
        <v>1601.9209935934778</v>
      </c>
      <c r="E39" s="118">
        <v>306</v>
      </c>
      <c r="F39" s="118">
        <v>427</v>
      </c>
      <c r="G39" s="118">
        <f t="shared" si="4"/>
        <v>1722.9209935934778</v>
      </c>
      <c r="H39" s="119"/>
      <c r="I39" s="120">
        <v>0.91602091737299773</v>
      </c>
      <c r="J39" s="121"/>
    </row>
    <row r="40" spans="1:10" ht="17.100000000000001" customHeight="1">
      <c r="A40" s="123"/>
      <c r="B40" s="117" t="s">
        <v>20</v>
      </c>
      <c r="C40" s="118">
        <v>29630.425754432505</v>
      </c>
      <c r="D40" s="118">
        <f t="shared" si="3"/>
        <v>2241.400324979877</v>
      </c>
      <c r="E40" s="118">
        <v>332</v>
      </c>
      <c r="F40" s="118">
        <v>447</v>
      </c>
      <c r="G40" s="118">
        <f t="shared" si="4"/>
        <v>2356.400324979877</v>
      </c>
      <c r="H40" s="119"/>
      <c r="I40" s="120">
        <v>0.91451931340841064</v>
      </c>
      <c r="J40" s="121"/>
    </row>
    <row r="41" spans="1:10" ht="17.100000000000001" customHeight="1">
      <c r="A41" s="123"/>
      <c r="B41" s="117" t="s">
        <v>21</v>
      </c>
      <c r="C41" s="118">
        <v>31686.707092468027</v>
      </c>
      <c r="D41" s="118">
        <f t="shared" si="3"/>
        <v>2056.2813380355219</v>
      </c>
      <c r="E41" s="118">
        <v>369</v>
      </c>
      <c r="F41" s="118">
        <v>443</v>
      </c>
      <c r="G41" s="118">
        <f t="shared" si="4"/>
        <v>2130.2813380355219</v>
      </c>
      <c r="H41" s="119"/>
      <c r="I41" s="120">
        <v>0.91316158767919409</v>
      </c>
      <c r="J41" s="121"/>
    </row>
    <row r="42" spans="1:10" ht="17.100000000000001" customHeight="1">
      <c r="A42" s="123"/>
      <c r="B42" s="117" t="s">
        <v>22</v>
      </c>
      <c r="C42" s="118">
        <v>33531.277243933408</v>
      </c>
      <c r="D42" s="118">
        <f t="shared" si="3"/>
        <v>1844.5701514653811</v>
      </c>
      <c r="E42" s="118">
        <v>369</v>
      </c>
      <c r="F42" s="118">
        <v>482</v>
      </c>
      <c r="G42" s="118">
        <f t="shared" si="4"/>
        <v>1957.5701514653811</v>
      </c>
      <c r="H42" s="119"/>
      <c r="I42" s="120">
        <v>0.91117601206340781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15045.711518770491</v>
      </c>
      <c r="E43" s="126">
        <f>SUM(E33:E42)</f>
        <v>2658</v>
      </c>
      <c r="F43" s="126">
        <f>SUM(F33:F42)</f>
        <v>4129</v>
      </c>
      <c r="G43" s="127">
        <f t="shared" si="4"/>
        <v>16516.711518770491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35016.896848879231</v>
      </c>
      <c r="D44" s="118">
        <f>C44-C42</f>
        <v>1485.6196049458231</v>
      </c>
      <c r="E44" s="118">
        <v>450</v>
      </c>
      <c r="F44" s="118">
        <v>516</v>
      </c>
      <c r="G44" s="118">
        <f t="shared" si="4"/>
        <v>1551.6196049458231</v>
      </c>
      <c r="H44" s="119"/>
      <c r="I44" s="120">
        <v>0.90717349349428078</v>
      </c>
      <c r="J44" s="121"/>
    </row>
    <row r="45" spans="1:10" ht="17.100000000000001" customHeight="1">
      <c r="A45" s="123"/>
      <c r="B45" s="117" t="s">
        <v>25</v>
      </c>
      <c r="C45" s="118">
        <v>36048.03468043777</v>
      </c>
      <c r="D45" s="118">
        <f t="shared" ref="D45:D53" si="5">C45-C44</f>
        <v>1031.1378315585389</v>
      </c>
      <c r="E45" s="118">
        <v>438</v>
      </c>
      <c r="F45" s="118">
        <v>537</v>
      </c>
      <c r="G45" s="118">
        <f t="shared" si="4"/>
        <v>1130.1378315585389</v>
      </c>
      <c r="H45" s="119"/>
      <c r="I45" s="120">
        <v>0.90345951580044537</v>
      </c>
      <c r="J45" s="121"/>
    </row>
    <row r="46" spans="1:10" ht="17.100000000000001" customHeight="1">
      <c r="A46" s="123"/>
      <c r="B46" s="117" t="s">
        <v>26</v>
      </c>
      <c r="C46" s="118">
        <f>$C$21*I46</f>
        <v>37530.165265824638</v>
      </c>
      <c r="D46" s="118">
        <f t="shared" si="5"/>
        <v>1482.1305853868689</v>
      </c>
      <c r="E46" s="118">
        <v>479</v>
      </c>
      <c r="F46" s="118">
        <v>576</v>
      </c>
      <c r="G46" s="118">
        <f t="shared" si="4"/>
        <v>1579.1305853868689</v>
      </c>
      <c r="H46" s="119"/>
      <c r="I46" s="120">
        <v>0.90000396320922393</v>
      </c>
      <c r="J46" s="121"/>
    </row>
    <row r="47" spans="1:10" ht="17.100000000000001" customHeight="1">
      <c r="A47" s="123"/>
      <c r="B47" s="117" t="s">
        <v>27</v>
      </c>
      <c r="C47" s="118">
        <v>39278.997728538212</v>
      </c>
      <c r="D47" s="118">
        <f t="shared" si="5"/>
        <v>1748.8324627135735</v>
      </c>
      <c r="E47" s="118">
        <v>510</v>
      </c>
      <c r="F47" s="118">
        <v>581</v>
      </c>
      <c r="G47" s="118">
        <f t="shared" si="4"/>
        <v>1819.8324627135735</v>
      </c>
      <c r="H47" s="119"/>
      <c r="I47" s="120">
        <v>0.89678077005795021</v>
      </c>
      <c r="J47" s="121"/>
    </row>
    <row r="48" spans="1:10" ht="17.100000000000001" customHeight="1">
      <c r="A48" s="123"/>
      <c r="B48" s="117" t="s">
        <v>28</v>
      </c>
      <c r="C48" s="118">
        <v>40755.787151444674</v>
      </c>
      <c r="D48" s="118">
        <f t="shared" si="5"/>
        <v>1476.7894229064623</v>
      </c>
      <c r="E48" s="118">
        <v>549</v>
      </c>
      <c r="F48" s="118">
        <v>602</v>
      </c>
      <c r="G48" s="118">
        <f t="shared" si="4"/>
        <v>1529.7894229064623</v>
      </c>
      <c r="H48" s="119"/>
      <c r="I48" s="120">
        <v>0.89376726209308499</v>
      </c>
      <c r="J48" s="121"/>
    </row>
    <row r="49" spans="1:10" ht="17.100000000000001" customHeight="1">
      <c r="A49" s="123"/>
      <c r="B49" s="117" t="s">
        <v>29</v>
      </c>
      <c r="C49" s="118">
        <v>41250.689711334344</v>
      </c>
      <c r="D49" s="118">
        <f t="shared" si="5"/>
        <v>494.90255988966965</v>
      </c>
      <c r="E49" s="118">
        <v>575</v>
      </c>
      <c r="F49" s="118">
        <v>615</v>
      </c>
      <c r="G49" s="118">
        <f t="shared" si="4"/>
        <v>534.90255988966965</v>
      </c>
      <c r="H49" s="119"/>
      <c r="I49" s="120">
        <v>0.89094362227503987</v>
      </c>
      <c r="J49" s="121"/>
    </row>
    <row r="50" spans="1:10" ht="17.100000000000001" customHeight="1">
      <c r="A50" s="123"/>
      <c r="B50" s="117" t="s">
        <v>30</v>
      </c>
      <c r="C50" s="118">
        <v>42016.233096490163</v>
      </c>
      <c r="D50" s="118">
        <f t="shared" si="5"/>
        <v>765.54338515581912</v>
      </c>
      <c r="E50" s="118">
        <v>560</v>
      </c>
      <c r="F50" s="118">
        <v>579</v>
      </c>
      <c r="G50" s="118">
        <f t="shared" si="4"/>
        <v>784.54338515581912</v>
      </c>
      <c r="H50" s="119"/>
      <c r="I50" s="120">
        <v>0.88829245447125105</v>
      </c>
      <c r="J50" s="121"/>
    </row>
    <row r="51" spans="1:10" ht="17.100000000000001" customHeight="1">
      <c r="A51" s="123"/>
      <c r="B51" s="117" t="s">
        <v>31</v>
      </c>
      <c r="C51" s="118">
        <v>42695.484072016763</v>
      </c>
      <c r="D51" s="118">
        <f t="shared" si="5"/>
        <v>679.25097552660009</v>
      </c>
      <c r="E51" s="118">
        <v>557</v>
      </c>
      <c r="F51" s="118">
        <v>709</v>
      </c>
      <c r="G51" s="118">
        <f t="shared" si="4"/>
        <v>831.25097552660009</v>
      </c>
      <c r="H51" s="119"/>
      <c r="I51" s="120">
        <v>0.88579842473063819</v>
      </c>
      <c r="J51" s="121"/>
    </row>
    <row r="52" spans="1:10" ht="17.100000000000001" customHeight="1">
      <c r="A52" s="123"/>
      <c r="B52" s="117" t="s">
        <v>32</v>
      </c>
      <c r="C52" s="118">
        <v>43465.639853816872</v>
      </c>
      <c r="D52" s="118">
        <f t="shared" si="5"/>
        <v>770.15578180010925</v>
      </c>
      <c r="E52" s="118">
        <v>589</v>
      </c>
      <c r="F52" s="118">
        <v>668</v>
      </c>
      <c r="G52" s="118">
        <f t="shared" si="4"/>
        <v>849.15578180010925</v>
      </c>
      <c r="H52" s="119"/>
      <c r="I52" s="120">
        <v>0.88344796450847318</v>
      </c>
      <c r="J52" s="121"/>
    </row>
    <row r="53" spans="1:10" ht="17.100000000000001" customHeight="1">
      <c r="A53" s="123"/>
      <c r="B53" s="117" t="s">
        <v>33</v>
      </c>
      <c r="C53" s="118">
        <f>$C$28*I53</f>
        <v>44942.168532935895</v>
      </c>
      <c r="D53" s="118">
        <f t="shared" si="5"/>
        <v>1476.5286791190229</v>
      </c>
      <c r="E53" s="118">
        <v>592</v>
      </c>
      <c r="F53" s="118">
        <v>698</v>
      </c>
      <c r="G53" s="118">
        <f t="shared" si="4"/>
        <v>1582.5286791190229</v>
      </c>
      <c r="H53" s="119"/>
      <c r="I53" s="120">
        <v>0.88121899084188027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11410.891289002488</v>
      </c>
      <c r="E54" s="126">
        <f>SUM(E44:E53)</f>
        <v>5299</v>
      </c>
      <c r="F54" s="126">
        <f>SUM(F44:F53)</f>
        <v>6081</v>
      </c>
      <c r="G54" s="127">
        <f t="shared" si="4"/>
        <v>12192.891289002488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687.20470557694694</v>
      </c>
      <c r="D57" s="118"/>
      <c r="E57" s="118"/>
      <c r="F57" s="118"/>
      <c r="G57" s="118"/>
      <c r="H57" s="119"/>
      <c r="I57" s="120">
        <v>3.4707308362472065E-2</v>
      </c>
      <c r="J57" s="121"/>
    </row>
    <row r="58" spans="1:10" ht="17.100000000000001" customHeight="1">
      <c r="A58" s="123"/>
      <c r="B58" s="117" t="s">
        <v>13</v>
      </c>
      <c r="C58" s="118">
        <v>794.2812000557135</v>
      </c>
      <c r="D58" s="118">
        <f t="shared" ref="D58:D67" si="6">C58-C57</f>
        <v>107.07649447876656</v>
      </c>
      <c r="E58" s="118">
        <v>19</v>
      </c>
      <c r="F58" s="118">
        <v>5</v>
      </c>
      <c r="G58" s="118">
        <f t="shared" ref="G58:G79" si="7">D58-E58+F58</f>
        <v>93.076494478766563</v>
      </c>
      <c r="H58" s="119"/>
      <c r="I58" s="120">
        <v>3.7643658770412959E-2</v>
      </c>
      <c r="J58" s="121"/>
    </row>
    <row r="59" spans="1:10" ht="17.100000000000001" customHeight="1">
      <c r="A59" s="123"/>
      <c r="B59" s="117" t="s">
        <v>14</v>
      </c>
      <c r="C59" s="118">
        <v>903.5257140134438</v>
      </c>
      <c r="D59" s="118">
        <f t="shared" si="6"/>
        <v>109.24451395773031</v>
      </c>
      <c r="E59" s="118">
        <v>20</v>
      </c>
      <c r="F59" s="118">
        <v>8</v>
      </c>
      <c r="G59" s="118">
        <f t="shared" si="7"/>
        <v>97.244513957730305</v>
      </c>
      <c r="H59" s="119"/>
      <c r="I59" s="120">
        <v>4.0156698400597497E-2</v>
      </c>
      <c r="J59" s="121"/>
    </row>
    <row r="60" spans="1:10" ht="17.100000000000001" customHeight="1">
      <c r="A60" s="123"/>
      <c r="B60" s="117" t="s">
        <v>15</v>
      </c>
      <c r="C60" s="118">
        <v>1003.2639168711002</v>
      </c>
      <c r="D60" s="118">
        <f t="shared" si="6"/>
        <v>99.738202857656347</v>
      </c>
      <c r="E60" s="118">
        <v>17</v>
      </c>
      <c r="F60" s="118">
        <v>10</v>
      </c>
      <c r="G60" s="118">
        <f t="shared" si="7"/>
        <v>92.738202857656347</v>
      </c>
      <c r="H60" s="119"/>
      <c r="I60" s="120">
        <v>4.2331810838443049E-2</v>
      </c>
      <c r="J60" s="121"/>
    </row>
    <row r="61" spans="1:10" ht="17.100000000000001" customHeight="1">
      <c r="A61" s="123"/>
      <c r="B61" s="117" t="s">
        <v>16</v>
      </c>
      <c r="C61" s="118">
        <v>1101.39829711213</v>
      </c>
      <c r="D61" s="118">
        <f t="shared" si="6"/>
        <v>98.134380241029817</v>
      </c>
      <c r="E61" s="118">
        <v>23</v>
      </c>
      <c r="F61" s="118">
        <v>6</v>
      </c>
      <c r="G61" s="118">
        <f t="shared" si="7"/>
        <v>81.134380241029817</v>
      </c>
      <c r="H61" s="119"/>
      <c r="I61" s="120">
        <v>4.4232863337836548E-2</v>
      </c>
      <c r="J61" s="121"/>
    </row>
    <row r="62" spans="1:10" ht="17.100000000000001" customHeight="1">
      <c r="A62" s="123"/>
      <c r="B62" s="117" t="s">
        <v>17</v>
      </c>
      <c r="C62" s="118">
        <v>1198.2140081463685</v>
      </c>
      <c r="D62" s="118">
        <f t="shared" si="6"/>
        <v>96.815711034238575</v>
      </c>
      <c r="E62" s="118">
        <v>26</v>
      </c>
      <c r="F62" s="118">
        <v>4</v>
      </c>
      <c r="G62" s="118">
        <f t="shared" si="7"/>
        <v>74.815711034238575</v>
      </c>
      <c r="H62" s="119"/>
      <c r="I62" s="120">
        <v>4.5908582687600327E-2</v>
      </c>
      <c r="J62" s="121"/>
    </row>
    <row r="63" spans="1:10" ht="17.100000000000001" customHeight="1">
      <c r="A63" s="123"/>
      <c r="B63" s="117" t="s">
        <v>18</v>
      </c>
      <c r="C63" s="118">
        <v>1331.8498191961137</v>
      </c>
      <c r="D63" s="118">
        <f t="shared" si="6"/>
        <v>133.63581104974514</v>
      </c>
      <c r="E63" s="118">
        <v>23</v>
      </c>
      <c r="F63" s="118">
        <v>12</v>
      </c>
      <c r="G63" s="118">
        <f t="shared" si="7"/>
        <v>122.63581104974514</v>
      </c>
      <c r="H63" s="119"/>
      <c r="I63" s="120">
        <v>4.7396790718722909E-2</v>
      </c>
      <c r="J63" s="121"/>
    </row>
    <row r="64" spans="1:10" ht="17.100000000000001" customHeight="1">
      <c r="B64" s="117" t="s">
        <v>19</v>
      </c>
      <c r="C64" s="118">
        <v>1456.9460697032846</v>
      </c>
      <c r="D64" s="118">
        <f t="shared" si="6"/>
        <v>125.09625050717091</v>
      </c>
      <c r="E64" s="118">
        <v>22</v>
      </c>
      <c r="F64" s="118">
        <v>10</v>
      </c>
      <c r="G64" s="118">
        <f t="shared" si="7"/>
        <v>113.09625050717091</v>
      </c>
      <c r="H64" s="119"/>
      <c r="I64" s="120">
        <v>4.8727293301113202E-2</v>
      </c>
      <c r="J64" s="121"/>
    </row>
    <row r="65" spans="2:10" ht="17.100000000000001" customHeight="1">
      <c r="B65" s="117" t="s">
        <v>20</v>
      </c>
      <c r="C65" s="118">
        <v>1617.5342664957054</v>
      </c>
      <c r="D65" s="118">
        <f t="shared" si="6"/>
        <v>160.58819679242083</v>
      </c>
      <c r="E65" s="118">
        <v>29</v>
      </c>
      <c r="F65" s="118">
        <v>9</v>
      </c>
      <c r="G65" s="118">
        <f t="shared" si="7"/>
        <v>140.58819679242083</v>
      </c>
      <c r="H65" s="119"/>
      <c r="I65" s="120">
        <v>4.9923897114064981E-2</v>
      </c>
      <c r="J65" s="121"/>
    </row>
    <row r="66" spans="2:10" ht="17.100000000000001" customHeight="1">
      <c r="B66" s="117" t="s">
        <v>21</v>
      </c>
      <c r="C66" s="118">
        <v>1769.9028804160616</v>
      </c>
      <c r="D66" s="118">
        <f t="shared" si="6"/>
        <v>152.36861392035621</v>
      </c>
      <c r="E66" s="118">
        <v>35</v>
      </c>
      <c r="F66" s="118">
        <v>12</v>
      </c>
      <c r="G66" s="118">
        <f t="shared" si="7"/>
        <v>129.36861392035621</v>
      </c>
      <c r="H66" s="119"/>
      <c r="I66" s="120">
        <v>5.1005846697869221E-2</v>
      </c>
      <c r="J66" s="121"/>
    </row>
    <row r="67" spans="2:10" ht="17.100000000000001" customHeight="1">
      <c r="B67" s="117" t="s">
        <v>22</v>
      </c>
      <c r="C67" s="118">
        <v>1929.8326304287889</v>
      </c>
      <c r="D67" s="118">
        <f t="shared" si="6"/>
        <v>159.92975001272725</v>
      </c>
      <c r="E67" s="118">
        <v>36</v>
      </c>
      <c r="F67" s="118">
        <v>11</v>
      </c>
      <c r="G67" s="118">
        <f t="shared" si="7"/>
        <v>134.92975001272725</v>
      </c>
      <c r="H67" s="119"/>
      <c r="I67" s="120">
        <v>5.2441104087738825E-2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1242.627924851842</v>
      </c>
      <c r="E68" s="126">
        <f>SUM(E58:E67)</f>
        <v>250</v>
      </c>
      <c r="F68" s="126">
        <f>SUM(F58:F67)</f>
        <v>87</v>
      </c>
      <c r="G68" s="127">
        <f t="shared" si="7"/>
        <v>1079.627924851842</v>
      </c>
      <c r="H68" s="119"/>
      <c r="I68" s="120"/>
      <c r="J68" s="121"/>
    </row>
    <row r="69" spans="2:10" ht="17.100000000000001" customHeight="1">
      <c r="B69" s="117" t="s">
        <v>24</v>
      </c>
      <c r="C69" s="118">
        <v>2125.7047179981191</v>
      </c>
      <c r="D69" s="118">
        <f>C69-C67</f>
        <v>195.87208756933023</v>
      </c>
      <c r="E69" s="118">
        <v>57</v>
      </c>
      <c r="F69" s="118">
        <v>7</v>
      </c>
      <c r="G69" s="118">
        <f t="shared" si="7"/>
        <v>145.87208756933023</v>
      </c>
      <c r="H69" s="119"/>
      <c r="I69" s="120">
        <v>5.5070070414459056E-2</v>
      </c>
      <c r="J69" s="121"/>
    </row>
    <row r="70" spans="2:10" ht="17.100000000000001" customHeight="1">
      <c r="B70" s="117" t="s">
        <v>25</v>
      </c>
      <c r="C70" s="118">
        <v>2294.6296489316337</v>
      </c>
      <c r="D70" s="118">
        <f t="shared" ref="D70:D78" si="8">C70-C69</f>
        <v>168.92493093351459</v>
      </c>
      <c r="E70" s="118">
        <v>45</v>
      </c>
      <c r="F70" s="118">
        <v>16</v>
      </c>
      <c r="G70" s="118">
        <f t="shared" si="7"/>
        <v>139.92493093351459</v>
      </c>
      <c r="H70" s="119"/>
      <c r="I70" s="120">
        <v>5.7509515010817885E-2</v>
      </c>
      <c r="J70" s="121"/>
    </row>
    <row r="71" spans="2:10" ht="17.100000000000001" customHeight="1">
      <c r="B71" s="117" t="s">
        <v>26</v>
      </c>
      <c r="C71" s="118">
        <f>$C$21*I71</f>
        <v>2492.7934222921376</v>
      </c>
      <c r="D71" s="118">
        <f t="shared" si="8"/>
        <v>198.16377336050391</v>
      </c>
      <c r="E71" s="118">
        <v>38</v>
      </c>
      <c r="F71" s="118">
        <v>16</v>
      </c>
      <c r="G71" s="118">
        <f t="shared" si="7"/>
        <v>176.16377336050391</v>
      </c>
      <c r="H71" s="119"/>
      <c r="I71" s="120">
        <v>5.9779218760003298E-2</v>
      </c>
      <c r="J71" s="121"/>
    </row>
    <row r="72" spans="2:10" ht="17.100000000000001" customHeight="1">
      <c r="B72" s="117" t="s">
        <v>27</v>
      </c>
      <c r="C72" s="118">
        <v>2711.0580415933814</v>
      </c>
      <c r="D72" s="118">
        <f t="shared" si="8"/>
        <v>218.26461930124378</v>
      </c>
      <c r="E72" s="118">
        <v>53</v>
      </c>
      <c r="F72" s="118">
        <v>15</v>
      </c>
      <c r="G72" s="118">
        <f t="shared" si="7"/>
        <v>180.26461930124378</v>
      </c>
      <c r="H72" s="119"/>
      <c r="I72" s="120">
        <v>6.1896302319483607E-2</v>
      </c>
      <c r="J72" s="121"/>
    </row>
    <row r="73" spans="2:10" ht="17.100000000000001" customHeight="1">
      <c r="B73" s="117" t="s">
        <v>28</v>
      </c>
      <c r="C73" s="118">
        <v>2912.7300401036368</v>
      </c>
      <c r="D73" s="118">
        <f t="shared" si="8"/>
        <v>201.67199851025543</v>
      </c>
      <c r="E73" s="118">
        <v>43</v>
      </c>
      <c r="F73" s="118">
        <v>18</v>
      </c>
      <c r="G73" s="118">
        <f t="shared" si="7"/>
        <v>176.67199851025543</v>
      </c>
      <c r="H73" s="119"/>
      <c r="I73" s="120">
        <v>6.3875658774202565E-2</v>
      </c>
      <c r="J73" s="121"/>
    </row>
    <row r="74" spans="2:10" ht="17.100000000000001" customHeight="1">
      <c r="B74" s="117" t="s">
        <v>29</v>
      </c>
      <c r="C74" s="118">
        <v>3043.3130988563244</v>
      </c>
      <c r="D74" s="118">
        <f t="shared" si="8"/>
        <v>130.58305875268752</v>
      </c>
      <c r="E74" s="118">
        <v>64</v>
      </c>
      <c r="F74" s="118">
        <v>5</v>
      </c>
      <c r="G74" s="118">
        <f t="shared" si="7"/>
        <v>71.583058752687521</v>
      </c>
      <c r="H74" s="119"/>
      <c r="I74" s="120">
        <v>6.5730304510935728E-2</v>
      </c>
      <c r="J74" s="121"/>
    </row>
    <row r="75" spans="2:10" ht="17.100000000000001" customHeight="1">
      <c r="B75" s="117" t="s">
        <v>30</v>
      </c>
      <c r="C75" s="118">
        <v>3191.4097921935422</v>
      </c>
      <c r="D75" s="118">
        <f t="shared" si="8"/>
        <v>148.09669333721786</v>
      </c>
      <c r="E75" s="118">
        <v>49</v>
      </c>
      <c r="F75" s="118">
        <v>7</v>
      </c>
      <c r="G75" s="118">
        <f t="shared" si="7"/>
        <v>106.09669333721786</v>
      </c>
      <c r="H75" s="119"/>
      <c r="I75" s="120">
        <v>6.7471665796903668E-2</v>
      </c>
      <c r="J75" s="121"/>
    </row>
    <row r="76" spans="2:10" ht="17.100000000000001" customHeight="1">
      <c r="B76" s="117" t="s">
        <v>31</v>
      </c>
      <c r="C76" s="118">
        <v>3331.0930541164498</v>
      </c>
      <c r="D76" s="118">
        <f t="shared" si="8"/>
        <v>139.6832619229076</v>
      </c>
      <c r="E76" s="118">
        <v>66</v>
      </c>
      <c r="F76" s="118">
        <v>17</v>
      </c>
      <c r="G76" s="118">
        <f t="shared" si="7"/>
        <v>90.683261922907604</v>
      </c>
      <c r="H76" s="119"/>
      <c r="I76" s="120">
        <v>6.9109814400756225E-2</v>
      </c>
      <c r="J76" s="121"/>
    </row>
    <row r="77" spans="2:10" ht="17.100000000000001" customHeight="1">
      <c r="B77" s="117" t="s">
        <v>32</v>
      </c>
      <c r="C77" s="118">
        <v>3476.160196121456</v>
      </c>
      <c r="D77" s="118">
        <f t="shared" si="8"/>
        <v>145.06714200500619</v>
      </c>
      <c r="E77" s="118">
        <v>86</v>
      </c>
      <c r="F77" s="118">
        <v>14</v>
      </c>
      <c r="G77" s="118">
        <f t="shared" si="7"/>
        <v>73.06714200500619</v>
      </c>
      <c r="H77" s="119"/>
      <c r="I77" s="120">
        <v>7.0653662522793828E-2</v>
      </c>
      <c r="J77" s="121"/>
    </row>
    <row r="78" spans="2:10" ht="17.100000000000001" customHeight="1">
      <c r="B78" s="117" t="s">
        <v>33</v>
      </c>
      <c r="C78" s="118">
        <f>$C$28*I78</f>
        <v>3676.504618280941</v>
      </c>
      <c r="D78" s="118">
        <f t="shared" si="8"/>
        <v>200.34442215948502</v>
      </c>
      <c r="E78" s="118">
        <v>82</v>
      </c>
      <c r="F78" s="118">
        <v>12</v>
      </c>
      <c r="G78" s="118">
        <f t="shared" si="7"/>
        <v>130.34442215948502</v>
      </c>
      <c r="H78" s="140"/>
      <c r="I78" s="120">
        <v>7.2088325848645898E-2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1746.6719878521521</v>
      </c>
      <c r="E79" s="126">
        <f>SUM(E69:E78)</f>
        <v>583</v>
      </c>
      <c r="F79" s="126">
        <f>SUM(F69:F78)</f>
        <v>127</v>
      </c>
      <c r="G79" s="127">
        <f t="shared" si="7"/>
        <v>1290.6719878521521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245.36638052498418</v>
      </c>
      <c r="D82" s="118"/>
      <c r="E82" s="118"/>
      <c r="F82" s="118"/>
      <c r="G82" s="118"/>
      <c r="H82" s="119"/>
      <c r="I82" s="120">
        <v>1.2392241440655767E-2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236.92113566568861</v>
      </c>
      <c r="D83" s="118">
        <f t="shared" ref="D83:D92" si="9">C83-C82</f>
        <v>-8.4452448592955704</v>
      </c>
      <c r="E83" s="118">
        <v>0</v>
      </c>
      <c r="F83" s="118">
        <v>1</v>
      </c>
      <c r="G83" s="118">
        <f t="shared" ref="G83:G104" si="10">D83-E83+F83</f>
        <v>-7.4452448592955704</v>
      </c>
      <c r="H83" s="119"/>
      <c r="I83" s="120">
        <v>1.1228489841975763E-2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230.23141314857457</v>
      </c>
      <c r="D84" s="118">
        <f t="shared" si="9"/>
        <v>-6.6897225171140349</v>
      </c>
      <c r="E84" s="118">
        <v>1</v>
      </c>
      <c r="F84" s="118">
        <v>0</v>
      </c>
      <c r="G84" s="118">
        <f t="shared" si="10"/>
        <v>-7.6897225171140349</v>
      </c>
      <c r="H84" s="119"/>
      <c r="I84" s="120">
        <v>1.0232507251047757E-2</v>
      </c>
      <c r="J84" s="121"/>
    </row>
    <row r="85" spans="1:10" ht="17.100000000000001" customHeight="1">
      <c r="A85" s="123"/>
      <c r="B85" s="117" t="s">
        <v>15</v>
      </c>
      <c r="C85" s="118">
        <v>222.07975849673088</v>
      </c>
      <c r="D85" s="118">
        <f t="shared" si="9"/>
        <v>-8.1516546518436996</v>
      </c>
      <c r="E85" s="118">
        <v>2</v>
      </c>
      <c r="F85" s="118">
        <v>0</v>
      </c>
      <c r="G85" s="118">
        <f t="shared" si="10"/>
        <v>-10.1516546518437</v>
      </c>
      <c r="H85" s="119"/>
      <c r="I85" s="120">
        <v>9.3704539450097431E-3</v>
      </c>
      <c r="J85" s="121"/>
    </row>
    <row r="86" spans="1:10" ht="17.100000000000001" customHeight="1">
      <c r="A86" s="123"/>
      <c r="B86" s="117" t="s">
        <v>16</v>
      </c>
      <c r="C86" s="118">
        <v>214.56374022161211</v>
      </c>
      <c r="D86" s="118">
        <f t="shared" si="9"/>
        <v>-7.5160182751187676</v>
      </c>
      <c r="E86" s="118">
        <v>1</v>
      </c>
      <c r="F86" s="118">
        <v>0</v>
      </c>
      <c r="G86" s="118">
        <f t="shared" si="10"/>
        <v>-8.5160182751187676</v>
      </c>
      <c r="H86" s="119"/>
      <c r="I86" s="120">
        <v>8.6170176795828148E-3</v>
      </c>
      <c r="J86" s="121"/>
    </row>
    <row r="87" spans="1:10" ht="17.100000000000001" customHeight="1">
      <c r="A87" s="123"/>
      <c r="B87" s="117" t="s">
        <v>17</v>
      </c>
      <c r="C87" s="118">
        <v>207.57034465302849</v>
      </c>
      <c r="D87" s="118">
        <f t="shared" si="9"/>
        <v>-6.9933955685836224</v>
      </c>
      <c r="E87" s="118">
        <v>2</v>
      </c>
      <c r="F87" s="118">
        <v>1</v>
      </c>
      <c r="G87" s="118">
        <f t="shared" si="10"/>
        <v>-7.9933955685836224</v>
      </c>
      <c r="H87" s="119"/>
      <c r="I87" s="120">
        <v>7.9528867683152683E-3</v>
      </c>
      <c r="J87" s="121"/>
    </row>
    <row r="88" spans="1:10" ht="17.100000000000001" customHeight="1">
      <c r="B88" s="117" t="s">
        <v>18</v>
      </c>
      <c r="C88" s="118">
        <v>206.90230750726457</v>
      </c>
      <c r="D88" s="118">
        <f t="shared" si="9"/>
        <v>-0.66803714576391826</v>
      </c>
      <c r="E88" s="118">
        <v>3</v>
      </c>
      <c r="F88" s="118">
        <v>0</v>
      </c>
      <c r="G88" s="118">
        <f t="shared" si="10"/>
        <v>-3.6680371457639183</v>
      </c>
      <c r="H88" s="119"/>
      <c r="I88" s="120">
        <v>7.3630714415396639E-3</v>
      </c>
      <c r="J88" s="121"/>
    </row>
    <row r="89" spans="1:10" ht="17.100000000000001" customHeight="1">
      <c r="B89" s="117" t="s">
        <v>19</v>
      </c>
      <c r="C89" s="118">
        <v>204.38918998132573</v>
      </c>
      <c r="D89" s="118">
        <f t="shared" si="9"/>
        <v>-2.5131175259388385</v>
      </c>
      <c r="E89" s="118">
        <v>1</v>
      </c>
      <c r="F89" s="118">
        <v>1</v>
      </c>
      <c r="G89" s="118">
        <f t="shared" si="10"/>
        <v>-2.5131175259388385</v>
      </c>
      <c r="H89" s="119"/>
      <c r="I89" s="120">
        <v>6.8357588622516971E-3</v>
      </c>
      <c r="J89" s="121"/>
    </row>
    <row r="90" spans="1:10" ht="17.100000000000001" customHeight="1">
      <c r="B90" s="117" t="s">
        <v>20</v>
      </c>
      <c r="C90" s="118">
        <v>206.11304802145872</v>
      </c>
      <c r="D90" s="118">
        <f t="shared" si="9"/>
        <v>1.7238580401329955</v>
      </c>
      <c r="E90" s="118">
        <v>1</v>
      </c>
      <c r="F90" s="118">
        <v>0</v>
      </c>
      <c r="G90" s="118">
        <f t="shared" si="10"/>
        <v>0.72385804013299548</v>
      </c>
      <c r="H90" s="119"/>
      <c r="I90" s="120">
        <v>6.3615138278228E-3</v>
      </c>
      <c r="J90" s="121"/>
    </row>
    <row r="91" spans="1:10" ht="17.100000000000001" customHeight="1">
      <c r="B91" s="117" t="s">
        <v>21</v>
      </c>
      <c r="C91" s="118">
        <v>205.86501025619017</v>
      </c>
      <c r="D91" s="118">
        <f t="shared" si="9"/>
        <v>-0.24803776526854904</v>
      </c>
      <c r="E91" s="118">
        <v>4</v>
      </c>
      <c r="F91" s="118">
        <v>1</v>
      </c>
      <c r="G91" s="118">
        <f t="shared" si="10"/>
        <v>-3.248037765268549</v>
      </c>
      <c r="H91" s="119"/>
      <c r="I91" s="120">
        <v>5.9327092292850211E-3</v>
      </c>
      <c r="J91" s="121"/>
    </row>
    <row r="92" spans="1:10" ht="17.100000000000001" customHeight="1">
      <c r="B92" s="117" t="s">
        <v>22</v>
      </c>
      <c r="C92" s="118">
        <v>211.09384201156644</v>
      </c>
      <c r="D92" s="118">
        <f t="shared" si="9"/>
        <v>5.2288317553762624</v>
      </c>
      <c r="E92" s="118">
        <v>3</v>
      </c>
      <c r="F92" s="118">
        <v>2</v>
      </c>
      <c r="G92" s="118">
        <f t="shared" si="10"/>
        <v>4.2288317553762624</v>
      </c>
      <c r="H92" s="119"/>
      <c r="I92" s="120">
        <v>5.7362457068360446E-3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-34.272538513417743</v>
      </c>
      <c r="E93" s="126">
        <f>SUM(E83:E92)</f>
        <v>18</v>
      </c>
      <c r="F93" s="126">
        <f>SUM(F83:F92)</f>
        <v>6</v>
      </c>
      <c r="G93" s="127">
        <f t="shared" si="10"/>
        <v>-46.272538513417743</v>
      </c>
      <c r="H93" s="119"/>
      <c r="I93" s="120"/>
      <c r="J93" s="121"/>
    </row>
    <row r="94" spans="1:10" ht="17.100000000000001" customHeight="1">
      <c r="B94" s="117" t="s">
        <v>24</v>
      </c>
      <c r="C94" s="118">
        <v>236.00672361423753</v>
      </c>
      <c r="D94" s="118">
        <f>C94-C92</f>
        <v>24.912881602671092</v>
      </c>
      <c r="E94" s="118">
        <v>4</v>
      </c>
      <c r="F94" s="118">
        <v>1</v>
      </c>
      <c r="G94" s="118">
        <f t="shared" si="10"/>
        <v>21.912881602671092</v>
      </c>
      <c r="H94" s="119"/>
      <c r="I94" s="120">
        <v>6.1141638242030458E-3</v>
      </c>
      <c r="J94" s="121"/>
    </row>
    <row r="95" spans="1:10" ht="17.100000000000001" customHeight="1">
      <c r="B95" s="117" t="s">
        <v>25</v>
      </c>
      <c r="C95" s="118">
        <v>257.9470317904013</v>
      </c>
      <c r="D95" s="118">
        <f t="shared" ref="D95:D103" si="11">C95-C94</f>
        <v>21.940308176163768</v>
      </c>
      <c r="E95" s="118">
        <v>4</v>
      </c>
      <c r="F95" s="118">
        <v>0</v>
      </c>
      <c r="G95" s="118">
        <f t="shared" si="10"/>
        <v>17.940308176163768</v>
      </c>
      <c r="H95" s="119"/>
      <c r="I95" s="120">
        <v>6.4648378894837421E-3</v>
      </c>
      <c r="J95" s="121"/>
    </row>
    <row r="96" spans="1:10" ht="17.100000000000001" customHeight="1">
      <c r="B96" s="117" t="s">
        <v>26</v>
      </c>
      <c r="C96" s="118">
        <f>$C$21*I96</f>
        <v>283.18934689360617</v>
      </c>
      <c r="D96" s="118">
        <f t="shared" si="11"/>
        <v>25.242315103204874</v>
      </c>
      <c r="E96" s="118">
        <v>7</v>
      </c>
      <c r="F96" s="118">
        <v>2</v>
      </c>
      <c r="G96" s="118">
        <f t="shared" si="10"/>
        <v>20.242315103204874</v>
      </c>
      <c r="H96" s="119"/>
      <c r="I96" s="120">
        <v>6.7911114362975101E-3</v>
      </c>
      <c r="J96" s="121"/>
    </row>
    <row r="97" spans="1:10" ht="17.100000000000001" customHeight="1">
      <c r="A97" s="123"/>
      <c r="B97" s="117" t="s">
        <v>27</v>
      </c>
      <c r="C97" s="118">
        <v>310.78051669126677</v>
      </c>
      <c r="D97" s="118">
        <f t="shared" si="11"/>
        <v>27.591169797660598</v>
      </c>
      <c r="E97" s="118">
        <v>5</v>
      </c>
      <c r="F97" s="118">
        <v>1</v>
      </c>
      <c r="G97" s="118">
        <f t="shared" si="10"/>
        <v>23.591169797660598</v>
      </c>
      <c r="H97" s="119"/>
      <c r="I97" s="120">
        <v>7.0954455865586035E-3</v>
      </c>
      <c r="J97" s="121"/>
    </row>
    <row r="98" spans="1:10" ht="17.100000000000001" customHeight="1">
      <c r="A98" s="123"/>
      <c r="B98" s="117" t="s">
        <v>28</v>
      </c>
      <c r="C98" s="118">
        <v>336.52714477498364</v>
      </c>
      <c r="D98" s="118">
        <f t="shared" si="11"/>
        <v>25.746628083716871</v>
      </c>
      <c r="E98" s="118">
        <v>8</v>
      </c>
      <c r="F98" s="118">
        <v>1</v>
      </c>
      <c r="G98" s="118">
        <f t="shared" si="10"/>
        <v>18.746628083716871</v>
      </c>
      <c r="H98" s="119"/>
      <c r="I98" s="120">
        <v>7.3799812450654305E-3</v>
      </c>
      <c r="J98" s="121"/>
    </row>
    <row r="99" spans="1:10" ht="17.100000000000001" customHeight="1">
      <c r="A99" s="123"/>
      <c r="B99" s="117" t="s">
        <v>29</v>
      </c>
      <c r="C99" s="118">
        <v>354.03709562101642</v>
      </c>
      <c r="D99" s="118">
        <f t="shared" si="11"/>
        <v>17.50995084603278</v>
      </c>
      <c r="E99" s="118">
        <v>7</v>
      </c>
      <c r="F99" s="118">
        <v>1</v>
      </c>
      <c r="G99" s="118">
        <f t="shared" si="10"/>
        <v>11.50995084603278</v>
      </c>
      <c r="H99" s="119"/>
      <c r="I99" s="120">
        <v>7.6465895382508949E-3</v>
      </c>
      <c r="J99" s="121"/>
    </row>
    <row r="100" spans="1:10" ht="17.100000000000001" customHeight="1">
      <c r="A100" s="123"/>
      <c r="B100" s="117" t="s">
        <v>30</v>
      </c>
      <c r="C100" s="118">
        <v>373.52398538798133</v>
      </c>
      <c r="D100" s="118">
        <f t="shared" si="11"/>
        <v>19.486889766964907</v>
      </c>
      <c r="E100" s="118">
        <v>11</v>
      </c>
      <c r="F100" s="118">
        <v>0</v>
      </c>
      <c r="G100" s="118">
        <f t="shared" si="10"/>
        <v>8.4868897669649073</v>
      </c>
      <c r="H100" s="119"/>
      <c r="I100" s="120">
        <v>7.896913010316732E-3</v>
      </c>
      <c r="J100" s="121"/>
    </row>
    <row r="101" spans="1:10" ht="17.100000000000001" customHeight="1">
      <c r="A101" s="123"/>
      <c r="B101" s="117" t="s">
        <v>31</v>
      </c>
      <c r="C101" s="118">
        <v>391.98165561692878</v>
      </c>
      <c r="D101" s="118">
        <f t="shared" si="11"/>
        <v>18.45767022894745</v>
      </c>
      <c r="E101" s="118">
        <v>12</v>
      </c>
      <c r="F101" s="118">
        <v>2</v>
      </c>
      <c r="G101" s="118">
        <f t="shared" si="10"/>
        <v>8.4576702289474497</v>
      </c>
      <c r="H101" s="119"/>
      <c r="I101" s="120">
        <v>8.1323994941271526E-3</v>
      </c>
      <c r="J101" s="121"/>
    </row>
    <row r="102" spans="1:10" ht="17.100000000000001" customHeight="1">
      <c r="A102" s="123"/>
      <c r="B102" s="117" t="s">
        <v>32</v>
      </c>
      <c r="C102" s="118">
        <v>411.03304253081438</v>
      </c>
      <c r="D102" s="118">
        <f t="shared" si="11"/>
        <v>19.051386913885608</v>
      </c>
      <c r="E102" s="118">
        <v>4</v>
      </c>
      <c r="F102" s="118">
        <v>3</v>
      </c>
      <c r="G102" s="118">
        <f t="shared" si="10"/>
        <v>18.051386913885608</v>
      </c>
      <c r="H102" s="119"/>
      <c r="I102" s="120">
        <v>8.3543301327401315E-3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435.05971407840298</v>
      </c>
      <c r="D103" s="118">
        <f t="shared" si="11"/>
        <v>24.026671547588592</v>
      </c>
      <c r="E103" s="118">
        <v>14</v>
      </c>
      <c r="F103" s="118">
        <v>2</v>
      </c>
      <c r="G103" s="118">
        <f t="shared" si="10"/>
        <v>12.026671547588592</v>
      </c>
      <c r="H103" s="119"/>
      <c r="I103" s="120">
        <v>8.5305826289882938E-3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223.96587206683654</v>
      </c>
      <c r="E104" s="126">
        <f>SUM(E94:E103)</f>
        <v>76</v>
      </c>
      <c r="F104" s="126">
        <f>SUM(F94:F103)</f>
        <v>13</v>
      </c>
      <c r="G104" s="127">
        <f t="shared" si="10"/>
        <v>160.96587206683654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48.748954186976164</v>
      </c>
      <c r="D107" s="118"/>
      <c r="E107" s="118"/>
      <c r="F107" s="118"/>
      <c r="G107" s="118"/>
      <c r="H107" s="119"/>
      <c r="I107" s="120">
        <v>2.4620683932816243E-3</v>
      </c>
      <c r="J107" s="121"/>
    </row>
    <row r="108" spans="1:10" ht="17.100000000000001" customHeight="1">
      <c r="A108" s="123"/>
      <c r="B108" s="117" t="s">
        <v>13</v>
      </c>
      <c r="C108" s="118">
        <v>77.984987767806757</v>
      </c>
      <c r="D108" s="118">
        <f t="shared" ref="D108:D117" si="12">C108-C107</f>
        <v>29.236033580830593</v>
      </c>
      <c r="E108" s="118">
        <v>2</v>
      </c>
      <c r="F108" s="118">
        <v>0</v>
      </c>
      <c r="G108" s="118">
        <f t="shared" ref="G108:G129" si="13">D108-E108+F108</f>
        <v>27.236033580830593</v>
      </c>
      <c r="H108" s="119"/>
      <c r="I108" s="120">
        <v>3.6959709842562445E-3</v>
      </c>
      <c r="J108" s="121"/>
    </row>
    <row r="109" spans="1:10" ht="17.100000000000001" customHeight="1">
      <c r="A109" s="123"/>
      <c r="B109" s="117" t="s">
        <v>14</v>
      </c>
      <c r="C109" s="118">
        <v>106.91980751409193</v>
      </c>
      <c r="D109" s="118">
        <f t="shared" si="12"/>
        <v>28.934819746285172</v>
      </c>
      <c r="E109" s="118">
        <v>0</v>
      </c>
      <c r="F109" s="118">
        <v>0</v>
      </c>
      <c r="G109" s="118">
        <f t="shared" si="13"/>
        <v>28.934819746285172</v>
      </c>
      <c r="H109" s="119"/>
      <c r="I109" s="120">
        <v>4.7519914450707516E-3</v>
      </c>
      <c r="J109" s="121"/>
    </row>
    <row r="110" spans="1:10" ht="17.100000000000001" customHeight="1">
      <c r="A110" s="123"/>
      <c r="B110" s="117" t="s">
        <v>15</v>
      </c>
      <c r="C110" s="118">
        <v>134.28442179447651</v>
      </c>
      <c r="D110" s="118">
        <f t="shared" si="12"/>
        <v>27.364614280384586</v>
      </c>
      <c r="E110" s="118">
        <v>0</v>
      </c>
      <c r="F110" s="118">
        <v>0</v>
      </c>
      <c r="G110" s="118">
        <f t="shared" si="13"/>
        <v>27.364614280384586</v>
      </c>
      <c r="H110" s="119"/>
      <c r="I110" s="120">
        <v>5.6660093584167317E-3</v>
      </c>
      <c r="J110" s="121"/>
    </row>
    <row r="111" spans="1:10" ht="17.100000000000001" customHeight="1">
      <c r="A111" s="123"/>
      <c r="B111" s="117" t="s">
        <v>16</v>
      </c>
      <c r="C111" s="118">
        <v>160.97508351226253</v>
      </c>
      <c r="D111" s="118">
        <f t="shared" si="12"/>
        <v>26.690661717786014</v>
      </c>
      <c r="E111" s="118">
        <v>0</v>
      </c>
      <c r="F111" s="118">
        <v>0</v>
      </c>
      <c r="G111" s="118">
        <f t="shared" si="13"/>
        <v>26.690661717786014</v>
      </c>
      <c r="H111" s="119"/>
      <c r="I111" s="120">
        <v>6.4648627916571296E-3</v>
      </c>
      <c r="J111" s="121"/>
    </row>
    <row r="112" spans="1:10" ht="17.100000000000001" customHeight="1">
      <c r="A112" s="123"/>
      <c r="B112" s="117" t="s">
        <v>17</v>
      </c>
      <c r="C112" s="118">
        <v>187.11161880613875</v>
      </c>
      <c r="D112" s="118">
        <f t="shared" si="12"/>
        <v>26.136535293876221</v>
      </c>
      <c r="E112" s="118">
        <v>1</v>
      </c>
      <c r="F112" s="118">
        <v>3</v>
      </c>
      <c r="G112" s="118">
        <f t="shared" si="13"/>
        <v>28.136535293876221</v>
      </c>
      <c r="H112" s="119"/>
      <c r="I112" s="120">
        <v>7.1690275404650864E-3</v>
      </c>
      <c r="J112" s="121"/>
    </row>
    <row r="113" spans="1:10" ht="17.100000000000001" customHeight="1">
      <c r="A113" s="123"/>
      <c r="B113" s="117" t="s">
        <v>18</v>
      </c>
      <c r="C113" s="118">
        <v>219.0225545314654</v>
      </c>
      <c r="D113" s="118">
        <f t="shared" si="12"/>
        <v>31.910935725326652</v>
      </c>
      <c r="E113" s="118">
        <v>0</v>
      </c>
      <c r="F113" s="118">
        <v>1</v>
      </c>
      <c r="G113" s="118">
        <f t="shared" si="13"/>
        <v>32.910935725326652</v>
      </c>
      <c r="H113" s="119"/>
      <c r="I113" s="120">
        <v>7.7943969584151392E-3</v>
      </c>
      <c r="J113" s="121"/>
    </row>
    <row r="114" spans="1:10" ht="17.100000000000001" customHeight="1">
      <c r="B114" s="117" t="s">
        <v>19</v>
      </c>
      <c r="C114" s="118">
        <v>249.76952922769271</v>
      </c>
      <c r="D114" s="118">
        <f t="shared" si="12"/>
        <v>30.746974696227312</v>
      </c>
      <c r="E114" s="118">
        <v>0</v>
      </c>
      <c r="F114" s="118">
        <v>1</v>
      </c>
      <c r="G114" s="118">
        <f t="shared" si="13"/>
        <v>31.746974696227312</v>
      </c>
      <c r="H114" s="119"/>
      <c r="I114" s="120">
        <v>8.3534959607923995E-3</v>
      </c>
      <c r="J114" s="121"/>
    </row>
    <row r="115" spans="1:10" ht="17.100000000000001" customHeight="1">
      <c r="A115" s="123"/>
      <c r="B115" s="117" t="s">
        <v>20</v>
      </c>
      <c r="C115" s="118">
        <v>286.94504354943621</v>
      </c>
      <c r="D115" s="118">
        <f t="shared" si="12"/>
        <v>37.175514321743492</v>
      </c>
      <c r="E115" s="118">
        <v>2</v>
      </c>
      <c r="F115" s="118">
        <v>3</v>
      </c>
      <c r="G115" s="118">
        <f t="shared" si="13"/>
        <v>38.175514321743492</v>
      </c>
      <c r="H115" s="119"/>
      <c r="I115" s="120">
        <v>8.8563285046122289E-3</v>
      </c>
      <c r="J115" s="121"/>
    </row>
    <row r="116" spans="1:10" ht="17.100000000000001" customHeight="1">
      <c r="A116" s="123"/>
      <c r="B116" s="117" t="s">
        <v>21</v>
      </c>
      <c r="C116" s="118">
        <v>323.0910567061444</v>
      </c>
      <c r="D116" s="118">
        <f t="shared" si="12"/>
        <v>36.146013156708193</v>
      </c>
      <c r="E116" s="118">
        <v>1</v>
      </c>
      <c r="F116" s="118">
        <v>3</v>
      </c>
      <c r="G116" s="118">
        <f t="shared" si="13"/>
        <v>38.146013156708193</v>
      </c>
      <c r="H116" s="119"/>
      <c r="I116" s="120">
        <v>9.3109814612721744E-3</v>
      </c>
      <c r="J116" s="121"/>
    </row>
    <row r="117" spans="1:10" ht="17.100000000000001" customHeight="1">
      <c r="A117" s="123"/>
      <c r="B117" s="117" t="s">
        <v>22</v>
      </c>
      <c r="C117" s="118">
        <v>365.11768970763939</v>
      </c>
      <c r="D117" s="118">
        <f t="shared" si="12"/>
        <v>42.026633001494986</v>
      </c>
      <c r="E117" s="118">
        <v>4</v>
      </c>
      <c r="F117" s="118">
        <v>2</v>
      </c>
      <c r="G117" s="118">
        <f t="shared" si="13"/>
        <v>40.026633001494986</v>
      </c>
      <c r="H117" s="119"/>
      <c r="I117" s="120">
        <v>9.9216763507510696E-3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316.36873552066322</v>
      </c>
      <c r="E118" s="126">
        <f>SUM(E108:E117)</f>
        <v>10</v>
      </c>
      <c r="F118" s="126">
        <f>SUM(F108:F117)</f>
        <v>13</v>
      </c>
      <c r="G118" s="127">
        <f t="shared" si="13"/>
        <v>319.36873552066322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426.73455813206721</v>
      </c>
      <c r="D119" s="118">
        <f>C119-C117</f>
        <v>61.616868424427821</v>
      </c>
      <c r="E119" s="118">
        <v>4</v>
      </c>
      <c r="F119" s="118">
        <v>6</v>
      </c>
      <c r="G119" s="118">
        <f t="shared" si="13"/>
        <v>63.616868424427821</v>
      </c>
      <c r="H119" s="119"/>
      <c r="I119" s="120">
        <v>1.1055299433473246E-2</v>
      </c>
      <c r="J119" s="121"/>
    </row>
    <row r="120" spans="1:10" ht="17.100000000000001" customHeight="1">
      <c r="A120" s="123"/>
      <c r="B120" s="117" t="s">
        <v>25</v>
      </c>
      <c r="C120" s="118">
        <v>483.07727294262565</v>
      </c>
      <c r="D120" s="118">
        <f t="shared" ref="D120:D128" si="14">C120-C119</f>
        <v>56.342714810558448</v>
      </c>
      <c r="E120" s="118">
        <v>3</v>
      </c>
      <c r="F120" s="118">
        <v>2</v>
      </c>
      <c r="G120" s="118">
        <f t="shared" si="13"/>
        <v>55.342714810558448</v>
      </c>
      <c r="H120" s="119"/>
      <c r="I120" s="120">
        <v>1.210719982312345E-2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545.68232744034617</v>
      </c>
      <c r="D121" s="118">
        <f t="shared" si="14"/>
        <v>62.605054497720516</v>
      </c>
      <c r="E121" s="118">
        <v>4</v>
      </c>
      <c r="F121" s="118">
        <v>5</v>
      </c>
      <c r="G121" s="118">
        <f t="shared" si="13"/>
        <v>63.605054497720516</v>
      </c>
      <c r="H121" s="119"/>
      <c r="I121" s="120">
        <v>1.3085907132862019E-2</v>
      </c>
      <c r="J121" s="121"/>
    </row>
    <row r="122" spans="1:10" ht="17.100000000000001" customHeight="1">
      <c r="A122" s="123"/>
      <c r="B122" s="117" t="s">
        <v>27</v>
      </c>
      <c r="C122" s="118">
        <v>613.14760966210895</v>
      </c>
      <c r="D122" s="118">
        <f t="shared" si="14"/>
        <v>67.465282221762777</v>
      </c>
      <c r="E122" s="118">
        <v>3</v>
      </c>
      <c r="F122" s="118">
        <v>6</v>
      </c>
      <c r="G122" s="118">
        <f t="shared" si="13"/>
        <v>70.465282221762777</v>
      </c>
      <c r="H122" s="119"/>
      <c r="I122" s="120">
        <v>1.3998803873564133E-2</v>
      </c>
      <c r="J122" s="121"/>
    </row>
    <row r="123" spans="1:10" ht="17.100000000000001" customHeight="1">
      <c r="A123" s="123"/>
      <c r="B123" s="117" t="s">
        <v>28</v>
      </c>
      <c r="C123" s="118">
        <v>677.26542792889086</v>
      </c>
      <c r="D123" s="118">
        <f t="shared" si="14"/>
        <v>64.11781826678191</v>
      </c>
      <c r="E123" s="118">
        <v>5</v>
      </c>
      <c r="F123" s="118">
        <v>5</v>
      </c>
      <c r="G123" s="118">
        <f t="shared" si="13"/>
        <v>64.11781826678191</v>
      </c>
      <c r="H123" s="119"/>
      <c r="I123" s="120">
        <v>1.4852312015984449E-2</v>
      </c>
      <c r="J123" s="121"/>
    </row>
    <row r="124" spans="1:10" ht="17.100000000000001" customHeight="1">
      <c r="A124" s="123"/>
      <c r="B124" s="117" t="s">
        <v>29</v>
      </c>
      <c r="C124" s="118">
        <v>724.68965060330765</v>
      </c>
      <c r="D124" s="118">
        <f t="shared" si="14"/>
        <v>47.424222674416797</v>
      </c>
      <c r="E124" s="118">
        <v>7</v>
      </c>
      <c r="F124" s="118">
        <v>11</v>
      </c>
      <c r="G124" s="118">
        <f t="shared" si="13"/>
        <v>51.424222674416797</v>
      </c>
      <c r="H124" s="119"/>
      <c r="I124" s="120">
        <v>1.5652044289488288E-2</v>
      </c>
      <c r="J124" s="121"/>
    </row>
    <row r="125" spans="1:10" ht="17.100000000000001" customHeight="1">
      <c r="A125" s="123"/>
      <c r="B125" s="117" t="s">
        <v>30</v>
      </c>
      <c r="C125" s="118">
        <v>775.85848286566841</v>
      </c>
      <c r="D125" s="118">
        <f t="shared" si="14"/>
        <v>51.168832262360752</v>
      </c>
      <c r="E125" s="118">
        <v>6</v>
      </c>
      <c r="F125" s="118">
        <v>7</v>
      </c>
      <c r="G125" s="118">
        <f t="shared" si="13"/>
        <v>52.168832262360752</v>
      </c>
      <c r="H125" s="119"/>
      <c r="I125" s="120">
        <v>1.6402927756145214E-2</v>
      </c>
      <c r="J125" s="121"/>
    </row>
    <row r="126" spans="1:10" ht="17.100000000000001" customHeight="1">
      <c r="A126" s="123"/>
      <c r="B126" s="117" t="s">
        <v>31</v>
      </c>
      <c r="C126" s="118">
        <v>824.66852084128629</v>
      </c>
      <c r="D126" s="118">
        <f t="shared" si="14"/>
        <v>48.810037975617888</v>
      </c>
      <c r="E126" s="118">
        <v>14</v>
      </c>
      <c r="F126" s="118">
        <v>8</v>
      </c>
      <c r="G126" s="118">
        <f t="shared" si="13"/>
        <v>42.810037975617888</v>
      </c>
      <c r="H126" s="119"/>
      <c r="I126" s="120">
        <v>1.7109305411644946E-2</v>
      </c>
      <c r="J126" s="121"/>
    </row>
    <row r="127" spans="1:10" ht="17.100000000000001" customHeight="1">
      <c r="A127" s="123"/>
      <c r="B127" s="117" t="s">
        <v>32</v>
      </c>
      <c r="C127" s="118">
        <v>874.53099581577294</v>
      </c>
      <c r="D127" s="118">
        <f t="shared" si="14"/>
        <v>49.862474974486645</v>
      </c>
      <c r="E127" s="118">
        <v>10</v>
      </c>
      <c r="F127" s="118">
        <v>9</v>
      </c>
      <c r="G127" s="118">
        <f t="shared" si="13"/>
        <v>48.862474974486645</v>
      </c>
      <c r="H127" s="119"/>
      <c r="I127" s="120">
        <v>1.777502024015799E-2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939.12890004510439</v>
      </c>
      <c r="D128" s="118">
        <f t="shared" si="14"/>
        <v>64.597904229331448</v>
      </c>
      <c r="E128" s="118">
        <v>11</v>
      </c>
      <c r="F128" s="118">
        <v>13</v>
      </c>
      <c r="G128" s="118">
        <f t="shared" si="13"/>
        <v>66.597904229331448</v>
      </c>
      <c r="H128" s="119"/>
      <c r="I128" s="120">
        <v>1.8414292157747144E-2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574.01121033746495</v>
      </c>
      <c r="E129" s="126">
        <f>SUM(E119:E128)</f>
        <v>67</v>
      </c>
      <c r="F129" s="126">
        <f>SUM(F119:F128)</f>
        <v>72</v>
      </c>
      <c r="G129" s="127">
        <f t="shared" si="13"/>
        <v>579.01121033746495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333.1142345481731</v>
      </c>
      <c r="D132" s="118"/>
      <c r="E132" s="118"/>
      <c r="F132" s="118"/>
      <c r="G132" s="118"/>
      <c r="H132" s="119"/>
      <c r="I132" s="120">
        <v>1.6823951239806723E-2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369.29728971074474</v>
      </c>
      <c r="D133" s="118">
        <f t="shared" ref="D133:D142" si="15">C133-C132</f>
        <v>36.183055162571634</v>
      </c>
      <c r="E133" s="118">
        <v>16</v>
      </c>
      <c r="F133" s="118">
        <v>0</v>
      </c>
      <c r="G133" s="118">
        <f t="shared" ref="G133:G154" si="16">D133-E133+F133</f>
        <v>20.183055162571634</v>
      </c>
      <c r="H133" s="119"/>
      <c r="I133" s="120">
        <v>1.7502241218518708E-2</v>
      </c>
      <c r="J133" s="121"/>
    </row>
    <row r="134" spans="1:10" ht="17.100000000000001" customHeight="1">
      <c r="A134" s="134"/>
      <c r="B134" s="117" t="s">
        <v>14</v>
      </c>
      <c r="C134" s="118">
        <v>406.86181676401742</v>
      </c>
      <c r="D134" s="118">
        <f t="shared" si="15"/>
        <v>37.564527053272684</v>
      </c>
      <c r="E134" s="118">
        <v>10</v>
      </c>
      <c r="F134" s="118">
        <v>1</v>
      </c>
      <c r="G134" s="118">
        <f t="shared" si="16"/>
        <v>28.564527053272684</v>
      </c>
      <c r="H134" s="119"/>
      <c r="I134" s="120">
        <v>1.8082747411734105E-2</v>
      </c>
      <c r="J134" s="121"/>
    </row>
    <row r="135" spans="1:10" ht="17.100000000000001" customHeight="1">
      <c r="A135" s="123"/>
      <c r="B135" s="117" t="s">
        <v>15</v>
      </c>
      <c r="C135" s="118">
        <v>440.4690794358167</v>
      </c>
      <c r="D135" s="118">
        <f t="shared" si="15"/>
        <v>33.607262671799276</v>
      </c>
      <c r="E135" s="118">
        <v>10</v>
      </c>
      <c r="F135" s="118">
        <v>0</v>
      </c>
      <c r="G135" s="118">
        <f t="shared" si="16"/>
        <v>23.607262671799276</v>
      </c>
      <c r="H135" s="119"/>
      <c r="I135" s="120">
        <v>1.8585193225139948E-2</v>
      </c>
      <c r="J135" s="121"/>
    </row>
    <row r="136" spans="1:10" ht="17.100000000000001" customHeight="1">
      <c r="A136" s="123"/>
      <c r="B136" s="117" t="s">
        <v>16</v>
      </c>
      <c r="C136" s="118">
        <v>473.70586288771523</v>
      </c>
      <c r="D136" s="118">
        <f t="shared" si="15"/>
        <v>33.236783451898532</v>
      </c>
      <c r="E136" s="118">
        <v>8</v>
      </c>
      <c r="F136" s="118">
        <v>6</v>
      </c>
      <c r="G136" s="118">
        <f t="shared" si="16"/>
        <v>31.236783451898532</v>
      </c>
      <c r="H136" s="119"/>
      <c r="I136" s="120">
        <v>1.9024331842880129E-2</v>
      </c>
      <c r="J136" s="121"/>
    </row>
    <row r="137" spans="1:10" ht="17.100000000000001" customHeight="1">
      <c r="A137" s="123"/>
      <c r="B137" s="117" t="s">
        <v>17</v>
      </c>
      <c r="C137" s="118">
        <v>506.63803688095248</v>
      </c>
      <c r="D137" s="118">
        <f t="shared" si="15"/>
        <v>32.932173993237257</v>
      </c>
      <c r="E137" s="118">
        <v>14</v>
      </c>
      <c r="F137" s="118">
        <v>2</v>
      </c>
      <c r="G137" s="118">
        <f t="shared" si="16"/>
        <v>20.932173993237257</v>
      </c>
      <c r="H137" s="119"/>
      <c r="I137" s="120">
        <v>1.9411419037584386E-2</v>
      </c>
      <c r="J137" s="121"/>
    </row>
    <row r="138" spans="1:10" ht="17.100000000000001" customHeight="1">
      <c r="A138" s="123"/>
      <c r="B138" s="117" t="s">
        <v>18</v>
      </c>
      <c r="C138" s="118">
        <v>555.12088290600411</v>
      </c>
      <c r="D138" s="118">
        <f t="shared" si="15"/>
        <v>48.482846025051629</v>
      </c>
      <c r="E138" s="118">
        <v>8</v>
      </c>
      <c r="F138" s="118">
        <v>4</v>
      </c>
      <c r="G138" s="118">
        <f t="shared" si="16"/>
        <v>44.482846025051629</v>
      </c>
      <c r="H138" s="119"/>
      <c r="I138" s="120">
        <v>1.975519156249125E-2</v>
      </c>
      <c r="J138" s="121"/>
    </row>
    <row r="139" spans="1:10" ht="17.100000000000001" customHeight="1">
      <c r="A139" s="123"/>
      <c r="B139" s="117" t="s">
        <v>19</v>
      </c>
      <c r="C139" s="118">
        <v>599.86978163506819</v>
      </c>
      <c r="D139" s="118">
        <f t="shared" si="15"/>
        <v>44.748898729064081</v>
      </c>
      <c r="E139" s="118">
        <v>15</v>
      </c>
      <c r="F139" s="118">
        <v>10</v>
      </c>
      <c r="G139" s="118">
        <f t="shared" si="16"/>
        <v>39.748898729064081</v>
      </c>
      <c r="H139" s="119"/>
      <c r="I139" s="120">
        <v>2.0062534502845092E-2</v>
      </c>
      <c r="J139" s="121"/>
    </row>
    <row r="140" spans="1:10" ht="17.100000000000001" customHeight="1">
      <c r="A140" s="123"/>
      <c r="B140" s="117" t="s">
        <v>20</v>
      </c>
      <c r="C140" s="118">
        <v>658.98188750089264</v>
      </c>
      <c r="D140" s="118">
        <f t="shared" si="15"/>
        <v>59.112105865824446</v>
      </c>
      <c r="E140" s="118">
        <v>13</v>
      </c>
      <c r="F140" s="118">
        <v>3</v>
      </c>
      <c r="G140" s="118">
        <f t="shared" si="16"/>
        <v>49.112105865824446</v>
      </c>
      <c r="H140" s="119"/>
      <c r="I140" s="120">
        <v>2.033894714508928E-2</v>
      </c>
      <c r="J140" s="121"/>
    </row>
    <row r="141" spans="1:10" ht="17.100000000000001" customHeight="1">
      <c r="A141" s="123"/>
      <c r="B141" s="117" t="s">
        <v>21</v>
      </c>
      <c r="C141" s="118">
        <v>714.43396015357598</v>
      </c>
      <c r="D141" s="118">
        <f t="shared" si="15"/>
        <v>55.452072652683341</v>
      </c>
      <c r="E141" s="118">
        <v>10</v>
      </c>
      <c r="F141" s="118">
        <v>1</v>
      </c>
      <c r="G141" s="118">
        <f t="shared" si="16"/>
        <v>46.452072652683341</v>
      </c>
      <c r="H141" s="119"/>
      <c r="I141" s="120">
        <v>2.0588874932379715E-2</v>
      </c>
      <c r="J141" s="121"/>
    </row>
    <row r="142" spans="1:10" ht="17.100000000000001" customHeight="1">
      <c r="A142" s="123"/>
      <c r="B142" s="117" t="s">
        <v>22</v>
      </c>
      <c r="C142" s="118">
        <v>762.67859391859918</v>
      </c>
      <c r="D142" s="118">
        <f t="shared" si="15"/>
        <v>48.244633765023195</v>
      </c>
      <c r="E142" s="118">
        <v>20</v>
      </c>
      <c r="F142" s="118">
        <v>3</v>
      </c>
      <c r="G142" s="118">
        <f t="shared" si="16"/>
        <v>31.244633765023195</v>
      </c>
      <c r="H142" s="119"/>
      <c r="I142" s="120">
        <v>2.0724961791266282E-2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429.56435937042608</v>
      </c>
      <c r="E143" s="126">
        <f>SUM(E133:E142)</f>
        <v>124</v>
      </c>
      <c r="F143" s="126">
        <f>SUM(F133:F142)</f>
        <v>30</v>
      </c>
      <c r="G143" s="127">
        <f t="shared" si="16"/>
        <v>335.56435937042608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794.6571513763422</v>
      </c>
      <c r="D144" s="118">
        <f>C144-C142</f>
        <v>31.978557457743022</v>
      </c>
      <c r="E144" s="118">
        <v>13</v>
      </c>
      <c r="F144" s="118">
        <v>2</v>
      </c>
      <c r="G144" s="118">
        <f t="shared" si="16"/>
        <v>20.978557457743022</v>
      </c>
      <c r="H144" s="119"/>
      <c r="I144" s="120">
        <v>2.0586972833583999E-2</v>
      </c>
      <c r="J144" s="121"/>
    </row>
    <row r="145" spans="1:10" ht="17.100000000000001" customHeight="1">
      <c r="A145" s="123"/>
      <c r="B145" s="117" t="s">
        <v>25</v>
      </c>
      <c r="C145" s="118">
        <v>816.31136589756943</v>
      </c>
      <c r="D145" s="118">
        <f t="shared" ref="D145:D153" si="17">C145-C144</f>
        <v>21.654214521227232</v>
      </c>
      <c r="E145" s="118">
        <v>13</v>
      </c>
      <c r="F145" s="118">
        <v>5</v>
      </c>
      <c r="G145" s="118">
        <f t="shared" si="16"/>
        <v>13.654214521227232</v>
      </c>
      <c r="H145" s="119"/>
      <c r="I145" s="120">
        <v>2.0458931476129559E-2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848.16963754927349</v>
      </c>
      <c r="D146" s="118">
        <f t="shared" si="17"/>
        <v>31.858271651704058</v>
      </c>
      <c r="E146" s="118">
        <v>20</v>
      </c>
      <c r="F146" s="118">
        <v>4</v>
      </c>
      <c r="G146" s="118">
        <f t="shared" si="16"/>
        <v>15.858271651704058</v>
      </c>
      <c r="H146" s="119"/>
      <c r="I146" s="120">
        <v>2.0339799461613274E-2</v>
      </c>
      <c r="J146" s="121"/>
    </row>
    <row r="147" spans="1:10" ht="17.100000000000001" customHeight="1">
      <c r="A147" s="123"/>
      <c r="B147" s="117" t="s">
        <v>27</v>
      </c>
      <c r="C147" s="118">
        <v>886.01610351502063</v>
      </c>
      <c r="D147" s="118">
        <f t="shared" si="17"/>
        <v>37.846465965747143</v>
      </c>
      <c r="E147" s="118">
        <v>29</v>
      </c>
      <c r="F147" s="118">
        <v>5</v>
      </c>
      <c r="G147" s="118">
        <f t="shared" si="16"/>
        <v>13.846465965747143</v>
      </c>
      <c r="H147" s="119"/>
      <c r="I147" s="120">
        <v>2.0228678162443395E-2</v>
      </c>
      <c r="J147" s="121"/>
    </row>
    <row r="148" spans="1:10" ht="17.100000000000001" customHeight="1">
      <c r="A148" s="123"/>
      <c r="B148" s="117" t="s">
        <v>28</v>
      </c>
      <c r="C148" s="118">
        <v>917.69023574781738</v>
      </c>
      <c r="D148" s="118">
        <f t="shared" si="17"/>
        <v>31.674132232796751</v>
      </c>
      <c r="E148" s="118">
        <v>18</v>
      </c>
      <c r="F148" s="118">
        <v>8</v>
      </c>
      <c r="G148" s="118">
        <f t="shared" si="16"/>
        <v>21.674132232796751</v>
      </c>
      <c r="H148" s="119"/>
      <c r="I148" s="120">
        <v>2.0124785871662661E-2</v>
      </c>
      <c r="J148" s="121"/>
    </row>
    <row r="149" spans="1:10" ht="17.100000000000001" customHeight="1">
      <c r="A149" s="123"/>
      <c r="B149" s="117" t="s">
        <v>29</v>
      </c>
      <c r="C149" s="118">
        <v>927.27044358500825</v>
      </c>
      <c r="D149" s="118">
        <f t="shared" si="17"/>
        <v>9.5802078371908692</v>
      </c>
      <c r="E149" s="118">
        <v>30</v>
      </c>
      <c r="F149" s="118">
        <v>7</v>
      </c>
      <c r="G149" s="118">
        <f t="shared" si="16"/>
        <v>-13.419792162809131</v>
      </c>
      <c r="H149" s="119"/>
      <c r="I149" s="120">
        <v>2.0027439386285276E-2</v>
      </c>
      <c r="J149" s="121"/>
    </row>
    <row r="150" spans="1:10" ht="17.100000000000001" customHeight="1">
      <c r="A150" s="123"/>
      <c r="B150" s="117" t="s">
        <v>30</v>
      </c>
      <c r="C150" s="118">
        <v>942.97464306263612</v>
      </c>
      <c r="D150" s="118">
        <f t="shared" si="17"/>
        <v>15.704199477627867</v>
      </c>
      <c r="E150" s="118">
        <v>23</v>
      </c>
      <c r="F150" s="118">
        <v>7</v>
      </c>
      <c r="G150" s="118">
        <f t="shared" si="16"/>
        <v>-0.29580052237213295</v>
      </c>
      <c r="H150" s="119"/>
      <c r="I150" s="120">
        <v>1.9936038965383433E-2</v>
      </c>
      <c r="J150" s="121"/>
    </row>
    <row r="151" spans="1:10" ht="17.100000000000001" customHeight="1">
      <c r="A151" s="123"/>
      <c r="B151" s="117" t="s">
        <v>31</v>
      </c>
      <c r="C151" s="118">
        <v>956.77269740857014</v>
      </c>
      <c r="D151" s="118">
        <f t="shared" si="17"/>
        <v>13.79805434593402</v>
      </c>
      <c r="E151" s="118">
        <v>17</v>
      </c>
      <c r="F151" s="118">
        <v>12</v>
      </c>
      <c r="G151" s="118">
        <f t="shared" si="16"/>
        <v>8.7980543459340197</v>
      </c>
      <c r="H151" s="119"/>
      <c r="I151" s="120">
        <v>1.9850055962833405E-2</v>
      </c>
      <c r="J151" s="121"/>
    </row>
    <row r="152" spans="1:10" ht="17.100000000000001" customHeight="1">
      <c r="A152" s="123"/>
      <c r="B152" s="117" t="s">
        <v>32</v>
      </c>
      <c r="C152" s="118">
        <v>972.63591171507892</v>
      </c>
      <c r="D152" s="118">
        <f t="shared" si="17"/>
        <v>15.86321430650878</v>
      </c>
      <c r="E152" s="118">
        <v>27</v>
      </c>
      <c r="F152" s="118">
        <v>5</v>
      </c>
      <c r="G152" s="118">
        <f t="shared" si="16"/>
        <v>-6.1367856934912197</v>
      </c>
      <c r="H152" s="119"/>
      <c r="I152" s="120">
        <v>1.9769022595834941E-2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1007.1382346596592</v>
      </c>
      <c r="D153" s="118">
        <f t="shared" si="17"/>
        <v>34.502322944580328</v>
      </c>
      <c r="E153" s="118">
        <v>25</v>
      </c>
      <c r="F153" s="118">
        <v>2</v>
      </c>
      <c r="G153" s="118">
        <f t="shared" si="16"/>
        <v>11.502322944580328</v>
      </c>
      <c r="H153" s="119"/>
      <c r="I153" s="120">
        <v>1.9747808522738417E-2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244.45964074106007</v>
      </c>
      <c r="E154" s="126">
        <f>SUM(E144:E153)</f>
        <v>215</v>
      </c>
      <c r="F154" s="126">
        <f>SUM(F144:F153)</f>
        <v>57</v>
      </c>
      <c r="G154" s="127">
        <f t="shared" si="16"/>
        <v>86.45964074106007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41"/>
  </cols>
  <sheetData>
    <row r="1" spans="1:10" s="40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16900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16800</v>
      </c>
      <c r="D8" s="118">
        <f t="shared" ref="D8:D17" si="0">C8-C7</f>
        <v>-100</v>
      </c>
      <c r="E8" s="118">
        <v>251</v>
      </c>
      <c r="F8" s="118">
        <v>144</v>
      </c>
      <c r="G8" s="118">
        <f t="shared" ref="G8:G29" si="1">D8-E8+F8</f>
        <v>-207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17500</v>
      </c>
      <c r="D9" s="118">
        <f t="shared" si="0"/>
        <v>700</v>
      </c>
      <c r="E9" s="118">
        <v>244</v>
      </c>
      <c r="F9" s="118">
        <v>150</v>
      </c>
      <c r="G9" s="118">
        <f t="shared" si="1"/>
        <v>606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17600</v>
      </c>
      <c r="D10" s="118">
        <f t="shared" si="0"/>
        <v>100</v>
      </c>
      <c r="E10" s="118">
        <v>250</v>
      </c>
      <c r="F10" s="118">
        <v>159</v>
      </c>
      <c r="G10" s="118">
        <f t="shared" si="1"/>
        <v>9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18300</v>
      </c>
      <c r="D11" s="118">
        <f t="shared" si="0"/>
        <v>700</v>
      </c>
      <c r="E11" s="118">
        <v>249</v>
      </c>
      <c r="F11" s="118">
        <v>147</v>
      </c>
      <c r="G11" s="118">
        <f t="shared" si="1"/>
        <v>598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18800</v>
      </c>
      <c r="D12" s="118">
        <f t="shared" si="0"/>
        <v>500</v>
      </c>
      <c r="E12" s="118">
        <v>259</v>
      </c>
      <c r="F12" s="118">
        <v>178</v>
      </c>
      <c r="G12" s="118">
        <f t="shared" si="1"/>
        <v>419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18600</v>
      </c>
      <c r="D13" s="118">
        <f t="shared" si="0"/>
        <v>-200</v>
      </c>
      <c r="E13" s="118">
        <v>255</v>
      </c>
      <c r="F13" s="118">
        <v>132</v>
      </c>
      <c r="G13" s="118">
        <f t="shared" si="1"/>
        <v>-323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19300</v>
      </c>
      <c r="D14" s="118">
        <f t="shared" si="0"/>
        <v>700</v>
      </c>
      <c r="E14" s="118">
        <v>293</v>
      </c>
      <c r="F14" s="118">
        <v>168</v>
      </c>
      <c r="G14" s="118">
        <f t="shared" si="1"/>
        <v>575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19900</v>
      </c>
      <c r="D15" s="118">
        <f t="shared" si="0"/>
        <v>600</v>
      </c>
      <c r="E15" s="118">
        <v>294</v>
      </c>
      <c r="F15" s="118">
        <v>175</v>
      </c>
      <c r="G15" s="118">
        <f t="shared" si="1"/>
        <v>481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21200</v>
      </c>
      <c r="D16" s="118">
        <f t="shared" si="0"/>
        <v>1300</v>
      </c>
      <c r="E16" s="118">
        <v>324</v>
      </c>
      <c r="F16" s="118">
        <v>148</v>
      </c>
      <c r="G16" s="118">
        <f t="shared" si="1"/>
        <v>1124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21800</v>
      </c>
      <c r="D17" s="118">
        <f t="shared" si="0"/>
        <v>600</v>
      </c>
      <c r="E17" s="118">
        <v>366</v>
      </c>
      <c r="F17" s="118">
        <v>156</v>
      </c>
      <c r="G17" s="118">
        <f t="shared" si="1"/>
        <v>390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4900</v>
      </c>
      <c r="E18" s="126">
        <f>SUM(E8:E17)</f>
        <v>2785</v>
      </c>
      <c r="F18" s="126">
        <f>SUM(F8:F17)</f>
        <v>1557</v>
      </c>
      <c r="G18" s="127">
        <f t="shared" si="1"/>
        <v>3672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22600</v>
      </c>
      <c r="D19" s="118">
        <f>C19-C17</f>
        <v>800</v>
      </c>
      <c r="E19" s="118">
        <v>355</v>
      </c>
      <c r="F19" s="118">
        <v>161</v>
      </c>
      <c r="G19" s="118">
        <f t="shared" si="1"/>
        <v>606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23500</v>
      </c>
      <c r="D20" s="118">
        <f t="shared" ref="D20:D28" si="2">C20-C19</f>
        <v>900</v>
      </c>
      <c r="E20" s="118">
        <v>378</v>
      </c>
      <c r="F20" s="118">
        <v>152</v>
      </c>
      <c r="G20" s="118">
        <f t="shared" si="1"/>
        <v>674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23700</v>
      </c>
      <c r="D21" s="118">
        <f t="shared" si="2"/>
        <v>200</v>
      </c>
      <c r="E21" s="118">
        <v>357</v>
      </c>
      <c r="F21" s="118">
        <v>146</v>
      </c>
      <c r="G21" s="118">
        <f t="shared" si="1"/>
        <v>-11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24100</v>
      </c>
      <c r="D22" s="118">
        <f t="shared" si="2"/>
        <v>400</v>
      </c>
      <c r="E22" s="118">
        <v>331</v>
      </c>
      <c r="F22" s="118">
        <v>168</v>
      </c>
      <c r="G22" s="118">
        <f t="shared" si="1"/>
        <v>237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24300</v>
      </c>
      <c r="D23" s="118">
        <f t="shared" si="2"/>
        <v>200</v>
      </c>
      <c r="E23" s="118">
        <v>322</v>
      </c>
      <c r="F23" s="118">
        <v>206</v>
      </c>
      <c r="G23" s="118">
        <f t="shared" si="1"/>
        <v>84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24900</v>
      </c>
      <c r="D24" s="118">
        <f t="shared" si="2"/>
        <v>600</v>
      </c>
      <c r="E24" s="118">
        <v>341</v>
      </c>
      <c r="F24" s="118">
        <v>163</v>
      </c>
      <c r="G24" s="118">
        <f t="shared" si="1"/>
        <v>422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26500</v>
      </c>
      <c r="D25" s="118">
        <f t="shared" si="2"/>
        <v>1600</v>
      </c>
      <c r="E25" s="118">
        <v>327</v>
      </c>
      <c r="F25" s="118">
        <v>150</v>
      </c>
      <c r="G25" s="118">
        <f t="shared" si="1"/>
        <v>1423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27200</v>
      </c>
      <c r="D26" s="118">
        <f t="shared" si="2"/>
        <v>700</v>
      </c>
      <c r="E26" s="118">
        <v>379</v>
      </c>
      <c r="F26" s="118">
        <v>197</v>
      </c>
      <c r="G26" s="118">
        <f t="shared" si="1"/>
        <v>518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26900</v>
      </c>
      <c r="D27" s="118">
        <f t="shared" si="2"/>
        <v>-300</v>
      </c>
      <c r="E27" s="118">
        <v>300</v>
      </c>
      <c r="F27" s="118">
        <v>172</v>
      </c>
      <c r="G27" s="118">
        <f t="shared" si="1"/>
        <v>-428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27700</v>
      </c>
      <c r="D28" s="118">
        <f t="shared" si="2"/>
        <v>800</v>
      </c>
      <c r="E28" s="118">
        <v>362</v>
      </c>
      <c r="F28" s="118">
        <v>170</v>
      </c>
      <c r="G28" s="118">
        <f t="shared" si="1"/>
        <v>608</v>
      </c>
      <c r="H28" s="119"/>
      <c r="I28" s="120">
        <v>1.029739776951673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5900</v>
      </c>
      <c r="E29" s="126">
        <f>SUM(E19:E28)</f>
        <v>3452</v>
      </c>
      <c r="F29" s="126">
        <f>SUM(F19:F28)</f>
        <v>1685</v>
      </c>
      <c r="G29" s="127">
        <f t="shared" si="1"/>
        <v>4133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15271.267860745078</v>
      </c>
      <c r="D32" s="118"/>
      <c r="E32" s="118"/>
      <c r="F32" s="118"/>
      <c r="G32" s="118"/>
      <c r="H32" s="119"/>
      <c r="I32" s="120">
        <v>0.90362531720385053</v>
      </c>
      <c r="J32" s="121"/>
    </row>
    <row r="33" spans="1:10" ht="17.100000000000001" customHeight="1">
      <c r="A33" s="123"/>
      <c r="B33" s="117" t="s">
        <v>13</v>
      </c>
      <c r="C33" s="118">
        <v>15105.225310243481</v>
      </c>
      <c r="D33" s="118">
        <f t="shared" ref="D33:D42" si="3">C33-C32</f>
        <v>-166.04255050159736</v>
      </c>
      <c r="E33" s="118">
        <v>225</v>
      </c>
      <c r="F33" s="118">
        <v>134</v>
      </c>
      <c r="G33" s="118">
        <f t="shared" ref="G33:G54" si="4">D33-E33+F33</f>
        <v>-257.04255050159736</v>
      </c>
      <c r="H33" s="119"/>
      <c r="I33" s="120">
        <v>0.89912055418115955</v>
      </c>
      <c r="J33" s="121"/>
    </row>
    <row r="34" spans="1:10" ht="17.100000000000001" customHeight="1">
      <c r="A34" s="134"/>
      <c r="B34" s="117" t="s">
        <v>14</v>
      </c>
      <c r="C34" s="118">
        <v>15660.160523273047</v>
      </c>
      <c r="D34" s="118">
        <f t="shared" si="3"/>
        <v>554.93521302956651</v>
      </c>
      <c r="E34" s="118">
        <v>228</v>
      </c>
      <c r="F34" s="118">
        <v>140</v>
      </c>
      <c r="G34" s="118">
        <f t="shared" si="4"/>
        <v>466.93521302956651</v>
      </c>
      <c r="H34" s="119"/>
      <c r="I34" s="120">
        <v>0.8948663156156027</v>
      </c>
      <c r="J34" s="121"/>
    </row>
    <row r="35" spans="1:10" ht="17.100000000000001" customHeight="1">
      <c r="A35" s="123"/>
      <c r="B35" s="117" t="s">
        <v>15</v>
      </c>
      <c r="C35" s="118">
        <v>15679.487244004606</v>
      </c>
      <c r="D35" s="118">
        <f t="shared" si="3"/>
        <v>19.326720731558453</v>
      </c>
      <c r="E35" s="118">
        <v>223</v>
      </c>
      <c r="F35" s="118">
        <v>149</v>
      </c>
      <c r="G35" s="118">
        <f t="shared" si="4"/>
        <v>-54.673279268441547</v>
      </c>
      <c r="H35" s="119"/>
      <c r="I35" s="120">
        <v>0.89087995704571643</v>
      </c>
      <c r="J35" s="121"/>
    </row>
    <row r="36" spans="1:10" ht="17.100000000000001" customHeight="1">
      <c r="A36" s="123"/>
      <c r="B36" s="117" t="s">
        <v>16</v>
      </c>
      <c r="C36" s="118">
        <v>16233.152662756776</v>
      </c>
      <c r="D36" s="118">
        <f t="shared" si="3"/>
        <v>553.66541875217081</v>
      </c>
      <c r="E36" s="118">
        <v>229</v>
      </c>
      <c r="F36" s="118">
        <v>142</v>
      </c>
      <c r="G36" s="118">
        <f t="shared" si="4"/>
        <v>466.66541875217081</v>
      </c>
      <c r="H36" s="119"/>
      <c r="I36" s="120">
        <v>0.88705752255501524</v>
      </c>
      <c r="J36" s="121"/>
    </row>
    <row r="37" spans="1:10" ht="17.100000000000001" customHeight="1">
      <c r="A37" s="123"/>
      <c r="B37" s="117" t="s">
        <v>17</v>
      </c>
      <c r="C37" s="118">
        <v>16607.464701498066</v>
      </c>
      <c r="D37" s="118">
        <f t="shared" si="3"/>
        <v>374.31203874128914</v>
      </c>
      <c r="E37" s="118">
        <v>237</v>
      </c>
      <c r="F37" s="118">
        <v>163</v>
      </c>
      <c r="G37" s="118">
        <f t="shared" si="4"/>
        <v>300.31203874128914</v>
      </c>
      <c r="H37" s="119"/>
      <c r="I37" s="120">
        <v>0.88337578199457811</v>
      </c>
      <c r="J37" s="121"/>
    </row>
    <row r="38" spans="1:10" ht="17.100000000000001" customHeight="1">
      <c r="A38" s="123"/>
      <c r="B38" s="117" t="s">
        <v>18</v>
      </c>
      <c r="C38" s="118">
        <v>16366.494727736681</v>
      </c>
      <c r="D38" s="118">
        <f t="shared" si="3"/>
        <v>-240.96997376138461</v>
      </c>
      <c r="E38" s="118">
        <v>225</v>
      </c>
      <c r="F38" s="118">
        <v>126</v>
      </c>
      <c r="G38" s="118">
        <f t="shared" si="4"/>
        <v>-339.96997376138461</v>
      </c>
      <c r="H38" s="119"/>
      <c r="I38" s="120">
        <v>0.87991907138369252</v>
      </c>
      <c r="J38" s="121"/>
    </row>
    <row r="39" spans="1:10" ht="17.100000000000001" customHeight="1">
      <c r="A39" s="123"/>
      <c r="B39" s="117" t="s">
        <v>19</v>
      </c>
      <c r="C39" s="118">
        <v>16919.030434574568</v>
      </c>
      <c r="D39" s="118">
        <f t="shared" si="3"/>
        <v>552.53570683788712</v>
      </c>
      <c r="E39" s="118">
        <v>274</v>
      </c>
      <c r="F39" s="118">
        <v>158</v>
      </c>
      <c r="G39" s="118">
        <f t="shared" si="4"/>
        <v>436.53570683788712</v>
      </c>
      <c r="H39" s="119"/>
      <c r="I39" s="120">
        <v>0.87663370127329365</v>
      </c>
      <c r="J39" s="121"/>
    </row>
    <row r="40" spans="1:10" ht="17.100000000000001" customHeight="1">
      <c r="A40" s="123"/>
      <c r="B40" s="117" t="s">
        <v>20</v>
      </c>
      <c r="C40" s="118">
        <v>17383.404591097635</v>
      </c>
      <c r="D40" s="118">
        <f t="shared" si="3"/>
        <v>464.37415652306663</v>
      </c>
      <c r="E40" s="118">
        <v>269</v>
      </c>
      <c r="F40" s="118">
        <v>172</v>
      </c>
      <c r="G40" s="118">
        <f t="shared" si="4"/>
        <v>367.37415652306663</v>
      </c>
      <c r="H40" s="119"/>
      <c r="I40" s="120">
        <v>0.87353791915063494</v>
      </c>
      <c r="J40" s="121"/>
    </row>
    <row r="41" spans="1:10" ht="17.100000000000001" customHeight="1">
      <c r="A41" s="123"/>
      <c r="B41" s="117" t="s">
        <v>21</v>
      </c>
      <c r="C41" s="118">
        <v>18455.624768746387</v>
      </c>
      <c r="D41" s="118">
        <f t="shared" si="3"/>
        <v>1072.2201776487527</v>
      </c>
      <c r="E41" s="118">
        <v>293</v>
      </c>
      <c r="F41" s="118">
        <v>143</v>
      </c>
      <c r="G41" s="118">
        <f t="shared" si="4"/>
        <v>922.22017764875272</v>
      </c>
      <c r="H41" s="119"/>
      <c r="I41" s="120">
        <v>0.87054833814841437</v>
      </c>
      <c r="J41" s="121"/>
    </row>
    <row r="42" spans="1:10" ht="17.100000000000001" customHeight="1">
      <c r="A42" s="123"/>
      <c r="B42" s="117" t="s">
        <v>22</v>
      </c>
      <c r="C42" s="118">
        <v>18901.042921604589</v>
      </c>
      <c r="D42" s="118">
        <f t="shared" si="3"/>
        <v>445.41815285820121</v>
      </c>
      <c r="E42" s="118">
        <v>330</v>
      </c>
      <c r="F42" s="118">
        <v>142</v>
      </c>
      <c r="G42" s="118">
        <f t="shared" si="4"/>
        <v>257.41815285820121</v>
      </c>
      <c r="H42" s="119"/>
      <c r="I42" s="120">
        <v>0.8670203175047978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3629.7750608595106</v>
      </c>
      <c r="E43" s="126">
        <f>SUM(E33:E42)</f>
        <v>2533</v>
      </c>
      <c r="F43" s="126">
        <f>SUM(F33:F42)</f>
        <v>1469</v>
      </c>
      <c r="G43" s="127">
        <f t="shared" si="4"/>
        <v>2565.7750608595106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19390.702224110271</v>
      </c>
      <c r="D44" s="118">
        <f>C44-C42</f>
        <v>489.65930250568272</v>
      </c>
      <c r="E44" s="118">
        <v>318</v>
      </c>
      <c r="F44" s="118">
        <v>151</v>
      </c>
      <c r="G44" s="118">
        <f t="shared" si="4"/>
        <v>322.65930250568272</v>
      </c>
      <c r="H44" s="119"/>
      <c r="I44" s="120">
        <v>0.85799567363319784</v>
      </c>
      <c r="J44" s="121"/>
    </row>
    <row r="45" spans="1:10" ht="17.100000000000001" customHeight="1">
      <c r="A45" s="123"/>
      <c r="B45" s="117" t="s">
        <v>25</v>
      </c>
      <c r="C45" s="118">
        <v>19963.545892446607</v>
      </c>
      <c r="D45" s="118">
        <f t="shared" ref="D45:D53" si="5">C45-C44</f>
        <v>572.84366833633612</v>
      </c>
      <c r="E45" s="118">
        <v>339</v>
      </c>
      <c r="F45" s="118">
        <v>145</v>
      </c>
      <c r="G45" s="118">
        <f t="shared" si="4"/>
        <v>378.84366833633612</v>
      </c>
      <c r="H45" s="119"/>
      <c r="I45" s="120">
        <v>0.84951259116794076</v>
      </c>
      <c r="J45" s="121"/>
    </row>
    <row r="46" spans="1:10" ht="17.100000000000001" customHeight="1">
      <c r="A46" s="123"/>
      <c r="B46" s="117" t="s">
        <v>26</v>
      </c>
      <c r="C46" s="118">
        <f>$C$21*I46</f>
        <v>19940.82638100829</v>
      </c>
      <c r="D46" s="118">
        <f t="shared" si="5"/>
        <v>-22.719511438317568</v>
      </c>
      <c r="E46" s="118">
        <v>319</v>
      </c>
      <c r="F46" s="118">
        <v>141</v>
      </c>
      <c r="G46" s="118">
        <f t="shared" si="4"/>
        <v>-200.71951143831757</v>
      </c>
      <c r="H46" s="119"/>
      <c r="I46" s="120">
        <v>0.84138507936743845</v>
      </c>
      <c r="J46" s="121"/>
    </row>
    <row r="47" spans="1:10" ht="17.100000000000001" customHeight="1">
      <c r="A47" s="123"/>
      <c r="B47" s="117" t="s">
        <v>27</v>
      </c>
      <c r="C47" s="118">
        <v>20092.820582384735</v>
      </c>
      <c r="D47" s="118">
        <f t="shared" si="5"/>
        <v>151.99420137644483</v>
      </c>
      <c r="E47" s="118">
        <v>300</v>
      </c>
      <c r="F47" s="118">
        <v>160</v>
      </c>
      <c r="G47" s="118">
        <f t="shared" si="4"/>
        <v>11.994201376444835</v>
      </c>
      <c r="H47" s="119"/>
      <c r="I47" s="120">
        <v>0.8337269951196985</v>
      </c>
      <c r="J47" s="121"/>
    </row>
    <row r="48" spans="1:10" ht="17.100000000000001" customHeight="1">
      <c r="A48" s="123"/>
      <c r="B48" s="117" t="s">
        <v>28</v>
      </c>
      <c r="C48" s="118">
        <v>20080.768908153248</v>
      </c>
      <c r="D48" s="118">
        <f t="shared" si="5"/>
        <v>-12.051674231486686</v>
      </c>
      <c r="E48" s="118">
        <v>284</v>
      </c>
      <c r="F48" s="118">
        <v>195</v>
      </c>
      <c r="G48" s="118">
        <f t="shared" si="4"/>
        <v>-101.05167423148669</v>
      </c>
      <c r="H48" s="119"/>
      <c r="I48" s="120">
        <v>0.82636909087050414</v>
      </c>
      <c r="J48" s="121"/>
    </row>
    <row r="49" spans="1:10" ht="17.100000000000001" customHeight="1">
      <c r="A49" s="123"/>
      <c r="B49" s="117" t="s">
        <v>29</v>
      </c>
      <c r="C49" s="118">
        <v>20403.591537827608</v>
      </c>
      <c r="D49" s="118">
        <f t="shared" si="5"/>
        <v>322.82262967435963</v>
      </c>
      <c r="E49" s="118">
        <v>305</v>
      </c>
      <c r="F49" s="118">
        <v>153</v>
      </c>
      <c r="G49" s="118">
        <f t="shared" si="4"/>
        <v>170.82262967435963</v>
      </c>
      <c r="H49" s="119"/>
      <c r="I49" s="120">
        <v>0.81942134690070723</v>
      </c>
      <c r="J49" s="121"/>
    </row>
    <row r="50" spans="1:10" ht="17.100000000000001" customHeight="1">
      <c r="A50" s="123"/>
      <c r="B50" s="117" t="s">
        <v>30</v>
      </c>
      <c r="C50" s="118">
        <v>21537.30799235875</v>
      </c>
      <c r="D50" s="118">
        <f t="shared" si="5"/>
        <v>1133.7164545311425</v>
      </c>
      <c r="E50" s="118">
        <v>282</v>
      </c>
      <c r="F50" s="118">
        <v>146</v>
      </c>
      <c r="G50" s="118">
        <f t="shared" si="4"/>
        <v>997.71645453114252</v>
      </c>
      <c r="H50" s="119"/>
      <c r="I50" s="120">
        <v>0.81272860348523579</v>
      </c>
      <c r="J50" s="121"/>
    </row>
    <row r="51" spans="1:10" ht="17.100000000000001" customHeight="1">
      <c r="A51" s="123"/>
      <c r="B51" s="117" t="s">
        <v>31</v>
      </c>
      <c r="C51" s="118">
        <v>21933.994085099519</v>
      </c>
      <c r="D51" s="118">
        <f t="shared" si="5"/>
        <v>396.6860927407688</v>
      </c>
      <c r="E51" s="118">
        <v>334</v>
      </c>
      <c r="F51" s="118">
        <v>187</v>
      </c>
      <c r="G51" s="118">
        <f t="shared" si="4"/>
        <v>249.6860927407688</v>
      </c>
      <c r="H51" s="119"/>
      <c r="I51" s="120">
        <v>0.80639684136395307</v>
      </c>
      <c r="J51" s="121"/>
    </row>
    <row r="52" spans="1:10" ht="17.100000000000001" customHeight="1">
      <c r="A52" s="123"/>
      <c r="B52" s="117" t="s">
        <v>32</v>
      </c>
      <c r="C52" s="118">
        <v>21527.60989175647</v>
      </c>
      <c r="D52" s="118">
        <f t="shared" si="5"/>
        <v>-406.38419334304854</v>
      </c>
      <c r="E52" s="118">
        <v>254</v>
      </c>
      <c r="F52" s="118">
        <v>159</v>
      </c>
      <c r="G52" s="118">
        <f t="shared" si="4"/>
        <v>-501.38419334304854</v>
      </c>
      <c r="H52" s="119"/>
      <c r="I52" s="120">
        <v>0.80028289560432975</v>
      </c>
      <c r="J52" s="121"/>
    </row>
    <row r="53" spans="1:10" ht="17.100000000000001" customHeight="1">
      <c r="A53" s="123"/>
      <c r="B53" s="117" t="s">
        <v>33</v>
      </c>
      <c r="C53" s="118">
        <f>$C$28*I53</f>
        <v>22013.894508670521</v>
      </c>
      <c r="D53" s="118">
        <f t="shared" si="5"/>
        <v>486.28461691405028</v>
      </c>
      <c r="E53" s="118">
        <v>303</v>
      </c>
      <c r="F53" s="118">
        <v>163</v>
      </c>
      <c r="G53" s="118">
        <f t="shared" si="4"/>
        <v>346.28461691405028</v>
      </c>
      <c r="H53" s="119"/>
      <c r="I53" s="120">
        <v>0.79472543352601155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3112.8515870659321</v>
      </c>
      <c r="E54" s="126">
        <f>SUM(E44:E53)</f>
        <v>3038</v>
      </c>
      <c r="F54" s="126">
        <f>SUM(F44:F53)</f>
        <v>1600</v>
      </c>
      <c r="G54" s="127">
        <f t="shared" si="4"/>
        <v>1674.8515870659321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738.15854731598961</v>
      </c>
      <c r="D57" s="118"/>
      <c r="E57" s="118"/>
      <c r="F57" s="118"/>
      <c r="G57" s="118"/>
      <c r="H57" s="119"/>
      <c r="I57" s="120">
        <v>4.3678020551241981E-2</v>
      </c>
      <c r="J57" s="121"/>
    </row>
    <row r="58" spans="1:10" ht="17.100000000000001" customHeight="1">
      <c r="A58" s="123"/>
      <c r="B58" s="117" t="s">
        <v>13</v>
      </c>
      <c r="C58" s="118">
        <v>780.22258423930236</v>
      </c>
      <c r="D58" s="118">
        <f t="shared" ref="D58:D67" si="6">C58-C57</f>
        <v>42.064036923312756</v>
      </c>
      <c r="E58" s="118">
        <v>10</v>
      </c>
      <c r="F58" s="118">
        <v>4</v>
      </c>
      <c r="G58" s="118">
        <f t="shared" ref="G58:G79" si="7">D58-E58+F58</f>
        <v>36.064036923312756</v>
      </c>
      <c r="H58" s="119"/>
      <c r="I58" s="120">
        <v>4.6441820490434667E-2</v>
      </c>
      <c r="J58" s="121"/>
    </row>
    <row r="59" spans="1:10" ht="17.100000000000001" customHeight="1">
      <c r="A59" s="123"/>
      <c r="B59" s="117" t="s">
        <v>14</v>
      </c>
      <c r="C59" s="118">
        <v>858.42364042153395</v>
      </c>
      <c r="D59" s="118">
        <f t="shared" si="6"/>
        <v>78.201056182231582</v>
      </c>
      <c r="E59" s="118">
        <v>7</v>
      </c>
      <c r="F59" s="118">
        <v>6</v>
      </c>
      <c r="G59" s="118">
        <f t="shared" si="7"/>
        <v>77.201056182231582</v>
      </c>
      <c r="H59" s="119"/>
      <c r="I59" s="120">
        <v>4.9052779452659082E-2</v>
      </c>
      <c r="J59" s="121"/>
    </row>
    <row r="60" spans="1:10" ht="17.100000000000001" customHeight="1">
      <c r="A60" s="123"/>
      <c r="B60" s="117" t="s">
        <v>15</v>
      </c>
      <c r="C60" s="118">
        <v>905.98897625773691</v>
      </c>
      <c r="D60" s="118">
        <f t="shared" si="6"/>
        <v>47.565335836202962</v>
      </c>
      <c r="E60" s="118">
        <v>12</v>
      </c>
      <c r="F60" s="118">
        <v>8</v>
      </c>
      <c r="G60" s="118">
        <f t="shared" si="7"/>
        <v>43.565335836202962</v>
      </c>
      <c r="H60" s="119"/>
      <c r="I60" s="120">
        <v>5.1476646378280519E-2</v>
      </c>
      <c r="J60" s="121"/>
    </row>
    <row r="61" spans="1:10" ht="17.100000000000001" customHeight="1">
      <c r="A61" s="123"/>
      <c r="B61" s="117" t="s">
        <v>16</v>
      </c>
      <c r="C61" s="118">
        <v>984.96417883231027</v>
      </c>
      <c r="D61" s="118">
        <f t="shared" si="6"/>
        <v>78.975202574573359</v>
      </c>
      <c r="E61" s="118">
        <v>11</v>
      </c>
      <c r="F61" s="118">
        <v>1</v>
      </c>
      <c r="G61" s="118">
        <f t="shared" si="7"/>
        <v>68.975202574573359</v>
      </c>
      <c r="H61" s="119"/>
      <c r="I61" s="120">
        <v>5.3823179171164505E-2</v>
      </c>
      <c r="J61" s="121"/>
    </row>
    <row r="62" spans="1:10" ht="17.100000000000001" customHeight="1">
      <c r="A62" s="123"/>
      <c r="B62" s="117" t="s">
        <v>17</v>
      </c>
      <c r="C62" s="118">
        <v>1053.7708683587264</v>
      </c>
      <c r="D62" s="118">
        <f t="shared" si="6"/>
        <v>68.806689526416108</v>
      </c>
      <c r="E62" s="118">
        <v>13</v>
      </c>
      <c r="F62" s="118">
        <v>12</v>
      </c>
      <c r="G62" s="118">
        <f t="shared" si="7"/>
        <v>67.806689526416108</v>
      </c>
      <c r="H62" s="119"/>
      <c r="I62" s="120">
        <v>5.605164193397482E-2</v>
      </c>
      <c r="J62" s="121"/>
    </row>
    <row r="63" spans="1:10" ht="17.100000000000001" customHeight="1">
      <c r="A63" s="123"/>
      <c r="B63" s="117" t="s">
        <v>18</v>
      </c>
      <c r="C63" s="118">
        <v>1082.0300318570032</v>
      </c>
      <c r="D63" s="118">
        <f t="shared" si="6"/>
        <v>28.259163498276848</v>
      </c>
      <c r="E63" s="118">
        <v>20</v>
      </c>
      <c r="F63" s="118">
        <v>4</v>
      </c>
      <c r="G63" s="118">
        <f t="shared" si="7"/>
        <v>12.259163498276848</v>
      </c>
      <c r="H63" s="119"/>
      <c r="I63" s="120">
        <v>5.8173657626720603E-2</v>
      </c>
      <c r="J63" s="121"/>
    </row>
    <row r="64" spans="1:10" ht="17.100000000000001" customHeight="1">
      <c r="B64" s="117" t="s">
        <v>19</v>
      </c>
      <c r="C64" s="118">
        <v>1161.6912111957463</v>
      </c>
      <c r="D64" s="118">
        <f t="shared" si="6"/>
        <v>79.661179338743068</v>
      </c>
      <c r="E64" s="118">
        <v>11</v>
      </c>
      <c r="F64" s="118">
        <v>5</v>
      </c>
      <c r="G64" s="118">
        <f t="shared" si="7"/>
        <v>73.661179338743068</v>
      </c>
      <c r="H64" s="119"/>
      <c r="I64" s="120">
        <v>6.0191254466100845E-2</v>
      </c>
      <c r="J64" s="121"/>
    </row>
    <row r="65" spans="2:10" ht="17.100000000000001" customHeight="1">
      <c r="B65" s="117" t="s">
        <v>20</v>
      </c>
      <c r="C65" s="118">
        <v>1235.2406832459953</v>
      </c>
      <c r="D65" s="118">
        <f t="shared" si="6"/>
        <v>73.549472050249051</v>
      </c>
      <c r="E65" s="118">
        <v>11</v>
      </c>
      <c r="F65" s="118">
        <v>2</v>
      </c>
      <c r="G65" s="118">
        <f t="shared" si="7"/>
        <v>64.549472050249051</v>
      </c>
      <c r="H65" s="119"/>
      <c r="I65" s="120">
        <v>6.2072396143014838E-2</v>
      </c>
      <c r="J65" s="121"/>
    </row>
    <row r="66" spans="2:10" ht="17.100000000000001" customHeight="1">
      <c r="B66" s="117" t="s">
        <v>21</v>
      </c>
      <c r="C66" s="118">
        <v>1354.8666049597539</v>
      </c>
      <c r="D66" s="118">
        <f t="shared" si="6"/>
        <v>119.62592171375854</v>
      </c>
      <c r="E66" s="118">
        <v>12</v>
      </c>
      <c r="F66" s="118">
        <v>3</v>
      </c>
      <c r="G66" s="118">
        <f t="shared" si="7"/>
        <v>110.62592171375854</v>
      </c>
      <c r="H66" s="119"/>
      <c r="I66" s="120">
        <v>6.3908802120743097E-2</v>
      </c>
      <c r="J66" s="121"/>
    </row>
    <row r="67" spans="2:10" ht="17.100000000000001" customHeight="1">
      <c r="B67" s="117" t="s">
        <v>22</v>
      </c>
      <c r="C67" s="118">
        <v>1432.6164228282801</v>
      </c>
      <c r="D67" s="118">
        <f t="shared" si="6"/>
        <v>77.749817868526179</v>
      </c>
      <c r="E67" s="118">
        <v>21</v>
      </c>
      <c r="F67" s="118">
        <v>11</v>
      </c>
      <c r="G67" s="118">
        <f t="shared" si="7"/>
        <v>67.749817868526179</v>
      </c>
      <c r="H67" s="119"/>
      <c r="I67" s="120">
        <v>6.5716349671022037E-2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694.45787551229046</v>
      </c>
      <c r="E68" s="126">
        <f>SUM(E58:E67)</f>
        <v>128</v>
      </c>
      <c r="F68" s="126">
        <f>SUM(F58:F67)</f>
        <v>56</v>
      </c>
      <c r="G68" s="127">
        <f t="shared" si="7"/>
        <v>622.45787551229046</v>
      </c>
      <c r="H68" s="119"/>
      <c r="I68" s="120"/>
      <c r="J68" s="121"/>
    </row>
    <row r="69" spans="2:10" ht="17.100000000000001" customHeight="1">
      <c r="B69" s="117" t="s">
        <v>24</v>
      </c>
      <c r="C69" s="118">
        <v>1594.3533646724761</v>
      </c>
      <c r="D69" s="118">
        <f>C69-C67</f>
        <v>161.73694184419605</v>
      </c>
      <c r="E69" s="118">
        <v>25</v>
      </c>
      <c r="F69" s="118">
        <v>6</v>
      </c>
      <c r="G69" s="118">
        <f t="shared" si="7"/>
        <v>142.73694184419605</v>
      </c>
      <c r="H69" s="119"/>
      <c r="I69" s="120">
        <v>7.0546609056304249E-2</v>
      </c>
      <c r="J69" s="121"/>
    </row>
    <row r="70" spans="2:10" ht="17.100000000000001" customHeight="1">
      <c r="B70" s="117" t="s">
        <v>25</v>
      </c>
      <c r="C70" s="118">
        <v>1764.6056567957894</v>
      </c>
      <c r="D70" s="118">
        <f t="shared" ref="D70:D78" si="8">C70-C69</f>
        <v>170.25229212331328</v>
      </c>
      <c r="E70" s="118">
        <v>17</v>
      </c>
      <c r="F70" s="118">
        <v>5</v>
      </c>
      <c r="G70" s="118">
        <f t="shared" si="7"/>
        <v>158.25229212331328</v>
      </c>
      <c r="H70" s="119"/>
      <c r="I70" s="120">
        <v>7.5089602416842108E-2</v>
      </c>
      <c r="J70" s="121"/>
    </row>
    <row r="71" spans="2:10" ht="17.100000000000001" customHeight="1">
      <c r="B71" s="117" t="s">
        <v>26</v>
      </c>
      <c r="C71" s="118">
        <f>$C$21*I71</f>
        <v>1882.7190977600053</v>
      </c>
      <c r="D71" s="118">
        <f t="shared" si="8"/>
        <v>118.1134409642159</v>
      </c>
      <c r="E71" s="118">
        <v>16</v>
      </c>
      <c r="F71" s="118">
        <v>4</v>
      </c>
      <c r="G71" s="118">
        <f t="shared" si="7"/>
        <v>106.1134409642159</v>
      </c>
      <c r="H71" s="119"/>
      <c r="I71" s="120">
        <v>7.9439624378059293E-2</v>
      </c>
      <c r="J71" s="121"/>
    </row>
    <row r="72" spans="2:10" ht="17.100000000000001" customHeight="1">
      <c r="B72" s="117" t="s">
        <v>27</v>
      </c>
      <c r="C72" s="118">
        <v>2013.3348313536342</v>
      </c>
      <c r="D72" s="118">
        <f t="shared" si="8"/>
        <v>130.61573359362887</v>
      </c>
      <c r="E72" s="118">
        <v>12</v>
      </c>
      <c r="F72" s="118">
        <v>6</v>
      </c>
      <c r="G72" s="118">
        <f t="shared" si="7"/>
        <v>124.61573359362887</v>
      </c>
      <c r="H72" s="119"/>
      <c r="I72" s="120">
        <v>8.3540864371520085E-2</v>
      </c>
      <c r="J72" s="121"/>
    </row>
    <row r="73" spans="2:10" ht="17.100000000000001" customHeight="1">
      <c r="B73" s="117" t="s">
        <v>28</v>
      </c>
      <c r="C73" s="118">
        <v>2125.7376653222259</v>
      </c>
      <c r="D73" s="118">
        <f t="shared" si="8"/>
        <v>112.40283396859172</v>
      </c>
      <c r="E73" s="118">
        <v>13</v>
      </c>
      <c r="F73" s="118">
        <v>2</v>
      </c>
      <c r="G73" s="118">
        <f t="shared" si="7"/>
        <v>101.40283396859172</v>
      </c>
      <c r="H73" s="119"/>
      <c r="I73" s="120">
        <v>8.7478916268404372E-2</v>
      </c>
      <c r="J73" s="121"/>
    </row>
    <row r="74" spans="2:10" ht="17.100000000000001" customHeight="1">
      <c r="B74" s="117" t="s">
        <v>29</v>
      </c>
      <c r="C74" s="118">
        <v>2270.8748883504486</v>
      </c>
      <c r="D74" s="118">
        <f t="shared" si="8"/>
        <v>145.13722302822271</v>
      </c>
      <c r="E74" s="118">
        <v>9</v>
      </c>
      <c r="F74" s="118">
        <v>3</v>
      </c>
      <c r="G74" s="118">
        <f t="shared" si="7"/>
        <v>139.13722302822271</v>
      </c>
      <c r="H74" s="119"/>
      <c r="I74" s="120">
        <v>9.1199794712869431E-2</v>
      </c>
      <c r="J74" s="121"/>
    </row>
    <row r="75" spans="2:10" ht="17.100000000000001" customHeight="1">
      <c r="B75" s="117" t="s">
        <v>30</v>
      </c>
      <c r="C75" s="118">
        <v>2511.717420296759</v>
      </c>
      <c r="D75" s="118">
        <f t="shared" si="8"/>
        <v>240.84253194631037</v>
      </c>
      <c r="E75" s="118">
        <v>13</v>
      </c>
      <c r="F75" s="118">
        <v>1</v>
      </c>
      <c r="G75" s="118">
        <f t="shared" si="7"/>
        <v>228.84253194631037</v>
      </c>
      <c r="H75" s="119"/>
      <c r="I75" s="120">
        <v>9.4781789445160705E-2</v>
      </c>
      <c r="J75" s="121"/>
    </row>
    <row r="76" spans="2:10" ht="17.100000000000001" customHeight="1">
      <c r="B76" s="117" t="s">
        <v>31</v>
      </c>
      <c r="C76" s="118">
        <v>2670.300958508019</v>
      </c>
      <c r="D76" s="118">
        <f t="shared" si="8"/>
        <v>158.58353821126002</v>
      </c>
      <c r="E76" s="118">
        <v>23</v>
      </c>
      <c r="F76" s="118">
        <v>9</v>
      </c>
      <c r="G76" s="118">
        <f t="shared" si="7"/>
        <v>144.58353821126002</v>
      </c>
      <c r="H76" s="119"/>
      <c r="I76" s="120">
        <v>9.8172829356912475E-2</v>
      </c>
      <c r="J76" s="121"/>
    </row>
    <row r="77" spans="2:10" ht="17.100000000000001" customHeight="1">
      <c r="B77" s="117" t="s">
        <v>32</v>
      </c>
      <c r="C77" s="118">
        <v>2728.8704738316956</v>
      </c>
      <c r="D77" s="118">
        <f t="shared" si="8"/>
        <v>58.569515323676569</v>
      </c>
      <c r="E77" s="118">
        <v>21</v>
      </c>
      <c r="F77" s="118">
        <v>6</v>
      </c>
      <c r="G77" s="118">
        <f t="shared" si="7"/>
        <v>43.569515323676569</v>
      </c>
      <c r="H77" s="119"/>
      <c r="I77" s="120">
        <v>0.10144499902720058</v>
      </c>
      <c r="J77" s="121"/>
    </row>
    <row r="78" spans="2:10" ht="17.100000000000001" customHeight="1">
      <c r="B78" s="117" t="s">
        <v>33</v>
      </c>
      <c r="C78" s="118">
        <f>$C$28*I78</f>
        <v>2898.092485549133</v>
      </c>
      <c r="D78" s="118">
        <f t="shared" si="8"/>
        <v>169.22201171743745</v>
      </c>
      <c r="E78" s="118">
        <v>34</v>
      </c>
      <c r="F78" s="118">
        <v>2</v>
      </c>
      <c r="G78" s="118">
        <f t="shared" si="7"/>
        <v>137.22201171743745</v>
      </c>
      <c r="H78" s="140"/>
      <c r="I78" s="120">
        <v>0.1046242774566474</v>
      </c>
      <c r="J78" s="121"/>
    </row>
    <row r="79" spans="2:10" ht="17.100000000000001" customHeight="1">
      <c r="B79" s="139"/>
      <c r="C79" s="125" t="s">
        <v>34</v>
      </c>
      <c r="D79" s="126">
        <f>SUM(D69:D78)</f>
        <v>1465.476062720853</v>
      </c>
      <c r="E79" s="126">
        <f>SUM(E69:E78)</f>
        <v>183</v>
      </c>
      <c r="F79" s="126">
        <f>SUM(F69:F78)</f>
        <v>44</v>
      </c>
      <c r="G79" s="127">
        <f t="shared" si="7"/>
        <v>1326.476062720853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121.13535681665046</v>
      </c>
      <c r="D82" s="118"/>
      <c r="E82" s="118"/>
      <c r="F82" s="118"/>
      <c r="G82" s="118"/>
      <c r="H82" s="119"/>
      <c r="I82" s="120">
        <v>7.1677725927012086E-3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119.49411731025749</v>
      </c>
      <c r="D83" s="118">
        <f t="shared" ref="D83:D92" si="9">C83-C82</f>
        <v>-1.6412395063929637</v>
      </c>
      <c r="E83" s="118">
        <v>0</v>
      </c>
      <c r="F83" s="118">
        <v>0</v>
      </c>
      <c r="G83" s="118">
        <f t="shared" ref="G83:G104" si="10">D83-E83+F83</f>
        <v>-1.6412395063929637</v>
      </c>
      <c r="H83" s="119"/>
      <c r="I83" s="120">
        <v>7.1127450779915171E-3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123.55545592662817</v>
      </c>
      <c r="D84" s="118">
        <f t="shared" si="9"/>
        <v>4.0613386163706764</v>
      </c>
      <c r="E84" s="118">
        <v>0</v>
      </c>
      <c r="F84" s="118">
        <v>1</v>
      </c>
      <c r="G84" s="118">
        <f t="shared" si="10"/>
        <v>5.0613386163706764</v>
      </c>
      <c r="H84" s="119"/>
      <c r="I84" s="120">
        <v>7.0603117672358951E-3</v>
      </c>
      <c r="J84" s="121"/>
    </row>
    <row r="85" spans="1:10" ht="17.100000000000001" customHeight="1">
      <c r="A85" s="123"/>
      <c r="B85" s="117" t="s">
        <v>15</v>
      </c>
      <c r="C85" s="118">
        <v>123.40096769442793</v>
      </c>
      <c r="D85" s="118">
        <f t="shared" si="9"/>
        <v>-0.15448823220023655</v>
      </c>
      <c r="E85" s="118">
        <v>1</v>
      </c>
      <c r="F85" s="118">
        <v>0</v>
      </c>
      <c r="G85" s="118">
        <f t="shared" si="10"/>
        <v>-1.1544882322002366</v>
      </c>
      <c r="H85" s="119"/>
      <c r="I85" s="120">
        <v>7.0114186190015889E-3</v>
      </c>
      <c r="J85" s="121"/>
    </row>
    <row r="86" spans="1:10" ht="17.100000000000001" customHeight="1">
      <c r="A86" s="123"/>
      <c r="B86" s="117" t="s">
        <v>16</v>
      </c>
      <c r="C86" s="118">
        <v>127.44671047304981</v>
      </c>
      <c r="D86" s="118">
        <f t="shared" si="9"/>
        <v>4.0457427786218716</v>
      </c>
      <c r="E86" s="118">
        <v>1</v>
      </c>
      <c r="F86" s="118">
        <v>0</v>
      </c>
      <c r="G86" s="118">
        <f t="shared" si="10"/>
        <v>3.0457427786218716</v>
      </c>
      <c r="H86" s="119"/>
      <c r="I86" s="120">
        <v>6.9643011187458925E-3</v>
      </c>
      <c r="J86" s="121"/>
    </row>
    <row r="87" spans="1:10" ht="17.100000000000001" customHeight="1">
      <c r="A87" s="123"/>
      <c r="B87" s="117" t="s">
        <v>17</v>
      </c>
      <c r="C87" s="118">
        <v>130.08762310548616</v>
      </c>
      <c r="D87" s="118">
        <f t="shared" si="9"/>
        <v>2.6409126324363541</v>
      </c>
      <c r="E87" s="118">
        <v>0</v>
      </c>
      <c r="F87" s="118">
        <v>0</v>
      </c>
      <c r="G87" s="118">
        <f t="shared" si="10"/>
        <v>2.6409126324363541</v>
      </c>
      <c r="H87" s="119"/>
      <c r="I87" s="120">
        <v>6.9195544205045839E-3</v>
      </c>
      <c r="J87" s="121"/>
    </row>
    <row r="88" spans="1:10" ht="17.100000000000001" customHeight="1">
      <c r="B88" s="117" t="s">
        <v>18</v>
      </c>
      <c r="C88" s="118">
        <v>127.91871746192291</v>
      </c>
      <c r="D88" s="118">
        <f t="shared" si="9"/>
        <v>-2.1689056435632494</v>
      </c>
      <c r="E88" s="118">
        <v>2</v>
      </c>
      <c r="F88" s="118">
        <v>0</v>
      </c>
      <c r="G88" s="118">
        <f t="shared" si="10"/>
        <v>-4.1689056435632494</v>
      </c>
      <c r="H88" s="119"/>
      <c r="I88" s="120">
        <v>6.877350401178651E-3</v>
      </c>
      <c r="J88" s="121"/>
    </row>
    <row r="89" spans="1:10" ht="17.100000000000001" customHeight="1">
      <c r="B89" s="117" t="s">
        <v>19</v>
      </c>
      <c r="C89" s="118">
        <v>131.9507824069853</v>
      </c>
      <c r="D89" s="118">
        <f t="shared" si="9"/>
        <v>4.0320649450623876</v>
      </c>
      <c r="E89" s="118">
        <v>4</v>
      </c>
      <c r="F89" s="118">
        <v>0</v>
      </c>
      <c r="G89" s="118">
        <f t="shared" si="10"/>
        <v>3.2064945062387551E-2</v>
      </c>
      <c r="H89" s="119"/>
      <c r="I89" s="120">
        <v>6.8368281039888753E-3</v>
      </c>
      <c r="J89" s="121"/>
    </row>
    <row r="90" spans="1:10" ht="17.100000000000001" customHeight="1">
      <c r="B90" s="117" t="s">
        <v>20</v>
      </c>
      <c r="C90" s="118">
        <v>135.29720818680275</v>
      </c>
      <c r="D90" s="118">
        <f t="shared" si="9"/>
        <v>3.3464257798174515</v>
      </c>
      <c r="E90" s="118">
        <v>4</v>
      </c>
      <c r="F90" s="118">
        <v>0</v>
      </c>
      <c r="G90" s="118">
        <f t="shared" si="10"/>
        <v>-0.65357422018254852</v>
      </c>
      <c r="H90" s="119"/>
      <c r="I90" s="120">
        <v>6.7988546827539072E-3</v>
      </c>
      <c r="J90" s="121"/>
    </row>
    <row r="91" spans="1:10" ht="17.100000000000001" customHeight="1">
      <c r="B91" s="117" t="s">
        <v>21</v>
      </c>
      <c r="C91" s="118">
        <v>143.35388877689806</v>
      </c>
      <c r="D91" s="118">
        <f t="shared" si="9"/>
        <v>8.0566805900953113</v>
      </c>
      <c r="E91" s="118">
        <v>5</v>
      </c>
      <c r="F91" s="118">
        <v>0</v>
      </c>
      <c r="G91" s="118">
        <f t="shared" si="10"/>
        <v>3.0566805900953113</v>
      </c>
      <c r="H91" s="119"/>
      <c r="I91" s="120">
        <v>6.7619758857027376E-3</v>
      </c>
      <c r="J91" s="121"/>
    </row>
    <row r="92" spans="1:10" ht="17.100000000000001" customHeight="1">
      <c r="B92" s="117" t="s">
        <v>22</v>
      </c>
      <c r="C92" s="118">
        <v>149.8938243559692</v>
      </c>
      <c r="D92" s="118">
        <f t="shared" si="9"/>
        <v>6.5399355790711411</v>
      </c>
      <c r="E92" s="118">
        <v>5</v>
      </c>
      <c r="F92" s="118">
        <v>0</v>
      </c>
      <c r="G92" s="118">
        <f t="shared" si="10"/>
        <v>1.5399355790711411</v>
      </c>
      <c r="H92" s="119"/>
      <c r="I92" s="120">
        <v>6.875863502567396E-3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28.758467539318744</v>
      </c>
      <c r="E93" s="126">
        <f>SUM(E83:E92)</f>
        <v>22</v>
      </c>
      <c r="F93" s="126">
        <f>SUM(F83:F92)</f>
        <v>1</v>
      </c>
      <c r="G93" s="127">
        <f t="shared" si="10"/>
        <v>7.7584675393187439</v>
      </c>
      <c r="H93" s="119"/>
      <c r="I93" s="120"/>
      <c r="J93" s="121"/>
    </row>
    <row r="94" spans="1:10" ht="17.100000000000001" customHeight="1">
      <c r="B94" s="117" t="s">
        <v>24</v>
      </c>
      <c r="C94" s="118">
        <v>166.11795218638034</v>
      </c>
      <c r="D94" s="118">
        <f>C94-C92</f>
        <v>16.224127830411135</v>
      </c>
      <c r="E94" s="118">
        <v>0</v>
      </c>
      <c r="F94" s="118">
        <v>0</v>
      </c>
      <c r="G94" s="118">
        <f t="shared" si="10"/>
        <v>16.224127830411135</v>
      </c>
      <c r="H94" s="119"/>
      <c r="I94" s="120">
        <v>7.3503518666539975E-3</v>
      </c>
      <c r="J94" s="121"/>
    </row>
    <row r="95" spans="1:10" ht="17.100000000000001" customHeight="1">
      <c r="B95" s="117" t="s">
        <v>25</v>
      </c>
      <c r="C95" s="118">
        <v>183.32202525965914</v>
      </c>
      <c r="D95" s="118">
        <f t="shared" ref="D95:D103" si="11">C95-C94</f>
        <v>17.204073073278806</v>
      </c>
      <c r="E95" s="118">
        <v>4</v>
      </c>
      <c r="F95" s="118">
        <v>0</v>
      </c>
      <c r="G95" s="118">
        <f t="shared" si="10"/>
        <v>13.204073073278806</v>
      </c>
      <c r="H95" s="119"/>
      <c r="I95" s="120">
        <v>7.8009372450918782E-3</v>
      </c>
      <c r="J95" s="121"/>
    </row>
    <row r="96" spans="1:10" ht="17.100000000000001" customHeight="1">
      <c r="B96" s="117" t="s">
        <v>26</v>
      </c>
      <c r="C96" s="118">
        <f>$C$21*I96</f>
        <v>195.0069585174696</v>
      </c>
      <c r="D96" s="118">
        <f t="shared" si="11"/>
        <v>11.684933257810457</v>
      </c>
      <c r="E96" s="118">
        <v>5</v>
      </c>
      <c r="F96" s="118">
        <v>0</v>
      </c>
      <c r="G96" s="118">
        <f t="shared" si="10"/>
        <v>6.6849332578104566</v>
      </c>
      <c r="H96" s="119"/>
      <c r="I96" s="120">
        <v>8.2281417095978731E-3</v>
      </c>
      <c r="J96" s="121"/>
    </row>
    <row r="97" spans="1:10" ht="17.100000000000001" customHeight="1">
      <c r="A97" s="123"/>
      <c r="B97" s="117" t="s">
        <v>27</v>
      </c>
      <c r="C97" s="118">
        <v>208.10391014363393</v>
      </c>
      <c r="D97" s="118">
        <f t="shared" si="11"/>
        <v>13.096951626164326</v>
      </c>
      <c r="E97" s="118">
        <v>5</v>
      </c>
      <c r="F97" s="118">
        <v>0</v>
      </c>
      <c r="G97" s="118">
        <f t="shared" si="10"/>
        <v>8.0969516261643264</v>
      </c>
      <c r="H97" s="119"/>
      <c r="I97" s="120">
        <v>8.635017018408046E-3</v>
      </c>
      <c r="J97" s="121"/>
    </row>
    <row r="98" spans="1:10" ht="17.100000000000001" customHeight="1">
      <c r="A98" s="123"/>
      <c r="B98" s="117" t="s">
        <v>28</v>
      </c>
      <c r="C98" s="118">
        <v>219.22644306710308</v>
      </c>
      <c r="D98" s="118">
        <f t="shared" si="11"/>
        <v>11.122532923469151</v>
      </c>
      <c r="E98" s="118">
        <v>5</v>
      </c>
      <c r="F98" s="118">
        <v>1</v>
      </c>
      <c r="G98" s="118">
        <f t="shared" si="10"/>
        <v>7.1225329234691515</v>
      </c>
      <c r="H98" s="119"/>
      <c r="I98" s="120">
        <v>9.0216643237490991E-3</v>
      </c>
      <c r="J98" s="121"/>
    </row>
    <row r="99" spans="1:10" ht="17.100000000000001" customHeight="1">
      <c r="A99" s="123"/>
      <c r="B99" s="117" t="s">
        <v>29</v>
      </c>
      <c r="C99" s="118">
        <v>233.83339172831035</v>
      </c>
      <c r="D99" s="118">
        <f t="shared" si="11"/>
        <v>14.606948661207269</v>
      </c>
      <c r="E99" s="118">
        <v>6</v>
      </c>
      <c r="F99" s="118">
        <v>0</v>
      </c>
      <c r="G99" s="118">
        <f t="shared" si="10"/>
        <v>8.6069486612072694</v>
      </c>
      <c r="H99" s="119"/>
      <c r="I99" s="120">
        <v>9.3908992661972043E-3</v>
      </c>
      <c r="J99" s="121"/>
    </row>
    <row r="100" spans="1:10" ht="17.100000000000001" customHeight="1">
      <c r="A100" s="123"/>
      <c r="B100" s="117" t="s">
        <v>30</v>
      </c>
      <c r="C100" s="118">
        <v>258.17620585475646</v>
      </c>
      <c r="D100" s="118">
        <f t="shared" si="11"/>
        <v>24.342814126446115</v>
      </c>
      <c r="E100" s="118">
        <v>6</v>
      </c>
      <c r="F100" s="118">
        <v>1</v>
      </c>
      <c r="G100" s="118">
        <f t="shared" si="10"/>
        <v>19.342814126446115</v>
      </c>
      <c r="H100" s="119"/>
      <c r="I100" s="120">
        <v>9.7424983341417512E-3</v>
      </c>
      <c r="J100" s="121"/>
    </row>
    <row r="101" spans="1:10" ht="17.100000000000001" customHeight="1">
      <c r="A101" s="123"/>
      <c r="B101" s="117" t="s">
        <v>31</v>
      </c>
      <c r="C101" s="118">
        <v>274.1512061249482</v>
      </c>
      <c r="D101" s="118">
        <f t="shared" si="11"/>
        <v>15.975000270191742</v>
      </c>
      <c r="E101" s="118">
        <v>10</v>
      </c>
      <c r="F101" s="118">
        <v>0</v>
      </c>
      <c r="G101" s="118">
        <f t="shared" si="10"/>
        <v>5.9750002701917424</v>
      </c>
      <c r="H101" s="119"/>
      <c r="I101" s="120">
        <v>1.0079088460476037E-2</v>
      </c>
      <c r="J101" s="121"/>
    </row>
    <row r="102" spans="1:10" ht="17.100000000000001" customHeight="1">
      <c r="A102" s="123"/>
      <c r="B102" s="117" t="s">
        <v>32</v>
      </c>
      <c r="C102" s="118">
        <v>279.76521877844056</v>
      </c>
      <c r="D102" s="118">
        <f t="shared" si="11"/>
        <v>5.6140126534923525</v>
      </c>
      <c r="E102" s="118">
        <v>3</v>
      </c>
      <c r="F102" s="118">
        <v>1</v>
      </c>
      <c r="G102" s="118">
        <f t="shared" si="10"/>
        <v>3.6140126534923525</v>
      </c>
      <c r="H102" s="119"/>
      <c r="I102" s="120">
        <v>1.0400194006633478E-2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295.21315028901739</v>
      </c>
      <c r="D103" s="118">
        <f t="shared" si="11"/>
        <v>15.447931510576836</v>
      </c>
      <c r="E103" s="118">
        <v>1</v>
      </c>
      <c r="F103" s="118">
        <v>0</v>
      </c>
      <c r="G103" s="118">
        <f t="shared" si="10"/>
        <v>14.447931510576836</v>
      </c>
      <c r="H103" s="119"/>
      <c r="I103" s="120">
        <v>1.0657514450867054E-2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145.31932593304819</v>
      </c>
      <c r="E104" s="126">
        <f>SUM(E94:E103)</f>
        <v>45</v>
      </c>
      <c r="F104" s="126">
        <f>SUM(F94:F103)</f>
        <v>3</v>
      </c>
      <c r="G104" s="127">
        <f t="shared" si="10"/>
        <v>103.31932593304819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376.90956383804712</v>
      </c>
      <c r="D107" s="118"/>
      <c r="E107" s="118"/>
      <c r="F107" s="118"/>
      <c r="G107" s="118"/>
      <c r="H107" s="119"/>
      <c r="I107" s="120">
        <v>2.2302341055505742E-2</v>
      </c>
      <c r="J107" s="121"/>
    </row>
    <row r="108" spans="1:10" ht="17.100000000000001" customHeight="1">
      <c r="A108" s="123"/>
      <c r="B108" s="117" t="s">
        <v>13</v>
      </c>
      <c r="C108" s="118">
        <v>400.24053194111224</v>
      </c>
      <c r="D108" s="118">
        <f t="shared" ref="D108:D117" si="12">C108-C107</f>
        <v>23.330968103065118</v>
      </c>
      <c r="E108" s="118">
        <v>9</v>
      </c>
      <c r="F108" s="118">
        <v>3</v>
      </c>
      <c r="G108" s="118">
        <f t="shared" ref="G108:G129" si="13">D108-E108+F108</f>
        <v>17.330968103065118</v>
      </c>
      <c r="H108" s="119"/>
      <c r="I108" s="120">
        <v>2.3823841186970965E-2</v>
      </c>
      <c r="J108" s="121"/>
    </row>
    <row r="109" spans="1:10" ht="17.100000000000001" customHeight="1">
      <c r="A109" s="123"/>
      <c r="B109" s="117" t="s">
        <v>14</v>
      </c>
      <c r="C109" s="118">
        <v>442.07271732389313</v>
      </c>
      <c r="D109" s="118">
        <f t="shared" si="12"/>
        <v>41.832185382780892</v>
      </c>
      <c r="E109" s="118">
        <v>4</v>
      </c>
      <c r="F109" s="118">
        <v>0</v>
      </c>
      <c r="G109" s="118">
        <f t="shared" si="13"/>
        <v>37.832185382780892</v>
      </c>
      <c r="H109" s="119"/>
      <c r="I109" s="120">
        <v>2.5261298132793892E-2</v>
      </c>
      <c r="J109" s="121"/>
    </row>
    <row r="110" spans="1:10" ht="17.100000000000001" customHeight="1">
      <c r="A110" s="123"/>
      <c r="B110" s="117" t="s">
        <v>15</v>
      </c>
      <c r="C110" s="118">
        <v>468.608767737287</v>
      </c>
      <c r="D110" s="118">
        <f t="shared" si="12"/>
        <v>26.536050413393866</v>
      </c>
      <c r="E110" s="118">
        <v>4</v>
      </c>
      <c r="F110" s="118">
        <v>0</v>
      </c>
      <c r="G110" s="118">
        <f t="shared" si="13"/>
        <v>22.536050413393866</v>
      </c>
      <c r="H110" s="119"/>
      <c r="I110" s="120">
        <v>2.6625498166891311E-2</v>
      </c>
      <c r="J110" s="121"/>
    </row>
    <row r="111" spans="1:10" ht="17.100000000000001" customHeight="1">
      <c r="A111" s="123"/>
      <c r="B111" s="117" t="s">
        <v>16</v>
      </c>
      <c r="C111" s="118">
        <v>510.87393126025881</v>
      </c>
      <c r="D111" s="118">
        <f t="shared" si="12"/>
        <v>42.265163522971818</v>
      </c>
      <c r="E111" s="118">
        <v>3</v>
      </c>
      <c r="F111" s="118">
        <v>2</v>
      </c>
      <c r="G111" s="118">
        <f t="shared" si="13"/>
        <v>41.265163522971818</v>
      </c>
      <c r="H111" s="119"/>
      <c r="I111" s="120">
        <v>2.7916608265587919E-2</v>
      </c>
      <c r="J111" s="121"/>
    </row>
    <row r="112" spans="1:10" ht="17.100000000000001" customHeight="1">
      <c r="A112" s="123"/>
      <c r="B112" s="117" t="s">
        <v>17</v>
      </c>
      <c r="C112" s="118">
        <v>548.85458063043347</v>
      </c>
      <c r="D112" s="118">
        <f t="shared" si="12"/>
        <v>37.98064937017466</v>
      </c>
      <c r="E112" s="118">
        <v>2</v>
      </c>
      <c r="F112" s="118">
        <v>2</v>
      </c>
      <c r="G112" s="118">
        <f t="shared" si="13"/>
        <v>37.98064937017466</v>
      </c>
      <c r="H112" s="119"/>
      <c r="I112" s="120">
        <v>2.9194392586725189E-2</v>
      </c>
      <c r="J112" s="121"/>
    </row>
    <row r="113" spans="1:10" ht="17.100000000000001" customHeight="1">
      <c r="A113" s="123"/>
      <c r="B113" s="117" t="s">
        <v>18</v>
      </c>
      <c r="C113" s="118">
        <v>564.70750491334718</v>
      </c>
      <c r="D113" s="118">
        <f t="shared" si="12"/>
        <v>15.852924282913705</v>
      </c>
      <c r="E113" s="118">
        <v>4</v>
      </c>
      <c r="F113" s="118">
        <v>0</v>
      </c>
      <c r="G113" s="118">
        <f t="shared" si="13"/>
        <v>11.852924282913705</v>
      </c>
      <c r="H113" s="119"/>
      <c r="I113" s="120">
        <v>3.0360618543728343E-2</v>
      </c>
      <c r="J113" s="121"/>
    </row>
    <row r="114" spans="1:10" ht="17.100000000000001" customHeight="1">
      <c r="B114" s="117" t="s">
        <v>19</v>
      </c>
      <c r="C114" s="118">
        <v>607.36205945027871</v>
      </c>
      <c r="D114" s="118">
        <f t="shared" si="12"/>
        <v>42.654554536931528</v>
      </c>
      <c r="E114" s="118">
        <v>3</v>
      </c>
      <c r="F114" s="118">
        <v>3</v>
      </c>
      <c r="G114" s="118">
        <f t="shared" si="13"/>
        <v>42.654554536931528</v>
      </c>
      <c r="H114" s="119"/>
      <c r="I114" s="120">
        <v>3.1469536759081797E-2</v>
      </c>
      <c r="J114" s="121"/>
    </row>
    <row r="115" spans="1:10" ht="17.100000000000001" customHeight="1">
      <c r="A115" s="123"/>
      <c r="B115" s="117" t="s">
        <v>20</v>
      </c>
      <c r="C115" s="118">
        <v>647.34093033997999</v>
      </c>
      <c r="D115" s="118">
        <f t="shared" si="12"/>
        <v>39.978870889701284</v>
      </c>
      <c r="E115" s="118">
        <v>5</v>
      </c>
      <c r="F115" s="118">
        <v>1</v>
      </c>
      <c r="G115" s="118">
        <f t="shared" si="13"/>
        <v>35.978870889701284</v>
      </c>
      <c r="H115" s="119"/>
      <c r="I115" s="120">
        <v>3.2529694991958791E-2</v>
      </c>
      <c r="J115" s="121"/>
    </row>
    <row r="116" spans="1:10" ht="17.100000000000001" customHeight="1">
      <c r="A116" s="123"/>
      <c r="B116" s="117" t="s">
        <v>21</v>
      </c>
      <c r="C116" s="118">
        <v>711.01464460531326</v>
      </c>
      <c r="D116" s="118">
        <f t="shared" si="12"/>
        <v>63.673714265333274</v>
      </c>
      <c r="E116" s="118">
        <v>7</v>
      </c>
      <c r="F116" s="118">
        <v>1</v>
      </c>
      <c r="G116" s="118">
        <f t="shared" si="13"/>
        <v>57.673714265333274</v>
      </c>
      <c r="H116" s="119"/>
      <c r="I116" s="120">
        <v>3.353842663232609E-2</v>
      </c>
      <c r="J116" s="121"/>
    </row>
    <row r="117" spans="1:10" ht="17.100000000000001" customHeight="1">
      <c r="A117" s="123"/>
      <c r="B117" s="117" t="s">
        <v>22</v>
      </c>
      <c r="C117" s="118">
        <v>759.63396104634387</v>
      </c>
      <c r="D117" s="118">
        <f t="shared" si="12"/>
        <v>48.619316441030605</v>
      </c>
      <c r="E117" s="118">
        <v>4</v>
      </c>
      <c r="F117" s="118">
        <v>2</v>
      </c>
      <c r="G117" s="118">
        <f t="shared" si="13"/>
        <v>46.619316441030605</v>
      </c>
      <c r="H117" s="119"/>
      <c r="I117" s="120">
        <v>3.4845594543410276E-2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382.72439720829675</v>
      </c>
      <c r="E118" s="126">
        <f>SUM(E108:E117)</f>
        <v>45</v>
      </c>
      <c r="F118" s="126">
        <f>SUM(F108:F117)</f>
        <v>14</v>
      </c>
      <c r="G118" s="127">
        <f t="shared" si="13"/>
        <v>351.72439720829675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862.67642241885267</v>
      </c>
      <c r="D119" s="118">
        <f>C119-C117</f>
        <v>103.0424613725088</v>
      </c>
      <c r="E119" s="118">
        <v>5</v>
      </c>
      <c r="F119" s="118">
        <v>3</v>
      </c>
      <c r="G119" s="118">
        <f t="shared" si="13"/>
        <v>101.0424613725088</v>
      </c>
      <c r="H119" s="119"/>
      <c r="I119" s="120">
        <v>3.8171523115878438E-2</v>
      </c>
      <c r="J119" s="121"/>
    </row>
    <row r="120" spans="1:10" ht="17.100000000000001" customHeight="1">
      <c r="A120" s="123"/>
      <c r="B120" s="117" t="s">
        <v>25</v>
      </c>
      <c r="C120" s="118">
        <v>970.2016830334245</v>
      </c>
      <c r="D120" s="118">
        <f t="shared" ref="D120:D128" si="14">C120-C119</f>
        <v>107.52526061457183</v>
      </c>
      <c r="E120" s="118">
        <v>8</v>
      </c>
      <c r="F120" s="118">
        <v>2</v>
      </c>
      <c r="G120" s="118">
        <f t="shared" si="13"/>
        <v>101.52526061457183</v>
      </c>
      <c r="H120" s="119"/>
      <c r="I120" s="120">
        <v>4.1285178001422319E-2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1049.4549426705209</v>
      </c>
      <c r="D121" s="118">
        <f t="shared" si="14"/>
        <v>79.253259637096448</v>
      </c>
      <c r="E121" s="118">
        <v>6</v>
      </c>
      <c r="F121" s="118">
        <v>0</v>
      </c>
      <c r="G121" s="118">
        <f t="shared" si="13"/>
        <v>73.253259637096448</v>
      </c>
      <c r="H121" s="119"/>
      <c r="I121" s="120">
        <v>4.4280799268798354E-2</v>
      </c>
      <c r="J121" s="121"/>
    </row>
    <row r="122" spans="1:10" ht="17.100000000000001" customHeight="1">
      <c r="A122" s="123"/>
      <c r="B122" s="117" t="s">
        <v>27</v>
      </c>
      <c r="C122" s="118">
        <v>1134.9012497424203</v>
      </c>
      <c r="D122" s="118">
        <f t="shared" si="14"/>
        <v>85.446307071899355</v>
      </c>
      <c r="E122" s="118">
        <v>8</v>
      </c>
      <c r="F122" s="118">
        <v>0</v>
      </c>
      <c r="G122" s="118">
        <f t="shared" si="13"/>
        <v>77.446307071899355</v>
      </c>
      <c r="H122" s="119"/>
      <c r="I122" s="120">
        <v>4.7091338163585905E-2</v>
      </c>
      <c r="J122" s="121"/>
    </row>
    <row r="123" spans="1:10" ht="17.100000000000001" customHeight="1">
      <c r="A123" s="123"/>
      <c r="B123" s="117" t="s">
        <v>28</v>
      </c>
      <c r="C123" s="118">
        <v>1210.2272141581618</v>
      </c>
      <c r="D123" s="118">
        <f t="shared" si="14"/>
        <v>75.32596441574151</v>
      </c>
      <c r="E123" s="118">
        <v>9</v>
      </c>
      <c r="F123" s="118">
        <v>2</v>
      </c>
      <c r="G123" s="118">
        <f t="shared" si="13"/>
        <v>68.32596441574151</v>
      </c>
      <c r="H123" s="119"/>
      <c r="I123" s="120">
        <v>4.9803589060006669E-2</v>
      </c>
      <c r="J123" s="121"/>
    </row>
    <row r="124" spans="1:10" ht="17.100000000000001" customHeight="1">
      <c r="A124" s="123"/>
      <c r="B124" s="117" t="s">
        <v>29</v>
      </c>
      <c r="C124" s="118">
        <v>1303.5935117423253</v>
      </c>
      <c r="D124" s="118">
        <f t="shared" si="14"/>
        <v>93.366297584163476</v>
      </c>
      <c r="E124" s="118">
        <v>9</v>
      </c>
      <c r="F124" s="118">
        <v>2</v>
      </c>
      <c r="G124" s="118">
        <f t="shared" si="13"/>
        <v>86.366297584163476</v>
      </c>
      <c r="H124" s="119"/>
      <c r="I124" s="120">
        <v>5.2353153082021105E-2</v>
      </c>
      <c r="J124" s="121"/>
    </row>
    <row r="125" spans="1:10" ht="17.100000000000001" customHeight="1">
      <c r="A125" s="123"/>
      <c r="B125" s="117" t="s">
        <v>30</v>
      </c>
      <c r="C125" s="118">
        <v>1452.7426632324116</v>
      </c>
      <c r="D125" s="118">
        <f t="shared" si="14"/>
        <v>149.1491514900863</v>
      </c>
      <c r="E125" s="118">
        <v>9</v>
      </c>
      <c r="F125" s="118">
        <v>0</v>
      </c>
      <c r="G125" s="118">
        <f t="shared" si="13"/>
        <v>140.1491514900863</v>
      </c>
      <c r="H125" s="119"/>
      <c r="I125" s="120">
        <v>5.4820477857826844E-2</v>
      </c>
      <c r="J125" s="121"/>
    </row>
    <row r="126" spans="1:10" ht="17.100000000000001" customHeight="1">
      <c r="A126" s="123"/>
      <c r="B126" s="117" t="s">
        <v>31</v>
      </c>
      <c r="C126" s="118">
        <v>1554.3098921383867</v>
      </c>
      <c r="D126" s="118">
        <f t="shared" si="14"/>
        <v>101.56722890597507</v>
      </c>
      <c r="E126" s="118">
        <v>4</v>
      </c>
      <c r="F126" s="118">
        <v>0</v>
      </c>
      <c r="G126" s="118">
        <f t="shared" si="13"/>
        <v>97.567228905975071</v>
      </c>
      <c r="H126" s="119"/>
      <c r="I126" s="120">
        <v>5.7143746034499517E-2</v>
      </c>
      <c r="J126" s="121"/>
    </row>
    <row r="127" spans="1:10" ht="17.100000000000001" customHeight="1">
      <c r="A127" s="123"/>
      <c r="B127" s="117" t="s">
        <v>32</v>
      </c>
      <c r="C127" s="118">
        <v>1597.8044239782616</v>
      </c>
      <c r="D127" s="118">
        <f t="shared" si="14"/>
        <v>43.494531839874981</v>
      </c>
      <c r="E127" s="118">
        <v>5</v>
      </c>
      <c r="F127" s="118">
        <v>2</v>
      </c>
      <c r="G127" s="118">
        <f t="shared" si="13"/>
        <v>40.494531839874981</v>
      </c>
      <c r="H127" s="119"/>
      <c r="I127" s="120">
        <v>5.939793397688705E-2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1701.2283236994222</v>
      </c>
      <c r="D128" s="118">
        <f t="shared" si="14"/>
        <v>103.42389972116052</v>
      </c>
      <c r="E128" s="118">
        <v>3</v>
      </c>
      <c r="F128" s="118">
        <v>3</v>
      </c>
      <c r="G128" s="118">
        <f t="shared" si="13"/>
        <v>103.42389972116052</v>
      </c>
      <c r="H128" s="119"/>
      <c r="I128" s="120">
        <v>6.141618497109827E-2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941.59436265307829</v>
      </c>
      <c r="E129" s="126">
        <f>SUM(E119:E128)</f>
        <v>66</v>
      </c>
      <c r="F129" s="126">
        <f>SUM(F119:F128)</f>
        <v>14</v>
      </c>
      <c r="G129" s="127">
        <f t="shared" si="13"/>
        <v>889.59436265307829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392.52867128423776</v>
      </c>
      <c r="D132" s="118"/>
      <c r="E132" s="118"/>
      <c r="F132" s="118"/>
      <c r="G132" s="118"/>
      <c r="H132" s="119"/>
      <c r="I132" s="120">
        <v>2.3226548596700453E-2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394.81745626584723</v>
      </c>
      <c r="D133" s="118">
        <f t="shared" ref="D133:D142" si="15">C133-C132</f>
        <v>2.2887849816094672</v>
      </c>
      <c r="E133" s="118">
        <v>7</v>
      </c>
      <c r="F133" s="118">
        <v>3</v>
      </c>
      <c r="G133" s="118">
        <f t="shared" ref="G133:G154" si="16">D133-E133+F133</f>
        <v>-1.7112150183905328</v>
      </c>
      <c r="H133" s="119"/>
      <c r="I133" s="120">
        <v>2.3501039063443287E-2</v>
      </c>
      <c r="J133" s="121"/>
    </row>
    <row r="134" spans="1:10" ht="17.100000000000001" customHeight="1">
      <c r="A134" s="134"/>
      <c r="B134" s="117" t="s">
        <v>14</v>
      </c>
      <c r="C134" s="118">
        <v>415.78766305489853</v>
      </c>
      <c r="D134" s="118">
        <f t="shared" si="15"/>
        <v>20.970206789051304</v>
      </c>
      <c r="E134" s="118">
        <v>5</v>
      </c>
      <c r="F134" s="118">
        <v>3</v>
      </c>
      <c r="G134" s="118">
        <f t="shared" si="16"/>
        <v>18.970206789051304</v>
      </c>
      <c r="H134" s="119"/>
      <c r="I134" s="120">
        <v>2.3759295031708486E-2</v>
      </c>
      <c r="J134" s="121"/>
    </row>
    <row r="135" spans="1:10" ht="17.100000000000001" customHeight="1">
      <c r="A135" s="123"/>
      <c r="B135" s="117" t="s">
        <v>15</v>
      </c>
      <c r="C135" s="118">
        <v>422.5140443059401</v>
      </c>
      <c r="D135" s="118">
        <f t="shared" si="15"/>
        <v>6.7263812510415733</v>
      </c>
      <c r="E135" s="118">
        <v>10</v>
      </c>
      <c r="F135" s="118">
        <v>2</v>
      </c>
      <c r="G135" s="118">
        <f t="shared" si="16"/>
        <v>-1.2736187489584267</v>
      </c>
      <c r="H135" s="119"/>
      <c r="I135" s="120">
        <v>2.4006479790110238E-2</v>
      </c>
      <c r="J135" s="121"/>
    </row>
    <row r="136" spans="1:10" ht="17.100000000000001" customHeight="1">
      <c r="A136" s="123"/>
      <c r="B136" s="117" t="s">
        <v>16</v>
      </c>
      <c r="C136" s="118">
        <v>443.56251667760199</v>
      </c>
      <c r="D136" s="118">
        <f t="shared" si="15"/>
        <v>21.048472371661887</v>
      </c>
      <c r="E136" s="118">
        <v>5</v>
      </c>
      <c r="F136" s="118">
        <v>2</v>
      </c>
      <c r="G136" s="118">
        <f t="shared" si="16"/>
        <v>18.048472371661887</v>
      </c>
      <c r="H136" s="119"/>
      <c r="I136" s="120">
        <v>2.4238388889486453E-2</v>
      </c>
      <c r="J136" s="121"/>
    </row>
    <row r="137" spans="1:10" ht="17.100000000000001" customHeight="1">
      <c r="A137" s="123"/>
      <c r="B137" s="117" t="s">
        <v>17</v>
      </c>
      <c r="C137" s="118">
        <v>459.82222640728787</v>
      </c>
      <c r="D137" s="118">
        <f t="shared" si="15"/>
        <v>16.259709729685881</v>
      </c>
      <c r="E137" s="118">
        <v>7</v>
      </c>
      <c r="F137" s="118">
        <v>1</v>
      </c>
      <c r="G137" s="118">
        <f t="shared" si="16"/>
        <v>10.259709729685881</v>
      </c>
      <c r="H137" s="119"/>
      <c r="I137" s="120">
        <v>2.4458629064217446E-2</v>
      </c>
      <c r="J137" s="121"/>
    </row>
    <row r="138" spans="1:10" ht="17.100000000000001" customHeight="1">
      <c r="A138" s="123"/>
      <c r="B138" s="117" t="s">
        <v>18</v>
      </c>
      <c r="C138" s="118">
        <v>458.84901803104879</v>
      </c>
      <c r="D138" s="118">
        <f t="shared" si="15"/>
        <v>-0.97320837623908574</v>
      </c>
      <c r="E138" s="118">
        <v>4</v>
      </c>
      <c r="F138" s="118">
        <v>2</v>
      </c>
      <c r="G138" s="118">
        <f t="shared" si="16"/>
        <v>-2.9732083762390857</v>
      </c>
      <c r="H138" s="119"/>
      <c r="I138" s="120">
        <v>2.4669302044680042E-2</v>
      </c>
      <c r="J138" s="121"/>
    </row>
    <row r="139" spans="1:10" ht="17.100000000000001" customHeight="1">
      <c r="A139" s="123"/>
      <c r="B139" s="117" t="s">
        <v>19</v>
      </c>
      <c r="C139" s="118">
        <v>479.96551237242215</v>
      </c>
      <c r="D139" s="118">
        <f t="shared" si="15"/>
        <v>21.116494341373368</v>
      </c>
      <c r="E139" s="118">
        <v>1</v>
      </c>
      <c r="F139" s="118">
        <v>2</v>
      </c>
      <c r="G139" s="118">
        <f t="shared" si="16"/>
        <v>22.116494341373368</v>
      </c>
      <c r="H139" s="119"/>
      <c r="I139" s="120">
        <v>2.4868679397534826E-2</v>
      </c>
      <c r="J139" s="121"/>
    </row>
    <row r="140" spans="1:10" ht="17.100000000000001" customHeight="1">
      <c r="A140" s="123"/>
      <c r="B140" s="117" t="s">
        <v>20</v>
      </c>
      <c r="C140" s="118">
        <v>498.71658712958742</v>
      </c>
      <c r="D140" s="118">
        <f t="shared" si="15"/>
        <v>18.75107475716527</v>
      </c>
      <c r="E140" s="118">
        <v>5</v>
      </c>
      <c r="F140" s="118">
        <v>0</v>
      </c>
      <c r="G140" s="118">
        <f t="shared" si="16"/>
        <v>13.75107475716527</v>
      </c>
      <c r="H140" s="119"/>
      <c r="I140" s="120">
        <v>2.5061135031637559E-2</v>
      </c>
      <c r="J140" s="121"/>
    </row>
    <row r="141" spans="1:10" ht="17.100000000000001" customHeight="1">
      <c r="A141" s="123"/>
      <c r="B141" s="117" t="s">
        <v>21</v>
      </c>
      <c r="C141" s="118">
        <v>535.14009291164962</v>
      </c>
      <c r="D141" s="118">
        <f t="shared" si="15"/>
        <v>36.423505782062193</v>
      </c>
      <c r="E141" s="118">
        <v>7</v>
      </c>
      <c r="F141" s="118">
        <v>1</v>
      </c>
      <c r="G141" s="118">
        <f t="shared" si="16"/>
        <v>30.423505782062193</v>
      </c>
      <c r="H141" s="119"/>
      <c r="I141" s="120">
        <v>2.5242457212813658E-2</v>
      </c>
      <c r="J141" s="121"/>
    </row>
    <row r="142" spans="1:10" ht="17.100000000000001" customHeight="1">
      <c r="A142" s="123"/>
      <c r="B142" s="117" t="s">
        <v>22</v>
      </c>
      <c r="C142" s="118">
        <v>556.81287016481622</v>
      </c>
      <c r="D142" s="118">
        <f t="shared" si="15"/>
        <v>21.672777253166601</v>
      </c>
      <c r="E142" s="118">
        <v>6</v>
      </c>
      <c r="F142" s="118">
        <v>1</v>
      </c>
      <c r="G142" s="118">
        <f t="shared" si="16"/>
        <v>16.672777253166601</v>
      </c>
      <c r="H142" s="119"/>
      <c r="I142" s="120">
        <v>2.5541874778202581E-2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164.28419888057846</v>
      </c>
      <c r="E143" s="126">
        <f>SUM(E133:E142)</f>
        <v>57</v>
      </c>
      <c r="F143" s="126">
        <f>SUM(F133:F142)</f>
        <v>17</v>
      </c>
      <c r="G143" s="127">
        <f t="shared" si="16"/>
        <v>124.28419888057846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586.15003661201888</v>
      </c>
      <c r="D144" s="118">
        <f>C144-C142</f>
        <v>29.337166447202662</v>
      </c>
      <c r="E144" s="118">
        <v>7</v>
      </c>
      <c r="F144" s="118">
        <v>1</v>
      </c>
      <c r="G144" s="118">
        <f t="shared" si="16"/>
        <v>23.337166447202662</v>
      </c>
      <c r="H144" s="119"/>
      <c r="I144" s="120">
        <v>2.5935842327965437E-2</v>
      </c>
      <c r="J144" s="121"/>
    </row>
    <row r="145" spans="1:10" ht="17.100000000000001" customHeight="1">
      <c r="A145" s="123"/>
      <c r="B145" s="117" t="s">
        <v>25</v>
      </c>
      <c r="C145" s="118">
        <v>618.32474246452125</v>
      </c>
      <c r="D145" s="118">
        <f t="shared" ref="D145:D153" si="17">C145-C144</f>
        <v>32.17470585250237</v>
      </c>
      <c r="E145" s="118">
        <v>10</v>
      </c>
      <c r="F145" s="118">
        <v>0</v>
      </c>
      <c r="G145" s="118">
        <f t="shared" si="16"/>
        <v>22.17470585250237</v>
      </c>
      <c r="H145" s="119"/>
      <c r="I145" s="120">
        <v>2.6311691168703032E-2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631.99262004371508</v>
      </c>
      <c r="D146" s="118">
        <f t="shared" si="17"/>
        <v>13.667877579193828</v>
      </c>
      <c r="E146" s="118">
        <v>11</v>
      </c>
      <c r="F146" s="118">
        <v>1</v>
      </c>
      <c r="G146" s="118">
        <f t="shared" si="16"/>
        <v>3.6678775791938278</v>
      </c>
      <c r="H146" s="119"/>
      <c r="I146" s="120">
        <v>2.6666355276106123E-2</v>
      </c>
      <c r="J146" s="121"/>
    </row>
    <row r="147" spans="1:10" ht="17.100000000000001" customHeight="1">
      <c r="A147" s="123"/>
      <c r="B147" s="117" t="s">
        <v>27</v>
      </c>
      <c r="C147" s="118">
        <v>650.83942637558152</v>
      </c>
      <c r="D147" s="118">
        <f t="shared" si="17"/>
        <v>18.846806331866446</v>
      </c>
      <c r="E147" s="118">
        <v>6</v>
      </c>
      <c r="F147" s="118">
        <v>2</v>
      </c>
      <c r="G147" s="118">
        <f t="shared" si="16"/>
        <v>14.846806331866446</v>
      </c>
      <c r="H147" s="119"/>
      <c r="I147" s="120">
        <v>2.7005785326787615E-2</v>
      </c>
      <c r="J147" s="121"/>
    </row>
    <row r="148" spans="1:10" ht="17.100000000000001" customHeight="1">
      <c r="A148" s="123"/>
      <c r="B148" s="117" t="s">
        <v>28</v>
      </c>
      <c r="C148" s="118">
        <v>664.03976929925716</v>
      </c>
      <c r="D148" s="118">
        <f t="shared" si="17"/>
        <v>13.200342923675635</v>
      </c>
      <c r="E148" s="118">
        <v>11</v>
      </c>
      <c r="F148" s="118">
        <v>6</v>
      </c>
      <c r="G148" s="118">
        <f t="shared" si="16"/>
        <v>8.2003429236756347</v>
      </c>
      <c r="H148" s="119"/>
      <c r="I148" s="120">
        <v>2.7326739477335691E-2</v>
      </c>
      <c r="J148" s="121"/>
    </row>
    <row r="149" spans="1:10" ht="17.100000000000001" customHeight="1">
      <c r="A149" s="123"/>
      <c r="B149" s="117" t="s">
        <v>29</v>
      </c>
      <c r="C149" s="118">
        <v>688.10667035130757</v>
      </c>
      <c r="D149" s="118">
        <f t="shared" si="17"/>
        <v>24.066901052050412</v>
      </c>
      <c r="E149" s="118">
        <v>12</v>
      </c>
      <c r="F149" s="118">
        <v>5</v>
      </c>
      <c r="G149" s="118">
        <f t="shared" si="16"/>
        <v>17.066901052050412</v>
      </c>
      <c r="H149" s="119"/>
      <c r="I149" s="120">
        <v>2.7634806038205128E-2</v>
      </c>
      <c r="J149" s="121"/>
    </row>
    <row r="150" spans="1:10" ht="17.100000000000001" customHeight="1">
      <c r="A150" s="123"/>
      <c r="B150" s="117" t="s">
        <v>30</v>
      </c>
      <c r="C150" s="118">
        <v>740.05571825732443</v>
      </c>
      <c r="D150" s="118">
        <f t="shared" si="17"/>
        <v>51.949047906016858</v>
      </c>
      <c r="E150" s="118">
        <v>17</v>
      </c>
      <c r="F150" s="118">
        <v>2</v>
      </c>
      <c r="G150" s="118">
        <f t="shared" si="16"/>
        <v>36.949047906016858</v>
      </c>
      <c r="H150" s="119"/>
      <c r="I150" s="120">
        <v>2.7926630877634879E-2</v>
      </c>
      <c r="J150" s="121"/>
    </row>
    <row r="151" spans="1:10" ht="17.100000000000001" customHeight="1">
      <c r="A151" s="123"/>
      <c r="B151" s="117" t="s">
        <v>31</v>
      </c>
      <c r="C151" s="118">
        <v>767.24385812912283</v>
      </c>
      <c r="D151" s="118">
        <f t="shared" si="17"/>
        <v>27.188139871798398</v>
      </c>
      <c r="E151" s="118">
        <v>8</v>
      </c>
      <c r="F151" s="118">
        <v>1</v>
      </c>
      <c r="G151" s="118">
        <f t="shared" si="16"/>
        <v>20.188139871798398</v>
      </c>
      <c r="H151" s="119"/>
      <c r="I151" s="120">
        <v>2.8207494784158932E-2</v>
      </c>
      <c r="J151" s="121"/>
    </row>
    <row r="152" spans="1:10" ht="17.100000000000001" customHeight="1">
      <c r="A152" s="123"/>
      <c r="B152" s="117" t="s">
        <v>32</v>
      </c>
      <c r="C152" s="118">
        <v>765.9499916551332</v>
      </c>
      <c r="D152" s="118">
        <f t="shared" si="17"/>
        <v>-1.293866473989624</v>
      </c>
      <c r="E152" s="118">
        <v>17</v>
      </c>
      <c r="F152" s="118">
        <v>4</v>
      </c>
      <c r="G152" s="118">
        <f t="shared" si="16"/>
        <v>-14.293866473989624</v>
      </c>
      <c r="H152" s="119"/>
      <c r="I152" s="120">
        <v>2.8473977384949188E-2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791.57153179190755</v>
      </c>
      <c r="D153" s="118">
        <f t="shared" si="17"/>
        <v>25.621540136774342</v>
      </c>
      <c r="E153" s="118">
        <v>21</v>
      </c>
      <c r="F153" s="118">
        <v>2</v>
      </c>
      <c r="G153" s="118">
        <f t="shared" si="16"/>
        <v>6.6215401367743425</v>
      </c>
      <c r="H153" s="119"/>
      <c r="I153" s="120">
        <v>2.8576589595375724E-2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234.75866162709133</v>
      </c>
      <c r="E154" s="126">
        <f>SUM(E144:E153)</f>
        <v>120</v>
      </c>
      <c r="F154" s="126">
        <f>SUM(F144:F153)</f>
        <v>24</v>
      </c>
      <c r="G154" s="127">
        <f t="shared" si="16"/>
        <v>138.75866162709133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1073000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1087700</v>
      </c>
      <c r="D8" s="118">
        <f t="shared" ref="D8:D17" si="0">C8-C7</f>
        <v>14700</v>
      </c>
      <c r="E8" s="118">
        <v>17978</v>
      </c>
      <c r="F8" s="118">
        <v>9460</v>
      </c>
      <c r="G8" s="118">
        <f t="shared" ref="G8:G29" si="1">D8-E8+F8</f>
        <v>6182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1098500</v>
      </c>
      <c r="D9" s="118">
        <f t="shared" si="0"/>
        <v>10800</v>
      </c>
      <c r="E9" s="118">
        <v>15686</v>
      </c>
      <c r="F9" s="118">
        <v>9376</v>
      </c>
      <c r="G9" s="118">
        <f t="shared" si="1"/>
        <v>4490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1095000</v>
      </c>
      <c r="D10" s="118">
        <f t="shared" si="0"/>
        <v>-3500</v>
      </c>
      <c r="E10" s="118">
        <v>14781</v>
      </c>
      <c r="F10" s="118">
        <v>9820</v>
      </c>
      <c r="G10" s="118">
        <f t="shared" si="1"/>
        <v>-8461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1098900</v>
      </c>
      <c r="D11" s="118">
        <f t="shared" si="0"/>
        <v>3900</v>
      </c>
      <c r="E11" s="118">
        <v>14237</v>
      </c>
      <c r="F11" s="118">
        <v>9335</v>
      </c>
      <c r="G11" s="118">
        <f t="shared" si="1"/>
        <v>-1002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1107900</v>
      </c>
      <c r="D12" s="118">
        <f t="shared" si="0"/>
        <v>9000</v>
      </c>
      <c r="E12" s="118">
        <v>14275</v>
      </c>
      <c r="F12" s="118">
        <v>9311</v>
      </c>
      <c r="G12" s="118">
        <f t="shared" si="1"/>
        <v>4036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1105600</v>
      </c>
      <c r="D13" s="118">
        <f t="shared" si="0"/>
        <v>-2300</v>
      </c>
      <c r="E13" s="118">
        <v>14459</v>
      </c>
      <c r="F13" s="118">
        <v>9043</v>
      </c>
      <c r="G13" s="118">
        <f t="shared" si="1"/>
        <v>-7716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1106800</v>
      </c>
      <c r="D14" s="118">
        <f t="shared" si="0"/>
        <v>1200</v>
      </c>
      <c r="E14" s="118">
        <v>15216</v>
      </c>
      <c r="F14" s="118">
        <v>8690</v>
      </c>
      <c r="G14" s="118">
        <f t="shared" si="1"/>
        <v>-5326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1109700</v>
      </c>
      <c r="D15" s="118">
        <f t="shared" si="0"/>
        <v>2900</v>
      </c>
      <c r="E15" s="118">
        <v>15496</v>
      </c>
      <c r="F15" s="118">
        <v>8819</v>
      </c>
      <c r="G15" s="118">
        <f t="shared" si="1"/>
        <v>-3777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1103900</v>
      </c>
      <c r="D16" s="118">
        <f t="shared" si="0"/>
        <v>-5800</v>
      </c>
      <c r="E16" s="118">
        <v>16055</v>
      </c>
      <c r="F16" s="118">
        <v>8725</v>
      </c>
      <c r="G16" s="118">
        <f t="shared" si="1"/>
        <v>-13130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1109500</v>
      </c>
      <c r="D17" s="118">
        <f t="shared" si="0"/>
        <v>5600</v>
      </c>
      <c r="E17" s="118">
        <v>16617</v>
      </c>
      <c r="F17" s="118">
        <v>9034</v>
      </c>
      <c r="G17" s="118">
        <f t="shared" si="1"/>
        <v>-1983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36500</v>
      </c>
      <c r="E18" s="126">
        <f>SUM(E8:E17)</f>
        <v>154800</v>
      </c>
      <c r="F18" s="126">
        <f>SUM(F8:F17)</f>
        <v>91613</v>
      </c>
      <c r="G18" s="127">
        <f t="shared" si="1"/>
        <v>-26687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1126000</v>
      </c>
      <c r="D19" s="118">
        <f>C19-C17</f>
        <v>16500</v>
      </c>
      <c r="E19" s="118">
        <v>17422</v>
      </c>
      <c r="F19" s="118">
        <v>9471</v>
      </c>
      <c r="G19" s="118">
        <f t="shared" si="1"/>
        <v>8549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1141400</v>
      </c>
      <c r="D20" s="118">
        <f t="shared" ref="D20:D28" si="2">C20-C19</f>
        <v>15400</v>
      </c>
      <c r="E20" s="118">
        <v>18161</v>
      </c>
      <c r="F20" s="118">
        <v>9377</v>
      </c>
      <c r="G20" s="118">
        <f t="shared" si="1"/>
        <v>6616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1160500</v>
      </c>
      <c r="D21" s="118">
        <f t="shared" si="2"/>
        <v>19100</v>
      </c>
      <c r="E21" s="118">
        <v>18492</v>
      </c>
      <c r="F21" s="118">
        <v>9169</v>
      </c>
      <c r="G21" s="118">
        <f t="shared" si="1"/>
        <v>9777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1177200</v>
      </c>
      <c r="D22" s="118">
        <f t="shared" si="2"/>
        <v>16700</v>
      </c>
      <c r="E22" s="118">
        <v>18614</v>
      </c>
      <c r="F22" s="118">
        <v>9376</v>
      </c>
      <c r="G22" s="118">
        <f t="shared" si="1"/>
        <v>7462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1196000</v>
      </c>
      <c r="D23" s="118">
        <f t="shared" si="2"/>
        <v>18800</v>
      </c>
      <c r="E23" s="118">
        <v>19511</v>
      </c>
      <c r="F23" s="118">
        <v>9809</v>
      </c>
      <c r="G23" s="118">
        <f t="shared" si="1"/>
        <v>9098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1215200</v>
      </c>
      <c r="D24" s="118">
        <f t="shared" si="2"/>
        <v>19200</v>
      </c>
      <c r="E24" s="118">
        <v>19830</v>
      </c>
      <c r="F24" s="118">
        <v>9412</v>
      </c>
      <c r="G24" s="118">
        <f t="shared" si="1"/>
        <v>8782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1228800</v>
      </c>
      <c r="D25" s="118">
        <f t="shared" si="2"/>
        <v>13600</v>
      </c>
      <c r="E25" s="118">
        <v>20518</v>
      </c>
      <c r="F25" s="118">
        <v>9704</v>
      </c>
      <c r="G25" s="118">
        <f t="shared" si="1"/>
        <v>2786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1250600</v>
      </c>
      <c r="D26" s="118">
        <f t="shared" si="2"/>
        <v>21800</v>
      </c>
      <c r="E26" s="118">
        <v>21628</v>
      </c>
      <c r="F26" s="118">
        <v>9936</v>
      </c>
      <c r="G26" s="118">
        <f t="shared" si="1"/>
        <v>10108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1271000</v>
      </c>
      <c r="D27" s="118">
        <f t="shared" si="2"/>
        <v>20400</v>
      </c>
      <c r="E27" s="118">
        <v>22119</v>
      </c>
      <c r="F27" s="118">
        <v>10070</v>
      </c>
      <c r="G27" s="118">
        <f t="shared" si="1"/>
        <v>8351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1276100</v>
      </c>
      <c r="D28" s="118">
        <f t="shared" si="2"/>
        <v>5100</v>
      </c>
      <c r="E28" s="118">
        <v>22635</v>
      </c>
      <c r="F28" s="118">
        <v>9885</v>
      </c>
      <c r="G28" s="118">
        <f t="shared" si="1"/>
        <v>-7650</v>
      </c>
      <c r="H28" s="119"/>
      <c r="I28" s="120">
        <v>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166600</v>
      </c>
      <c r="E29" s="126">
        <f>SUM(E19:E28)</f>
        <v>198930</v>
      </c>
      <c r="F29" s="126">
        <f>SUM(F19:F28)</f>
        <v>96209</v>
      </c>
      <c r="G29" s="127">
        <f t="shared" si="1"/>
        <v>63879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768947.4451364819</v>
      </c>
      <c r="D32" s="118"/>
      <c r="E32" s="118"/>
      <c r="F32" s="118"/>
      <c r="G32" s="118"/>
      <c r="H32" s="119"/>
      <c r="I32" s="120">
        <v>0.71663322007127839</v>
      </c>
      <c r="J32" s="121"/>
    </row>
    <row r="33" spans="1:10" ht="17.100000000000001" customHeight="1">
      <c r="A33" s="123"/>
      <c r="B33" s="117" t="s">
        <v>13</v>
      </c>
      <c r="C33" s="118">
        <v>768410.32218560367</v>
      </c>
      <c r="D33" s="118">
        <f t="shared" ref="D33:D42" si="3">C33-C32</f>
        <v>-537.12295087822713</v>
      </c>
      <c r="E33" s="118">
        <v>11971</v>
      </c>
      <c r="F33" s="118">
        <v>7659</v>
      </c>
      <c r="G33" s="118">
        <f t="shared" ref="G33:G54" si="4">D33-E33+F33</f>
        <v>-4849.1229508782271</v>
      </c>
      <c r="H33" s="119"/>
      <c r="I33" s="120">
        <v>0.70645428168208468</v>
      </c>
      <c r="J33" s="121"/>
    </row>
    <row r="34" spans="1:10" ht="17.100000000000001" customHeight="1">
      <c r="A34" s="134"/>
      <c r="B34" s="117" t="s">
        <v>14</v>
      </c>
      <c r="C34" s="118">
        <v>764928.3183196137</v>
      </c>
      <c r="D34" s="118">
        <f t="shared" si="3"/>
        <v>-3482.0038659899728</v>
      </c>
      <c r="E34" s="118">
        <v>10148</v>
      </c>
      <c r="F34" s="118">
        <v>7535</v>
      </c>
      <c r="G34" s="118">
        <f t="shared" si="4"/>
        <v>-6095.0038659899728</v>
      </c>
      <c r="H34" s="119"/>
      <c r="I34" s="120">
        <v>0.69633893338153252</v>
      </c>
      <c r="J34" s="121"/>
    </row>
    <row r="35" spans="1:10" ht="17.100000000000001" customHeight="1">
      <c r="A35" s="123"/>
      <c r="B35" s="117" t="s">
        <v>15</v>
      </c>
      <c r="C35" s="118">
        <v>751484.61676690681</v>
      </c>
      <c r="D35" s="118">
        <f t="shared" si="3"/>
        <v>-13443.701552706887</v>
      </c>
      <c r="E35" s="118">
        <v>9407</v>
      </c>
      <c r="F35" s="118">
        <v>7848</v>
      </c>
      <c r="G35" s="118">
        <f t="shared" si="4"/>
        <v>-15002.701552706887</v>
      </c>
      <c r="H35" s="119"/>
      <c r="I35" s="120">
        <v>0.68628732124831682</v>
      </c>
      <c r="J35" s="121"/>
    </row>
    <row r="36" spans="1:10" ht="17.100000000000001" customHeight="1">
      <c r="A36" s="123"/>
      <c r="B36" s="117" t="s">
        <v>16</v>
      </c>
      <c r="C36" s="118">
        <v>743184.38692657766</v>
      </c>
      <c r="D36" s="118">
        <f t="shared" si="3"/>
        <v>-8300.2298403291497</v>
      </c>
      <c r="E36" s="118">
        <v>8790</v>
      </c>
      <c r="F36" s="118">
        <v>7442</v>
      </c>
      <c r="G36" s="118">
        <f t="shared" si="4"/>
        <v>-9648.2298403291497</v>
      </c>
      <c r="H36" s="119"/>
      <c r="I36" s="120">
        <v>0.67629846840165408</v>
      </c>
      <c r="J36" s="121"/>
    </row>
    <row r="37" spans="1:10" ht="17.100000000000001" customHeight="1">
      <c r="A37" s="123"/>
      <c r="B37" s="117" t="s">
        <v>17</v>
      </c>
      <c r="C37" s="118">
        <v>738272.28950816987</v>
      </c>
      <c r="D37" s="118">
        <f t="shared" si="3"/>
        <v>-4912.0974184077932</v>
      </c>
      <c r="E37" s="118">
        <v>8799</v>
      </c>
      <c r="F37" s="118">
        <v>7359</v>
      </c>
      <c r="G37" s="118">
        <f t="shared" si="4"/>
        <v>-6352.0974184077932</v>
      </c>
      <c r="H37" s="119"/>
      <c r="I37" s="120">
        <v>0.66637087237852677</v>
      </c>
      <c r="J37" s="121"/>
    </row>
    <row r="38" spans="1:10" ht="17.100000000000001" customHeight="1">
      <c r="A38" s="123"/>
      <c r="B38" s="117" t="s">
        <v>18</v>
      </c>
      <c r="C38" s="118">
        <v>725832.83176754264</v>
      </c>
      <c r="D38" s="118">
        <f t="shared" si="3"/>
        <v>-12439.457740627229</v>
      </c>
      <c r="E38" s="118">
        <v>8518</v>
      </c>
      <c r="F38" s="118">
        <v>7040</v>
      </c>
      <c r="G38" s="118">
        <f t="shared" si="4"/>
        <v>-13917.457740627229</v>
      </c>
      <c r="H38" s="119"/>
      <c r="I38" s="120">
        <v>0.65650581744531689</v>
      </c>
      <c r="J38" s="121"/>
    </row>
    <row r="39" spans="1:10" ht="17.100000000000001" customHeight="1">
      <c r="A39" s="123"/>
      <c r="B39" s="117" t="s">
        <v>19</v>
      </c>
      <c r="C39" s="118">
        <v>715769.53598105849</v>
      </c>
      <c r="D39" s="118">
        <f t="shared" si="3"/>
        <v>-10063.295786484145</v>
      </c>
      <c r="E39" s="118">
        <v>8700</v>
      </c>
      <c r="F39" s="118">
        <v>6656</v>
      </c>
      <c r="G39" s="118">
        <f t="shared" si="4"/>
        <v>-12107.295786484145</v>
      </c>
      <c r="H39" s="119"/>
      <c r="I39" s="120">
        <v>0.64670178530995515</v>
      </c>
      <c r="J39" s="121"/>
    </row>
    <row r="40" spans="1:10" ht="17.100000000000001" customHeight="1">
      <c r="A40" s="123"/>
      <c r="B40" s="117" t="s">
        <v>20</v>
      </c>
      <c r="C40" s="118">
        <v>706832.527312955</v>
      </c>
      <c r="D40" s="118">
        <f t="shared" si="3"/>
        <v>-8937.0086681034882</v>
      </c>
      <c r="E40" s="118">
        <v>8908</v>
      </c>
      <c r="F40" s="118">
        <v>6805</v>
      </c>
      <c r="G40" s="118">
        <f t="shared" si="4"/>
        <v>-11040.008668103488</v>
      </c>
      <c r="H40" s="119"/>
      <c r="I40" s="120">
        <v>0.63695821151027765</v>
      </c>
      <c r="J40" s="121"/>
    </row>
    <row r="41" spans="1:10" ht="17.100000000000001" customHeight="1">
      <c r="A41" s="123"/>
      <c r="B41" s="117" t="s">
        <v>21</v>
      </c>
      <c r="C41" s="118">
        <v>692448.10848072241</v>
      </c>
      <c r="D41" s="118">
        <f t="shared" si="3"/>
        <v>-14384.418832232594</v>
      </c>
      <c r="E41" s="118">
        <v>9277</v>
      </c>
      <c r="F41" s="118">
        <v>6603</v>
      </c>
      <c r="G41" s="118">
        <f t="shared" si="4"/>
        <v>-17058.418832232594</v>
      </c>
      <c r="H41" s="119"/>
      <c r="I41" s="120">
        <v>0.62727430789086192</v>
      </c>
      <c r="J41" s="121"/>
    </row>
    <row r="42" spans="1:10" ht="17.100000000000001" customHeight="1">
      <c r="A42" s="123"/>
      <c r="B42" s="117" t="s">
        <v>22</v>
      </c>
      <c r="C42" s="118">
        <v>684961.2805858223</v>
      </c>
      <c r="D42" s="118">
        <f t="shared" si="3"/>
        <v>-7486.8278949001106</v>
      </c>
      <c r="E42" s="118">
        <v>9758</v>
      </c>
      <c r="F42" s="118">
        <v>6774</v>
      </c>
      <c r="G42" s="118">
        <f t="shared" si="4"/>
        <v>-10470.827894900111</v>
      </c>
      <c r="H42" s="119"/>
      <c r="I42" s="120">
        <v>0.61736032499848792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-83986.164550659596</v>
      </c>
      <c r="E43" s="126">
        <f>SUM(E33:E42)</f>
        <v>94276</v>
      </c>
      <c r="F43" s="126">
        <f>SUM(F33:F42)</f>
        <v>71721</v>
      </c>
      <c r="G43" s="127">
        <f t="shared" si="4"/>
        <v>-106541.1645506596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684223.98806058336</v>
      </c>
      <c r="D44" s="118">
        <f>C44-C42</f>
        <v>-737.29252523893956</v>
      </c>
      <c r="E44" s="118">
        <v>9569</v>
      </c>
      <c r="F44" s="118">
        <v>6949</v>
      </c>
      <c r="G44" s="118">
        <f t="shared" si="4"/>
        <v>-3357.2925252389396</v>
      </c>
      <c r="H44" s="119"/>
      <c r="I44" s="120">
        <v>0.6076589592012287</v>
      </c>
      <c r="J44" s="121"/>
    </row>
    <row r="45" spans="1:10" ht="17.100000000000001" customHeight="1">
      <c r="A45" s="123"/>
      <c r="B45" s="117" t="s">
        <v>25</v>
      </c>
      <c r="C45" s="118">
        <v>682840.47760554636</v>
      </c>
      <c r="D45" s="118">
        <f t="shared" ref="D45:D53" si="5">C45-C44</f>
        <v>-1383.5104550370015</v>
      </c>
      <c r="E45" s="118">
        <v>9551</v>
      </c>
      <c r="F45" s="118">
        <v>6895</v>
      </c>
      <c r="G45" s="118">
        <f t="shared" si="4"/>
        <v>-4039.5104550370015</v>
      </c>
      <c r="H45" s="119"/>
      <c r="I45" s="120">
        <v>0.59824818433988647</v>
      </c>
      <c r="J45" s="121"/>
    </row>
    <row r="46" spans="1:10" ht="17.100000000000001" customHeight="1">
      <c r="A46" s="123"/>
      <c r="B46" s="117" t="s">
        <v>26</v>
      </c>
      <c r="C46" s="118">
        <f>$C$21*I46</f>
        <v>683668.11614045093</v>
      </c>
      <c r="D46" s="118">
        <f t="shared" si="5"/>
        <v>827.63853490457404</v>
      </c>
      <c r="E46" s="118">
        <v>9718</v>
      </c>
      <c r="F46" s="118">
        <v>6715</v>
      </c>
      <c r="G46" s="118">
        <f t="shared" si="4"/>
        <v>-2175.361465095426</v>
      </c>
      <c r="H46" s="119"/>
      <c r="I46" s="120">
        <v>0.58911513670008697</v>
      </c>
      <c r="J46" s="121"/>
    </row>
    <row r="47" spans="1:10" ht="17.100000000000001" customHeight="1">
      <c r="A47" s="123"/>
      <c r="B47" s="117" t="s">
        <v>27</v>
      </c>
      <c r="C47" s="118">
        <v>683067.5933641342</v>
      </c>
      <c r="D47" s="118">
        <f t="shared" si="5"/>
        <v>-600.52277631673496</v>
      </c>
      <c r="E47" s="118">
        <v>9583</v>
      </c>
      <c r="F47" s="118">
        <v>6699</v>
      </c>
      <c r="G47" s="118">
        <f t="shared" si="4"/>
        <v>-3484.522776316735</v>
      </c>
      <c r="H47" s="119"/>
      <c r="I47" s="120">
        <v>0.58024770078502719</v>
      </c>
      <c r="J47" s="121"/>
    </row>
    <row r="48" spans="1:10" ht="17.100000000000001" customHeight="1">
      <c r="A48" s="123"/>
      <c r="B48" s="117" t="s">
        <v>28</v>
      </c>
      <c r="C48" s="118">
        <v>683674.80901135842</v>
      </c>
      <c r="D48" s="118">
        <f t="shared" si="5"/>
        <v>607.21564722422045</v>
      </c>
      <c r="E48" s="118">
        <v>9999</v>
      </c>
      <c r="F48" s="118">
        <v>6993</v>
      </c>
      <c r="G48" s="118">
        <f t="shared" si="4"/>
        <v>-2398.7843527757796</v>
      </c>
      <c r="H48" s="119"/>
      <c r="I48" s="120">
        <v>0.57163445569511562</v>
      </c>
      <c r="J48" s="121"/>
    </row>
    <row r="49" spans="1:10" ht="17.100000000000001" customHeight="1">
      <c r="A49" s="123"/>
      <c r="B49" s="117" t="s">
        <v>29</v>
      </c>
      <c r="C49" s="118">
        <v>684479.17358038598</v>
      </c>
      <c r="D49" s="118">
        <f t="shared" si="5"/>
        <v>804.3645690275589</v>
      </c>
      <c r="E49" s="118">
        <v>9855</v>
      </c>
      <c r="F49" s="118">
        <v>6655</v>
      </c>
      <c r="G49" s="118">
        <f t="shared" si="4"/>
        <v>-2395.6354309724411</v>
      </c>
      <c r="H49" s="119"/>
      <c r="I49" s="120">
        <v>0.56326462605364214</v>
      </c>
      <c r="J49" s="121"/>
    </row>
    <row r="50" spans="1:10" ht="17.100000000000001" customHeight="1">
      <c r="A50" s="123"/>
      <c r="B50" s="117" t="s">
        <v>30</v>
      </c>
      <c r="C50" s="118">
        <v>682141.33190871507</v>
      </c>
      <c r="D50" s="118">
        <f t="shared" si="5"/>
        <v>-2337.8416716709035</v>
      </c>
      <c r="E50" s="118">
        <v>10111</v>
      </c>
      <c r="F50" s="118">
        <v>6736</v>
      </c>
      <c r="G50" s="118">
        <f t="shared" si="4"/>
        <v>-5712.8416716709035</v>
      </c>
      <c r="H50" s="119"/>
      <c r="I50" s="120">
        <v>0.55512803703508729</v>
      </c>
      <c r="J50" s="121"/>
    </row>
    <row r="51" spans="1:10" ht="17.100000000000001" customHeight="1">
      <c r="A51" s="123"/>
      <c r="B51" s="117" t="s">
        <v>31</v>
      </c>
      <c r="C51" s="118">
        <v>684347.17042063572</v>
      </c>
      <c r="D51" s="118">
        <f t="shared" si="5"/>
        <v>2205.8385119206505</v>
      </c>
      <c r="E51" s="118">
        <v>10483</v>
      </c>
      <c r="F51" s="118">
        <v>6825</v>
      </c>
      <c r="G51" s="118">
        <f t="shared" si="4"/>
        <v>-1452.1614880793495</v>
      </c>
      <c r="H51" s="119"/>
      <c r="I51" s="120">
        <v>0.54721507310141992</v>
      </c>
      <c r="J51" s="121"/>
    </row>
    <row r="52" spans="1:10" ht="17.100000000000001" customHeight="1">
      <c r="A52" s="123"/>
      <c r="B52" s="117" t="s">
        <v>32</v>
      </c>
      <c r="C52" s="118">
        <v>685725.64956015756</v>
      </c>
      <c r="D52" s="118">
        <f t="shared" si="5"/>
        <v>1378.4791395218344</v>
      </c>
      <c r="E52" s="118">
        <v>10267</v>
      </c>
      <c r="F52" s="118">
        <v>6708</v>
      </c>
      <c r="G52" s="118">
        <f t="shared" si="4"/>
        <v>-2180.5208604781656</v>
      </c>
      <c r="H52" s="119"/>
      <c r="I52" s="120">
        <v>0.53951664009453781</v>
      </c>
      <c r="J52" s="121"/>
    </row>
    <row r="53" spans="1:10" ht="17.100000000000001" customHeight="1">
      <c r="A53" s="123"/>
      <c r="B53" s="117" t="s">
        <v>33</v>
      </c>
      <c r="C53" s="118">
        <f>$C$28*I53</f>
        <v>678309.89126881585</v>
      </c>
      <c r="D53" s="118">
        <f t="shared" si="5"/>
        <v>-7415.7582913417136</v>
      </c>
      <c r="E53" s="118">
        <v>9937</v>
      </c>
      <c r="F53" s="118">
        <v>6497</v>
      </c>
      <c r="G53" s="118">
        <f t="shared" si="4"/>
        <v>-10855.758291341714</v>
      </c>
      <c r="H53" s="119"/>
      <c r="I53" s="120">
        <v>0.53154916642019889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-6651.3893170064548</v>
      </c>
      <c r="E54" s="126">
        <f>SUM(E44:E53)</f>
        <v>99073</v>
      </c>
      <c r="F54" s="126">
        <f>SUM(F44:F53)</f>
        <v>67672</v>
      </c>
      <c r="G54" s="127">
        <f t="shared" si="4"/>
        <v>-38052.389317006455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95855.113304090759</v>
      </c>
      <c r="D57" s="118"/>
      <c r="E57" s="118"/>
      <c r="F57" s="118"/>
      <c r="G57" s="118"/>
      <c r="H57" s="119"/>
      <c r="I57" s="120">
        <v>8.9333749584427524E-2</v>
      </c>
      <c r="J57" s="121"/>
    </row>
    <row r="58" spans="1:10" ht="17.100000000000001" customHeight="1">
      <c r="A58" s="123"/>
      <c r="B58" s="117" t="s">
        <v>13</v>
      </c>
      <c r="C58" s="118">
        <v>100397.75375672846</v>
      </c>
      <c r="D58" s="118">
        <f t="shared" ref="D58:D67" si="6">C58-C57</f>
        <v>4542.6404526377009</v>
      </c>
      <c r="E58" s="118">
        <v>2117</v>
      </c>
      <c r="F58" s="118">
        <v>444</v>
      </c>
      <c r="G58" s="118">
        <f t="shared" ref="G58:G79" si="7">D58-E58+F58</f>
        <v>2869.6404526377009</v>
      </c>
      <c r="H58" s="119"/>
      <c r="I58" s="120">
        <v>9.2302798342124154E-2</v>
      </c>
      <c r="J58" s="121"/>
    </row>
    <row r="59" spans="1:10" ht="17.100000000000001" customHeight="1">
      <c r="A59" s="123"/>
      <c r="B59" s="117" t="s">
        <v>14</v>
      </c>
      <c r="C59" s="118">
        <v>104636.45562147439</v>
      </c>
      <c r="D59" s="118">
        <f t="shared" si="6"/>
        <v>4238.7018647459336</v>
      </c>
      <c r="E59" s="118">
        <v>1867</v>
      </c>
      <c r="F59" s="118">
        <v>442</v>
      </c>
      <c r="G59" s="118">
        <f t="shared" si="7"/>
        <v>2813.7018647459336</v>
      </c>
      <c r="H59" s="119"/>
      <c r="I59" s="120">
        <v>9.5253942304482808E-2</v>
      </c>
      <c r="J59" s="121"/>
    </row>
    <row r="60" spans="1:10" ht="17.100000000000001" customHeight="1">
      <c r="A60" s="123"/>
      <c r="B60" s="117" t="s">
        <v>15</v>
      </c>
      <c r="C60" s="118">
        <v>107513.50555727982</v>
      </c>
      <c r="D60" s="118">
        <f t="shared" si="6"/>
        <v>2877.0499358054221</v>
      </c>
      <c r="E60" s="118">
        <v>1724</v>
      </c>
      <c r="F60" s="118">
        <v>476</v>
      </c>
      <c r="G60" s="118">
        <f t="shared" si="7"/>
        <v>1629.0499358054221</v>
      </c>
      <c r="H60" s="119"/>
      <c r="I60" s="120">
        <v>9.8185849823999846E-2</v>
      </c>
      <c r="J60" s="121"/>
    </row>
    <row r="61" spans="1:10" ht="17.100000000000001" customHeight="1">
      <c r="A61" s="123"/>
      <c r="B61" s="117" t="s">
        <v>16</v>
      </c>
      <c r="C61" s="118">
        <v>111098.18712375937</v>
      </c>
      <c r="D61" s="118">
        <f t="shared" si="6"/>
        <v>3584.6815664795577</v>
      </c>
      <c r="E61" s="118">
        <v>1785</v>
      </c>
      <c r="F61" s="118">
        <v>391</v>
      </c>
      <c r="G61" s="118">
        <f t="shared" si="7"/>
        <v>2190.6815664795577</v>
      </c>
      <c r="H61" s="119"/>
      <c r="I61" s="120">
        <v>0.10109945138207241</v>
      </c>
      <c r="J61" s="121"/>
    </row>
    <row r="62" spans="1:10" ht="17.100000000000001" customHeight="1">
      <c r="A62" s="123"/>
      <c r="B62" s="117" t="s">
        <v>17</v>
      </c>
      <c r="C62" s="118">
        <v>115216.66876635923</v>
      </c>
      <c r="D62" s="118">
        <f t="shared" si="6"/>
        <v>4118.4816425998579</v>
      </c>
      <c r="E62" s="118">
        <v>1755</v>
      </c>
      <c r="F62" s="118">
        <v>443</v>
      </c>
      <c r="G62" s="118">
        <f t="shared" si="7"/>
        <v>2806.4816425998579</v>
      </c>
      <c r="H62" s="119"/>
      <c r="I62" s="120">
        <v>0.10399554902640963</v>
      </c>
      <c r="J62" s="121"/>
    </row>
    <row r="63" spans="1:10" ht="17.100000000000001" customHeight="1">
      <c r="A63" s="123"/>
      <c r="B63" s="117" t="s">
        <v>18</v>
      </c>
      <c r="C63" s="118">
        <v>118158.83238721901</v>
      </c>
      <c r="D63" s="118">
        <f t="shared" si="6"/>
        <v>2942.1636208597774</v>
      </c>
      <c r="E63" s="118">
        <v>1825</v>
      </c>
      <c r="F63" s="118">
        <v>453</v>
      </c>
      <c r="G63" s="118">
        <f t="shared" si="7"/>
        <v>1570.1636208597774</v>
      </c>
      <c r="H63" s="119"/>
      <c r="I63" s="120">
        <v>0.10687303942404031</v>
      </c>
      <c r="J63" s="121"/>
    </row>
    <row r="64" spans="1:10" ht="17.100000000000001" customHeight="1">
      <c r="B64" s="117" t="s">
        <v>19</v>
      </c>
      <c r="C64" s="118">
        <v>121452.18597953761</v>
      </c>
      <c r="D64" s="118">
        <f t="shared" si="6"/>
        <v>3293.3535923185991</v>
      </c>
      <c r="E64" s="118">
        <v>2007</v>
      </c>
      <c r="F64" s="118">
        <v>486</v>
      </c>
      <c r="G64" s="118">
        <f t="shared" si="7"/>
        <v>1772.3535923185991</v>
      </c>
      <c r="H64" s="119"/>
      <c r="I64" s="120">
        <v>0.10973273037544053</v>
      </c>
      <c r="J64" s="121"/>
    </row>
    <row r="65" spans="2:15" ht="17.100000000000001" customHeight="1">
      <c r="B65" s="117" t="s">
        <v>20</v>
      </c>
      <c r="C65" s="118">
        <v>124924.24060774954</v>
      </c>
      <c r="D65" s="118">
        <f t="shared" si="6"/>
        <v>3472.0546282119321</v>
      </c>
      <c r="E65" s="118">
        <v>2018</v>
      </c>
      <c r="F65" s="118">
        <v>414</v>
      </c>
      <c r="G65" s="118">
        <f t="shared" si="7"/>
        <v>1868.0546282119321</v>
      </c>
      <c r="H65" s="119"/>
      <c r="I65" s="120">
        <v>0.11257478652586246</v>
      </c>
      <c r="J65" s="121"/>
    </row>
    <row r="66" spans="2:15" ht="17.100000000000001" customHeight="1">
      <c r="B66" s="117" t="s">
        <v>21</v>
      </c>
      <c r="C66" s="118">
        <v>127390.13443499233</v>
      </c>
      <c r="D66" s="118">
        <f t="shared" si="6"/>
        <v>2465.8938272427913</v>
      </c>
      <c r="E66" s="118">
        <v>2174</v>
      </c>
      <c r="F66" s="118">
        <v>474</v>
      </c>
      <c r="G66" s="118">
        <f t="shared" si="7"/>
        <v>765.8938272427913</v>
      </c>
      <c r="H66" s="119"/>
      <c r="I66" s="120">
        <v>0.11540006742910801</v>
      </c>
      <c r="J66" s="121"/>
    </row>
    <row r="67" spans="2:15" ht="17.100000000000001" customHeight="1">
      <c r="B67" s="117" t="s">
        <v>22</v>
      </c>
      <c r="C67" s="118">
        <v>131230.10293889846</v>
      </c>
      <c r="D67" s="118">
        <f t="shared" si="6"/>
        <v>3839.9685039061296</v>
      </c>
      <c r="E67" s="118">
        <v>2315</v>
      </c>
      <c r="F67" s="118">
        <v>534</v>
      </c>
      <c r="G67" s="118">
        <f t="shared" si="7"/>
        <v>2058.9685039061296</v>
      </c>
      <c r="H67" s="119"/>
      <c r="I67" s="120">
        <v>0.11827859661009325</v>
      </c>
      <c r="J67" s="121"/>
    </row>
    <row r="68" spans="2:15" ht="17.100000000000001" customHeight="1">
      <c r="B68" s="139"/>
      <c r="C68" s="125" t="s">
        <v>23</v>
      </c>
      <c r="D68" s="126">
        <f>SUM(D58:D67)</f>
        <v>35374.989634807702</v>
      </c>
      <c r="E68" s="126">
        <f>SUM(E58:E67)</f>
        <v>19587</v>
      </c>
      <c r="F68" s="126">
        <f>SUM(F58:F67)</f>
        <v>4557</v>
      </c>
      <c r="G68" s="127">
        <f t="shared" si="7"/>
        <v>20344.989634807702</v>
      </c>
      <c r="H68" s="119"/>
      <c r="I68" s="120"/>
      <c r="J68" s="121"/>
    </row>
    <row r="69" spans="2:15" ht="17.100000000000001" customHeight="1">
      <c r="B69" s="117" t="s">
        <v>24</v>
      </c>
      <c r="C69" s="118">
        <v>136302.20544413061</v>
      </c>
      <c r="D69" s="118">
        <f>C69-C67</f>
        <v>5072.1025052321493</v>
      </c>
      <c r="E69" s="118">
        <v>2484</v>
      </c>
      <c r="F69" s="118">
        <v>545</v>
      </c>
      <c r="G69" s="118">
        <f t="shared" si="7"/>
        <v>3133.1025052321493</v>
      </c>
      <c r="H69" s="119"/>
      <c r="I69" s="120">
        <v>0.1210499160249828</v>
      </c>
      <c r="J69" s="121"/>
    </row>
    <row r="70" spans="2:15" ht="17.100000000000001" customHeight="1">
      <c r="B70" s="117" t="s">
        <v>25</v>
      </c>
      <c r="C70" s="118">
        <v>141234.80934904513</v>
      </c>
      <c r="D70" s="118">
        <f t="shared" ref="D70:D78" si="8">C70-C69</f>
        <v>4932.6039049145184</v>
      </c>
      <c r="E70" s="118">
        <v>2666</v>
      </c>
      <c r="F70" s="118">
        <v>524</v>
      </c>
      <c r="G70" s="118">
        <f t="shared" si="7"/>
        <v>2790.6039049145184</v>
      </c>
      <c r="H70" s="119"/>
      <c r="I70" s="120">
        <v>0.12373822441654558</v>
      </c>
      <c r="J70" s="121"/>
    </row>
    <row r="71" spans="2:15" ht="17.100000000000001" customHeight="1">
      <c r="B71" s="117" t="s">
        <v>26</v>
      </c>
      <c r="C71" s="118">
        <f>$C$21*I71</f>
        <v>146625.92150294452</v>
      </c>
      <c r="D71" s="118">
        <f t="shared" si="8"/>
        <v>5391.1121538993903</v>
      </c>
      <c r="E71" s="118">
        <v>2570</v>
      </c>
      <c r="F71" s="118">
        <v>486</v>
      </c>
      <c r="G71" s="118">
        <f t="shared" si="7"/>
        <v>3307.1121538993903</v>
      </c>
      <c r="H71" s="119"/>
      <c r="I71" s="120">
        <v>0.12634719646957734</v>
      </c>
      <c r="J71" s="121"/>
    </row>
    <row r="72" spans="2:15" ht="17.100000000000001" customHeight="1">
      <c r="B72" s="117" t="s">
        <v>27</v>
      </c>
      <c r="C72" s="118">
        <v>151717.88107374249</v>
      </c>
      <c r="D72" s="118">
        <f t="shared" si="8"/>
        <v>5091.9595707979752</v>
      </c>
      <c r="E72" s="118">
        <v>2468</v>
      </c>
      <c r="F72" s="118">
        <v>541</v>
      </c>
      <c r="G72" s="118">
        <f t="shared" si="7"/>
        <v>3164.9595707979752</v>
      </c>
      <c r="H72" s="119"/>
      <c r="I72" s="120">
        <v>0.1288802931309399</v>
      </c>
      <c r="J72" s="121"/>
    </row>
    <row r="73" spans="2:15" ht="17.100000000000001" customHeight="1">
      <c r="B73" s="117" t="s">
        <v>28</v>
      </c>
      <c r="C73" s="118">
        <v>157083.56920457692</v>
      </c>
      <c r="D73" s="118">
        <f t="shared" si="8"/>
        <v>5365.6881308344309</v>
      </c>
      <c r="E73" s="118">
        <v>2605</v>
      </c>
      <c r="F73" s="118">
        <v>533</v>
      </c>
      <c r="G73" s="118">
        <f t="shared" si="7"/>
        <v>3293.6881308344309</v>
      </c>
      <c r="H73" s="119"/>
      <c r="I73" s="120">
        <v>0.13134077692690377</v>
      </c>
      <c r="J73" s="121"/>
    </row>
    <row r="74" spans="2:15" ht="17.100000000000001" customHeight="1">
      <c r="B74" s="117" t="s">
        <v>29</v>
      </c>
      <c r="C74" s="118">
        <v>162510.79341315525</v>
      </c>
      <c r="D74" s="118">
        <f t="shared" si="8"/>
        <v>5427.2242085783218</v>
      </c>
      <c r="E74" s="118">
        <v>2780</v>
      </c>
      <c r="F74" s="118">
        <v>434</v>
      </c>
      <c r="G74" s="118">
        <f t="shared" si="7"/>
        <v>3081.2242085783218</v>
      </c>
      <c r="H74" s="119"/>
      <c r="I74" s="120">
        <v>0.13373172598185915</v>
      </c>
      <c r="J74" s="121"/>
    </row>
    <row r="75" spans="2:15" ht="17.100000000000001" customHeight="1">
      <c r="B75" s="117" t="s">
        <v>30</v>
      </c>
      <c r="C75" s="118">
        <v>167185.6703877805</v>
      </c>
      <c r="D75" s="118">
        <f t="shared" si="8"/>
        <v>4674.876974625251</v>
      </c>
      <c r="E75" s="118">
        <v>2982</v>
      </c>
      <c r="F75" s="118">
        <v>466</v>
      </c>
      <c r="G75" s="118">
        <f t="shared" si="7"/>
        <v>2158.876974625251</v>
      </c>
      <c r="H75" s="119"/>
      <c r="I75" s="120">
        <v>0.13605604686505576</v>
      </c>
      <c r="J75" s="121"/>
    </row>
    <row r="76" spans="2:15" ht="17.100000000000001" customHeight="1">
      <c r="B76" s="117" t="s">
        <v>31</v>
      </c>
      <c r="C76" s="118">
        <v>172978.59786446125</v>
      </c>
      <c r="D76" s="118">
        <f t="shared" si="8"/>
        <v>5792.9274766807503</v>
      </c>
      <c r="E76" s="118">
        <v>3122</v>
      </c>
      <c r="F76" s="118">
        <v>481</v>
      </c>
      <c r="G76" s="118">
        <f t="shared" si="7"/>
        <v>3151.9274766807503</v>
      </c>
      <c r="H76" s="119"/>
      <c r="I76" s="120">
        <v>0.13831648637810751</v>
      </c>
      <c r="J76" s="121"/>
    </row>
    <row r="77" spans="2:15" ht="17.100000000000001" customHeight="1">
      <c r="B77" s="117" t="s">
        <v>32</v>
      </c>
      <c r="C77" s="118">
        <v>178595.38146977531</v>
      </c>
      <c r="D77" s="118">
        <f t="shared" si="8"/>
        <v>5616.7836053140636</v>
      </c>
      <c r="E77" s="118">
        <v>3401</v>
      </c>
      <c r="F77" s="118">
        <v>589</v>
      </c>
      <c r="G77" s="118">
        <f t="shared" si="7"/>
        <v>2804.7836053140636</v>
      </c>
      <c r="H77" s="119"/>
      <c r="I77" s="120">
        <v>0.14051564238377287</v>
      </c>
      <c r="J77" s="121"/>
    </row>
    <row r="78" spans="2:15" ht="17.100000000000001" customHeight="1">
      <c r="B78" s="117" t="s">
        <v>33</v>
      </c>
      <c r="C78" s="118">
        <f>$C$28*I78</f>
        <v>182329.08695381452</v>
      </c>
      <c r="D78" s="118">
        <f t="shared" si="8"/>
        <v>3733.7054840392084</v>
      </c>
      <c r="E78" s="118">
        <v>4023</v>
      </c>
      <c r="F78" s="118">
        <v>647</v>
      </c>
      <c r="G78" s="118">
        <f t="shared" si="7"/>
        <v>357.70548403920839</v>
      </c>
      <c r="H78" s="140"/>
      <c r="I78" s="120">
        <v>0.142879936489158</v>
      </c>
      <c r="J78" s="121"/>
    </row>
    <row r="79" spans="2:15" ht="17.100000000000001" customHeight="1">
      <c r="B79" s="139"/>
      <c r="C79" s="125" t="s">
        <v>34</v>
      </c>
      <c r="D79" s="126">
        <f>SUM(D69:D78)</f>
        <v>51098.984014916059</v>
      </c>
      <c r="E79" s="126">
        <f>SUM(E69:E78)</f>
        <v>29101</v>
      </c>
      <c r="F79" s="126">
        <f>SUM(F69:F78)</f>
        <v>5246</v>
      </c>
      <c r="G79" s="127">
        <f t="shared" si="7"/>
        <v>27243.984014916059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3"/>
      <c r="L80" s="3"/>
      <c r="M80" s="3"/>
      <c r="N80" s="3"/>
      <c r="O80" s="3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45586.077145812655</v>
      </c>
      <c r="D82" s="118"/>
      <c r="E82" s="118"/>
      <c r="F82" s="118"/>
      <c r="G82" s="118"/>
      <c r="H82" s="119"/>
      <c r="I82" s="120">
        <v>4.2484694450897149E-2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49916.608849965698</v>
      </c>
      <c r="D83" s="118">
        <f t="shared" ref="D83:D92" si="9">C83-C82</f>
        <v>4330.5317041530434</v>
      </c>
      <c r="E83" s="118">
        <v>345</v>
      </c>
      <c r="F83" s="118">
        <v>142</v>
      </c>
      <c r="G83" s="118">
        <f t="shared" ref="G83:G104" si="10">D83-E83+F83</f>
        <v>4127.5317041530434</v>
      </c>
      <c r="H83" s="119"/>
      <c r="I83" s="120">
        <v>4.5891890089147458E-2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54131.429592154091</v>
      </c>
      <c r="D84" s="118">
        <f t="shared" si="9"/>
        <v>4214.8207421883926</v>
      </c>
      <c r="E84" s="118">
        <v>437</v>
      </c>
      <c r="F84" s="118">
        <v>152</v>
      </c>
      <c r="G84" s="118">
        <f t="shared" si="10"/>
        <v>3929.8207421883926</v>
      </c>
      <c r="H84" s="119"/>
      <c r="I84" s="120">
        <v>4.9277587248205808E-2</v>
      </c>
      <c r="J84" s="121"/>
    </row>
    <row r="85" spans="1:10" ht="17.100000000000001" customHeight="1">
      <c r="A85" s="123"/>
      <c r="B85" s="117" t="s">
        <v>15</v>
      </c>
      <c r="C85" s="118">
        <v>57643.169186733991</v>
      </c>
      <c r="D85" s="118">
        <f t="shared" si="9"/>
        <v>3511.7395945798999</v>
      </c>
      <c r="E85" s="118">
        <v>524</v>
      </c>
      <c r="F85" s="118">
        <v>148</v>
      </c>
      <c r="G85" s="118">
        <f t="shared" si="10"/>
        <v>3135.7395945798999</v>
      </c>
      <c r="H85" s="119"/>
      <c r="I85" s="120">
        <v>5.2642163640852974E-2</v>
      </c>
      <c r="J85" s="121"/>
    </row>
    <row r="86" spans="1:10" ht="17.100000000000001" customHeight="1">
      <c r="A86" s="123"/>
      <c r="B86" s="117" t="s">
        <v>16</v>
      </c>
      <c r="C86" s="118">
        <v>61522.72157157756</v>
      </c>
      <c r="D86" s="118">
        <f t="shared" si="9"/>
        <v>3879.5523848435696</v>
      </c>
      <c r="E86" s="118">
        <v>526</v>
      </c>
      <c r="F86" s="118">
        <v>162</v>
      </c>
      <c r="G86" s="118">
        <f t="shared" si="10"/>
        <v>3515.5523848435696</v>
      </c>
      <c r="H86" s="119"/>
      <c r="I86" s="120">
        <v>5.5985732615868193E-2</v>
      </c>
      <c r="J86" s="121"/>
    </row>
    <row r="87" spans="1:10" ht="17.100000000000001" customHeight="1">
      <c r="A87" s="123"/>
      <c r="B87" s="117" t="s">
        <v>17</v>
      </c>
      <c r="C87" s="118">
        <v>65708.711892050735</v>
      </c>
      <c r="D87" s="118">
        <f t="shared" si="9"/>
        <v>4185.9903204731745</v>
      </c>
      <c r="E87" s="118">
        <v>622</v>
      </c>
      <c r="F87" s="118">
        <v>178</v>
      </c>
      <c r="G87" s="118">
        <f t="shared" si="10"/>
        <v>3741.9903204731745</v>
      </c>
      <c r="H87" s="119"/>
      <c r="I87" s="120">
        <v>5.93092444192172E-2</v>
      </c>
      <c r="J87" s="121"/>
    </row>
    <row r="88" spans="1:10" ht="17.100000000000001" customHeight="1">
      <c r="B88" s="117" t="s">
        <v>18</v>
      </c>
      <c r="C88" s="118">
        <v>69223.134129876285</v>
      </c>
      <c r="D88" s="118">
        <f t="shared" si="9"/>
        <v>3514.4222378255508</v>
      </c>
      <c r="E88" s="118">
        <v>778</v>
      </c>
      <c r="F88" s="118">
        <v>178</v>
      </c>
      <c r="G88" s="118">
        <f t="shared" si="10"/>
        <v>2914.4222378255508</v>
      </c>
      <c r="H88" s="119"/>
      <c r="I88" s="120">
        <v>6.2611373127601538E-2</v>
      </c>
      <c r="J88" s="121"/>
    </row>
    <row r="89" spans="1:10" ht="17.100000000000001" customHeight="1">
      <c r="B89" s="117" t="s">
        <v>19</v>
      </c>
      <c r="C89" s="118">
        <v>72930.456164669857</v>
      </c>
      <c r="D89" s="118">
        <f t="shared" si="9"/>
        <v>3707.3220347935712</v>
      </c>
      <c r="E89" s="118">
        <v>878</v>
      </c>
      <c r="F89" s="118">
        <v>191</v>
      </c>
      <c r="G89" s="118">
        <f t="shared" si="10"/>
        <v>3020.3220347935712</v>
      </c>
      <c r="H89" s="119"/>
      <c r="I89" s="120">
        <v>6.5893075681848434E-2</v>
      </c>
      <c r="J89" s="121"/>
    </row>
    <row r="90" spans="1:10" ht="17.100000000000001" customHeight="1">
      <c r="B90" s="117" t="s">
        <v>20</v>
      </c>
      <c r="C90" s="118">
        <v>76740.794174680632</v>
      </c>
      <c r="D90" s="118">
        <f t="shared" si="9"/>
        <v>3810.3380100107752</v>
      </c>
      <c r="E90" s="118">
        <v>910</v>
      </c>
      <c r="F90" s="118">
        <v>197</v>
      </c>
      <c r="G90" s="118">
        <f t="shared" si="10"/>
        <v>3097.3380100107752</v>
      </c>
      <c r="H90" s="119"/>
      <c r="I90" s="120">
        <v>6.9154541024313468E-2</v>
      </c>
      <c r="J90" s="121"/>
    </row>
    <row r="91" spans="1:10" ht="17.100000000000001" customHeight="1">
      <c r="B91" s="117" t="s">
        <v>21</v>
      </c>
      <c r="C91" s="118">
        <v>79917.750760330848</v>
      </c>
      <c r="D91" s="118">
        <f t="shared" si="9"/>
        <v>3176.9565856502159</v>
      </c>
      <c r="E91" s="118">
        <v>890</v>
      </c>
      <c r="F91" s="118">
        <v>196</v>
      </c>
      <c r="G91" s="118">
        <f t="shared" si="10"/>
        <v>2482.9565856502159</v>
      </c>
      <c r="H91" s="119"/>
      <c r="I91" s="120">
        <v>7.2395824585859997E-2</v>
      </c>
      <c r="J91" s="121"/>
    </row>
    <row r="92" spans="1:10" ht="17.100000000000001" customHeight="1">
      <c r="B92" s="117" t="s">
        <v>22</v>
      </c>
      <c r="C92" s="118">
        <v>85236.289800596554</v>
      </c>
      <c r="D92" s="118">
        <f t="shared" si="9"/>
        <v>5318.5390402657067</v>
      </c>
      <c r="E92" s="118">
        <v>1064</v>
      </c>
      <c r="F92" s="118">
        <v>228</v>
      </c>
      <c r="G92" s="118">
        <f t="shared" si="10"/>
        <v>4482.5390402657067</v>
      </c>
      <c r="H92" s="119"/>
      <c r="I92" s="120">
        <v>7.6824055701303795E-2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39650.2126547839</v>
      </c>
      <c r="E93" s="126">
        <f>SUM(E83:E92)</f>
        <v>6974</v>
      </c>
      <c r="F93" s="126">
        <f>SUM(F83:F92)</f>
        <v>1772</v>
      </c>
      <c r="G93" s="127">
        <f t="shared" si="10"/>
        <v>34448.2126547839</v>
      </c>
      <c r="H93" s="119"/>
      <c r="I93" s="120"/>
      <c r="J93" s="121"/>
    </row>
    <row r="94" spans="1:10" ht="17.100000000000001" customHeight="1">
      <c r="B94" s="117" t="s">
        <v>24</v>
      </c>
      <c r="C94" s="118">
        <v>95356.43217474487</v>
      </c>
      <c r="D94" s="118">
        <f>C94-C92</f>
        <v>10120.142374148316</v>
      </c>
      <c r="E94" s="118">
        <v>1457</v>
      </c>
      <c r="F94" s="118">
        <v>279</v>
      </c>
      <c r="G94" s="118">
        <f t="shared" si="10"/>
        <v>8942.1423741483159</v>
      </c>
      <c r="H94" s="119"/>
      <c r="I94" s="120">
        <v>8.4685996602792982E-2</v>
      </c>
      <c r="J94" s="121"/>
    </row>
    <row r="95" spans="1:10" ht="17.100000000000001" customHeight="1">
      <c r="B95" s="117" t="s">
        <v>25</v>
      </c>
      <c r="C95" s="118">
        <v>105365.42356550873</v>
      </c>
      <c r="D95" s="118">
        <f t="shared" ref="D95:D103" si="11">C95-C94</f>
        <v>10008.991390763855</v>
      </c>
      <c r="E95" s="118">
        <v>1898</v>
      </c>
      <c r="F95" s="118">
        <v>281</v>
      </c>
      <c r="G95" s="118">
        <f t="shared" si="10"/>
        <v>8391.9913907638547</v>
      </c>
      <c r="H95" s="119"/>
      <c r="I95" s="120">
        <v>9.2312443985902159E-2</v>
      </c>
      <c r="J95" s="121"/>
    </row>
    <row r="96" spans="1:10" ht="17.100000000000001" customHeight="1">
      <c r="B96" s="117" t="s">
        <v>26</v>
      </c>
      <c r="C96" s="118">
        <f>$C$21*I96</f>
        <v>115717.89106213147</v>
      </c>
      <c r="D96" s="118">
        <f t="shared" si="11"/>
        <v>10352.467496622747</v>
      </c>
      <c r="E96" s="118">
        <v>2153</v>
      </c>
      <c r="F96" s="118">
        <v>285</v>
      </c>
      <c r="G96" s="118">
        <f t="shared" si="10"/>
        <v>8484.4674966227467</v>
      </c>
      <c r="H96" s="119"/>
      <c r="I96" s="120">
        <v>9.9713822543844435E-2</v>
      </c>
      <c r="J96" s="121"/>
    </row>
    <row r="97" spans="1:10" ht="17.100000000000001" customHeight="1">
      <c r="A97" s="123"/>
      <c r="B97" s="117" t="s">
        <v>27</v>
      </c>
      <c r="C97" s="118">
        <v>125842.62186734042</v>
      </c>
      <c r="D97" s="118">
        <f t="shared" si="11"/>
        <v>10124.73080520895</v>
      </c>
      <c r="E97" s="118">
        <v>2426</v>
      </c>
      <c r="F97" s="118">
        <v>372</v>
      </c>
      <c r="G97" s="118">
        <f t="shared" si="10"/>
        <v>8070.7308052089502</v>
      </c>
      <c r="H97" s="119"/>
      <c r="I97" s="120">
        <v>0.10689995061785626</v>
      </c>
      <c r="J97" s="121"/>
    </row>
    <row r="98" spans="1:10" ht="17.100000000000001" customHeight="1">
      <c r="A98" s="123"/>
      <c r="B98" s="117" t="s">
        <v>28</v>
      </c>
      <c r="C98" s="118">
        <v>136200.58004645642</v>
      </c>
      <c r="D98" s="118">
        <f t="shared" si="11"/>
        <v>10357.958179116002</v>
      </c>
      <c r="E98" s="118">
        <v>2653</v>
      </c>
      <c r="F98" s="118">
        <v>448</v>
      </c>
      <c r="G98" s="118">
        <f t="shared" si="10"/>
        <v>8152.9581791160017</v>
      </c>
      <c r="H98" s="119"/>
      <c r="I98" s="120">
        <v>0.11388008365088327</v>
      </c>
      <c r="J98" s="121"/>
    </row>
    <row r="99" spans="1:10" ht="17.100000000000001" customHeight="1">
      <c r="A99" s="123"/>
      <c r="B99" s="117" t="s">
        <v>29</v>
      </c>
      <c r="C99" s="118">
        <v>146629.6216487707</v>
      </c>
      <c r="D99" s="118">
        <f t="shared" si="11"/>
        <v>10429.041602314275</v>
      </c>
      <c r="E99" s="118">
        <v>2839</v>
      </c>
      <c r="F99" s="118">
        <v>444</v>
      </c>
      <c r="G99" s="118">
        <f t="shared" si="10"/>
        <v>8034.0416023142752</v>
      </c>
      <c r="H99" s="119"/>
      <c r="I99" s="120">
        <v>0.12066295395718457</v>
      </c>
      <c r="J99" s="121"/>
    </row>
    <row r="100" spans="1:10" ht="17.100000000000001" customHeight="1">
      <c r="A100" s="123"/>
      <c r="B100" s="117" t="s">
        <v>30</v>
      </c>
      <c r="C100" s="118">
        <v>156373.16464702928</v>
      </c>
      <c r="D100" s="118">
        <f t="shared" si="11"/>
        <v>9743.5429982585774</v>
      </c>
      <c r="E100" s="118">
        <v>2944</v>
      </c>
      <c r="F100" s="118">
        <v>498</v>
      </c>
      <c r="G100" s="118">
        <f t="shared" si="10"/>
        <v>7297.5429982585774</v>
      </c>
      <c r="H100" s="119"/>
      <c r="I100" s="120">
        <v>0.1272568071671788</v>
      </c>
      <c r="J100" s="121"/>
    </row>
    <row r="101" spans="1:10" ht="17.100000000000001" customHeight="1">
      <c r="A101" s="123"/>
      <c r="B101" s="117" t="s">
        <v>31</v>
      </c>
      <c r="C101" s="118">
        <v>167166.9962455903</v>
      </c>
      <c r="D101" s="118">
        <f t="shared" si="11"/>
        <v>10793.831598561024</v>
      </c>
      <c r="E101" s="118">
        <v>3242</v>
      </c>
      <c r="F101" s="118">
        <v>567</v>
      </c>
      <c r="G101" s="118">
        <f t="shared" si="10"/>
        <v>8118.8315985610243</v>
      </c>
      <c r="H101" s="119"/>
      <c r="I101" s="120">
        <v>0.1336694356673519</v>
      </c>
      <c r="J101" s="121"/>
    </row>
    <row r="102" spans="1:10" ht="17.100000000000001" customHeight="1">
      <c r="A102" s="123"/>
      <c r="B102" s="117" t="s">
        <v>32</v>
      </c>
      <c r="C102" s="118">
        <v>177823.33404618365</v>
      </c>
      <c r="D102" s="118">
        <f t="shared" si="11"/>
        <v>10656.337800593348</v>
      </c>
      <c r="E102" s="118">
        <v>3514</v>
      </c>
      <c r="F102" s="118">
        <v>575</v>
      </c>
      <c r="G102" s="118">
        <f t="shared" si="10"/>
        <v>7717.3378005933482</v>
      </c>
      <c r="H102" s="119"/>
      <c r="I102" s="120">
        <v>0.1399082093203648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186259.2310206877</v>
      </c>
      <c r="D103" s="118">
        <f t="shared" si="11"/>
        <v>8435.8969745040522</v>
      </c>
      <c r="E103" s="118">
        <v>3640</v>
      </c>
      <c r="F103" s="118">
        <v>648</v>
      </c>
      <c r="G103" s="118">
        <f t="shared" si="10"/>
        <v>5443.8969745040522</v>
      </c>
      <c r="H103" s="119"/>
      <c r="I103" s="120">
        <v>0.14595974533397674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101022.94122009115</v>
      </c>
      <c r="E104" s="126">
        <f>SUM(E94:E103)</f>
        <v>26766</v>
      </c>
      <c r="F104" s="126">
        <f>SUM(F94:F103)</f>
        <v>4397</v>
      </c>
      <c r="G104" s="127">
        <f t="shared" si="10"/>
        <v>78653.941220091147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157651.76385530081</v>
      </c>
      <c r="D107" s="118"/>
      <c r="E107" s="118"/>
      <c r="F107" s="118"/>
      <c r="G107" s="118"/>
      <c r="H107" s="119"/>
      <c r="I107" s="120">
        <v>0.14692615457157576</v>
      </c>
      <c r="J107" s="121"/>
    </row>
    <row r="108" spans="1:10" ht="17.100000000000001" customHeight="1">
      <c r="A108" s="123"/>
      <c r="B108" s="117" t="s">
        <v>13</v>
      </c>
      <c r="C108" s="118">
        <v>163837.01303163794</v>
      </c>
      <c r="D108" s="118">
        <f t="shared" ref="D108:D117" si="12">C108-C107</f>
        <v>6185.2491763371218</v>
      </c>
      <c r="E108" s="118">
        <v>3413</v>
      </c>
      <c r="F108" s="118">
        <v>1205</v>
      </c>
      <c r="G108" s="118">
        <f t="shared" ref="G108:G129" si="13">D108-E108+F108</f>
        <v>3977.2491763371218</v>
      </c>
      <c r="H108" s="119"/>
      <c r="I108" s="120">
        <v>0.15062702310530285</v>
      </c>
      <c r="J108" s="121"/>
    </row>
    <row r="109" spans="1:10" ht="17.100000000000001" customHeight="1">
      <c r="A109" s="123"/>
      <c r="B109" s="117" t="s">
        <v>14</v>
      </c>
      <c r="C109" s="118">
        <v>169503.33234677318</v>
      </c>
      <c r="D109" s="118">
        <f t="shared" si="12"/>
        <v>5666.3193151352461</v>
      </c>
      <c r="E109" s="118">
        <v>3132</v>
      </c>
      <c r="F109" s="118">
        <v>1237</v>
      </c>
      <c r="G109" s="118">
        <f t="shared" si="13"/>
        <v>3771.3193151352461</v>
      </c>
      <c r="H109" s="119"/>
      <c r="I109" s="120">
        <v>0.15430435352460004</v>
      </c>
      <c r="J109" s="121"/>
    </row>
    <row r="110" spans="1:10" ht="17.100000000000001" customHeight="1">
      <c r="A110" s="123"/>
      <c r="B110" s="117" t="s">
        <v>15</v>
      </c>
      <c r="C110" s="118">
        <v>172965.02830683411</v>
      </c>
      <c r="D110" s="118">
        <f t="shared" si="12"/>
        <v>3461.6959600609262</v>
      </c>
      <c r="E110" s="118">
        <v>3044</v>
      </c>
      <c r="F110" s="118">
        <v>1333</v>
      </c>
      <c r="G110" s="118">
        <f t="shared" si="13"/>
        <v>1750.6959600609262</v>
      </c>
      <c r="H110" s="119"/>
      <c r="I110" s="120">
        <v>0.15795892996057914</v>
      </c>
      <c r="J110" s="121"/>
    </row>
    <row r="111" spans="1:10" ht="17.100000000000001" customHeight="1">
      <c r="A111" s="123"/>
      <c r="B111" s="117" t="s">
        <v>16</v>
      </c>
      <c r="C111" s="118">
        <v>177572.00737794754</v>
      </c>
      <c r="D111" s="118">
        <f t="shared" si="12"/>
        <v>4606.9790711134265</v>
      </c>
      <c r="E111" s="118">
        <v>3077</v>
      </c>
      <c r="F111" s="118">
        <v>1319</v>
      </c>
      <c r="G111" s="118">
        <f t="shared" si="13"/>
        <v>2848.9790711134265</v>
      </c>
      <c r="H111" s="119"/>
      <c r="I111" s="120">
        <v>0.16159068830462056</v>
      </c>
      <c r="J111" s="121"/>
    </row>
    <row r="112" spans="1:10" ht="17.100000000000001" customHeight="1">
      <c r="A112" s="123"/>
      <c r="B112" s="117" t="s">
        <v>17</v>
      </c>
      <c r="C112" s="118">
        <v>183024.40082222395</v>
      </c>
      <c r="D112" s="118">
        <f t="shared" si="12"/>
        <v>5452.3934442764148</v>
      </c>
      <c r="E112" s="118">
        <v>3022</v>
      </c>
      <c r="F112" s="118">
        <v>1321</v>
      </c>
      <c r="G112" s="118">
        <f t="shared" si="13"/>
        <v>3751.3934442764148</v>
      </c>
      <c r="H112" s="119"/>
      <c r="I112" s="120">
        <v>0.16519938696834005</v>
      </c>
      <c r="J112" s="121"/>
    </row>
    <row r="113" spans="1:11" ht="17.100000000000001" customHeight="1">
      <c r="A113" s="123"/>
      <c r="B113" s="117" t="s">
        <v>18</v>
      </c>
      <c r="C113" s="118">
        <v>186609.95325755913</v>
      </c>
      <c r="D113" s="118">
        <f t="shared" si="12"/>
        <v>3585.5524353351793</v>
      </c>
      <c r="E113" s="118">
        <v>3268</v>
      </c>
      <c r="F113" s="118">
        <v>1362</v>
      </c>
      <c r="G113" s="118">
        <f t="shared" si="13"/>
        <v>1679.5524353351793</v>
      </c>
      <c r="H113" s="119"/>
      <c r="I113" s="120">
        <v>0.16878613717217714</v>
      </c>
      <c r="J113" s="121"/>
    </row>
    <row r="114" spans="1:11" ht="17.100000000000001" customHeight="1">
      <c r="B114" s="117" t="s">
        <v>19</v>
      </c>
      <c r="C114" s="118">
        <v>190757.75545005873</v>
      </c>
      <c r="D114" s="118">
        <f t="shared" si="12"/>
        <v>4147.8021924995992</v>
      </c>
      <c r="E114" s="118">
        <v>3553</v>
      </c>
      <c r="F114" s="118">
        <v>1344</v>
      </c>
      <c r="G114" s="118">
        <f t="shared" si="13"/>
        <v>1938.8021924995992</v>
      </c>
      <c r="H114" s="119"/>
      <c r="I114" s="120">
        <v>0.17235070062347188</v>
      </c>
      <c r="J114" s="121"/>
    </row>
    <row r="115" spans="1:11" ht="17.100000000000001" customHeight="1">
      <c r="A115" s="123"/>
      <c r="B115" s="117" t="s">
        <v>20</v>
      </c>
      <c r="C115" s="118">
        <v>195188.77564590378</v>
      </c>
      <c r="D115" s="118">
        <f t="shared" si="12"/>
        <v>4431.0201958450489</v>
      </c>
      <c r="E115" s="118">
        <v>3597</v>
      </c>
      <c r="F115" s="118">
        <v>1390</v>
      </c>
      <c r="G115" s="118">
        <f t="shared" si="13"/>
        <v>2224.0201958450489</v>
      </c>
      <c r="H115" s="119"/>
      <c r="I115" s="120">
        <v>0.17589328255015213</v>
      </c>
      <c r="J115" s="121"/>
    </row>
    <row r="116" spans="1:11" ht="17.100000000000001" customHeight="1">
      <c r="A116" s="123"/>
      <c r="B116" s="117" t="s">
        <v>21</v>
      </c>
      <c r="C116" s="118">
        <v>198054.8502616297</v>
      </c>
      <c r="D116" s="118">
        <f t="shared" si="12"/>
        <v>2866.0746157259273</v>
      </c>
      <c r="E116" s="118">
        <v>3650</v>
      </c>
      <c r="F116" s="118">
        <v>1444</v>
      </c>
      <c r="G116" s="118">
        <f t="shared" si="13"/>
        <v>660.07461572592729</v>
      </c>
      <c r="H116" s="119"/>
      <c r="I116" s="120">
        <v>0.17941376054138028</v>
      </c>
      <c r="J116" s="121"/>
    </row>
    <row r="117" spans="1:11" ht="17.100000000000001" customHeight="1">
      <c r="A117" s="123"/>
      <c r="B117" s="117" t="s">
        <v>22</v>
      </c>
      <c r="C117" s="118">
        <v>201877.0317762538</v>
      </c>
      <c r="D117" s="118">
        <f t="shared" si="12"/>
        <v>3822.1815146240988</v>
      </c>
      <c r="E117" s="118">
        <v>3433</v>
      </c>
      <c r="F117" s="118">
        <v>1486</v>
      </c>
      <c r="G117" s="118">
        <f t="shared" si="13"/>
        <v>1875.1815146240988</v>
      </c>
      <c r="H117" s="119"/>
      <c r="I117" s="120">
        <v>0.18195316068161677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44225.267920952989</v>
      </c>
      <c r="E118" s="126">
        <f>SUM(E108:E117)</f>
        <v>33189</v>
      </c>
      <c r="F118" s="126">
        <f>SUM(F108:F117)</f>
        <v>13441</v>
      </c>
      <c r="G118" s="127">
        <f t="shared" si="13"/>
        <v>24477.267920952989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203868.78308444933</v>
      </c>
      <c r="D119" s="118">
        <f>C119-C117</f>
        <v>1991.7513081955258</v>
      </c>
      <c r="E119" s="118">
        <v>3847</v>
      </c>
      <c r="F119" s="118">
        <v>1685</v>
      </c>
      <c r="G119" s="118">
        <f t="shared" si="13"/>
        <v>-170.24869180447422</v>
      </c>
      <c r="H119" s="119"/>
      <c r="I119" s="120">
        <v>0.1810557576238449</v>
      </c>
      <c r="J119" s="121"/>
    </row>
    <row r="120" spans="1:11" ht="17.100000000000001" customHeight="1">
      <c r="A120" s="123"/>
      <c r="B120" s="117" t="s">
        <v>25</v>
      </c>
      <c r="C120" s="118">
        <v>205663.42726101799</v>
      </c>
      <c r="D120" s="118">
        <f t="shared" ref="D120:D128" si="14">C120-C119</f>
        <v>1794.6441765686614</v>
      </c>
      <c r="E120" s="118">
        <v>3961</v>
      </c>
      <c r="F120" s="118">
        <v>1662</v>
      </c>
      <c r="G120" s="118">
        <f t="shared" si="13"/>
        <v>-504.35582343133865</v>
      </c>
      <c r="H120" s="119"/>
      <c r="I120" s="120">
        <v>0.1801852350280515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208124.53764114366</v>
      </c>
      <c r="D121" s="118">
        <f t="shared" si="14"/>
        <v>2461.1103801256686</v>
      </c>
      <c r="E121" s="118">
        <v>3926</v>
      </c>
      <c r="F121" s="118">
        <v>1668</v>
      </c>
      <c r="G121" s="118">
        <f t="shared" si="13"/>
        <v>203.1103801256686</v>
      </c>
      <c r="H121" s="119"/>
      <c r="I121" s="120">
        <v>0.17934040296522505</v>
      </c>
      <c r="J121" s="121"/>
    </row>
    <row r="122" spans="1:11" ht="17.100000000000001" customHeight="1">
      <c r="A122" s="123"/>
      <c r="B122" s="117" t="s">
        <v>27</v>
      </c>
      <c r="C122" s="118">
        <v>210153.90965386567</v>
      </c>
      <c r="D122" s="118">
        <f t="shared" si="14"/>
        <v>2029.3720127220149</v>
      </c>
      <c r="E122" s="118">
        <v>4026</v>
      </c>
      <c r="F122" s="118">
        <v>1733</v>
      </c>
      <c r="G122" s="118">
        <f t="shared" si="13"/>
        <v>-263.62798727798508</v>
      </c>
      <c r="H122" s="119"/>
      <c r="I122" s="120">
        <v>0.1785201407185403</v>
      </c>
      <c r="J122" s="121"/>
    </row>
    <row r="123" spans="1:11" ht="17.100000000000001" customHeight="1">
      <c r="A123" s="123"/>
      <c r="B123" s="117" t="s">
        <v>28</v>
      </c>
      <c r="C123" s="118">
        <v>212557.17662069926</v>
      </c>
      <c r="D123" s="118">
        <f t="shared" si="14"/>
        <v>2403.2669668335875</v>
      </c>
      <c r="E123" s="118">
        <v>4165</v>
      </c>
      <c r="F123" s="118">
        <v>1811</v>
      </c>
      <c r="G123" s="118">
        <f t="shared" si="13"/>
        <v>49.266966833587503</v>
      </c>
      <c r="H123" s="119"/>
      <c r="I123" s="120">
        <v>0.17772339182332711</v>
      </c>
      <c r="J123" s="121"/>
    </row>
    <row r="124" spans="1:11" ht="17.100000000000001" customHeight="1">
      <c r="A124" s="123"/>
      <c r="B124" s="117" t="s">
        <v>29</v>
      </c>
      <c r="C124" s="118">
        <v>215028.61865789094</v>
      </c>
      <c r="D124" s="118">
        <f t="shared" si="14"/>
        <v>2471.4420371916785</v>
      </c>
      <c r="E124" s="118">
        <v>4261</v>
      </c>
      <c r="F124" s="118">
        <v>1853</v>
      </c>
      <c r="G124" s="118">
        <f t="shared" si="13"/>
        <v>63.442037191678537</v>
      </c>
      <c r="H124" s="119"/>
      <c r="I124" s="120">
        <v>0.17694915952756002</v>
      </c>
      <c r="J124" s="121"/>
      <c r="K124" s="3"/>
    </row>
    <row r="125" spans="1:11" ht="17.100000000000001" customHeight="1">
      <c r="A125" s="123"/>
      <c r="B125" s="117" t="s">
        <v>30</v>
      </c>
      <c r="C125" s="118">
        <v>216510.26243402084</v>
      </c>
      <c r="D125" s="118">
        <f t="shared" si="14"/>
        <v>1481.6437761299021</v>
      </c>
      <c r="E125" s="118">
        <v>4407</v>
      </c>
      <c r="F125" s="118">
        <v>1980</v>
      </c>
      <c r="G125" s="118">
        <f t="shared" si="13"/>
        <v>-945.35622387009789</v>
      </c>
      <c r="H125" s="119"/>
      <c r="I125" s="120">
        <v>0.17619650263185294</v>
      </c>
      <c r="J125" s="121"/>
    </row>
    <row r="126" spans="1:11" ht="17.100000000000001" customHeight="1">
      <c r="A126" s="123"/>
      <c r="B126" s="117" t="s">
        <v>31</v>
      </c>
      <c r="C126" s="118">
        <v>219435.94330956947</v>
      </c>
      <c r="D126" s="118">
        <f t="shared" si="14"/>
        <v>2925.6808755486272</v>
      </c>
      <c r="E126" s="118">
        <v>4694</v>
      </c>
      <c r="F126" s="118">
        <v>2046</v>
      </c>
      <c r="G126" s="118">
        <f t="shared" si="13"/>
        <v>277.68087554862723</v>
      </c>
      <c r="H126" s="119"/>
      <c r="I126" s="120">
        <v>0.17546453167245279</v>
      </c>
      <c r="J126" s="121"/>
    </row>
    <row r="127" spans="1:11" ht="17.100000000000001" customHeight="1">
      <c r="A127" s="123"/>
      <c r="B127" s="117" t="s">
        <v>32</v>
      </c>
      <c r="C127" s="118">
        <v>222110.30728206606</v>
      </c>
      <c r="D127" s="118">
        <f t="shared" si="14"/>
        <v>2674.3639724965906</v>
      </c>
      <c r="E127" s="118">
        <v>4843</v>
      </c>
      <c r="F127" s="118">
        <v>2170</v>
      </c>
      <c r="G127" s="118">
        <f t="shared" si="13"/>
        <v>1.3639724965905771</v>
      </c>
      <c r="H127" s="119"/>
      <c r="I127" s="120">
        <v>0.17475240541468612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222477.73836023724</v>
      </c>
      <c r="D128" s="118">
        <f t="shared" si="14"/>
        <v>367.43107817118289</v>
      </c>
      <c r="E128" s="118">
        <v>4934</v>
      </c>
      <c r="F128" s="118">
        <v>2070</v>
      </c>
      <c r="G128" s="118">
        <f t="shared" si="13"/>
        <v>-2496.5689218288171</v>
      </c>
      <c r="H128" s="119"/>
      <c r="I128" s="120">
        <v>0.1743419311654551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20600.706583983439</v>
      </c>
      <c r="E129" s="126">
        <f>SUM(E119:E128)</f>
        <v>43064</v>
      </c>
      <c r="F129" s="126">
        <f>SUM(F119:F128)</f>
        <v>18678</v>
      </c>
      <c r="G129" s="127">
        <f t="shared" si="13"/>
        <v>-3785.2934160165605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4959.6005583139495</v>
      </c>
      <c r="D132" s="118"/>
      <c r="E132" s="118"/>
      <c r="F132" s="118"/>
      <c r="G132" s="118"/>
      <c r="H132" s="119"/>
      <c r="I132" s="120">
        <v>4.6221813218210147E-3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5138.3021760643805</v>
      </c>
      <c r="D133" s="118">
        <f t="shared" ref="D133:D142" si="15">C133-C132</f>
        <v>178.70161775043107</v>
      </c>
      <c r="E133" s="118">
        <v>132</v>
      </c>
      <c r="F133" s="118">
        <v>10</v>
      </c>
      <c r="G133" s="118">
        <f t="shared" ref="G133:G154" si="16">D133-E133+F133</f>
        <v>56.701617750431069</v>
      </c>
      <c r="H133" s="119"/>
      <c r="I133" s="120">
        <v>4.7240067813407918E-3</v>
      </c>
      <c r="J133" s="121"/>
    </row>
    <row r="134" spans="1:10" ht="17.100000000000001" customHeight="1">
      <c r="A134" s="134"/>
      <c r="B134" s="117" t="s">
        <v>14</v>
      </c>
      <c r="C134" s="118">
        <v>5300.4641199847438</v>
      </c>
      <c r="D134" s="118">
        <f t="shared" si="15"/>
        <v>162.16194392036323</v>
      </c>
      <c r="E134" s="118">
        <v>102</v>
      </c>
      <c r="F134" s="118">
        <v>10</v>
      </c>
      <c r="G134" s="118">
        <f t="shared" si="16"/>
        <v>70.161943920363228</v>
      </c>
      <c r="H134" s="119"/>
      <c r="I134" s="120">
        <v>4.8251835411786464E-3</v>
      </c>
      <c r="J134" s="121"/>
    </row>
    <row r="135" spans="1:10" ht="17.100000000000001" customHeight="1">
      <c r="A135" s="123"/>
      <c r="B135" s="117" t="s">
        <v>15</v>
      </c>
      <c r="C135" s="118">
        <v>5393.6801822451616</v>
      </c>
      <c r="D135" s="118">
        <f t="shared" si="15"/>
        <v>93.216062260417857</v>
      </c>
      <c r="E135" s="118">
        <v>82</v>
      </c>
      <c r="F135" s="118">
        <v>15</v>
      </c>
      <c r="G135" s="118">
        <f t="shared" si="16"/>
        <v>26.216062260417857</v>
      </c>
      <c r="H135" s="119"/>
      <c r="I135" s="120">
        <v>4.9257353262512904E-3</v>
      </c>
      <c r="J135" s="121"/>
    </row>
    <row r="136" spans="1:10" ht="17.100000000000001" customHeight="1">
      <c r="A136" s="123"/>
      <c r="B136" s="117" t="s">
        <v>16</v>
      </c>
      <c r="C136" s="118">
        <v>5522.6970001376712</v>
      </c>
      <c r="D136" s="118">
        <f t="shared" si="15"/>
        <v>129.01681789250961</v>
      </c>
      <c r="E136" s="118">
        <v>59</v>
      </c>
      <c r="F136" s="118">
        <v>21</v>
      </c>
      <c r="G136" s="118">
        <f t="shared" si="16"/>
        <v>91.016817892509607</v>
      </c>
      <c r="H136" s="119"/>
      <c r="I136" s="120">
        <v>5.0256592957845765E-3</v>
      </c>
      <c r="J136" s="121"/>
    </row>
    <row r="137" spans="1:10" ht="17.100000000000001" customHeight="1">
      <c r="A137" s="123"/>
      <c r="B137" s="117" t="s">
        <v>17</v>
      </c>
      <c r="C137" s="118">
        <v>5677.9290111964428</v>
      </c>
      <c r="D137" s="118">
        <f t="shared" si="15"/>
        <v>155.2320110587716</v>
      </c>
      <c r="E137" s="118">
        <v>77</v>
      </c>
      <c r="F137" s="118">
        <v>10</v>
      </c>
      <c r="G137" s="118">
        <f t="shared" si="16"/>
        <v>88.232011058771604</v>
      </c>
      <c r="H137" s="119"/>
      <c r="I137" s="120">
        <v>5.1249472075064924E-3</v>
      </c>
      <c r="J137" s="121"/>
    </row>
    <row r="138" spans="1:10" ht="17.100000000000001" customHeight="1">
      <c r="A138" s="123"/>
      <c r="B138" s="117" t="s">
        <v>18</v>
      </c>
      <c r="C138" s="118">
        <v>5775.2484578033163</v>
      </c>
      <c r="D138" s="118">
        <f t="shared" si="15"/>
        <v>97.319446606873498</v>
      </c>
      <c r="E138" s="118">
        <v>70</v>
      </c>
      <c r="F138" s="118">
        <v>10</v>
      </c>
      <c r="G138" s="118">
        <f t="shared" si="16"/>
        <v>37.319446606873498</v>
      </c>
      <c r="H138" s="119"/>
      <c r="I138" s="120">
        <v>5.2236328308640683E-3</v>
      </c>
      <c r="J138" s="121"/>
    </row>
    <row r="139" spans="1:10" ht="17.100000000000001" customHeight="1">
      <c r="A139" s="123"/>
      <c r="B139" s="117" t="s">
        <v>19</v>
      </c>
      <c r="C139" s="118">
        <v>5890.0664246754095</v>
      </c>
      <c r="D139" s="118">
        <f t="shared" si="15"/>
        <v>114.81796687209317</v>
      </c>
      <c r="E139" s="118">
        <v>78</v>
      </c>
      <c r="F139" s="118">
        <v>13</v>
      </c>
      <c r="G139" s="118">
        <f t="shared" si="16"/>
        <v>49.817966872093166</v>
      </c>
      <c r="H139" s="119"/>
      <c r="I139" s="120">
        <v>5.3217080092838893E-3</v>
      </c>
      <c r="J139" s="121"/>
    </row>
    <row r="140" spans="1:10" ht="17.100000000000001" customHeight="1">
      <c r="A140" s="123"/>
      <c r="B140" s="117" t="s">
        <v>20</v>
      </c>
      <c r="C140" s="118">
        <v>6013.6622587110469</v>
      </c>
      <c r="D140" s="118">
        <f t="shared" si="15"/>
        <v>123.59583403563738</v>
      </c>
      <c r="E140" s="118">
        <v>63</v>
      </c>
      <c r="F140" s="118">
        <v>13</v>
      </c>
      <c r="G140" s="118">
        <f t="shared" si="16"/>
        <v>73.595834035637381</v>
      </c>
      <c r="H140" s="119"/>
      <c r="I140" s="120">
        <v>5.4191783893944743E-3</v>
      </c>
      <c r="J140" s="121"/>
    </row>
    <row r="141" spans="1:10" ht="17.100000000000001" customHeight="1">
      <c r="A141" s="123"/>
      <c r="B141" s="117" t="s">
        <v>21</v>
      </c>
      <c r="C141" s="118">
        <v>6089.156062324696</v>
      </c>
      <c r="D141" s="118">
        <f t="shared" si="15"/>
        <v>75.493803613649106</v>
      </c>
      <c r="E141" s="118">
        <v>64</v>
      </c>
      <c r="F141" s="118">
        <v>8</v>
      </c>
      <c r="G141" s="118">
        <f t="shared" si="16"/>
        <v>19.493803613649106</v>
      </c>
      <c r="H141" s="119"/>
      <c r="I141" s="120">
        <v>5.5160395527898325E-3</v>
      </c>
      <c r="J141" s="121"/>
    </row>
    <row r="142" spans="1:10" ht="17.100000000000001" customHeight="1">
      <c r="A142" s="123"/>
      <c r="B142" s="117" t="s">
        <v>22</v>
      </c>
      <c r="C142" s="118">
        <v>6195.2948984289824</v>
      </c>
      <c r="D142" s="118">
        <f t="shared" si="15"/>
        <v>106.13883610428638</v>
      </c>
      <c r="E142" s="118">
        <v>47</v>
      </c>
      <c r="F142" s="118">
        <v>12</v>
      </c>
      <c r="G142" s="118">
        <f t="shared" si="16"/>
        <v>71.138836104286383</v>
      </c>
      <c r="H142" s="119"/>
      <c r="I142" s="120">
        <v>5.583862008498407E-3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1235.6943401150329</v>
      </c>
      <c r="E143" s="126">
        <f>SUM(E133:E142)</f>
        <v>774</v>
      </c>
      <c r="F143" s="126">
        <f>SUM(F133:F142)</f>
        <v>122</v>
      </c>
      <c r="G143" s="127">
        <f t="shared" si="16"/>
        <v>583.6943401150329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6248.5912360916964</v>
      </c>
      <c r="D144" s="118">
        <f>C144-C142</f>
        <v>53.296337662713995</v>
      </c>
      <c r="E144" s="118">
        <v>65</v>
      </c>
      <c r="F144" s="118">
        <v>13</v>
      </c>
      <c r="G144" s="118">
        <f t="shared" si="16"/>
        <v>1.2963376627139951</v>
      </c>
      <c r="H144" s="119"/>
      <c r="I144" s="120">
        <v>5.5493705471507081E-3</v>
      </c>
      <c r="J144" s="121"/>
    </row>
    <row r="145" spans="1:10" ht="17.100000000000001" customHeight="1">
      <c r="A145" s="123"/>
      <c r="B145" s="117" t="s">
        <v>25</v>
      </c>
      <c r="C145" s="118">
        <v>6295.8622188817217</v>
      </c>
      <c r="D145" s="118">
        <f t="shared" ref="D145:D153" si="17">C145-C144</f>
        <v>47.2709827900253</v>
      </c>
      <c r="E145" s="118">
        <v>85</v>
      </c>
      <c r="F145" s="118">
        <v>15</v>
      </c>
      <c r="G145" s="118">
        <f t="shared" si="16"/>
        <v>-22.7290172099747</v>
      </c>
      <c r="H145" s="119"/>
      <c r="I145" s="120">
        <v>5.5159122296142647E-3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6363.5336533293048</v>
      </c>
      <c r="D146" s="118">
        <f t="shared" si="17"/>
        <v>67.671434447583124</v>
      </c>
      <c r="E146" s="118">
        <v>125</v>
      </c>
      <c r="F146" s="118">
        <v>15</v>
      </c>
      <c r="G146" s="118">
        <f t="shared" si="16"/>
        <v>-42.328565552416876</v>
      </c>
      <c r="H146" s="119"/>
      <c r="I146" s="120">
        <v>5.4834413212660965E-3</v>
      </c>
      <c r="J146" s="121"/>
    </row>
    <row r="147" spans="1:10" ht="17.100000000000001" customHeight="1">
      <c r="A147" s="123"/>
      <c r="B147" s="117" t="s">
        <v>27</v>
      </c>
      <c r="C147" s="118">
        <v>6417.9940409173814</v>
      </c>
      <c r="D147" s="118">
        <f t="shared" si="17"/>
        <v>54.460387588076628</v>
      </c>
      <c r="E147" s="118">
        <v>111</v>
      </c>
      <c r="F147" s="118">
        <v>31</v>
      </c>
      <c r="G147" s="118">
        <f t="shared" si="16"/>
        <v>-25.539612411923372</v>
      </c>
      <c r="H147" s="119"/>
      <c r="I147" s="120">
        <v>5.4519147476362389E-3</v>
      </c>
      <c r="J147" s="121"/>
    </row>
    <row r="148" spans="1:10" ht="17.100000000000001" customHeight="1">
      <c r="A148" s="123"/>
      <c r="B148" s="117" t="s">
        <v>28</v>
      </c>
      <c r="C148" s="118">
        <v>6483.8651169091418</v>
      </c>
      <c r="D148" s="118">
        <f t="shared" si="17"/>
        <v>65.871075991760335</v>
      </c>
      <c r="E148" s="118">
        <v>89</v>
      </c>
      <c r="F148" s="118">
        <v>24</v>
      </c>
      <c r="G148" s="118">
        <f t="shared" si="16"/>
        <v>0.87107599176033546</v>
      </c>
      <c r="H148" s="119"/>
      <c r="I148" s="120">
        <v>5.4212919037701845E-3</v>
      </c>
      <c r="J148" s="121"/>
    </row>
    <row r="149" spans="1:10" ht="17.100000000000001" customHeight="1">
      <c r="A149" s="123"/>
      <c r="B149" s="117" t="s">
        <v>29</v>
      </c>
      <c r="C149" s="118">
        <v>6551.7926997969907</v>
      </c>
      <c r="D149" s="118">
        <f t="shared" si="17"/>
        <v>67.927582887848985</v>
      </c>
      <c r="E149" s="118">
        <v>95</v>
      </c>
      <c r="F149" s="118">
        <v>26</v>
      </c>
      <c r="G149" s="118">
        <f t="shared" si="16"/>
        <v>-1.0724171121510153</v>
      </c>
      <c r="H149" s="119"/>
      <c r="I149" s="120">
        <v>5.3915344797539422E-3</v>
      </c>
      <c r="J149" s="121"/>
    </row>
    <row r="150" spans="1:10" ht="17.100000000000001" customHeight="1">
      <c r="A150" s="123"/>
      <c r="B150" s="117" t="s">
        <v>30</v>
      </c>
      <c r="C150" s="118">
        <v>6589.5706224540927</v>
      </c>
      <c r="D150" s="118">
        <f t="shared" si="17"/>
        <v>37.777922657101954</v>
      </c>
      <c r="E150" s="118">
        <v>74</v>
      </c>
      <c r="F150" s="118">
        <v>24</v>
      </c>
      <c r="G150" s="118">
        <f t="shared" si="16"/>
        <v>-12.222077342898046</v>
      </c>
      <c r="H150" s="119"/>
      <c r="I150" s="120">
        <v>5.3626063008252716E-3</v>
      </c>
      <c r="J150" s="121"/>
    </row>
    <row r="151" spans="1:10" ht="17.100000000000001" customHeight="1">
      <c r="A151" s="123"/>
      <c r="B151" s="117" t="s">
        <v>31</v>
      </c>
      <c r="C151" s="118">
        <v>6671.2921597434151</v>
      </c>
      <c r="D151" s="118">
        <f t="shared" si="17"/>
        <v>81.721537289322441</v>
      </c>
      <c r="E151" s="118">
        <v>87</v>
      </c>
      <c r="F151" s="118">
        <v>17</v>
      </c>
      <c r="G151" s="118">
        <f t="shared" si="16"/>
        <v>11.721537289322441</v>
      </c>
      <c r="H151" s="119"/>
      <c r="I151" s="120">
        <v>5.3344731806680111E-3</v>
      </c>
      <c r="J151" s="121"/>
    </row>
    <row r="152" spans="1:10" ht="17.100000000000001" customHeight="1">
      <c r="A152" s="123"/>
      <c r="B152" s="117" t="s">
        <v>32</v>
      </c>
      <c r="C152" s="118">
        <v>6745.3276418176229</v>
      </c>
      <c r="D152" s="118">
        <f t="shared" si="17"/>
        <v>74.035482074207721</v>
      </c>
      <c r="E152" s="118">
        <v>94</v>
      </c>
      <c r="F152" s="118">
        <v>28</v>
      </c>
      <c r="G152" s="118">
        <f t="shared" si="16"/>
        <v>8.0354820742077209</v>
      </c>
      <c r="H152" s="119"/>
      <c r="I152" s="120">
        <v>5.3071027866385704E-3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6724.0523964446384</v>
      </c>
      <c r="D153" s="118">
        <f t="shared" si="17"/>
        <v>-21.2752453729845</v>
      </c>
      <c r="E153" s="118">
        <v>101</v>
      </c>
      <c r="F153" s="118">
        <v>23</v>
      </c>
      <c r="G153" s="118">
        <f t="shared" si="16"/>
        <v>-99.2752453729845</v>
      </c>
      <c r="H153" s="119"/>
      <c r="I153" s="120">
        <v>5.2692205912112204E-3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528.75749801565598</v>
      </c>
      <c r="E154" s="126">
        <f>SUM(E144:E153)</f>
        <v>926</v>
      </c>
      <c r="F154" s="126">
        <f>SUM(F144:F153)</f>
        <v>216</v>
      </c>
      <c r="G154" s="127">
        <f t="shared" si="16"/>
        <v>-181.24250198434402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 gridLinesSet="0"/>
  <pageMargins left="0.25" right="0.25" top="0.3" bottom="0.3" header="0.5" footer="0.22"/>
  <pageSetup scale="52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43"/>
  </cols>
  <sheetData>
    <row r="1" spans="1:10" s="4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61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7055800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7092000</v>
      </c>
      <c r="D8" s="118">
        <f t="shared" ref="D8:D17" si="0">C8-C7</f>
        <v>36200</v>
      </c>
      <c r="E8" s="118">
        <v>126461</v>
      </c>
      <c r="F8" s="118">
        <v>62680</v>
      </c>
      <c r="G8" s="118">
        <f t="shared" ref="G8:G29" si="1">D8-E8+F8</f>
        <v>-27581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7072100</v>
      </c>
      <c r="D9" s="118">
        <f t="shared" si="0"/>
        <v>-19900</v>
      </c>
      <c r="E9" s="118">
        <v>108523</v>
      </c>
      <c r="F9" s="118">
        <v>62157</v>
      </c>
      <c r="G9" s="118">
        <f t="shared" si="1"/>
        <v>-66266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7084800</v>
      </c>
      <c r="D10" s="118">
        <f t="shared" si="0"/>
        <v>12700</v>
      </c>
      <c r="E10" s="118">
        <v>105403</v>
      </c>
      <c r="F10" s="118">
        <v>62025</v>
      </c>
      <c r="G10" s="118">
        <f t="shared" si="1"/>
        <v>-30678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7124499.9999999991</v>
      </c>
      <c r="D11" s="118">
        <f t="shared" si="0"/>
        <v>39699.999999999069</v>
      </c>
      <c r="E11" s="118">
        <v>105176</v>
      </c>
      <c r="F11" s="118">
        <v>60384</v>
      </c>
      <c r="G11" s="118">
        <f t="shared" si="1"/>
        <v>-5092.0000000009313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7191299.9999999991</v>
      </c>
      <c r="D12" s="118">
        <f t="shared" si="0"/>
        <v>66800</v>
      </c>
      <c r="E12" s="118">
        <v>111059</v>
      </c>
      <c r="F12" s="118">
        <v>60556</v>
      </c>
      <c r="G12" s="118">
        <f t="shared" si="1"/>
        <v>16297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7243400</v>
      </c>
      <c r="D13" s="118">
        <f t="shared" si="0"/>
        <v>52100.000000000931</v>
      </c>
      <c r="E13" s="118">
        <v>112653</v>
      </c>
      <c r="F13" s="118">
        <v>59428</v>
      </c>
      <c r="G13" s="118">
        <f t="shared" si="1"/>
        <v>-1124.9999999990687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7258199.9999999991</v>
      </c>
      <c r="D14" s="118">
        <f t="shared" si="0"/>
        <v>14799.999999999069</v>
      </c>
      <c r="E14" s="118">
        <v>117313</v>
      </c>
      <c r="F14" s="118">
        <v>57782</v>
      </c>
      <c r="G14" s="118">
        <f t="shared" si="1"/>
        <v>-44731.000000000931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7338600</v>
      </c>
      <c r="D15" s="118">
        <f t="shared" si="0"/>
        <v>80400.000000000931</v>
      </c>
      <c r="E15" s="118">
        <v>118685</v>
      </c>
      <c r="F15" s="118">
        <v>58421</v>
      </c>
      <c r="G15" s="118">
        <f t="shared" si="1"/>
        <v>20136.000000000931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7389600</v>
      </c>
      <c r="D16" s="118">
        <f t="shared" si="0"/>
        <v>51000</v>
      </c>
      <c r="E16" s="118">
        <v>122917</v>
      </c>
      <c r="F16" s="118">
        <v>59073</v>
      </c>
      <c r="G16" s="118">
        <f t="shared" si="1"/>
        <v>-12844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7500300</v>
      </c>
      <c r="D17" s="118">
        <f t="shared" si="0"/>
        <v>110700</v>
      </c>
      <c r="E17" s="118">
        <v>129030</v>
      </c>
      <c r="F17" s="118">
        <v>59269</v>
      </c>
      <c r="G17" s="118">
        <f t="shared" si="1"/>
        <v>40939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444500</v>
      </c>
      <c r="E18" s="126">
        <f>SUM(E8:E17)</f>
        <v>1157220</v>
      </c>
      <c r="F18" s="126">
        <f>SUM(F8:F17)</f>
        <v>601775</v>
      </c>
      <c r="G18" s="127">
        <f t="shared" si="1"/>
        <v>-110945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7607099.9999999981</v>
      </c>
      <c r="D19" s="118">
        <f>C19-C17</f>
        <v>106799.99999999814</v>
      </c>
      <c r="E19" s="118">
        <v>136263</v>
      </c>
      <c r="F19" s="118">
        <v>61517</v>
      </c>
      <c r="G19" s="118">
        <f t="shared" si="1"/>
        <v>32053.999999998137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7766300.0000000009</v>
      </c>
      <c r="D20" s="118">
        <f t="shared" ref="D20:D28" si="2">C20-C19</f>
        <v>159200.00000000279</v>
      </c>
      <c r="E20" s="118">
        <v>138988</v>
      </c>
      <c r="F20" s="118">
        <v>59365</v>
      </c>
      <c r="G20" s="118">
        <f t="shared" si="1"/>
        <v>79577.000000002794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7922100</v>
      </c>
      <c r="D21" s="118">
        <f t="shared" si="2"/>
        <v>155799.99999999907</v>
      </c>
      <c r="E21" s="118">
        <v>140908</v>
      </c>
      <c r="F21" s="118">
        <v>59448</v>
      </c>
      <c r="G21" s="118">
        <f t="shared" si="1"/>
        <v>74339.999999999069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8044399.9999999991</v>
      </c>
      <c r="D22" s="118">
        <f t="shared" si="2"/>
        <v>122299.99999999907</v>
      </c>
      <c r="E22" s="118">
        <v>141578</v>
      </c>
      <c r="F22" s="118">
        <v>59637</v>
      </c>
      <c r="G22" s="118">
        <f t="shared" si="1"/>
        <v>40358.999999999069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8190899.9999999991</v>
      </c>
      <c r="D23" s="118">
        <f t="shared" si="2"/>
        <v>146500</v>
      </c>
      <c r="E23" s="118">
        <v>149653</v>
      </c>
      <c r="F23" s="118">
        <v>62400</v>
      </c>
      <c r="G23" s="118">
        <f t="shared" si="1"/>
        <v>59247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8373099.9999999991</v>
      </c>
      <c r="D24" s="118">
        <f t="shared" si="2"/>
        <v>182200</v>
      </c>
      <c r="E24" s="118">
        <v>160817</v>
      </c>
      <c r="F24" s="118">
        <v>62040</v>
      </c>
      <c r="G24" s="118">
        <f t="shared" si="1"/>
        <v>83423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8527400</v>
      </c>
      <c r="D25" s="118">
        <f t="shared" si="2"/>
        <v>154300.00000000093</v>
      </c>
      <c r="E25" s="118">
        <v>164220</v>
      </c>
      <c r="F25" s="118">
        <v>63554</v>
      </c>
      <c r="G25" s="118">
        <f t="shared" si="1"/>
        <v>53634.000000000931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8639400</v>
      </c>
      <c r="D26" s="118">
        <f t="shared" si="2"/>
        <v>112000</v>
      </c>
      <c r="E26" s="118">
        <v>170579</v>
      </c>
      <c r="F26" s="118">
        <v>65150</v>
      </c>
      <c r="G26" s="118">
        <f t="shared" si="1"/>
        <v>6571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8768700</v>
      </c>
      <c r="D27" s="118">
        <f t="shared" si="2"/>
        <v>129300</v>
      </c>
      <c r="E27" s="118">
        <v>179676</v>
      </c>
      <c r="F27" s="118">
        <v>64894</v>
      </c>
      <c r="G27" s="118">
        <f t="shared" si="1"/>
        <v>14518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8860200</v>
      </c>
      <c r="D28" s="118">
        <f t="shared" si="2"/>
        <v>91500</v>
      </c>
      <c r="E28" s="118">
        <v>197787</v>
      </c>
      <c r="F28" s="118">
        <v>63043</v>
      </c>
      <c r="G28" s="118">
        <f t="shared" si="1"/>
        <v>-43244</v>
      </c>
      <c r="H28" s="119"/>
      <c r="I28" s="120">
        <v>1.0152017973017664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1359900</v>
      </c>
      <c r="E29" s="126">
        <f>SUM(E19:E28)</f>
        <v>1580469</v>
      </c>
      <c r="F29" s="126">
        <f>SUM(F19:F28)</f>
        <v>621048</v>
      </c>
      <c r="G29" s="127">
        <f t="shared" si="1"/>
        <v>400479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4969587.4715400282</v>
      </c>
      <c r="D32" s="118"/>
      <c r="E32" s="118"/>
      <c r="F32" s="118"/>
      <c r="G32" s="118"/>
      <c r="H32" s="119"/>
      <c r="I32" s="120">
        <v>0.70432657835256507</v>
      </c>
      <c r="J32" s="121"/>
    </row>
    <row r="33" spans="1:10" ht="17.100000000000001" customHeight="1">
      <c r="A33" s="123"/>
      <c r="B33" s="117" t="s">
        <v>13</v>
      </c>
      <c r="C33" s="118">
        <v>4867137.5886672512</v>
      </c>
      <c r="D33" s="118">
        <f t="shared" ref="D33:D42" si="3">C33-C32</f>
        <v>-102449.88287277706</v>
      </c>
      <c r="E33" s="118">
        <v>73615</v>
      </c>
      <c r="F33" s="118">
        <v>51697</v>
      </c>
      <c r="G33" s="118">
        <f t="shared" ref="G33:G54" si="4">D33-E33+F33</f>
        <v>-124367.88287277706</v>
      </c>
      <c r="H33" s="119"/>
      <c r="I33" s="120">
        <v>0.68628561599933036</v>
      </c>
      <c r="J33" s="121"/>
    </row>
    <row r="34" spans="1:10" ht="17.100000000000001" customHeight="1">
      <c r="A34" s="134"/>
      <c r="B34" s="117" t="s">
        <v>14</v>
      </c>
      <c r="C34" s="118">
        <v>4727448.5970614078</v>
      </c>
      <c r="D34" s="118">
        <f t="shared" si="3"/>
        <v>-139688.99160584342</v>
      </c>
      <c r="E34" s="118">
        <v>59562</v>
      </c>
      <c r="F34" s="118">
        <v>51117</v>
      </c>
      <c r="G34" s="118">
        <f t="shared" si="4"/>
        <v>-148133.99160584342</v>
      </c>
      <c r="H34" s="119"/>
      <c r="I34" s="120">
        <v>0.66846461405543023</v>
      </c>
      <c r="J34" s="121"/>
    </row>
    <row r="35" spans="1:10" ht="17.100000000000001" customHeight="1">
      <c r="A35" s="123"/>
      <c r="B35" s="117" t="s">
        <v>15</v>
      </c>
      <c r="C35" s="118">
        <v>4611209.9110657033</v>
      </c>
      <c r="D35" s="118">
        <f t="shared" si="3"/>
        <v>-116238.68599570449</v>
      </c>
      <c r="E35" s="118">
        <v>53638</v>
      </c>
      <c r="F35" s="118">
        <v>50414</v>
      </c>
      <c r="G35" s="118">
        <f t="shared" si="4"/>
        <v>-119462.68599570449</v>
      </c>
      <c r="H35" s="119"/>
      <c r="I35" s="120">
        <v>0.6508595741680363</v>
      </c>
      <c r="J35" s="121"/>
    </row>
    <row r="36" spans="1:10" ht="17.100000000000001" customHeight="1">
      <c r="A36" s="123"/>
      <c r="B36" s="117" t="s">
        <v>16</v>
      </c>
      <c r="C36" s="118">
        <v>4513132.7511471007</v>
      </c>
      <c r="D36" s="118">
        <f t="shared" si="3"/>
        <v>-98077.159918602556</v>
      </c>
      <c r="E36" s="118">
        <v>50329</v>
      </c>
      <c r="F36" s="118">
        <v>49000</v>
      </c>
      <c r="G36" s="118">
        <f t="shared" si="4"/>
        <v>-99406.159918602556</v>
      </c>
      <c r="H36" s="119"/>
      <c r="I36" s="120">
        <v>0.6334665943079657</v>
      </c>
      <c r="J36" s="121"/>
    </row>
    <row r="37" spans="1:10" ht="17.100000000000001" customHeight="1">
      <c r="A37" s="123"/>
      <c r="B37" s="117" t="s">
        <v>17</v>
      </c>
      <c r="C37" s="118">
        <v>4431867.7821488688</v>
      </c>
      <c r="D37" s="118">
        <f t="shared" si="3"/>
        <v>-81264.968998231925</v>
      </c>
      <c r="E37" s="118">
        <v>50766</v>
      </c>
      <c r="F37" s="118">
        <v>48594</v>
      </c>
      <c r="G37" s="118">
        <f t="shared" si="4"/>
        <v>-83436.968998231925</v>
      </c>
      <c r="H37" s="119"/>
      <c r="I37" s="120">
        <v>0.6162818658864001</v>
      </c>
      <c r="J37" s="121"/>
    </row>
    <row r="38" spans="1:10" ht="17.100000000000001" customHeight="1">
      <c r="A38" s="123"/>
      <c r="B38" s="117" t="s">
        <v>18</v>
      </c>
      <c r="C38" s="118">
        <v>4340981.7235371033</v>
      </c>
      <c r="D38" s="118">
        <f t="shared" si="3"/>
        <v>-90886.058611765504</v>
      </c>
      <c r="E38" s="118">
        <v>49731</v>
      </c>
      <c r="F38" s="118">
        <v>47088</v>
      </c>
      <c r="G38" s="118">
        <f t="shared" si="4"/>
        <v>-93529.058611765504</v>
      </c>
      <c r="H38" s="119"/>
      <c r="I38" s="120">
        <v>0.59930167097455656</v>
      </c>
      <c r="J38" s="121"/>
    </row>
    <row r="39" spans="1:10" ht="17.100000000000001" customHeight="1">
      <c r="A39" s="123"/>
      <c r="B39" s="117" t="s">
        <v>19</v>
      </c>
      <c r="C39" s="118">
        <v>4228063.9357727189</v>
      </c>
      <c r="D39" s="118">
        <f t="shared" si="3"/>
        <v>-112917.78776438441</v>
      </c>
      <c r="E39" s="118">
        <v>50098</v>
      </c>
      <c r="F39" s="118">
        <v>45380</v>
      </c>
      <c r="G39" s="118">
        <f t="shared" si="4"/>
        <v>-117635.78776438441</v>
      </c>
      <c r="H39" s="119"/>
      <c r="I39" s="120">
        <v>0.5825223796220439</v>
      </c>
      <c r="J39" s="121"/>
    </row>
    <row r="40" spans="1:10" ht="17.100000000000001" customHeight="1">
      <c r="A40" s="123"/>
      <c r="B40" s="117" t="s">
        <v>20</v>
      </c>
      <c r="C40" s="118">
        <v>4153210.5663344939</v>
      </c>
      <c r="D40" s="118">
        <f t="shared" si="3"/>
        <v>-74853.369438224938</v>
      </c>
      <c r="E40" s="118">
        <v>50413</v>
      </c>
      <c r="F40" s="118">
        <v>45217</v>
      </c>
      <c r="G40" s="118">
        <f t="shared" si="4"/>
        <v>-80049.369438224938</v>
      </c>
      <c r="H40" s="119"/>
      <c r="I40" s="120">
        <v>0.56594044726984627</v>
      </c>
      <c r="J40" s="121"/>
    </row>
    <row r="41" spans="1:10" ht="17.100000000000001" customHeight="1">
      <c r="A41" s="123"/>
      <c r="B41" s="117" t="s">
        <v>21</v>
      </c>
      <c r="C41" s="118">
        <v>4060972.5055925837</v>
      </c>
      <c r="D41" s="118">
        <f t="shared" si="3"/>
        <v>-92238.060741910245</v>
      </c>
      <c r="E41" s="118">
        <v>49485</v>
      </c>
      <c r="F41" s="118">
        <v>44893</v>
      </c>
      <c r="G41" s="118">
        <f t="shared" si="4"/>
        <v>-96830.060741910245</v>
      </c>
      <c r="H41" s="119"/>
      <c r="I41" s="120">
        <v>0.5495524122540576</v>
      </c>
      <c r="J41" s="121"/>
    </row>
    <row r="42" spans="1:10" ht="17.100000000000001" customHeight="1">
      <c r="A42" s="123"/>
      <c r="B42" s="117" t="s">
        <v>22</v>
      </c>
      <c r="C42" s="118">
        <v>4002535.0929175219</v>
      </c>
      <c r="D42" s="118">
        <f t="shared" si="3"/>
        <v>-58437.412675061729</v>
      </c>
      <c r="E42" s="118">
        <v>50100</v>
      </c>
      <c r="F42" s="118">
        <v>44940</v>
      </c>
      <c r="G42" s="118">
        <f t="shared" si="4"/>
        <v>-63597.412675061729</v>
      </c>
      <c r="H42" s="119"/>
      <c r="I42" s="120">
        <v>0.53364999972234739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-967052.37862250628</v>
      </c>
      <c r="E43" s="126">
        <f>SUM(E33:E42)</f>
        <v>537737</v>
      </c>
      <c r="F43" s="126">
        <f>SUM(F33:F42)</f>
        <v>478340</v>
      </c>
      <c r="G43" s="127">
        <f t="shared" si="4"/>
        <v>-1026449.3786225063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3948404.7579356357</v>
      </c>
      <c r="D44" s="118">
        <f>C44-C42</f>
        <v>-54130.334981886204</v>
      </c>
      <c r="E44" s="118">
        <v>51760</v>
      </c>
      <c r="F44" s="118">
        <v>46066</v>
      </c>
      <c r="G44" s="118">
        <f t="shared" si="4"/>
        <v>-59824.334981886204</v>
      </c>
      <c r="H44" s="119"/>
      <c r="I44" s="120">
        <v>0.51904204728945813</v>
      </c>
      <c r="J44" s="121"/>
    </row>
    <row r="45" spans="1:10" ht="17.100000000000001" customHeight="1">
      <c r="A45" s="123"/>
      <c r="B45" s="117" t="s">
        <v>25</v>
      </c>
      <c r="C45" s="118">
        <v>3921623.4664956075</v>
      </c>
      <c r="D45" s="118">
        <f t="shared" ref="D45:D53" si="5">C45-C44</f>
        <v>-26781.291440028232</v>
      </c>
      <c r="E45" s="118">
        <v>49894</v>
      </c>
      <c r="F45" s="118">
        <v>44004</v>
      </c>
      <c r="G45" s="118">
        <f t="shared" si="4"/>
        <v>-32671.291440028232</v>
      </c>
      <c r="H45" s="119"/>
      <c r="I45" s="120">
        <v>0.50495389908909094</v>
      </c>
      <c r="J45" s="121"/>
    </row>
    <row r="46" spans="1:10" ht="17.100000000000001" customHeight="1">
      <c r="A46" s="123"/>
      <c r="B46" s="117" t="s">
        <v>26</v>
      </c>
      <c r="C46" s="118">
        <f>$C$21*I46</f>
        <v>3892589.5514077195</v>
      </c>
      <c r="D46" s="118">
        <f t="shared" si="5"/>
        <v>-29033.915087888017</v>
      </c>
      <c r="E46" s="118">
        <v>48479</v>
      </c>
      <c r="F46" s="118">
        <v>43947</v>
      </c>
      <c r="G46" s="118">
        <f t="shared" si="4"/>
        <v>-33565.915087888017</v>
      </c>
      <c r="H46" s="119"/>
      <c r="I46" s="120">
        <v>0.49135829532670877</v>
      </c>
      <c r="J46" s="121"/>
    </row>
    <row r="47" spans="1:10" ht="17.100000000000001" customHeight="1">
      <c r="A47" s="123"/>
      <c r="B47" s="117" t="s">
        <v>27</v>
      </c>
      <c r="C47" s="118">
        <v>3847072.2017454435</v>
      </c>
      <c r="D47" s="118">
        <f t="shared" si="5"/>
        <v>-45517.349662275985</v>
      </c>
      <c r="E47" s="118">
        <v>48354</v>
      </c>
      <c r="F47" s="118">
        <v>43321</v>
      </c>
      <c r="G47" s="118">
        <f t="shared" si="4"/>
        <v>-50550.349662275985</v>
      </c>
      <c r="H47" s="119"/>
      <c r="I47" s="120">
        <v>0.47822984955316045</v>
      </c>
      <c r="J47" s="121"/>
    </row>
    <row r="48" spans="1:10" ht="17.100000000000001" customHeight="1">
      <c r="A48" s="123"/>
      <c r="B48" s="117" t="s">
        <v>28</v>
      </c>
      <c r="C48" s="118">
        <v>3813231.6432515164</v>
      </c>
      <c r="D48" s="118">
        <f t="shared" si="5"/>
        <v>-33840.558493927121</v>
      </c>
      <c r="E48" s="118">
        <v>48650</v>
      </c>
      <c r="F48" s="118">
        <v>44901</v>
      </c>
      <c r="G48" s="118">
        <f t="shared" si="4"/>
        <v>-37589.558493927121</v>
      </c>
      <c r="H48" s="119"/>
      <c r="I48" s="120">
        <v>0.46554489045788827</v>
      </c>
      <c r="J48" s="121"/>
    </row>
    <row r="49" spans="1:10" ht="17.100000000000001" customHeight="1">
      <c r="A49" s="123"/>
      <c r="B49" s="117" t="s">
        <v>29</v>
      </c>
      <c r="C49" s="118">
        <v>3795369.8157091872</v>
      </c>
      <c r="D49" s="118">
        <f t="shared" si="5"/>
        <v>-17861.827542329207</v>
      </c>
      <c r="E49" s="118">
        <v>50491</v>
      </c>
      <c r="F49" s="118">
        <v>43901</v>
      </c>
      <c r="G49" s="118">
        <f t="shared" si="4"/>
        <v>-24451.827542329207</v>
      </c>
      <c r="H49" s="119"/>
      <c r="I49" s="120">
        <v>0.45328131942878835</v>
      </c>
      <c r="J49" s="121"/>
    </row>
    <row r="50" spans="1:10" ht="17.100000000000001" customHeight="1">
      <c r="A50" s="123"/>
      <c r="B50" s="117" t="s">
        <v>30</v>
      </c>
      <c r="C50" s="118">
        <v>3764151.9640507521</v>
      </c>
      <c r="D50" s="118">
        <f t="shared" si="5"/>
        <v>-31217.851658435073</v>
      </c>
      <c r="E50" s="118">
        <v>50494</v>
      </c>
      <c r="F50" s="118">
        <v>44336</v>
      </c>
      <c r="G50" s="118">
        <f t="shared" si="4"/>
        <v>-37375.851658435073</v>
      </c>
      <c r="H50" s="119"/>
      <c r="I50" s="120">
        <v>0.44141848207551565</v>
      </c>
      <c r="J50" s="121"/>
    </row>
    <row r="51" spans="1:10" ht="17.100000000000001" customHeight="1">
      <c r="A51" s="123"/>
      <c r="B51" s="117" t="s">
        <v>31</v>
      </c>
      <c r="C51" s="118">
        <v>3714398.1683008587</v>
      </c>
      <c r="D51" s="118">
        <f t="shared" si="5"/>
        <v>-49753.795749893412</v>
      </c>
      <c r="E51" s="118">
        <v>50902</v>
      </c>
      <c r="F51" s="118">
        <v>44884</v>
      </c>
      <c r="G51" s="118">
        <f t="shared" si="4"/>
        <v>-55771.795749893412</v>
      </c>
      <c r="H51" s="119"/>
      <c r="I51" s="120">
        <v>0.42993705214492428</v>
      </c>
      <c r="J51" s="121"/>
    </row>
    <row r="52" spans="1:10" ht="17.100000000000001" customHeight="1">
      <c r="A52" s="123"/>
      <c r="B52" s="117" t="s">
        <v>32</v>
      </c>
      <c r="C52" s="118">
        <v>3672497.5204166477</v>
      </c>
      <c r="D52" s="118">
        <f t="shared" si="5"/>
        <v>-41900.647884211037</v>
      </c>
      <c r="E52" s="118">
        <v>50595</v>
      </c>
      <c r="F52" s="118">
        <v>43711</v>
      </c>
      <c r="G52" s="118">
        <f t="shared" si="4"/>
        <v>-48784.647884211037</v>
      </c>
      <c r="H52" s="119"/>
      <c r="I52" s="120">
        <v>0.41881892645621899</v>
      </c>
      <c r="J52" s="121"/>
    </row>
    <row r="53" spans="1:10" ht="17.100000000000001" customHeight="1">
      <c r="A53" s="123"/>
      <c r="B53" s="117" t="s">
        <v>33</v>
      </c>
      <c r="C53" s="118">
        <f>$C$28*I53</f>
        <v>3615611.2079870678</v>
      </c>
      <c r="D53" s="118">
        <f t="shared" si="5"/>
        <v>-56886.312429579906</v>
      </c>
      <c r="E53" s="118">
        <v>52192</v>
      </c>
      <c r="F53" s="118">
        <v>41408</v>
      </c>
      <c r="G53" s="118">
        <f t="shared" si="4"/>
        <v>-67670.312429579906</v>
      </c>
      <c r="H53" s="119"/>
      <c r="I53" s="120">
        <v>0.408073317530876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-386923.88493045419</v>
      </c>
      <c r="E54" s="126">
        <f>SUM(E44:E53)</f>
        <v>501811</v>
      </c>
      <c r="F54" s="126">
        <f>SUM(F44:F53)</f>
        <v>440479</v>
      </c>
      <c r="G54" s="127">
        <f t="shared" si="4"/>
        <v>-448255.88493045419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1079453.3097418451</v>
      </c>
      <c r="D57" s="118"/>
      <c r="E57" s="118"/>
      <c r="F57" s="118"/>
      <c r="G57" s="118"/>
      <c r="H57" s="119"/>
      <c r="I57" s="120">
        <v>0.15298808210859791</v>
      </c>
      <c r="J57" s="121"/>
    </row>
    <row r="58" spans="1:10" ht="17.100000000000001" customHeight="1">
      <c r="A58" s="123"/>
      <c r="B58" s="117" t="s">
        <v>13</v>
      </c>
      <c r="C58" s="118">
        <v>1179505.9871923062</v>
      </c>
      <c r="D58" s="118">
        <f t="shared" ref="D58:D67" si="6">C58-C57</f>
        <v>100052.67745046108</v>
      </c>
      <c r="E58" s="118">
        <v>33655</v>
      </c>
      <c r="F58" s="118">
        <v>4549</v>
      </c>
      <c r="G58" s="118">
        <f t="shared" ref="G58:G79" si="7">D58-E58+F58</f>
        <v>70946.67745046108</v>
      </c>
      <c r="H58" s="119"/>
      <c r="I58" s="120">
        <v>0.16631500101414357</v>
      </c>
      <c r="J58" s="121"/>
    </row>
    <row r="59" spans="1:10" ht="17.100000000000001" customHeight="1">
      <c r="A59" s="123"/>
      <c r="B59" s="117" t="s">
        <v>14</v>
      </c>
      <c r="C59" s="118">
        <v>1269296.5082578049</v>
      </c>
      <c r="D59" s="118">
        <f t="shared" si="6"/>
        <v>89790.521065498702</v>
      </c>
      <c r="E59" s="118">
        <v>31850</v>
      </c>
      <c r="F59" s="118">
        <v>4593</v>
      </c>
      <c r="G59" s="118">
        <f t="shared" si="7"/>
        <v>62533.521065498702</v>
      </c>
      <c r="H59" s="119"/>
      <c r="I59" s="120">
        <v>0.17947943443359185</v>
      </c>
      <c r="J59" s="121"/>
    </row>
    <row r="60" spans="1:10" ht="17.100000000000001" customHeight="1">
      <c r="A60" s="123"/>
      <c r="B60" s="117" t="s">
        <v>15</v>
      </c>
      <c r="C60" s="118">
        <v>1363713.0234340481</v>
      </c>
      <c r="D60" s="118">
        <f t="shared" si="6"/>
        <v>94416.515176243149</v>
      </c>
      <c r="E60" s="118">
        <v>34414</v>
      </c>
      <c r="F60" s="118">
        <v>4817</v>
      </c>
      <c r="G60" s="118">
        <f t="shared" si="7"/>
        <v>64819.515176243149</v>
      </c>
      <c r="H60" s="119"/>
      <c r="I60" s="120">
        <v>0.19248433596347789</v>
      </c>
      <c r="J60" s="121"/>
    </row>
    <row r="61" spans="1:10" ht="17.100000000000001" customHeight="1">
      <c r="A61" s="123"/>
      <c r="B61" s="117" t="s">
        <v>16</v>
      </c>
      <c r="C61" s="118">
        <v>1462892.0235318709</v>
      </c>
      <c r="D61" s="118">
        <f t="shared" si="6"/>
        <v>99179.000097822864</v>
      </c>
      <c r="E61" s="118">
        <v>37663</v>
      </c>
      <c r="F61" s="118">
        <v>4657</v>
      </c>
      <c r="G61" s="118">
        <f t="shared" si="7"/>
        <v>66173.000097822864</v>
      </c>
      <c r="H61" s="119"/>
      <c r="I61" s="120">
        <v>0.20533258804573951</v>
      </c>
      <c r="J61" s="121"/>
    </row>
    <row r="62" spans="1:10" ht="17.100000000000001" customHeight="1">
      <c r="A62" s="123"/>
      <c r="B62" s="117" t="s">
        <v>17</v>
      </c>
      <c r="C62" s="118">
        <v>1567897.594567117</v>
      </c>
      <c r="D62" s="118">
        <f t="shared" si="6"/>
        <v>105005.57103524613</v>
      </c>
      <c r="E62" s="118">
        <v>41956</v>
      </c>
      <c r="F62" s="118">
        <v>4879</v>
      </c>
      <c r="G62" s="118">
        <f t="shared" si="7"/>
        <v>67928.571035246132</v>
      </c>
      <c r="H62" s="119"/>
      <c r="I62" s="120">
        <v>0.21802700409760645</v>
      </c>
      <c r="J62" s="121"/>
    </row>
    <row r="63" spans="1:10" ht="17.100000000000001" customHeight="1">
      <c r="A63" s="123"/>
      <c r="B63" s="117" t="s">
        <v>18</v>
      </c>
      <c r="C63" s="118">
        <v>1670113.132417701</v>
      </c>
      <c r="D63" s="118">
        <f t="shared" si="6"/>
        <v>102215.5378505839</v>
      </c>
      <c r="E63" s="118">
        <v>44100</v>
      </c>
      <c r="F63" s="118">
        <v>5318</v>
      </c>
      <c r="G63" s="118">
        <f t="shared" si="7"/>
        <v>63433.537850583903</v>
      </c>
      <c r="H63" s="119"/>
      <c r="I63" s="120">
        <v>0.23057033056543902</v>
      </c>
      <c r="J63" s="121"/>
    </row>
    <row r="64" spans="1:10" ht="17.100000000000001" customHeight="1">
      <c r="B64" s="117" t="s">
        <v>19</v>
      </c>
      <c r="C64" s="118">
        <v>1763490.3696071084</v>
      </c>
      <c r="D64" s="118">
        <f t="shared" si="6"/>
        <v>93377.23718940746</v>
      </c>
      <c r="E64" s="118">
        <v>47105</v>
      </c>
      <c r="F64" s="118">
        <v>5350</v>
      </c>
      <c r="G64" s="118">
        <f t="shared" si="7"/>
        <v>51622.23718940746</v>
      </c>
      <c r="H64" s="119"/>
      <c r="I64" s="120">
        <v>0.24296524890566651</v>
      </c>
      <c r="J64" s="121"/>
    </row>
    <row r="65" spans="2:10" ht="17.100000000000001" customHeight="1">
      <c r="B65" s="117" t="s">
        <v>20</v>
      </c>
      <c r="C65" s="118">
        <v>1872916.230690863</v>
      </c>
      <c r="D65" s="118">
        <f t="shared" si="6"/>
        <v>109425.86108375457</v>
      </c>
      <c r="E65" s="118">
        <v>46627</v>
      </c>
      <c r="F65" s="118">
        <v>5551</v>
      </c>
      <c r="G65" s="118">
        <f t="shared" si="7"/>
        <v>68349.861083754571</v>
      </c>
      <c r="H65" s="119"/>
      <c r="I65" s="120">
        <v>0.25521437749582521</v>
      </c>
      <c r="J65" s="121"/>
    </row>
    <row r="66" spans="2:10" ht="17.100000000000001" customHeight="1">
      <c r="B66" s="117" t="s">
        <v>21</v>
      </c>
      <c r="C66" s="118">
        <v>1975389.8928971537</v>
      </c>
      <c r="D66" s="118">
        <f t="shared" si="6"/>
        <v>102473.66220629076</v>
      </c>
      <c r="E66" s="118">
        <v>49984</v>
      </c>
      <c r="F66" s="118">
        <v>5993</v>
      </c>
      <c r="G66" s="118">
        <f t="shared" si="7"/>
        <v>58482.662206290755</v>
      </c>
      <c r="H66" s="119"/>
      <c r="I66" s="120">
        <v>0.26732027347855819</v>
      </c>
      <c r="J66" s="121"/>
    </row>
    <row r="67" spans="2:10" ht="17.100000000000001" customHeight="1">
      <c r="B67" s="117" t="s">
        <v>22</v>
      </c>
      <c r="C67" s="118">
        <v>2094909.0031699913</v>
      </c>
      <c r="D67" s="118">
        <f t="shared" si="6"/>
        <v>119519.11027283757</v>
      </c>
      <c r="E67" s="118">
        <v>54258</v>
      </c>
      <c r="F67" s="118">
        <v>6232</v>
      </c>
      <c r="G67" s="118">
        <f t="shared" si="7"/>
        <v>71493.11027283757</v>
      </c>
      <c r="H67" s="119"/>
      <c r="I67" s="120">
        <v>0.27931002802154464</v>
      </c>
      <c r="J67" s="121"/>
    </row>
    <row r="68" spans="2:10" ht="17.100000000000001" customHeight="1">
      <c r="B68" s="139"/>
      <c r="C68" s="125" t="s">
        <v>23</v>
      </c>
      <c r="D68" s="126">
        <f>SUM(D58:D67)</f>
        <v>1015455.6934281462</v>
      </c>
      <c r="E68" s="126">
        <f>SUM(E58:E67)</f>
        <v>421612</v>
      </c>
      <c r="F68" s="126">
        <f>SUM(F58:F67)</f>
        <v>51939</v>
      </c>
      <c r="G68" s="127">
        <f t="shared" si="7"/>
        <v>645782.69342814619</v>
      </c>
      <c r="H68" s="119"/>
      <c r="I68" s="120"/>
      <c r="J68" s="121"/>
    </row>
    <row r="69" spans="2:10" ht="17.100000000000001" customHeight="1">
      <c r="B69" s="117" t="s">
        <v>24</v>
      </c>
      <c r="C69" s="118">
        <v>2214041.5684766308</v>
      </c>
      <c r="D69" s="118">
        <f>C69-C67</f>
        <v>119132.56530663953</v>
      </c>
      <c r="E69" s="118">
        <v>58306</v>
      </c>
      <c r="F69" s="118">
        <v>6658</v>
      </c>
      <c r="G69" s="118">
        <f t="shared" si="7"/>
        <v>67484.565306639532</v>
      </c>
      <c r="H69" s="119"/>
      <c r="I69" s="120">
        <v>0.29104935763650158</v>
      </c>
      <c r="J69" s="121"/>
    </row>
    <row r="70" spans="2:10" ht="17.100000000000001" customHeight="1">
      <c r="B70" s="117" t="s">
        <v>25</v>
      </c>
      <c r="C70" s="118">
        <v>2348303.5795230544</v>
      </c>
      <c r="D70" s="118">
        <f t="shared" ref="D70:D78" si="8">C70-C69</f>
        <v>134262.01104642358</v>
      </c>
      <c r="E70" s="118">
        <v>60949</v>
      </c>
      <c r="F70" s="118">
        <v>6680</v>
      </c>
      <c r="G70" s="118">
        <f t="shared" si="7"/>
        <v>79993.011046423577</v>
      </c>
      <c r="H70" s="119"/>
      <c r="I70" s="120">
        <v>0.30237095908258166</v>
      </c>
      <c r="J70" s="121"/>
    </row>
    <row r="71" spans="2:10" ht="17.100000000000001" customHeight="1">
      <c r="B71" s="117" t="s">
        <v>26</v>
      </c>
      <c r="C71" s="118">
        <f>$C$21*I71</f>
        <v>2481968.0963329324</v>
      </c>
      <c r="D71" s="118">
        <f t="shared" si="8"/>
        <v>133664.51680987794</v>
      </c>
      <c r="E71" s="118">
        <v>62682</v>
      </c>
      <c r="F71" s="118">
        <v>6623</v>
      </c>
      <c r="G71" s="118">
        <f t="shared" si="7"/>
        <v>77605.51680987794</v>
      </c>
      <c r="H71" s="119"/>
      <c r="I71" s="120">
        <v>0.31329673903799904</v>
      </c>
      <c r="J71" s="121"/>
    </row>
    <row r="72" spans="2:10" ht="17.100000000000001" customHeight="1">
      <c r="B72" s="117" t="s">
        <v>27</v>
      </c>
      <c r="C72" s="118">
        <v>2605155.6008788631</v>
      </c>
      <c r="D72" s="118">
        <f t="shared" si="8"/>
        <v>123187.50454593077</v>
      </c>
      <c r="E72" s="118">
        <v>62859</v>
      </c>
      <c r="F72" s="118">
        <v>6896</v>
      </c>
      <c r="G72" s="118">
        <f t="shared" si="7"/>
        <v>67224.504545930773</v>
      </c>
      <c r="H72" s="119"/>
      <c r="I72" s="120">
        <v>0.32384709871200629</v>
      </c>
      <c r="J72" s="121"/>
    </row>
    <row r="73" spans="2:10" ht="17.100000000000001" customHeight="1">
      <c r="B73" s="117" t="s">
        <v>28</v>
      </c>
      <c r="C73" s="118">
        <v>2736096.9264136734</v>
      </c>
      <c r="D73" s="118">
        <f t="shared" si="8"/>
        <v>130941.32553481031</v>
      </c>
      <c r="E73" s="118">
        <v>68101</v>
      </c>
      <c r="F73" s="118">
        <v>7238</v>
      </c>
      <c r="G73" s="118">
        <f t="shared" si="7"/>
        <v>70078.325534810312</v>
      </c>
      <c r="H73" s="119"/>
      <c r="I73" s="120">
        <v>0.33404106098397901</v>
      </c>
      <c r="J73" s="121"/>
    </row>
    <row r="74" spans="2:10" ht="17.100000000000001" customHeight="1">
      <c r="B74" s="117" t="s">
        <v>29</v>
      </c>
      <c r="C74" s="118">
        <v>2879478.8201718065</v>
      </c>
      <c r="D74" s="118">
        <f t="shared" si="8"/>
        <v>143381.89375813305</v>
      </c>
      <c r="E74" s="118">
        <v>75511</v>
      </c>
      <c r="F74" s="118">
        <v>7627</v>
      </c>
      <c r="G74" s="118">
        <f t="shared" si="7"/>
        <v>75497.893758133054</v>
      </c>
      <c r="H74" s="119"/>
      <c r="I74" s="120">
        <v>0.34389638487200758</v>
      </c>
      <c r="J74" s="121"/>
    </row>
    <row r="75" spans="2:10" ht="17.100000000000001" customHeight="1">
      <c r="B75" s="117" t="s">
        <v>30</v>
      </c>
      <c r="C75" s="118">
        <v>3013836.1575554521</v>
      </c>
      <c r="D75" s="118">
        <f t="shared" si="8"/>
        <v>134357.33738364559</v>
      </c>
      <c r="E75" s="118">
        <v>78601</v>
      </c>
      <c r="F75" s="118">
        <v>7932</v>
      </c>
      <c r="G75" s="118">
        <f t="shared" si="7"/>
        <v>63688.337383645587</v>
      </c>
      <c r="H75" s="119"/>
      <c r="I75" s="120">
        <v>0.35342966878010318</v>
      </c>
      <c r="J75" s="121"/>
    </row>
    <row r="76" spans="2:10" ht="17.100000000000001" customHeight="1">
      <c r="B76" s="117" t="s">
        <v>31</v>
      </c>
      <c r="C76" s="118">
        <v>3133134.0804513516</v>
      </c>
      <c r="D76" s="118">
        <f t="shared" si="8"/>
        <v>119297.92289589951</v>
      </c>
      <c r="E76" s="118">
        <v>82630</v>
      </c>
      <c r="F76" s="118">
        <v>8432</v>
      </c>
      <c r="G76" s="118">
        <f t="shared" si="7"/>
        <v>45099.922895899508</v>
      </c>
      <c r="H76" s="119"/>
      <c r="I76" s="120">
        <v>0.36265644378676198</v>
      </c>
      <c r="J76" s="121"/>
    </row>
    <row r="77" spans="2:10" ht="17.100000000000001" customHeight="1">
      <c r="B77" s="117" t="s">
        <v>32</v>
      </c>
      <c r="C77" s="118">
        <v>3258372.2647068333</v>
      </c>
      <c r="D77" s="118">
        <f t="shared" si="8"/>
        <v>125238.1842554817</v>
      </c>
      <c r="E77" s="118">
        <v>90311</v>
      </c>
      <c r="F77" s="118">
        <v>8900</v>
      </c>
      <c r="G77" s="118">
        <f t="shared" si="7"/>
        <v>43827.184255481698</v>
      </c>
      <c r="H77" s="119"/>
      <c r="I77" s="120">
        <v>0.37159125807780324</v>
      </c>
      <c r="J77" s="121"/>
    </row>
    <row r="78" spans="2:10" ht="17.100000000000001" customHeight="1">
      <c r="B78" s="117" t="s">
        <v>33</v>
      </c>
      <c r="C78" s="118">
        <f>$C$28*I78</f>
        <v>3367874.7093768134</v>
      </c>
      <c r="D78" s="118">
        <f t="shared" si="8"/>
        <v>109502.44466998009</v>
      </c>
      <c r="E78" s="118">
        <v>106824</v>
      </c>
      <c r="F78" s="118">
        <v>9560</v>
      </c>
      <c r="G78" s="118">
        <f t="shared" si="7"/>
        <v>12238.44466998009</v>
      </c>
      <c r="H78" s="140"/>
      <c r="I78" s="120">
        <v>0.38011271860418649</v>
      </c>
      <c r="J78" s="121"/>
    </row>
    <row r="79" spans="2:10" ht="17.100000000000001" customHeight="1">
      <c r="B79" s="139"/>
      <c r="C79" s="125" t="s">
        <v>34</v>
      </c>
      <c r="D79" s="126">
        <f>SUM(D69:D78)</f>
        <v>1272965.7062068221</v>
      </c>
      <c r="E79" s="126">
        <f>SUM(E69:E78)</f>
        <v>746774</v>
      </c>
      <c r="F79" s="126">
        <f>SUM(F69:F78)</f>
        <v>76546</v>
      </c>
      <c r="G79" s="127">
        <f t="shared" si="7"/>
        <v>602737.70620682207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231675.6790673958</v>
      </c>
      <c r="D82" s="118"/>
      <c r="E82" s="118"/>
      <c r="F82" s="118"/>
      <c r="G82" s="118"/>
      <c r="H82" s="119"/>
      <c r="I82" s="120">
        <v>3.2834785434308768E-2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251647.28990888727</v>
      </c>
      <c r="D83" s="118">
        <f t="shared" ref="D83:D92" si="9">C83-C82</f>
        <v>19971.610841491463</v>
      </c>
      <c r="E83" s="118">
        <v>1954</v>
      </c>
      <c r="F83" s="118">
        <v>626</v>
      </c>
      <c r="G83" s="118">
        <f t="shared" ref="G83:G104" si="10">D83-E83+F83</f>
        <v>18643.610841491463</v>
      </c>
      <c r="H83" s="119"/>
      <c r="I83" s="120">
        <v>3.5483261408472543E-2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269443.09509818017</v>
      </c>
      <c r="D84" s="118">
        <f t="shared" si="9"/>
        <v>17795.805189292907</v>
      </c>
      <c r="E84" s="118">
        <v>2256</v>
      </c>
      <c r="F84" s="118">
        <v>655</v>
      </c>
      <c r="G84" s="118">
        <f t="shared" si="10"/>
        <v>16194.805189292907</v>
      </c>
      <c r="H84" s="119"/>
      <c r="I84" s="120">
        <v>3.8099446430081611E-2</v>
      </c>
      <c r="J84" s="121"/>
    </row>
    <row r="85" spans="1:10" ht="17.100000000000001" customHeight="1">
      <c r="A85" s="123"/>
      <c r="B85" s="117" t="s">
        <v>15</v>
      </c>
      <c r="C85" s="118">
        <v>288237.4893481512</v>
      </c>
      <c r="D85" s="118">
        <f t="shared" si="9"/>
        <v>18794.394249971025</v>
      </c>
      <c r="E85" s="118">
        <v>2889</v>
      </c>
      <c r="F85" s="118">
        <v>703</v>
      </c>
      <c r="G85" s="118">
        <f t="shared" si="10"/>
        <v>16608.394249971025</v>
      </c>
      <c r="H85" s="119"/>
      <c r="I85" s="120">
        <v>4.0683927471227302E-2</v>
      </c>
      <c r="J85" s="121"/>
    </row>
    <row r="86" spans="1:10" ht="17.100000000000001" customHeight="1">
      <c r="A86" s="123"/>
      <c r="B86" s="117" t="s">
        <v>16</v>
      </c>
      <c r="C86" s="118">
        <v>308043.98257522273</v>
      </c>
      <c r="D86" s="118">
        <f t="shared" si="9"/>
        <v>19806.493227071536</v>
      </c>
      <c r="E86" s="118">
        <v>2821</v>
      </c>
      <c r="F86" s="118">
        <v>756</v>
      </c>
      <c r="G86" s="118">
        <f t="shared" si="10"/>
        <v>17741.493227071536</v>
      </c>
      <c r="H86" s="119"/>
      <c r="I86" s="120">
        <v>4.323727736335501E-2</v>
      </c>
      <c r="J86" s="121"/>
    </row>
    <row r="87" spans="1:10" ht="17.100000000000001" customHeight="1">
      <c r="A87" s="123"/>
      <c r="B87" s="117" t="s">
        <v>17</v>
      </c>
      <c r="C87" s="118">
        <v>329074.28510746808</v>
      </c>
      <c r="D87" s="118">
        <f t="shared" si="9"/>
        <v>21030.302532245347</v>
      </c>
      <c r="E87" s="118">
        <v>3098</v>
      </c>
      <c r="F87" s="118">
        <v>831</v>
      </c>
      <c r="G87" s="118">
        <f t="shared" si="10"/>
        <v>18763.302532245347</v>
      </c>
      <c r="H87" s="119"/>
      <c r="I87" s="120">
        <v>4.5760055220539837E-2</v>
      </c>
      <c r="J87" s="121"/>
    </row>
    <row r="88" spans="1:10" ht="17.100000000000001" customHeight="1">
      <c r="B88" s="117" t="s">
        <v>18</v>
      </c>
      <c r="C88" s="118">
        <v>349514.38112025877</v>
      </c>
      <c r="D88" s="118">
        <f t="shared" si="9"/>
        <v>20440.096012790687</v>
      </c>
      <c r="E88" s="118">
        <v>3249</v>
      </c>
      <c r="F88" s="118">
        <v>842</v>
      </c>
      <c r="G88" s="118">
        <f t="shared" si="10"/>
        <v>18033.096012790687</v>
      </c>
      <c r="H88" s="119"/>
      <c r="I88" s="120">
        <v>4.8252806847648724E-2</v>
      </c>
      <c r="J88" s="121"/>
    </row>
    <row r="89" spans="1:10" ht="17.100000000000001" customHeight="1">
      <c r="B89" s="117" t="s">
        <v>19</v>
      </c>
      <c r="C89" s="118">
        <v>368107.34395570634</v>
      </c>
      <c r="D89" s="118">
        <f t="shared" si="9"/>
        <v>18592.962835447572</v>
      </c>
      <c r="E89" s="118">
        <v>3805</v>
      </c>
      <c r="F89" s="118">
        <v>838</v>
      </c>
      <c r="G89" s="118">
        <f t="shared" si="10"/>
        <v>15625.962835447572</v>
      </c>
      <c r="H89" s="119"/>
      <c r="I89" s="120">
        <v>5.0716065134014825E-2</v>
      </c>
      <c r="J89" s="121"/>
    </row>
    <row r="90" spans="1:10" ht="17.100000000000001" customHeight="1">
      <c r="B90" s="117" t="s">
        <v>20</v>
      </c>
      <c r="C90" s="118">
        <v>390049.16168923303</v>
      </c>
      <c r="D90" s="118">
        <f t="shared" si="9"/>
        <v>21941.817733526696</v>
      </c>
      <c r="E90" s="118">
        <v>4792</v>
      </c>
      <c r="F90" s="118">
        <v>982</v>
      </c>
      <c r="G90" s="118">
        <f t="shared" si="10"/>
        <v>18131.817733526696</v>
      </c>
      <c r="H90" s="119"/>
      <c r="I90" s="120">
        <v>5.3150350433220646E-2</v>
      </c>
      <c r="J90" s="121"/>
    </row>
    <row r="91" spans="1:10" ht="17.100000000000001" customHeight="1">
      <c r="B91" s="117" t="s">
        <v>21</v>
      </c>
      <c r="C91" s="118">
        <v>410537.88070106535</v>
      </c>
      <c r="D91" s="118">
        <f t="shared" si="9"/>
        <v>20488.71901183232</v>
      </c>
      <c r="E91" s="118">
        <v>6057</v>
      </c>
      <c r="F91" s="118">
        <v>1099</v>
      </c>
      <c r="G91" s="118">
        <f t="shared" si="10"/>
        <v>15530.71901183232</v>
      </c>
      <c r="H91" s="119"/>
      <c r="I91" s="120">
        <v>5.5556170929558481E-2</v>
      </c>
      <c r="J91" s="121"/>
    </row>
    <row r="92" spans="1:10" ht="17.100000000000001" customHeight="1">
      <c r="B92" s="117" t="s">
        <v>22</v>
      </c>
      <c r="C92" s="118">
        <v>440057.26244225056</v>
      </c>
      <c r="D92" s="118">
        <f t="shared" si="9"/>
        <v>29519.381741185207</v>
      </c>
      <c r="E92" s="118">
        <v>6980</v>
      </c>
      <c r="F92" s="118">
        <v>1074</v>
      </c>
      <c r="G92" s="118">
        <f t="shared" si="10"/>
        <v>23613.381741185207</v>
      </c>
      <c r="H92" s="119"/>
      <c r="I92" s="120">
        <v>5.8671954780775512E-2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208381.58337485476</v>
      </c>
      <c r="E93" s="126">
        <f>SUM(E83:E92)</f>
        <v>37901</v>
      </c>
      <c r="F93" s="126">
        <f>SUM(F83:F92)</f>
        <v>8406</v>
      </c>
      <c r="G93" s="127">
        <f t="shared" si="10"/>
        <v>178886.58337485476</v>
      </c>
      <c r="H93" s="119"/>
      <c r="I93" s="120"/>
      <c r="J93" s="121"/>
    </row>
    <row r="94" spans="1:10" ht="17.100000000000001" customHeight="1">
      <c r="B94" s="117" t="s">
        <v>24</v>
      </c>
      <c r="C94" s="118">
        <v>485870.89348432643</v>
      </c>
      <c r="D94" s="118">
        <f>C94-C92</f>
        <v>45813.631042075867</v>
      </c>
      <c r="E94" s="118">
        <v>8347</v>
      </c>
      <c r="F94" s="118">
        <v>1279</v>
      </c>
      <c r="G94" s="118">
        <f t="shared" si="10"/>
        <v>38745.631042075867</v>
      </c>
      <c r="H94" s="119"/>
      <c r="I94" s="120">
        <v>6.3870712030120097E-2</v>
      </c>
      <c r="J94" s="121"/>
    </row>
    <row r="95" spans="1:10" ht="17.100000000000001" customHeight="1">
      <c r="B95" s="117" t="s">
        <v>25</v>
      </c>
      <c r="C95" s="118">
        <v>534977.52563233452</v>
      </c>
      <c r="D95" s="118">
        <f t="shared" ref="D95:D103" si="11">C95-C94</f>
        <v>49106.632148008095</v>
      </c>
      <c r="E95" s="118">
        <v>10011</v>
      </c>
      <c r="F95" s="118">
        <v>1290</v>
      </c>
      <c r="G95" s="118">
        <f t="shared" si="10"/>
        <v>40385.632148008095</v>
      </c>
      <c r="H95" s="119"/>
      <c r="I95" s="120">
        <v>6.8884478533192697E-2</v>
      </c>
      <c r="J95" s="121"/>
    </row>
    <row r="96" spans="1:10" ht="17.100000000000001" customHeight="1">
      <c r="B96" s="117" t="s">
        <v>26</v>
      </c>
      <c r="C96" s="118">
        <f>$C$21*I96</f>
        <v>584040.62698141462</v>
      </c>
      <c r="D96" s="118">
        <f t="shared" si="11"/>
        <v>49063.101349080098</v>
      </c>
      <c r="E96" s="118">
        <v>11366</v>
      </c>
      <c r="F96" s="118">
        <v>1510</v>
      </c>
      <c r="G96" s="118">
        <f t="shared" si="10"/>
        <v>39207.101349080098</v>
      </c>
      <c r="H96" s="119"/>
      <c r="I96" s="120">
        <v>7.3722955653351338E-2</v>
      </c>
      <c r="J96" s="121"/>
    </row>
    <row r="97" spans="1:10" ht="17.100000000000001" customHeight="1">
      <c r="A97" s="123"/>
      <c r="B97" s="117" t="s">
        <v>27</v>
      </c>
      <c r="C97" s="118">
        <v>630642.1703669522</v>
      </c>
      <c r="D97" s="118">
        <f t="shared" si="11"/>
        <v>46601.543385537574</v>
      </c>
      <c r="E97" s="118">
        <v>11588</v>
      </c>
      <c r="F97" s="118">
        <v>1827</v>
      </c>
      <c r="G97" s="118">
        <f t="shared" si="10"/>
        <v>36840.543385537574</v>
      </c>
      <c r="H97" s="119"/>
      <c r="I97" s="120">
        <v>7.8395178057649076E-2</v>
      </c>
      <c r="J97" s="121"/>
    </row>
    <row r="98" spans="1:10" ht="17.100000000000001" customHeight="1">
      <c r="A98" s="123"/>
      <c r="B98" s="117" t="s">
        <v>28</v>
      </c>
      <c r="C98" s="118">
        <v>679103.99707947881</v>
      </c>
      <c r="D98" s="118">
        <f t="shared" si="11"/>
        <v>48461.826712526614</v>
      </c>
      <c r="E98" s="118">
        <v>12848</v>
      </c>
      <c r="F98" s="118">
        <v>2152</v>
      </c>
      <c r="G98" s="118">
        <f t="shared" si="10"/>
        <v>37765.826712526614</v>
      </c>
      <c r="H98" s="119"/>
      <c r="I98" s="120">
        <v>8.2909570020324855E-2</v>
      </c>
      <c r="J98" s="121"/>
    </row>
    <row r="99" spans="1:10" ht="17.100000000000001" customHeight="1">
      <c r="A99" s="123"/>
      <c r="B99" s="117" t="s">
        <v>29</v>
      </c>
      <c r="C99" s="118">
        <v>730753.89687194489</v>
      </c>
      <c r="D99" s="118">
        <f t="shared" si="11"/>
        <v>51649.89979246608</v>
      </c>
      <c r="E99" s="118">
        <v>13597</v>
      </c>
      <c r="F99" s="118">
        <v>2189</v>
      </c>
      <c r="G99" s="118">
        <f t="shared" si="10"/>
        <v>40241.89979246608</v>
      </c>
      <c r="H99" s="119"/>
      <c r="I99" s="120">
        <v>8.7273996115171795E-2</v>
      </c>
      <c r="J99" s="121"/>
    </row>
    <row r="100" spans="1:10" ht="17.100000000000001" customHeight="1">
      <c r="A100" s="123"/>
      <c r="B100" s="117" t="s">
        <v>30</v>
      </c>
      <c r="C100" s="118">
        <v>780221.34408753179</v>
      </c>
      <c r="D100" s="118">
        <f t="shared" si="11"/>
        <v>49467.447215586901</v>
      </c>
      <c r="E100" s="118">
        <v>14198</v>
      </c>
      <c r="F100" s="118">
        <v>2379</v>
      </c>
      <c r="G100" s="118">
        <f t="shared" si="10"/>
        <v>37648.447215586901</v>
      </c>
      <c r="H100" s="119"/>
      <c r="I100" s="120">
        <v>9.1495806938519567E-2</v>
      </c>
      <c r="J100" s="121"/>
    </row>
    <row r="101" spans="1:10" ht="17.100000000000001" customHeight="1">
      <c r="A101" s="123"/>
      <c r="B101" s="117" t="s">
        <v>31</v>
      </c>
      <c r="C101" s="118">
        <v>825770.09771814093</v>
      </c>
      <c r="D101" s="118">
        <f t="shared" si="11"/>
        <v>45548.753630609135</v>
      </c>
      <c r="E101" s="118">
        <v>15604</v>
      </c>
      <c r="F101" s="118">
        <v>2641</v>
      </c>
      <c r="G101" s="118">
        <f t="shared" si="10"/>
        <v>32585.753630609135</v>
      </c>
      <c r="H101" s="119"/>
      <c r="I101" s="120">
        <v>9.5581880422036358E-2</v>
      </c>
      <c r="J101" s="121"/>
    </row>
    <row r="102" spans="1:10" ht="17.100000000000001" customHeight="1">
      <c r="A102" s="123"/>
      <c r="B102" s="117" t="s">
        <v>32</v>
      </c>
      <c r="C102" s="118">
        <v>872824.64113552636</v>
      </c>
      <c r="D102" s="118">
        <f t="shared" si="11"/>
        <v>47054.54341738543</v>
      </c>
      <c r="E102" s="118">
        <v>16661</v>
      </c>
      <c r="F102" s="118">
        <v>2887</v>
      </c>
      <c r="G102" s="118">
        <f t="shared" si="10"/>
        <v>33280.54341738543</v>
      </c>
      <c r="H102" s="119"/>
      <c r="I102" s="120">
        <v>9.9538659223776194E-2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914361.22265232599</v>
      </c>
      <c r="D103" s="118">
        <f t="shared" si="11"/>
        <v>41536.581516799633</v>
      </c>
      <c r="E103" s="118">
        <v>16557</v>
      </c>
      <c r="F103" s="118">
        <v>2909</v>
      </c>
      <c r="G103" s="118">
        <f t="shared" si="10"/>
        <v>27888.581516799633</v>
      </c>
      <c r="H103" s="119"/>
      <c r="I103" s="120">
        <v>0.10319871138939594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474303.96021007543</v>
      </c>
      <c r="E104" s="126">
        <f>SUM(E94:E103)</f>
        <v>130777</v>
      </c>
      <c r="F104" s="126">
        <f>SUM(F94:F103)</f>
        <v>21063</v>
      </c>
      <c r="G104" s="127">
        <f t="shared" si="10"/>
        <v>364589.96021007543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752168.52227995405</v>
      </c>
      <c r="D107" s="118"/>
      <c r="E107" s="118"/>
      <c r="F107" s="118"/>
      <c r="G107" s="118"/>
      <c r="H107" s="119"/>
      <c r="I107" s="120">
        <v>0.10660286888516597</v>
      </c>
      <c r="J107" s="121"/>
    </row>
    <row r="108" spans="1:10" ht="17.100000000000001" customHeight="1">
      <c r="A108" s="123"/>
      <c r="B108" s="117" t="s">
        <v>13</v>
      </c>
      <c r="C108" s="118">
        <v>769473.67619174346</v>
      </c>
      <c r="D108" s="118">
        <f t="shared" ref="D108:D117" si="12">C108-C107</f>
        <v>17305.153911789414</v>
      </c>
      <c r="E108" s="118">
        <v>16905</v>
      </c>
      <c r="F108" s="118">
        <v>5770</v>
      </c>
      <c r="G108" s="118">
        <f t="shared" ref="G108:G129" si="13">D108-E108+F108</f>
        <v>6170.1539117894135</v>
      </c>
      <c r="H108" s="119"/>
      <c r="I108" s="120">
        <v>0.10849882631017252</v>
      </c>
      <c r="J108" s="121"/>
    </row>
    <row r="109" spans="1:10" ht="17.100000000000001" customHeight="1">
      <c r="A109" s="123"/>
      <c r="B109" s="117" t="s">
        <v>14</v>
      </c>
      <c r="C109" s="118">
        <v>780559.47112123121</v>
      </c>
      <c r="D109" s="118">
        <f t="shared" si="12"/>
        <v>11085.794929487747</v>
      </c>
      <c r="E109" s="118">
        <v>14547</v>
      </c>
      <c r="F109" s="118">
        <v>5762</v>
      </c>
      <c r="G109" s="118">
        <f t="shared" si="13"/>
        <v>2300.7949294877471</v>
      </c>
      <c r="H109" s="119"/>
      <c r="I109" s="120">
        <v>0.11037166769718064</v>
      </c>
      <c r="J109" s="121"/>
    </row>
    <row r="110" spans="1:10" ht="17.100000000000001" customHeight="1">
      <c r="A110" s="123"/>
      <c r="B110" s="117" t="s">
        <v>15</v>
      </c>
      <c r="C110" s="118">
        <v>795069.10244512081</v>
      </c>
      <c r="D110" s="118">
        <f t="shared" si="12"/>
        <v>14509.631323889596</v>
      </c>
      <c r="E110" s="118">
        <v>14219</v>
      </c>
      <c r="F110" s="118">
        <v>6062</v>
      </c>
      <c r="G110" s="118">
        <f t="shared" si="13"/>
        <v>6352.6313238895964</v>
      </c>
      <c r="H110" s="119"/>
      <c r="I110" s="120">
        <v>0.11222181324033435</v>
      </c>
      <c r="J110" s="121"/>
    </row>
    <row r="111" spans="1:10" ht="17.100000000000001" customHeight="1">
      <c r="A111" s="123"/>
      <c r="B111" s="117" t="s">
        <v>16</v>
      </c>
      <c r="C111" s="118">
        <v>812546.89536652155</v>
      </c>
      <c r="D111" s="118">
        <f t="shared" si="12"/>
        <v>17477.792921400745</v>
      </c>
      <c r="E111" s="118">
        <v>14116</v>
      </c>
      <c r="F111" s="118">
        <v>5942</v>
      </c>
      <c r="G111" s="118">
        <f t="shared" si="13"/>
        <v>9303.7929214007454</v>
      </c>
      <c r="H111" s="119"/>
      <c r="I111" s="120">
        <v>0.11404967301095117</v>
      </c>
      <c r="J111" s="121"/>
    </row>
    <row r="112" spans="1:10" ht="17.100000000000001" customHeight="1">
      <c r="A112" s="123"/>
      <c r="B112" s="117" t="s">
        <v>17</v>
      </c>
      <c r="C112" s="118">
        <v>833152.71614465921</v>
      </c>
      <c r="D112" s="118">
        <f t="shared" si="12"/>
        <v>20605.820778137655</v>
      </c>
      <c r="E112" s="118">
        <v>15031</v>
      </c>
      <c r="F112" s="118">
        <v>6222</v>
      </c>
      <c r="G112" s="118">
        <f t="shared" si="13"/>
        <v>11796.820778137655</v>
      </c>
      <c r="H112" s="119"/>
      <c r="I112" s="120">
        <v>0.11585564726053138</v>
      </c>
      <c r="J112" s="121"/>
    </row>
    <row r="113" spans="1:10" ht="17.100000000000001" customHeight="1">
      <c r="A113" s="123"/>
      <c r="B113" s="117" t="s">
        <v>18</v>
      </c>
      <c r="C113" s="118">
        <v>852114.49383256712</v>
      </c>
      <c r="D113" s="118">
        <f t="shared" si="12"/>
        <v>18961.777687907917</v>
      </c>
      <c r="E113" s="118">
        <v>15341</v>
      </c>
      <c r="F113" s="118">
        <v>6146</v>
      </c>
      <c r="G113" s="118">
        <f t="shared" si="13"/>
        <v>9766.7776879079174</v>
      </c>
      <c r="H113" s="119"/>
      <c r="I113" s="120">
        <v>0.11764012671294795</v>
      </c>
      <c r="J113" s="121"/>
    </row>
    <row r="114" spans="1:10" ht="17.100000000000001" customHeight="1">
      <c r="B114" s="117" t="s">
        <v>19</v>
      </c>
      <c r="C114" s="118">
        <v>866654.43177676166</v>
      </c>
      <c r="D114" s="118">
        <f t="shared" si="12"/>
        <v>14539.937944194535</v>
      </c>
      <c r="E114" s="118">
        <v>16063</v>
      </c>
      <c r="F114" s="118">
        <v>6186</v>
      </c>
      <c r="G114" s="118">
        <f t="shared" si="13"/>
        <v>4662.9379441945348</v>
      </c>
      <c r="H114" s="119"/>
      <c r="I114" s="120">
        <v>0.11940349284626516</v>
      </c>
      <c r="J114" s="121"/>
    </row>
    <row r="115" spans="1:10" ht="17.100000000000001" customHeight="1">
      <c r="A115" s="123"/>
      <c r="B115" s="117" t="s">
        <v>20</v>
      </c>
      <c r="C115" s="118">
        <v>889042.90276282828</v>
      </c>
      <c r="D115" s="118">
        <f t="shared" si="12"/>
        <v>22388.470986066619</v>
      </c>
      <c r="E115" s="118">
        <v>16586</v>
      </c>
      <c r="F115" s="118">
        <v>6629</v>
      </c>
      <c r="G115" s="118">
        <f t="shared" si="13"/>
        <v>12431.470986066619</v>
      </c>
      <c r="H115" s="119"/>
      <c r="I115" s="120">
        <v>0.1211461181646129</v>
      </c>
      <c r="J115" s="121"/>
    </row>
    <row r="116" spans="1:10" ht="17.100000000000001" customHeight="1">
      <c r="A116" s="123"/>
      <c r="B116" s="117" t="s">
        <v>21</v>
      </c>
      <c r="C116" s="118">
        <v>907948.08079668705</v>
      </c>
      <c r="D116" s="118">
        <f t="shared" si="12"/>
        <v>18905.178033858771</v>
      </c>
      <c r="E116" s="118">
        <v>17124</v>
      </c>
      <c r="F116" s="118">
        <v>7031</v>
      </c>
      <c r="G116" s="118">
        <f t="shared" si="13"/>
        <v>8812.1780338587705</v>
      </c>
      <c r="H116" s="119"/>
      <c r="I116" s="120">
        <v>0.12286836646052385</v>
      </c>
      <c r="J116" s="121"/>
    </row>
    <row r="117" spans="1:10" ht="17.100000000000001" customHeight="1">
      <c r="A117" s="123"/>
      <c r="B117" s="117" t="s">
        <v>22</v>
      </c>
      <c r="C117" s="118">
        <v>927006.42314727989</v>
      </c>
      <c r="D117" s="118">
        <f t="shared" si="12"/>
        <v>19058.342350592837</v>
      </c>
      <c r="E117" s="118">
        <v>17419</v>
      </c>
      <c r="F117" s="118">
        <v>6971</v>
      </c>
      <c r="G117" s="118">
        <f t="shared" si="13"/>
        <v>8610.3423505928367</v>
      </c>
      <c r="H117" s="119"/>
      <c r="I117" s="120">
        <v>0.12359591258313399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174837.90086732584</v>
      </c>
      <c r="E118" s="126">
        <f>SUM(E108:E117)</f>
        <v>157351</v>
      </c>
      <c r="F118" s="126">
        <f>SUM(F108:F117)</f>
        <v>62721</v>
      </c>
      <c r="G118" s="127">
        <f t="shared" si="13"/>
        <v>80207.900867325836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923820.58859094256</v>
      </c>
      <c r="D119" s="118">
        <f>C119-C117</f>
        <v>-3185.8345563373296</v>
      </c>
      <c r="E119" s="118">
        <v>17609</v>
      </c>
      <c r="F119" s="118">
        <v>7461</v>
      </c>
      <c r="G119" s="118">
        <f t="shared" si="13"/>
        <v>-13333.83455633733</v>
      </c>
      <c r="H119" s="119"/>
      <c r="I119" s="120">
        <v>0.12144188831367311</v>
      </c>
      <c r="J119" s="121"/>
    </row>
    <row r="120" spans="1:10" ht="17.100000000000001" customHeight="1">
      <c r="A120" s="123"/>
      <c r="B120" s="117" t="s">
        <v>25</v>
      </c>
      <c r="C120" s="118">
        <v>927020.61020484183</v>
      </c>
      <c r="D120" s="118">
        <f t="shared" ref="D120:D128" si="14">C120-C119</f>
        <v>3200.0216138992691</v>
      </c>
      <c r="E120" s="118">
        <v>17756</v>
      </c>
      <c r="F120" s="118">
        <v>7360</v>
      </c>
      <c r="G120" s="118">
        <f t="shared" si="13"/>
        <v>-7195.9783861007309</v>
      </c>
      <c r="H120" s="119"/>
      <c r="I120" s="120">
        <v>0.11936451208488491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929735.78866308474</v>
      </c>
      <c r="D121" s="118">
        <f t="shared" si="14"/>
        <v>2715.17845824291</v>
      </c>
      <c r="E121" s="118">
        <v>17916</v>
      </c>
      <c r="F121" s="118">
        <v>7282</v>
      </c>
      <c r="G121" s="118">
        <f t="shared" si="13"/>
        <v>-7918.82154175709</v>
      </c>
      <c r="H121" s="119"/>
      <c r="I121" s="120">
        <v>0.11735976428763645</v>
      </c>
      <c r="J121" s="121"/>
    </row>
    <row r="122" spans="1:10" ht="17.100000000000001" customHeight="1">
      <c r="A122" s="123"/>
      <c r="B122" s="117" t="s">
        <v>27</v>
      </c>
      <c r="C122" s="118">
        <v>928516.03361310973</v>
      </c>
      <c r="D122" s="118">
        <f t="shared" si="14"/>
        <v>-1219.7550499750068</v>
      </c>
      <c r="E122" s="118">
        <v>18339</v>
      </c>
      <c r="F122" s="118">
        <v>7472</v>
      </c>
      <c r="G122" s="118">
        <f t="shared" si="13"/>
        <v>-12086.755049975007</v>
      </c>
      <c r="H122" s="119"/>
      <c r="I122" s="120">
        <v>0.11542390154804706</v>
      </c>
      <c r="J122" s="121"/>
    </row>
    <row r="123" spans="1:10" ht="17.100000000000001" customHeight="1">
      <c r="A123" s="123"/>
      <c r="B123" s="117" t="s">
        <v>28</v>
      </c>
      <c r="C123" s="118">
        <v>930104.81762796931</v>
      </c>
      <c r="D123" s="118">
        <f t="shared" si="14"/>
        <v>1588.784014859586</v>
      </c>
      <c r="E123" s="118">
        <v>19572</v>
      </c>
      <c r="F123" s="118">
        <v>7998</v>
      </c>
      <c r="G123" s="118">
        <f t="shared" si="13"/>
        <v>-9985.215985140414</v>
      </c>
      <c r="H123" s="119"/>
      <c r="I123" s="120">
        <v>0.11355343339901225</v>
      </c>
      <c r="J123" s="121"/>
    </row>
    <row r="124" spans="1:10" ht="17.100000000000001" customHeight="1">
      <c r="A124" s="123"/>
      <c r="B124" s="117" t="s">
        <v>29</v>
      </c>
      <c r="C124" s="118">
        <v>935652.90749917109</v>
      </c>
      <c r="D124" s="118">
        <f t="shared" si="14"/>
        <v>5548.0898712017806</v>
      </c>
      <c r="E124" s="118">
        <v>20794</v>
      </c>
      <c r="F124" s="118">
        <v>8220</v>
      </c>
      <c r="G124" s="118">
        <f t="shared" si="13"/>
        <v>-7025.9101287982194</v>
      </c>
      <c r="H124" s="119"/>
      <c r="I124" s="120">
        <v>0.11174510127660857</v>
      </c>
      <c r="J124" s="121"/>
    </row>
    <row r="125" spans="1:10" ht="17.100000000000001" customHeight="1">
      <c r="A125" s="123"/>
      <c r="B125" s="117" t="s">
        <v>30</v>
      </c>
      <c r="C125" s="118">
        <v>937978.69294400397</v>
      </c>
      <c r="D125" s="118">
        <f t="shared" si="14"/>
        <v>2325.7854448328726</v>
      </c>
      <c r="E125" s="118">
        <v>20490</v>
      </c>
      <c r="F125" s="118">
        <v>8806</v>
      </c>
      <c r="G125" s="118">
        <f t="shared" si="13"/>
        <v>-9358.2145551671274</v>
      </c>
      <c r="H125" s="119"/>
      <c r="I125" s="120">
        <v>0.10999585957548655</v>
      </c>
      <c r="J125" s="121"/>
    </row>
    <row r="126" spans="1:10" ht="17.100000000000001" customHeight="1">
      <c r="A126" s="123"/>
      <c r="B126" s="117" t="s">
        <v>31</v>
      </c>
      <c r="C126" s="118">
        <v>935671.71599750163</v>
      </c>
      <c r="D126" s="118">
        <f t="shared" si="14"/>
        <v>-2306.9769465023419</v>
      </c>
      <c r="E126" s="118">
        <v>21020</v>
      </c>
      <c r="F126" s="118">
        <v>9107</v>
      </c>
      <c r="G126" s="118">
        <f t="shared" si="13"/>
        <v>-14219.976946502342</v>
      </c>
      <c r="H126" s="119"/>
      <c r="I126" s="120">
        <v>0.1083028585315533</v>
      </c>
      <c r="J126" s="121"/>
    </row>
    <row r="127" spans="1:10" ht="17.100000000000001" customHeight="1">
      <c r="A127" s="123"/>
      <c r="B127" s="117" t="s">
        <v>32</v>
      </c>
      <c r="C127" s="118">
        <v>935299.60750100773</v>
      </c>
      <c r="D127" s="118">
        <f t="shared" si="14"/>
        <v>-372.10849649389274</v>
      </c>
      <c r="E127" s="118">
        <v>21677</v>
      </c>
      <c r="F127" s="118">
        <v>9294</v>
      </c>
      <c r="G127" s="118">
        <f t="shared" si="13"/>
        <v>-12755.108496493893</v>
      </c>
      <c r="H127" s="119"/>
      <c r="I127" s="120">
        <v>0.10666342872957311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933355.63152108353</v>
      </c>
      <c r="D128" s="118">
        <f t="shared" si="14"/>
        <v>-1943.975979924202</v>
      </c>
      <c r="E128" s="118">
        <v>21800</v>
      </c>
      <c r="F128" s="118">
        <v>9089</v>
      </c>
      <c r="G128" s="118">
        <f t="shared" si="13"/>
        <v>-14654.975979924202</v>
      </c>
      <c r="H128" s="119"/>
      <c r="I128" s="120">
        <v>0.10534250146961507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6349.2083738036454</v>
      </c>
      <c r="E129" s="126">
        <f>SUM(E119:E128)</f>
        <v>196973</v>
      </c>
      <c r="F129" s="126">
        <f>SUM(F119:F128)</f>
        <v>82089</v>
      </c>
      <c r="G129" s="127">
        <f t="shared" si="13"/>
        <v>-108534.79162619635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22915.017370777325</v>
      </c>
      <c r="D132" s="118"/>
      <c r="E132" s="118"/>
      <c r="F132" s="118"/>
      <c r="G132" s="118"/>
      <c r="H132" s="119"/>
      <c r="I132" s="120">
        <v>3.2476852193624147E-3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24235.458039812118</v>
      </c>
      <c r="D133" s="118">
        <f t="shared" ref="D133:D142" si="15">C133-C132</f>
        <v>1320.4406690347932</v>
      </c>
      <c r="E133" s="118">
        <v>332</v>
      </c>
      <c r="F133" s="118">
        <v>38</v>
      </c>
      <c r="G133" s="118">
        <f t="shared" ref="G133:G154" si="16">D133-E133+F133</f>
        <v>1026.4406690347932</v>
      </c>
      <c r="H133" s="119"/>
      <c r="I133" s="120">
        <v>3.4172952678810094E-3</v>
      </c>
      <c r="J133" s="121"/>
    </row>
    <row r="134" spans="1:10" ht="17.100000000000001" customHeight="1">
      <c r="A134" s="134"/>
      <c r="B134" s="117" t="s">
        <v>14</v>
      </c>
      <c r="C134" s="118">
        <v>25352.328461375782</v>
      </c>
      <c r="D134" s="118">
        <f t="shared" si="15"/>
        <v>1116.8704215636644</v>
      </c>
      <c r="E134" s="118">
        <v>308</v>
      </c>
      <c r="F134" s="118">
        <v>30</v>
      </c>
      <c r="G134" s="118">
        <f t="shared" si="16"/>
        <v>838.87042156366442</v>
      </c>
      <c r="H134" s="119"/>
      <c r="I134" s="120">
        <v>3.5848373837156972E-3</v>
      </c>
      <c r="J134" s="121"/>
    </row>
    <row r="135" spans="1:10" ht="17.100000000000001" customHeight="1">
      <c r="A135" s="123"/>
      <c r="B135" s="117" t="s">
        <v>15</v>
      </c>
      <c r="C135" s="118">
        <v>26570.473706976962</v>
      </c>
      <c r="D135" s="118">
        <f t="shared" si="15"/>
        <v>1218.1452456011793</v>
      </c>
      <c r="E135" s="118">
        <v>243</v>
      </c>
      <c r="F135" s="118">
        <v>29</v>
      </c>
      <c r="G135" s="118">
        <f t="shared" si="16"/>
        <v>1004.1452456011793</v>
      </c>
      <c r="H135" s="119"/>
      <c r="I135" s="120">
        <v>3.7503491569242549E-3</v>
      </c>
      <c r="J135" s="121"/>
    </row>
    <row r="136" spans="1:10" ht="17.100000000000001" customHeight="1">
      <c r="A136" s="123"/>
      <c r="B136" s="117" t="s">
        <v>16</v>
      </c>
      <c r="C136" s="118">
        <v>27884.347379283485</v>
      </c>
      <c r="D136" s="118">
        <f t="shared" si="15"/>
        <v>1313.8736723065231</v>
      </c>
      <c r="E136" s="118">
        <v>247</v>
      </c>
      <c r="F136" s="118">
        <v>29</v>
      </c>
      <c r="G136" s="118">
        <f t="shared" si="16"/>
        <v>1095.8736723065231</v>
      </c>
      <c r="H136" s="119"/>
      <c r="I136" s="120">
        <v>3.9138672719886995E-3</v>
      </c>
      <c r="J136" s="121"/>
    </row>
    <row r="137" spans="1:10" ht="17.100000000000001" customHeight="1">
      <c r="A137" s="123"/>
      <c r="B137" s="117" t="s">
        <v>17</v>
      </c>
      <c r="C137" s="118">
        <v>29307.622031885458</v>
      </c>
      <c r="D137" s="118">
        <f t="shared" si="15"/>
        <v>1423.2746526019728</v>
      </c>
      <c r="E137" s="118">
        <v>208</v>
      </c>
      <c r="F137" s="118">
        <v>30</v>
      </c>
      <c r="G137" s="118">
        <f t="shared" si="16"/>
        <v>1245.2746526019728</v>
      </c>
      <c r="H137" s="119"/>
      <c r="I137" s="120">
        <v>4.0754275349221226E-3</v>
      </c>
      <c r="J137" s="121"/>
    </row>
    <row r="138" spans="1:10" ht="17.100000000000001" customHeight="1">
      <c r="A138" s="123"/>
      <c r="B138" s="117" t="s">
        <v>18</v>
      </c>
      <c r="C138" s="118">
        <v>30676.269092369374</v>
      </c>
      <c r="D138" s="118">
        <f t="shared" si="15"/>
        <v>1368.647060483916</v>
      </c>
      <c r="E138" s="118">
        <v>232</v>
      </c>
      <c r="F138" s="118">
        <v>34</v>
      </c>
      <c r="G138" s="118">
        <f t="shared" si="16"/>
        <v>1170.647060483916</v>
      </c>
      <c r="H138" s="119"/>
      <c r="I138" s="120">
        <v>4.2350648994076501E-3</v>
      </c>
      <c r="J138" s="121"/>
    </row>
    <row r="139" spans="1:10" ht="17.100000000000001" customHeight="1">
      <c r="A139" s="123"/>
      <c r="B139" s="117" t="s">
        <v>19</v>
      </c>
      <c r="C139" s="118">
        <v>31883.918887703996</v>
      </c>
      <c r="D139" s="118">
        <f t="shared" si="15"/>
        <v>1207.6497953346225</v>
      </c>
      <c r="E139" s="118">
        <v>242</v>
      </c>
      <c r="F139" s="118">
        <v>28</v>
      </c>
      <c r="G139" s="118">
        <f t="shared" si="16"/>
        <v>993.64979533462247</v>
      </c>
      <c r="H139" s="119"/>
      <c r="I139" s="120">
        <v>4.3928134920095891E-3</v>
      </c>
      <c r="J139" s="121"/>
    </row>
    <row r="140" spans="1:10" ht="17.100000000000001" customHeight="1">
      <c r="A140" s="123"/>
      <c r="B140" s="117" t="s">
        <v>20</v>
      </c>
      <c r="C140" s="118">
        <v>33381.138522582063</v>
      </c>
      <c r="D140" s="118">
        <f t="shared" si="15"/>
        <v>1497.2196348780672</v>
      </c>
      <c r="E140" s="118">
        <v>267</v>
      </c>
      <c r="F140" s="118">
        <v>42</v>
      </c>
      <c r="G140" s="118">
        <f t="shared" si="16"/>
        <v>1272.2196348780672</v>
      </c>
      <c r="H140" s="119"/>
      <c r="I140" s="120">
        <v>4.5487066364949804E-3</v>
      </c>
      <c r="J140" s="121"/>
    </row>
    <row r="141" spans="1:10" ht="17.100000000000001" customHeight="1">
      <c r="A141" s="123"/>
      <c r="B141" s="117" t="s">
        <v>21</v>
      </c>
      <c r="C141" s="118">
        <v>34751.640012510499</v>
      </c>
      <c r="D141" s="118">
        <f t="shared" si="15"/>
        <v>1370.5014899284361</v>
      </c>
      <c r="E141" s="118">
        <v>267</v>
      </c>
      <c r="F141" s="118">
        <v>57</v>
      </c>
      <c r="G141" s="118">
        <f t="shared" si="16"/>
        <v>1160.5014899284361</v>
      </c>
      <c r="H141" s="119"/>
      <c r="I141" s="120">
        <v>4.7027768773019512E-3</v>
      </c>
      <c r="J141" s="121"/>
    </row>
    <row r="142" spans="1:10" ht="17.100000000000001" customHeight="1">
      <c r="A142" s="123"/>
      <c r="B142" s="117" t="s">
        <v>22</v>
      </c>
      <c r="C142" s="118">
        <v>35792.218322955821</v>
      </c>
      <c r="D142" s="118">
        <f t="shared" si="15"/>
        <v>1040.5783104453221</v>
      </c>
      <c r="E142" s="118">
        <v>273</v>
      </c>
      <c r="F142" s="118">
        <v>52</v>
      </c>
      <c r="G142" s="118">
        <f t="shared" si="16"/>
        <v>819.57831044532213</v>
      </c>
      <c r="H142" s="119"/>
      <c r="I142" s="120">
        <v>4.7721048921984211E-3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12877.200952178497</v>
      </c>
      <c r="E143" s="126">
        <f>SUM(E133:E142)</f>
        <v>2619</v>
      </c>
      <c r="F143" s="126">
        <f>SUM(F133:F142)</f>
        <v>369</v>
      </c>
      <c r="G143" s="127">
        <f t="shared" si="16"/>
        <v>10627.200952178497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34962.191512463767</v>
      </c>
      <c r="D144" s="118">
        <f>C144-C142</f>
        <v>-830.02681049205421</v>
      </c>
      <c r="E144" s="118">
        <v>241</v>
      </c>
      <c r="F144" s="118">
        <v>53</v>
      </c>
      <c r="G144" s="118">
        <f t="shared" si="16"/>
        <v>-1018.0268104920542</v>
      </c>
      <c r="H144" s="119"/>
      <c r="I144" s="120">
        <v>4.5959947302472394E-3</v>
      </c>
      <c r="J144" s="121"/>
    </row>
    <row r="145" spans="1:10" ht="17.100000000000001" customHeight="1">
      <c r="A145" s="123"/>
      <c r="B145" s="117" t="s">
        <v>25</v>
      </c>
      <c r="C145" s="118">
        <v>34374.818144162055</v>
      </c>
      <c r="D145" s="118">
        <f t="shared" ref="D145:D153" si="17">C145-C144</f>
        <v>-587.37336830171262</v>
      </c>
      <c r="E145" s="118">
        <v>378</v>
      </c>
      <c r="F145" s="118">
        <v>31</v>
      </c>
      <c r="G145" s="118">
        <f t="shared" si="16"/>
        <v>-934.37336830171262</v>
      </c>
      <c r="H145" s="119"/>
      <c r="I145" s="120">
        <v>4.426151210249675E-3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33765.93661484863</v>
      </c>
      <c r="D146" s="118">
        <f t="shared" si="17"/>
        <v>-608.88152931342483</v>
      </c>
      <c r="E146" s="118">
        <v>465</v>
      </c>
      <c r="F146" s="118">
        <v>86</v>
      </c>
      <c r="G146" s="118">
        <f t="shared" si="16"/>
        <v>-987.88152931342483</v>
      </c>
      <c r="H146" s="119"/>
      <c r="I146" s="120">
        <v>4.262245694304367E-3</v>
      </c>
      <c r="J146" s="121"/>
    </row>
    <row r="147" spans="1:10" ht="17.100000000000001" customHeight="1">
      <c r="A147" s="123"/>
      <c r="B147" s="117" t="s">
        <v>27</v>
      </c>
      <c r="C147" s="118">
        <v>33013.993395630678</v>
      </c>
      <c r="D147" s="118">
        <f t="shared" si="17"/>
        <v>-751.94321921795199</v>
      </c>
      <c r="E147" s="118">
        <v>438</v>
      </c>
      <c r="F147" s="118">
        <v>121</v>
      </c>
      <c r="G147" s="118">
        <f t="shared" si="16"/>
        <v>-1068.943219217952</v>
      </c>
      <c r="H147" s="119"/>
      <c r="I147" s="120">
        <v>4.1039721291371237E-3</v>
      </c>
      <c r="J147" s="121"/>
    </row>
    <row r="148" spans="1:10" ht="17.100000000000001" customHeight="1">
      <c r="A148" s="123"/>
      <c r="B148" s="117" t="s">
        <v>28</v>
      </c>
      <c r="C148" s="118">
        <v>32362.615627361658</v>
      </c>
      <c r="D148" s="118">
        <f t="shared" si="17"/>
        <v>-651.37776826901973</v>
      </c>
      <c r="E148" s="118">
        <v>482</v>
      </c>
      <c r="F148" s="118">
        <v>111</v>
      </c>
      <c r="G148" s="118">
        <f t="shared" si="16"/>
        <v>-1022.3777682690197</v>
      </c>
      <c r="H148" s="119"/>
      <c r="I148" s="120">
        <v>3.9510451387956957E-3</v>
      </c>
      <c r="J148" s="121"/>
    </row>
    <row r="149" spans="1:10" ht="17.100000000000001" customHeight="1">
      <c r="A149" s="123"/>
      <c r="B149" s="117" t="s">
        <v>29</v>
      </c>
      <c r="C149" s="118">
        <v>31844.5597478899</v>
      </c>
      <c r="D149" s="118">
        <f t="shared" si="17"/>
        <v>-518.05587947175809</v>
      </c>
      <c r="E149" s="118">
        <v>424</v>
      </c>
      <c r="F149" s="118">
        <v>103</v>
      </c>
      <c r="G149" s="118">
        <f t="shared" si="16"/>
        <v>-839.05587947175809</v>
      </c>
      <c r="H149" s="119"/>
      <c r="I149" s="120">
        <v>3.803198307423762E-3</v>
      </c>
      <c r="J149" s="121"/>
    </row>
    <row r="150" spans="1:10" ht="17.100000000000001" customHeight="1">
      <c r="A150" s="123"/>
      <c r="B150" s="117" t="s">
        <v>30</v>
      </c>
      <c r="C150" s="118">
        <v>31211.841362260002</v>
      </c>
      <c r="D150" s="118">
        <f t="shared" si="17"/>
        <v>-632.71838562989797</v>
      </c>
      <c r="E150" s="118">
        <v>437</v>
      </c>
      <c r="F150" s="118">
        <v>101</v>
      </c>
      <c r="G150" s="118">
        <f t="shared" si="16"/>
        <v>-968.71838562989797</v>
      </c>
      <c r="H150" s="119"/>
      <c r="I150" s="120">
        <v>3.6601826303750266E-3</v>
      </c>
      <c r="J150" s="121"/>
    </row>
    <row r="151" spans="1:10" ht="17.100000000000001" customHeight="1">
      <c r="A151" s="123"/>
      <c r="B151" s="117" t="s">
        <v>31</v>
      </c>
      <c r="C151" s="118">
        <v>30425.937532147302</v>
      </c>
      <c r="D151" s="118">
        <f t="shared" si="17"/>
        <v>-785.90383011270023</v>
      </c>
      <c r="E151" s="118">
        <v>423</v>
      </c>
      <c r="F151" s="118">
        <v>86</v>
      </c>
      <c r="G151" s="118">
        <f t="shared" si="16"/>
        <v>-1122.9038301127002</v>
      </c>
      <c r="H151" s="119"/>
      <c r="I151" s="120">
        <v>3.5217651147240897E-3</v>
      </c>
      <c r="J151" s="121"/>
    </row>
    <row r="152" spans="1:10" ht="17.100000000000001" customHeight="1">
      <c r="A152" s="123"/>
      <c r="B152" s="117" t="s">
        <v>32</v>
      </c>
      <c r="C152" s="118">
        <v>29705.966239985191</v>
      </c>
      <c r="D152" s="118">
        <f t="shared" si="17"/>
        <v>-719.97129216211033</v>
      </c>
      <c r="E152" s="118">
        <v>432</v>
      </c>
      <c r="F152" s="118">
        <v>102</v>
      </c>
      <c r="G152" s="118">
        <f t="shared" si="16"/>
        <v>-1049.9712921621103</v>
      </c>
      <c r="H152" s="119"/>
      <c r="I152" s="120">
        <v>3.3877275126284615E-3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28997.228462711322</v>
      </c>
      <c r="D153" s="118">
        <f t="shared" si="17"/>
        <v>-708.73777727386914</v>
      </c>
      <c r="E153" s="118">
        <v>414</v>
      </c>
      <c r="F153" s="118">
        <v>77</v>
      </c>
      <c r="G153" s="118">
        <f t="shared" si="16"/>
        <v>-1045.7377772738691</v>
      </c>
      <c r="H153" s="119"/>
      <c r="I153" s="120">
        <v>3.2727510059266519E-3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-6794.9898602444991</v>
      </c>
      <c r="E154" s="126">
        <f>SUM(E144:E153)</f>
        <v>4134</v>
      </c>
      <c r="F154" s="126">
        <f>SUM(F144:F153)</f>
        <v>871</v>
      </c>
      <c r="G154" s="127">
        <f t="shared" si="16"/>
        <v>-10057.989860244499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45"/>
  </cols>
  <sheetData>
    <row r="1" spans="1:10" s="44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41700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43200</v>
      </c>
      <c r="D8" s="118">
        <f t="shared" ref="D8:D17" si="0">C8-C7</f>
        <v>1500</v>
      </c>
      <c r="E8" s="118">
        <v>859</v>
      </c>
      <c r="F8" s="118">
        <v>450</v>
      </c>
      <c r="G8" s="118">
        <f t="shared" ref="G8:G29" si="1">D8-E8+F8</f>
        <v>1091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44400</v>
      </c>
      <c r="D9" s="118">
        <f t="shared" si="0"/>
        <v>1200</v>
      </c>
      <c r="E9" s="118">
        <v>753</v>
      </c>
      <c r="F9" s="118">
        <v>469</v>
      </c>
      <c r="G9" s="118">
        <f t="shared" si="1"/>
        <v>916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45300</v>
      </c>
      <c r="D10" s="118">
        <f t="shared" si="0"/>
        <v>900</v>
      </c>
      <c r="E10" s="118">
        <v>780</v>
      </c>
      <c r="F10" s="118">
        <v>483</v>
      </c>
      <c r="G10" s="118">
        <f t="shared" si="1"/>
        <v>603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47400</v>
      </c>
      <c r="D11" s="118">
        <f t="shared" si="0"/>
        <v>2100</v>
      </c>
      <c r="E11" s="118">
        <v>765</v>
      </c>
      <c r="F11" s="118">
        <v>446</v>
      </c>
      <c r="G11" s="118">
        <f t="shared" si="1"/>
        <v>1781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48700</v>
      </c>
      <c r="D12" s="118">
        <f t="shared" si="0"/>
        <v>1300</v>
      </c>
      <c r="E12" s="118">
        <v>852</v>
      </c>
      <c r="F12" s="118">
        <v>426</v>
      </c>
      <c r="G12" s="118">
        <f t="shared" si="1"/>
        <v>874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50000</v>
      </c>
      <c r="D13" s="118">
        <f t="shared" si="0"/>
        <v>1300</v>
      </c>
      <c r="E13" s="118">
        <v>910</v>
      </c>
      <c r="F13" s="118">
        <v>475</v>
      </c>
      <c r="G13" s="118">
        <f t="shared" si="1"/>
        <v>865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53300</v>
      </c>
      <c r="D14" s="118">
        <f t="shared" si="0"/>
        <v>3300</v>
      </c>
      <c r="E14" s="118">
        <v>994</v>
      </c>
      <c r="F14" s="118">
        <v>445</v>
      </c>
      <c r="G14" s="118">
        <f t="shared" si="1"/>
        <v>2751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56300</v>
      </c>
      <c r="D15" s="118">
        <f t="shared" si="0"/>
        <v>3000</v>
      </c>
      <c r="E15" s="118">
        <v>986</v>
      </c>
      <c r="F15" s="118">
        <v>458</v>
      </c>
      <c r="G15" s="118">
        <f t="shared" si="1"/>
        <v>2472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60300</v>
      </c>
      <c r="D16" s="118">
        <f t="shared" si="0"/>
        <v>4000</v>
      </c>
      <c r="E16" s="118">
        <v>1205</v>
      </c>
      <c r="F16" s="118">
        <v>506</v>
      </c>
      <c r="G16" s="118">
        <f t="shared" si="1"/>
        <v>3301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63900</v>
      </c>
      <c r="D17" s="118">
        <f t="shared" si="0"/>
        <v>3600</v>
      </c>
      <c r="E17" s="118">
        <v>1208</v>
      </c>
      <c r="F17" s="118">
        <v>492</v>
      </c>
      <c r="G17" s="118">
        <f t="shared" si="1"/>
        <v>2884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22200</v>
      </c>
      <c r="E18" s="126">
        <f>SUM(E8:E17)</f>
        <v>9312</v>
      </c>
      <c r="F18" s="126">
        <f>SUM(F8:F17)</f>
        <v>4650</v>
      </c>
      <c r="G18" s="127">
        <f t="shared" si="1"/>
        <v>17538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67100</v>
      </c>
      <c r="D19" s="118">
        <f>C19-C17</f>
        <v>3200</v>
      </c>
      <c r="E19" s="118">
        <v>1354</v>
      </c>
      <c r="F19" s="118">
        <v>550</v>
      </c>
      <c r="G19" s="118">
        <f t="shared" si="1"/>
        <v>2396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68900</v>
      </c>
      <c r="D20" s="118">
        <f t="shared" ref="D20:D28" si="2">C20-C19</f>
        <v>1800</v>
      </c>
      <c r="E20" s="118">
        <v>1319</v>
      </c>
      <c r="F20" s="118">
        <v>505</v>
      </c>
      <c r="G20" s="118">
        <f t="shared" si="1"/>
        <v>986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71000</v>
      </c>
      <c r="D21" s="118">
        <f t="shared" si="2"/>
        <v>2100</v>
      </c>
      <c r="E21" s="118">
        <v>1420</v>
      </c>
      <c r="F21" s="118">
        <v>530</v>
      </c>
      <c r="G21" s="118">
        <f t="shared" si="1"/>
        <v>1210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72800</v>
      </c>
      <c r="D22" s="118">
        <f t="shared" si="2"/>
        <v>1800</v>
      </c>
      <c r="E22" s="118">
        <v>1400</v>
      </c>
      <c r="F22" s="118">
        <v>546</v>
      </c>
      <c r="G22" s="118">
        <f t="shared" si="1"/>
        <v>946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74800</v>
      </c>
      <c r="D23" s="118">
        <f t="shared" si="2"/>
        <v>2000</v>
      </c>
      <c r="E23" s="118">
        <v>1326</v>
      </c>
      <c r="F23" s="118">
        <v>606</v>
      </c>
      <c r="G23" s="118">
        <f t="shared" si="1"/>
        <v>1280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76000</v>
      </c>
      <c r="D24" s="118">
        <f t="shared" si="2"/>
        <v>1200</v>
      </c>
      <c r="E24" s="118">
        <v>1355</v>
      </c>
      <c r="F24" s="118">
        <v>596</v>
      </c>
      <c r="G24" s="118">
        <f t="shared" si="1"/>
        <v>441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78600</v>
      </c>
      <c r="D25" s="118">
        <f t="shared" si="2"/>
        <v>2600</v>
      </c>
      <c r="E25" s="118">
        <v>1412</v>
      </c>
      <c r="F25" s="118">
        <v>633</v>
      </c>
      <c r="G25" s="118">
        <f t="shared" si="1"/>
        <v>1821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81300</v>
      </c>
      <c r="D26" s="118">
        <f t="shared" si="2"/>
        <v>2700</v>
      </c>
      <c r="E26" s="118">
        <v>1526</v>
      </c>
      <c r="F26" s="118">
        <v>637</v>
      </c>
      <c r="G26" s="118">
        <f t="shared" si="1"/>
        <v>1811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83000</v>
      </c>
      <c r="D27" s="118">
        <f t="shared" si="2"/>
        <v>1700</v>
      </c>
      <c r="E27" s="118">
        <v>1531</v>
      </c>
      <c r="F27" s="118">
        <v>667</v>
      </c>
      <c r="G27" s="118">
        <f t="shared" si="1"/>
        <v>836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88500</v>
      </c>
      <c r="D28" s="118">
        <f t="shared" si="2"/>
        <v>5500</v>
      </c>
      <c r="E28" s="118">
        <v>1774</v>
      </c>
      <c r="F28" s="118">
        <v>635</v>
      </c>
      <c r="G28" s="118">
        <f t="shared" si="1"/>
        <v>4361</v>
      </c>
      <c r="H28" s="119"/>
      <c r="I28" s="120">
        <v>1.0771084337349395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24600</v>
      </c>
      <c r="E29" s="126">
        <f>SUM(E19:E28)</f>
        <v>14417</v>
      </c>
      <c r="F29" s="126">
        <f>SUM(F19:F28)</f>
        <v>5905</v>
      </c>
      <c r="G29" s="127">
        <f t="shared" si="1"/>
        <v>16088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29721.016839096359</v>
      </c>
      <c r="D32" s="118"/>
      <c r="E32" s="118"/>
      <c r="F32" s="118"/>
      <c r="G32" s="118"/>
      <c r="H32" s="119"/>
      <c r="I32" s="120">
        <v>0.71273421676490056</v>
      </c>
      <c r="J32" s="121"/>
    </row>
    <row r="33" spans="1:10" ht="17.100000000000001" customHeight="1">
      <c r="A33" s="123"/>
      <c r="B33" s="117" t="s">
        <v>13</v>
      </c>
      <c r="C33" s="118">
        <v>30539.12032594296</v>
      </c>
      <c r="D33" s="118">
        <f t="shared" ref="D33:D42" si="3">C33-C32</f>
        <v>818.1034868466013</v>
      </c>
      <c r="E33" s="118">
        <v>479</v>
      </c>
      <c r="F33" s="118">
        <v>341</v>
      </c>
      <c r="G33" s="118">
        <f t="shared" ref="G33:G54" si="4">D33-E33+F33</f>
        <v>680.1034868466013</v>
      </c>
      <c r="H33" s="119"/>
      <c r="I33" s="120">
        <v>0.70692408161905018</v>
      </c>
      <c r="J33" s="121"/>
    </row>
    <row r="34" spans="1:10" ht="17.100000000000001" customHeight="1">
      <c r="A34" s="134"/>
      <c r="B34" s="117" t="s">
        <v>14</v>
      </c>
      <c r="C34" s="118">
        <v>31153.485007438594</v>
      </c>
      <c r="D34" s="118">
        <f t="shared" si="3"/>
        <v>614.3646814956337</v>
      </c>
      <c r="E34" s="118">
        <v>428</v>
      </c>
      <c r="F34" s="118">
        <v>376</v>
      </c>
      <c r="G34" s="118">
        <f t="shared" si="4"/>
        <v>562.3646814956337</v>
      </c>
      <c r="H34" s="119"/>
      <c r="I34" s="120">
        <v>0.70165506773510322</v>
      </c>
      <c r="J34" s="121"/>
    </row>
    <row r="35" spans="1:10" ht="17.100000000000001" customHeight="1">
      <c r="A35" s="123"/>
      <c r="B35" s="117" t="s">
        <v>15</v>
      </c>
      <c r="C35" s="118">
        <v>31567.528941550961</v>
      </c>
      <c r="D35" s="118">
        <f t="shared" si="3"/>
        <v>414.04393411236742</v>
      </c>
      <c r="E35" s="118">
        <v>445</v>
      </c>
      <c r="F35" s="118">
        <v>375</v>
      </c>
      <c r="G35" s="118">
        <f t="shared" si="4"/>
        <v>344.04393411236742</v>
      </c>
      <c r="H35" s="119"/>
      <c r="I35" s="120">
        <v>0.69685494352209643</v>
      </c>
      <c r="J35" s="121"/>
    </row>
    <row r="36" spans="1:10" ht="17.100000000000001" customHeight="1">
      <c r="A36" s="123"/>
      <c r="B36" s="117" t="s">
        <v>16</v>
      </c>
      <c r="C36" s="118">
        <v>32822.783433676632</v>
      </c>
      <c r="D36" s="118">
        <f t="shared" si="3"/>
        <v>1255.2544921256704</v>
      </c>
      <c r="E36" s="118">
        <v>423</v>
      </c>
      <c r="F36" s="118">
        <v>350</v>
      </c>
      <c r="G36" s="118">
        <f t="shared" si="4"/>
        <v>1182.2544921256704</v>
      </c>
      <c r="H36" s="119"/>
      <c r="I36" s="120">
        <v>0.69246378552060406</v>
      </c>
      <c r="J36" s="121"/>
    </row>
    <row r="37" spans="1:10" ht="17.100000000000001" customHeight="1">
      <c r="A37" s="123"/>
      <c r="B37" s="117" t="s">
        <v>17</v>
      </c>
      <c r="C37" s="118">
        <v>33526.612292650112</v>
      </c>
      <c r="D37" s="118">
        <f t="shared" si="3"/>
        <v>703.82885897348024</v>
      </c>
      <c r="E37" s="118">
        <v>475</v>
      </c>
      <c r="F37" s="118">
        <v>342</v>
      </c>
      <c r="G37" s="118">
        <f t="shared" si="4"/>
        <v>570.82885897348024</v>
      </c>
      <c r="H37" s="119"/>
      <c r="I37" s="120">
        <v>0.6884314639147866</v>
      </c>
      <c r="J37" s="121"/>
    </row>
    <row r="38" spans="1:10" ht="17.100000000000001" customHeight="1">
      <c r="A38" s="123"/>
      <c r="B38" s="117" t="s">
        <v>18</v>
      </c>
      <c r="C38" s="118">
        <v>34235.786014126963</v>
      </c>
      <c r="D38" s="118">
        <f t="shared" si="3"/>
        <v>709.17372147685091</v>
      </c>
      <c r="E38" s="118">
        <v>482</v>
      </c>
      <c r="F38" s="118">
        <v>375</v>
      </c>
      <c r="G38" s="118">
        <f t="shared" si="4"/>
        <v>602.17372147685091</v>
      </c>
      <c r="H38" s="119"/>
      <c r="I38" s="120">
        <v>0.68471572028253924</v>
      </c>
      <c r="J38" s="121"/>
    </row>
    <row r="39" spans="1:10" ht="17.100000000000001" customHeight="1">
      <c r="A39" s="123"/>
      <c r="B39" s="117" t="s">
        <v>19</v>
      </c>
      <c r="C39" s="118">
        <v>36312.26029689463</v>
      </c>
      <c r="D39" s="118">
        <f t="shared" si="3"/>
        <v>2076.4742827676673</v>
      </c>
      <c r="E39" s="118">
        <v>552</v>
      </c>
      <c r="F39" s="118">
        <v>360</v>
      </c>
      <c r="G39" s="118">
        <f t="shared" si="4"/>
        <v>1884.4742827676673</v>
      </c>
      <c r="H39" s="119"/>
      <c r="I39" s="120">
        <v>0.68128068099239458</v>
      </c>
      <c r="J39" s="121"/>
    </row>
    <row r="40" spans="1:10" ht="17.100000000000001" customHeight="1">
      <c r="A40" s="123"/>
      <c r="B40" s="117" t="s">
        <v>20</v>
      </c>
      <c r="C40" s="118">
        <v>38176.787642691168</v>
      </c>
      <c r="D40" s="118">
        <f t="shared" si="3"/>
        <v>1864.5273457965377</v>
      </c>
      <c r="E40" s="118">
        <v>560</v>
      </c>
      <c r="F40" s="118">
        <v>368</v>
      </c>
      <c r="G40" s="118">
        <f t="shared" si="4"/>
        <v>1672.5273457965377</v>
      </c>
      <c r="H40" s="119"/>
      <c r="I40" s="120">
        <v>0.67809569525206326</v>
      </c>
      <c r="J40" s="121"/>
    </row>
    <row r="41" spans="1:10" ht="17.100000000000001" customHeight="1">
      <c r="A41" s="123"/>
      <c r="B41" s="117" t="s">
        <v>21</v>
      </c>
      <c r="C41" s="118">
        <v>40710.605405280236</v>
      </c>
      <c r="D41" s="118">
        <f t="shared" si="3"/>
        <v>2533.8177625890676</v>
      </c>
      <c r="E41" s="118">
        <v>710</v>
      </c>
      <c r="F41" s="118">
        <v>399</v>
      </c>
      <c r="G41" s="118">
        <f t="shared" si="4"/>
        <v>2222.8177625890676</v>
      </c>
      <c r="H41" s="119"/>
      <c r="I41" s="120">
        <v>0.67513441799801377</v>
      </c>
      <c r="J41" s="121"/>
    </row>
    <row r="42" spans="1:10" ht="17.100000000000001" customHeight="1">
      <c r="A42" s="123"/>
      <c r="B42" s="117" t="s">
        <v>22</v>
      </c>
      <c r="C42" s="118">
        <v>42853.742291970477</v>
      </c>
      <c r="D42" s="118">
        <f t="shared" si="3"/>
        <v>2143.1368866902412</v>
      </c>
      <c r="E42" s="118">
        <v>684</v>
      </c>
      <c r="F42" s="118">
        <v>370</v>
      </c>
      <c r="G42" s="118">
        <f t="shared" si="4"/>
        <v>1829.1368866902412</v>
      </c>
      <c r="H42" s="119"/>
      <c r="I42" s="120">
        <v>0.67063759455352856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13132.725452874118</v>
      </c>
      <c r="E43" s="126">
        <f>SUM(E33:E42)</f>
        <v>5238</v>
      </c>
      <c r="F43" s="126">
        <f>SUM(F33:F42)</f>
        <v>3656</v>
      </c>
      <c r="G43" s="127">
        <f t="shared" si="4"/>
        <v>11550.725452874118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44383.715668180157</v>
      </c>
      <c r="D44" s="118">
        <f>C44-C42</f>
        <v>1529.9733762096803</v>
      </c>
      <c r="E44" s="118">
        <v>768</v>
      </c>
      <c r="F44" s="118">
        <v>443</v>
      </c>
      <c r="G44" s="118">
        <f t="shared" si="4"/>
        <v>1204.9733762096803</v>
      </c>
      <c r="H44" s="119"/>
      <c r="I44" s="120">
        <v>0.66145626927243151</v>
      </c>
      <c r="J44" s="121"/>
    </row>
    <row r="45" spans="1:10" ht="17.100000000000001" customHeight="1">
      <c r="A45" s="123"/>
      <c r="B45" s="117" t="s">
        <v>25</v>
      </c>
      <c r="C45" s="118">
        <v>44987.712509538411</v>
      </c>
      <c r="D45" s="118">
        <f t="shared" ref="D45:D53" si="5">C45-C44</f>
        <v>603.99684135825373</v>
      </c>
      <c r="E45" s="118">
        <v>691</v>
      </c>
      <c r="F45" s="118">
        <v>408</v>
      </c>
      <c r="G45" s="118">
        <f t="shared" si="4"/>
        <v>320.99684135825373</v>
      </c>
      <c r="H45" s="119"/>
      <c r="I45" s="120">
        <v>0.65294212640839511</v>
      </c>
      <c r="J45" s="121"/>
    </row>
    <row r="46" spans="1:10" ht="17.100000000000001" customHeight="1">
      <c r="A46" s="123"/>
      <c r="B46" s="117" t="s">
        <v>26</v>
      </c>
      <c r="C46" s="118">
        <f>$C$21*I46</f>
        <v>45796.774438090441</v>
      </c>
      <c r="D46" s="118">
        <f t="shared" si="5"/>
        <v>809.06192855202971</v>
      </c>
      <c r="E46" s="118">
        <v>733</v>
      </c>
      <c r="F46" s="118">
        <v>423</v>
      </c>
      <c r="G46" s="118">
        <f t="shared" si="4"/>
        <v>499.06192855202971</v>
      </c>
      <c r="H46" s="119"/>
      <c r="I46" s="120">
        <v>0.6450249920857809</v>
      </c>
      <c r="J46" s="121"/>
    </row>
    <row r="47" spans="1:10" ht="17.100000000000001" customHeight="1">
      <c r="A47" s="123"/>
      <c r="B47" s="117" t="s">
        <v>27</v>
      </c>
      <c r="C47" s="118">
        <v>46420.497776005548</v>
      </c>
      <c r="D47" s="118">
        <f t="shared" si="5"/>
        <v>623.72333791510755</v>
      </c>
      <c r="E47" s="118">
        <v>667</v>
      </c>
      <c r="F47" s="118">
        <v>444</v>
      </c>
      <c r="G47" s="118">
        <f t="shared" si="4"/>
        <v>400.72333791510755</v>
      </c>
      <c r="H47" s="119"/>
      <c r="I47" s="120">
        <v>0.63764420021985635</v>
      </c>
      <c r="J47" s="121"/>
    </row>
    <row r="48" spans="1:10" ht="17.100000000000001" customHeight="1">
      <c r="A48" s="123"/>
      <c r="B48" s="117" t="s">
        <v>28</v>
      </c>
      <c r="C48" s="118">
        <v>47179.878219562917</v>
      </c>
      <c r="D48" s="118">
        <f t="shared" si="5"/>
        <v>759.38044355736929</v>
      </c>
      <c r="E48" s="118">
        <v>684</v>
      </c>
      <c r="F48" s="118">
        <v>465</v>
      </c>
      <c r="G48" s="118">
        <f t="shared" si="4"/>
        <v>540.38044355736929</v>
      </c>
      <c r="H48" s="119"/>
      <c r="I48" s="120">
        <v>0.63074703502089458</v>
      </c>
      <c r="J48" s="121"/>
    </row>
    <row r="49" spans="1:10" ht="17.100000000000001" customHeight="1">
      <c r="A49" s="123"/>
      <c r="B49" s="117" t="s">
        <v>29</v>
      </c>
      <c r="C49" s="118">
        <v>47445.847716251861</v>
      </c>
      <c r="D49" s="118">
        <f t="shared" si="5"/>
        <v>265.96949668894376</v>
      </c>
      <c r="E49" s="118">
        <v>663</v>
      </c>
      <c r="F49" s="118">
        <v>477</v>
      </c>
      <c r="G49" s="118">
        <f t="shared" si="4"/>
        <v>79.969496688943764</v>
      </c>
      <c r="H49" s="119"/>
      <c r="I49" s="120">
        <v>0.62428746995068252</v>
      </c>
      <c r="J49" s="121"/>
    </row>
    <row r="50" spans="1:10" ht="17.100000000000001" customHeight="1">
      <c r="A50" s="123"/>
      <c r="B50" s="117" t="s">
        <v>30</v>
      </c>
      <c r="C50" s="118">
        <v>48592.49595091978</v>
      </c>
      <c r="D50" s="118">
        <f t="shared" si="5"/>
        <v>1146.6482346679186</v>
      </c>
      <c r="E50" s="118">
        <v>700</v>
      </c>
      <c r="F50" s="118">
        <v>498</v>
      </c>
      <c r="G50" s="118">
        <f t="shared" si="4"/>
        <v>944.64823466791859</v>
      </c>
      <c r="H50" s="119"/>
      <c r="I50" s="120">
        <v>0.61822513932467915</v>
      </c>
      <c r="J50" s="121"/>
    </row>
    <row r="51" spans="1:10" ht="17.100000000000001" customHeight="1">
      <c r="A51" s="123"/>
      <c r="B51" s="117" t="s">
        <v>31</v>
      </c>
      <c r="C51" s="118">
        <v>49798.241360590197</v>
      </c>
      <c r="D51" s="118">
        <f t="shared" si="5"/>
        <v>1205.7454096704168</v>
      </c>
      <c r="E51" s="118">
        <v>730</v>
      </c>
      <c r="F51" s="118">
        <v>497</v>
      </c>
      <c r="G51" s="118">
        <f t="shared" si="4"/>
        <v>972.74540967041685</v>
      </c>
      <c r="H51" s="119"/>
      <c r="I51" s="120">
        <v>0.61252449398019926</v>
      </c>
      <c r="J51" s="121"/>
    </row>
    <row r="52" spans="1:10" ht="17.100000000000001" customHeight="1">
      <c r="A52" s="123"/>
      <c r="B52" s="117" t="s">
        <v>32</v>
      </c>
      <c r="C52" s="118">
        <v>50393.790606139497</v>
      </c>
      <c r="D52" s="118">
        <f t="shared" si="5"/>
        <v>595.54924554930039</v>
      </c>
      <c r="E52" s="118">
        <v>663</v>
      </c>
      <c r="F52" s="118">
        <v>524</v>
      </c>
      <c r="G52" s="118">
        <f t="shared" si="4"/>
        <v>456.54924554930039</v>
      </c>
      <c r="H52" s="119"/>
      <c r="I52" s="120">
        <v>0.6071541036884277</v>
      </c>
      <c r="J52" s="121"/>
    </row>
    <row r="53" spans="1:10" ht="17.100000000000001" customHeight="1">
      <c r="A53" s="123"/>
      <c r="B53" s="117" t="s">
        <v>33</v>
      </c>
      <c r="C53" s="118">
        <f>$C$28*I53</f>
        <v>53280.814330789719</v>
      </c>
      <c r="D53" s="118">
        <f t="shared" si="5"/>
        <v>2887.023724650222</v>
      </c>
      <c r="E53" s="118">
        <v>697</v>
      </c>
      <c r="F53" s="118">
        <v>514</v>
      </c>
      <c r="G53" s="118">
        <f t="shared" si="4"/>
        <v>2704.023724650222</v>
      </c>
      <c r="H53" s="119"/>
      <c r="I53" s="120">
        <v>0.60204309978293469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10427.072038819242</v>
      </c>
      <c r="E54" s="126">
        <f>SUM(E44:E53)</f>
        <v>6996</v>
      </c>
      <c r="F54" s="126">
        <f>SUM(F44:F53)</f>
        <v>4693</v>
      </c>
      <c r="G54" s="127">
        <f t="shared" si="4"/>
        <v>8124.0720388192422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8339.1144759802246</v>
      </c>
      <c r="D57" s="118"/>
      <c r="E57" s="118"/>
      <c r="F57" s="118"/>
      <c r="G57" s="118"/>
      <c r="H57" s="119"/>
      <c r="I57" s="120">
        <v>0.19997876441199575</v>
      </c>
      <c r="J57" s="121"/>
    </row>
    <row r="58" spans="1:10" ht="17.100000000000001" customHeight="1">
      <c r="A58" s="123"/>
      <c r="B58" s="117" t="s">
        <v>13</v>
      </c>
      <c r="C58" s="118">
        <v>9069.3615997860052</v>
      </c>
      <c r="D58" s="118">
        <f t="shared" ref="D58:D67" si="6">C58-C57</f>
        <v>730.24712380578057</v>
      </c>
      <c r="E58" s="118">
        <v>314</v>
      </c>
      <c r="F58" s="118">
        <v>54</v>
      </c>
      <c r="G58" s="118">
        <f t="shared" ref="G58:G79" si="7">D58-E58+F58</f>
        <v>470.24712380578057</v>
      </c>
      <c r="H58" s="119"/>
      <c r="I58" s="120">
        <v>0.20993892592097238</v>
      </c>
      <c r="J58" s="121"/>
    </row>
    <row r="59" spans="1:10" ht="17.100000000000001" customHeight="1">
      <c r="A59" s="123"/>
      <c r="B59" s="117" t="s">
        <v>14</v>
      </c>
      <c r="C59" s="118">
        <v>9722.3327137170763</v>
      </c>
      <c r="D59" s="118">
        <f t="shared" si="6"/>
        <v>652.97111393107116</v>
      </c>
      <c r="E59" s="118">
        <v>256</v>
      </c>
      <c r="F59" s="118">
        <v>46</v>
      </c>
      <c r="G59" s="118">
        <f t="shared" si="7"/>
        <v>442.97111393107116</v>
      </c>
      <c r="H59" s="119"/>
      <c r="I59" s="120">
        <v>0.2189714575161503</v>
      </c>
      <c r="J59" s="121"/>
    </row>
    <row r="60" spans="1:10" ht="17.100000000000001" customHeight="1">
      <c r="A60" s="123"/>
      <c r="B60" s="117" t="s">
        <v>15</v>
      </c>
      <c r="C60" s="118">
        <v>10292.168331108991</v>
      </c>
      <c r="D60" s="118">
        <f t="shared" si="6"/>
        <v>569.83561739191464</v>
      </c>
      <c r="E60" s="118">
        <v>282</v>
      </c>
      <c r="F60" s="118">
        <v>68</v>
      </c>
      <c r="G60" s="118">
        <f t="shared" si="7"/>
        <v>355.83561739191464</v>
      </c>
      <c r="H60" s="119"/>
      <c r="I60" s="120">
        <v>0.22720018390969079</v>
      </c>
      <c r="J60" s="121"/>
    </row>
    <row r="61" spans="1:10" ht="17.100000000000001" customHeight="1">
      <c r="A61" s="123"/>
      <c r="B61" s="117" t="s">
        <v>16</v>
      </c>
      <c r="C61" s="118">
        <v>11126.09915661507</v>
      </c>
      <c r="D61" s="118">
        <f t="shared" si="6"/>
        <v>833.93082550607869</v>
      </c>
      <c r="E61" s="118">
        <v>304</v>
      </c>
      <c r="F61" s="118">
        <v>56</v>
      </c>
      <c r="G61" s="118">
        <f t="shared" si="7"/>
        <v>585.93082550607869</v>
      </c>
      <c r="H61" s="119"/>
      <c r="I61" s="120">
        <v>0.2347278303083348</v>
      </c>
      <c r="J61" s="121"/>
    </row>
    <row r="62" spans="1:10" ht="17.100000000000001" customHeight="1">
      <c r="A62" s="123"/>
      <c r="B62" s="117" t="s">
        <v>17</v>
      </c>
      <c r="C62" s="118">
        <v>11767.884213876721</v>
      </c>
      <c r="D62" s="118">
        <f t="shared" si="6"/>
        <v>641.78505726165167</v>
      </c>
      <c r="E62" s="118">
        <v>325</v>
      </c>
      <c r="F62" s="118">
        <v>51</v>
      </c>
      <c r="G62" s="118">
        <f t="shared" si="7"/>
        <v>367.78505726165167</v>
      </c>
      <c r="H62" s="119"/>
      <c r="I62" s="120">
        <v>0.24164033293381354</v>
      </c>
      <c r="J62" s="121"/>
    </row>
    <row r="63" spans="1:10" ht="17.100000000000001" customHeight="1">
      <c r="A63" s="123"/>
      <c r="B63" s="117" t="s">
        <v>18</v>
      </c>
      <c r="C63" s="118">
        <v>12400.506714254458</v>
      </c>
      <c r="D63" s="118">
        <f t="shared" si="6"/>
        <v>632.62250037773629</v>
      </c>
      <c r="E63" s="118">
        <v>385</v>
      </c>
      <c r="F63" s="118">
        <v>66</v>
      </c>
      <c r="G63" s="118">
        <f t="shared" si="7"/>
        <v>313.62250037773629</v>
      </c>
      <c r="H63" s="119"/>
      <c r="I63" s="120">
        <v>0.24801013428508914</v>
      </c>
      <c r="J63" s="121"/>
    </row>
    <row r="64" spans="1:10" ht="17.100000000000001" customHeight="1">
      <c r="B64" s="117" t="s">
        <v>19</v>
      </c>
      <c r="C64" s="118">
        <v>13532.802393366283</v>
      </c>
      <c r="D64" s="118">
        <f t="shared" si="6"/>
        <v>1132.2956791118249</v>
      </c>
      <c r="E64" s="118">
        <v>407</v>
      </c>
      <c r="F64" s="118">
        <v>51</v>
      </c>
      <c r="G64" s="118">
        <f t="shared" si="7"/>
        <v>776.29567911182494</v>
      </c>
      <c r="H64" s="119"/>
      <c r="I64" s="120">
        <v>0.25389873158285708</v>
      </c>
      <c r="J64" s="121"/>
    </row>
    <row r="65" spans="2:10" ht="17.100000000000001" customHeight="1">
      <c r="B65" s="117" t="s">
        <v>20</v>
      </c>
      <c r="C65" s="118">
        <v>14601.893046250303</v>
      </c>
      <c r="D65" s="118">
        <f t="shared" si="6"/>
        <v>1069.0906528840205</v>
      </c>
      <c r="E65" s="118">
        <v>369</v>
      </c>
      <c r="F65" s="118">
        <v>65</v>
      </c>
      <c r="G65" s="118">
        <f t="shared" si="7"/>
        <v>765.09065288402053</v>
      </c>
      <c r="H65" s="119"/>
      <c r="I65" s="120">
        <v>0.25935866867229662</v>
      </c>
      <c r="J65" s="121"/>
    </row>
    <row r="66" spans="2:10" ht="17.100000000000001" customHeight="1">
      <c r="B66" s="117" t="s">
        <v>21</v>
      </c>
      <c r="C66" s="118">
        <v>15945.437024537818</v>
      </c>
      <c r="D66" s="118">
        <f t="shared" si="6"/>
        <v>1343.5439782875146</v>
      </c>
      <c r="E66" s="118">
        <v>439</v>
      </c>
      <c r="F66" s="118">
        <v>72</v>
      </c>
      <c r="G66" s="118">
        <f t="shared" si="7"/>
        <v>976.54397828751462</v>
      </c>
      <c r="H66" s="119"/>
      <c r="I66" s="120">
        <v>0.26443510820129046</v>
      </c>
      <c r="J66" s="121"/>
    </row>
    <row r="67" spans="2:10" ht="17.100000000000001" customHeight="1">
      <c r="B67" s="117" t="s">
        <v>22</v>
      </c>
      <c r="C67" s="118">
        <v>17296.313716507677</v>
      </c>
      <c r="D67" s="118">
        <f t="shared" si="6"/>
        <v>1350.8766919698592</v>
      </c>
      <c r="E67" s="118">
        <v>468</v>
      </c>
      <c r="F67" s="118">
        <v>83</v>
      </c>
      <c r="G67" s="118">
        <f t="shared" si="7"/>
        <v>965.87669196985917</v>
      </c>
      <c r="H67" s="119"/>
      <c r="I67" s="120">
        <v>0.27067783593908723</v>
      </c>
      <c r="J67" s="121"/>
    </row>
    <row r="68" spans="2:10" ht="17.100000000000001" customHeight="1">
      <c r="B68" s="139"/>
      <c r="C68" s="125" t="s">
        <v>23</v>
      </c>
      <c r="D68" s="126">
        <f>SUM(D58:D67)</f>
        <v>8957.1992405274523</v>
      </c>
      <c r="E68" s="126">
        <f>SUM(E58:E67)</f>
        <v>3549</v>
      </c>
      <c r="F68" s="126">
        <f>SUM(F58:F67)</f>
        <v>612</v>
      </c>
      <c r="G68" s="127">
        <f t="shared" si="7"/>
        <v>6020.1992405274523</v>
      </c>
      <c r="H68" s="119"/>
      <c r="I68" s="120"/>
      <c r="J68" s="121"/>
    </row>
    <row r="69" spans="2:10" ht="17.100000000000001" customHeight="1">
      <c r="B69" s="117" t="s">
        <v>24</v>
      </c>
      <c r="C69" s="118">
        <v>18843.645051349118</v>
      </c>
      <c r="D69" s="118">
        <f>C69-C67</f>
        <v>1547.3313348414413</v>
      </c>
      <c r="E69" s="118">
        <v>531</v>
      </c>
      <c r="F69" s="118">
        <v>65</v>
      </c>
      <c r="G69" s="118">
        <f t="shared" si="7"/>
        <v>1081.3313348414413</v>
      </c>
      <c r="H69" s="119"/>
      <c r="I69" s="120">
        <v>0.28082928541503904</v>
      </c>
      <c r="J69" s="121"/>
    </row>
    <row r="70" spans="2:10" ht="17.100000000000001" customHeight="1">
      <c r="B70" s="117" t="s">
        <v>25</v>
      </c>
      <c r="C70" s="118">
        <v>19997.746567804097</v>
      </c>
      <c r="D70" s="118">
        <f t="shared" ref="D70:D78" si="8">C70-C69</f>
        <v>1154.101516454979</v>
      </c>
      <c r="E70" s="118">
        <v>562</v>
      </c>
      <c r="F70" s="118">
        <v>70</v>
      </c>
      <c r="G70" s="118">
        <f t="shared" si="7"/>
        <v>662.10151645497899</v>
      </c>
      <c r="H70" s="119"/>
      <c r="I70" s="120">
        <v>0.29024305613648915</v>
      </c>
      <c r="J70" s="121"/>
    </row>
    <row r="71" spans="2:10" ht="17.100000000000001" customHeight="1">
      <c r="B71" s="117" t="s">
        <v>26</v>
      </c>
      <c r="C71" s="118">
        <f>$C$21*I71</f>
        <v>21228.768308870036</v>
      </c>
      <c r="D71" s="118">
        <f t="shared" si="8"/>
        <v>1231.0217410659388</v>
      </c>
      <c r="E71" s="118">
        <v>629</v>
      </c>
      <c r="F71" s="118">
        <v>74</v>
      </c>
      <c r="G71" s="118">
        <f t="shared" si="7"/>
        <v>676.02174106593884</v>
      </c>
      <c r="H71" s="119"/>
      <c r="I71" s="120">
        <v>0.29899673674464838</v>
      </c>
      <c r="J71" s="121"/>
    </row>
    <row r="72" spans="2:10" ht="17.100000000000001" customHeight="1">
      <c r="B72" s="117" t="s">
        <v>27</v>
      </c>
      <c r="C72" s="118">
        <v>22361.058972642739</v>
      </c>
      <c r="D72" s="118">
        <f t="shared" si="8"/>
        <v>1132.2906637727028</v>
      </c>
      <c r="E72" s="118">
        <v>652</v>
      </c>
      <c r="F72" s="118">
        <v>75</v>
      </c>
      <c r="G72" s="118">
        <f t="shared" si="7"/>
        <v>555.29066377270283</v>
      </c>
      <c r="H72" s="119"/>
      <c r="I72" s="120">
        <v>0.30715740347036724</v>
      </c>
      <c r="J72" s="121"/>
    </row>
    <row r="73" spans="2:10" ht="17.100000000000001" customHeight="1">
      <c r="B73" s="117" t="s">
        <v>28</v>
      </c>
      <c r="C73" s="118">
        <v>23545.793996511758</v>
      </c>
      <c r="D73" s="118">
        <f t="shared" si="8"/>
        <v>1184.7350238690196</v>
      </c>
      <c r="E73" s="118">
        <v>582</v>
      </c>
      <c r="F73" s="118">
        <v>79</v>
      </c>
      <c r="G73" s="118">
        <f t="shared" si="7"/>
        <v>681.73502386901964</v>
      </c>
      <c r="H73" s="119"/>
      <c r="I73" s="120">
        <v>0.31478334219935505</v>
      </c>
      <c r="J73" s="121"/>
    </row>
    <row r="74" spans="2:10" ht="17.100000000000001" customHeight="1">
      <c r="B74" s="117" t="s">
        <v>29</v>
      </c>
      <c r="C74" s="118">
        <v>24466.333649836939</v>
      </c>
      <c r="D74" s="118">
        <f t="shared" si="8"/>
        <v>920.53965332518055</v>
      </c>
      <c r="E74" s="118">
        <v>622</v>
      </c>
      <c r="F74" s="118">
        <v>74</v>
      </c>
      <c r="G74" s="118">
        <f t="shared" si="7"/>
        <v>372.53965332518055</v>
      </c>
      <c r="H74" s="119"/>
      <c r="I74" s="120">
        <v>0.32192544276101243</v>
      </c>
      <c r="J74" s="121"/>
    </row>
    <row r="75" spans="2:10" ht="17.100000000000001" customHeight="1">
      <c r="B75" s="117" t="s">
        <v>30</v>
      </c>
      <c r="C75" s="118">
        <v>25830.187208784806</v>
      </c>
      <c r="D75" s="118">
        <f t="shared" si="8"/>
        <v>1363.853558947867</v>
      </c>
      <c r="E75" s="118">
        <v>640</v>
      </c>
      <c r="F75" s="118">
        <v>90</v>
      </c>
      <c r="G75" s="118">
        <f t="shared" si="7"/>
        <v>813.85355894786699</v>
      </c>
      <c r="H75" s="119"/>
      <c r="I75" s="120">
        <v>0.32862833598962859</v>
      </c>
      <c r="J75" s="121"/>
    </row>
    <row r="76" spans="2:10" ht="17.100000000000001" customHeight="1">
      <c r="B76" s="117" t="s">
        <v>31</v>
      </c>
      <c r="C76" s="118">
        <v>27229.916907102357</v>
      </c>
      <c r="D76" s="118">
        <f t="shared" si="8"/>
        <v>1399.7296983175511</v>
      </c>
      <c r="E76" s="118">
        <v>719</v>
      </c>
      <c r="F76" s="118">
        <v>99</v>
      </c>
      <c r="G76" s="118">
        <f t="shared" si="7"/>
        <v>779.72969831755108</v>
      </c>
      <c r="H76" s="119"/>
      <c r="I76" s="120">
        <v>0.33493132727063168</v>
      </c>
      <c r="J76" s="121"/>
    </row>
    <row r="77" spans="2:10" ht="17.100000000000001" customHeight="1">
      <c r="B77" s="117" t="s">
        <v>32</v>
      </c>
      <c r="C77" s="118">
        <v>28292.140930524696</v>
      </c>
      <c r="D77" s="118">
        <f t="shared" si="8"/>
        <v>1062.2240234223391</v>
      </c>
      <c r="E77" s="118">
        <v>788</v>
      </c>
      <c r="F77" s="118">
        <v>89</v>
      </c>
      <c r="G77" s="118">
        <f t="shared" si="7"/>
        <v>363.22402342233909</v>
      </c>
      <c r="H77" s="119"/>
      <c r="I77" s="120">
        <v>0.34086916783764692</v>
      </c>
      <c r="J77" s="121"/>
    </row>
    <row r="78" spans="2:10" ht="17.100000000000001" customHeight="1">
      <c r="B78" s="117" t="s">
        <v>33</v>
      </c>
      <c r="C78" s="118">
        <f>$C$28*I78</f>
        <v>30670.110994248891</v>
      </c>
      <c r="D78" s="118">
        <f t="shared" si="8"/>
        <v>2377.9700637241949</v>
      </c>
      <c r="E78" s="118">
        <v>1007</v>
      </c>
      <c r="F78" s="118">
        <v>77</v>
      </c>
      <c r="G78" s="118">
        <f t="shared" si="7"/>
        <v>1447.9700637241949</v>
      </c>
      <c r="H78" s="140"/>
      <c r="I78" s="120">
        <v>0.34655492648868802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13373.797277741214</v>
      </c>
      <c r="E79" s="126">
        <f>SUM(E69:E78)</f>
        <v>6732</v>
      </c>
      <c r="F79" s="126">
        <f>SUM(F69:F78)</f>
        <v>792</v>
      </c>
      <c r="G79" s="127">
        <f t="shared" si="7"/>
        <v>7433.7972777412142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1023.5145042545873</v>
      </c>
      <c r="D82" s="118"/>
      <c r="E82" s="118"/>
      <c r="F82" s="118"/>
      <c r="G82" s="118"/>
      <c r="H82" s="119"/>
      <c r="I82" s="120">
        <v>2.4544712332244298E-2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972.03767804026677</v>
      </c>
      <c r="D83" s="118">
        <f t="shared" ref="D83:D92" si="9">C83-C82</f>
        <v>-51.476826214320567</v>
      </c>
      <c r="E83" s="118">
        <v>5</v>
      </c>
      <c r="F83" s="118">
        <v>2</v>
      </c>
      <c r="G83" s="118">
        <f t="shared" ref="G83:G104" si="10">D83-E83+F83</f>
        <v>-54.476826214320567</v>
      </c>
      <c r="H83" s="119"/>
      <c r="I83" s="120">
        <v>2.250087217685803E-2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916.7438086664697</v>
      </c>
      <c r="D84" s="118">
        <f t="shared" si="9"/>
        <v>-55.293869373797065</v>
      </c>
      <c r="E84" s="118">
        <v>7</v>
      </c>
      <c r="F84" s="118">
        <v>2</v>
      </c>
      <c r="G84" s="118">
        <f t="shared" si="10"/>
        <v>-60.293869373797065</v>
      </c>
      <c r="H84" s="119"/>
      <c r="I84" s="120">
        <v>2.0647383078073636E-2</v>
      </c>
      <c r="J84" s="121"/>
    </row>
    <row r="85" spans="1:10" ht="17.100000000000001" customHeight="1">
      <c r="A85" s="123"/>
      <c r="B85" s="117" t="s">
        <v>15</v>
      </c>
      <c r="C85" s="118">
        <v>858.83527162920871</v>
      </c>
      <c r="D85" s="118">
        <f t="shared" si="9"/>
        <v>-57.908537037260999</v>
      </c>
      <c r="E85" s="118">
        <v>1</v>
      </c>
      <c r="F85" s="118">
        <v>3</v>
      </c>
      <c r="G85" s="118">
        <f t="shared" si="10"/>
        <v>-55.908537037260999</v>
      </c>
      <c r="H85" s="119"/>
      <c r="I85" s="120">
        <v>1.895883601830483E-2</v>
      </c>
      <c r="J85" s="121"/>
    </row>
    <row r="86" spans="1:10" ht="17.100000000000001" customHeight="1">
      <c r="A86" s="123"/>
      <c r="B86" s="117" t="s">
        <v>16</v>
      </c>
      <c r="C86" s="118">
        <v>825.43078727538784</v>
      </c>
      <c r="D86" s="118">
        <f t="shared" si="9"/>
        <v>-33.404484353820862</v>
      </c>
      <c r="E86" s="118">
        <v>5</v>
      </c>
      <c r="F86" s="118">
        <v>4</v>
      </c>
      <c r="G86" s="118">
        <f t="shared" si="10"/>
        <v>-34.404484353820862</v>
      </c>
      <c r="H86" s="119"/>
      <c r="I86" s="120">
        <v>1.7414151630282444E-2</v>
      </c>
      <c r="J86" s="121"/>
    </row>
    <row r="87" spans="1:10" ht="17.100000000000001" customHeight="1">
      <c r="A87" s="123"/>
      <c r="B87" s="117" t="s">
        <v>17</v>
      </c>
      <c r="C87" s="118">
        <v>778.99037921513877</v>
      </c>
      <c r="D87" s="118">
        <f t="shared" si="9"/>
        <v>-46.440408060249069</v>
      </c>
      <c r="E87" s="118">
        <v>4</v>
      </c>
      <c r="F87" s="118">
        <v>2</v>
      </c>
      <c r="G87" s="118">
        <f t="shared" si="10"/>
        <v>-48.440408060249069</v>
      </c>
      <c r="H87" s="119"/>
      <c r="I87" s="120">
        <v>1.5995695671768759E-2</v>
      </c>
      <c r="J87" s="121"/>
    </row>
    <row r="88" spans="1:10" ht="17.100000000000001" customHeight="1">
      <c r="B88" s="117" t="s">
        <v>18</v>
      </c>
      <c r="C88" s="118">
        <v>734.43014163891928</v>
      </c>
      <c r="D88" s="118">
        <f t="shared" si="9"/>
        <v>-44.560237576219492</v>
      </c>
      <c r="E88" s="118">
        <v>5</v>
      </c>
      <c r="F88" s="118">
        <v>5</v>
      </c>
      <c r="G88" s="118">
        <f t="shared" si="10"/>
        <v>-44.560237576219492</v>
      </c>
      <c r="H88" s="119"/>
      <c r="I88" s="120">
        <v>1.4688602832778386E-2</v>
      </c>
      <c r="J88" s="121"/>
    </row>
    <row r="89" spans="1:10" ht="17.100000000000001" customHeight="1">
      <c r="B89" s="117" t="s">
        <v>19</v>
      </c>
      <c r="C89" s="118">
        <v>718.49752705630067</v>
      </c>
      <c r="D89" s="118">
        <f t="shared" si="9"/>
        <v>-15.932614582618612</v>
      </c>
      <c r="E89" s="118">
        <v>4</v>
      </c>
      <c r="F89" s="118">
        <v>3</v>
      </c>
      <c r="G89" s="118">
        <f t="shared" si="10"/>
        <v>-16.932614582618612</v>
      </c>
      <c r="H89" s="119"/>
      <c r="I89" s="120">
        <v>1.3480253790924965E-2</v>
      </c>
      <c r="J89" s="121"/>
    </row>
    <row r="90" spans="1:10" ht="17.100000000000001" customHeight="1">
      <c r="B90" s="117" t="s">
        <v>20</v>
      </c>
      <c r="C90" s="118">
        <v>695.86048225954585</v>
      </c>
      <c r="D90" s="118">
        <f t="shared" si="9"/>
        <v>-22.637044796754822</v>
      </c>
      <c r="E90" s="118">
        <v>10</v>
      </c>
      <c r="F90" s="118">
        <v>2</v>
      </c>
      <c r="G90" s="118">
        <f t="shared" si="10"/>
        <v>-30.637044796754822</v>
      </c>
      <c r="H90" s="119"/>
      <c r="I90" s="120">
        <v>1.235986646997417E-2</v>
      </c>
      <c r="J90" s="121"/>
    </row>
    <row r="91" spans="1:10" ht="17.100000000000001" customHeight="1">
      <c r="B91" s="117" t="s">
        <v>21</v>
      </c>
      <c r="C91" s="118">
        <v>682.48585761814604</v>
      </c>
      <c r="D91" s="118">
        <f t="shared" si="9"/>
        <v>-13.374624641399805</v>
      </c>
      <c r="E91" s="118">
        <v>10</v>
      </c>
      <c r="F91" s="118">
        <v>2</v>
      </c>
      <c r="G91" s="118">
        <f t="shared" si="10"/>
        <v>-21.374624641399805</v>
      </c>
      <c r="H91" s="119"/>
      <c r="I91" s="120">
        <v>1.131817342650325E-2</v>
      </c>
      <c r="J91" s="121"/>
    </row>
    <row r="92" spans="1:10" ht="17.100000000000001" customHeight="1">
      <c r="B92" s="117" t="s">
        <v>22</v>
      </c>
      <c r="C92" s="118">
        <v>680.09918364113162</v>
      </c>
      <c r="D92" s="118">
        <f t="shared" si="9"/>
        <v>-2.386673977014425</v>
      </c>
      <c r="E92" s="118">
        <v>13</v>
      </c>
      <c r="F92" s="118">
        <v>4</v>
      </c>
      <c r="G92" s="118">
        <f t="shared" si="10"/>
        <v>-11.386673977014425</v>
      </c>
      <c r="H92" s="119"/>
      <c r="I92" s="120">
        <v>1.0643179712693764E-2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-343.41532061345572</v>
      </c>
      <c r="E93" s="126">
        <f>SUM(E83:E92)</f>
        <v>64</v>
      </c>
      <c r="F93" s="126">
        <f>SUM(F83:F92)</f>
        <v>29</v>
      </c>
      <c r="G93" s="127">
        <f t="shared" si="10"/>
        <v>-378.41532061345572</v>
      </c>
      <c r="H93" s="119"/>
      <c r="I93" s="120"/>
      <c r="J93" s="121"/>
    </row>
    <row r="94" spans="1:10" ht="17.100000000000001" customHeight="1">
      <c r="B94" s="117" t="s">
        <v>24</v>
      </c>
      <c r="C94" s="118">
        <v>729.37260097150045</v>
      </c>
      <c r="D94" s="118">
        <f>C94-C92</f>
        <v>49.273417330368829</v>
      </c>
      <c r="E94" s="118">
        <v>6</v>
      </c>
      <c r="F94" s="118">
        <v>3</v>
      </c>
      <c r="G94" s="118">
        <f t="shared" si="10"/>
        <v>46.273417330368829</v>
      </c>
      <c r="H94" s="119"/>
      <c r="I94" s="120">
        <v>1.0869934440707905E-2</v>
      </c>
      <c r="J94" s="121"/>
    </row>
    <row r="95" spans="1:10" ht="17.100000000000001" customHeight="1">
      <c r="B95" s="117" t="s">
        <v>25</v>
      </c>
      <c r="C95" s="118">
        <v>763.42657286701183</v>
      </c>
      <c r="D95" s="118">
        <f t="shared" ref="D95:D103" si="11">C95-C94</f>
        <v>34.053971895511381</v>
      </c>
      <c r="E95" s="118">
        <v>8</v>
      </c>
      <c r="F95" s="118">
        <v>2</v>
      </c>
      <c r="G95" s="118">
        <f t="shared" si="10"/>
        <v>28.053971895511381</v>
      </c>
      <c r="H95" s="119"/>
      <c r="I95" s="120">
        <v>1.1080211507503802E-2</v>
      </c>
      <c r="J95" s="121"/>
    </row>
    <row r="96" spans="1:10" ht="17.100000000000001" customHeight="1">
      <c r="B96" s="117" t="s">
        <v>26</v>
      </c>
      <c r="C96" s="118">
        <f>$C$21*I96</f>
        <v>800.57782572714302</v>
      </c>
      <c r="D96" s="118">
        <f t="shared" si="11"/>
        <v>37.151252860131194</v>
      </c>
      <c r="E96" s="118">
        <v>13</v>
      </c>
      <c r="F96" s="118">
        <v>3</v>
      </c>
      <c r="G96" s="118">
        <f t="shared" si="10"/>
        <v>27.151252860131194</v>
      </c>
      <c r="H96" s="119"/>
      <c r="I96" s="120">
        <v>1.1275744024325959E-2</v>
      </c>
      <c r="J96" s="121"/>
    </row>
    <row r="97" spans="1:10" ht="17.100000000000001" customHeight="1">
      <c r="A97" s="123"/>
      <c r="B97" s="117" t="s">
        <v>27</v>
      </c>
      <c r="C97" s="118">
        <v>834.14460473660995</v>
      </c>
      <c r="D97" s="118">
        <f t="shared" si="11"/>
        <v>33.566779009466927</v>
      </c>
      <c r="E97" s="118">
        <v>18</v>
      </c>
      <c r="F97" s="118">
        <v>1</v>
      </c>
      <c r="G97" s="118">
        <f t="shared" si="10"/>
        <v>16.566779009466927</v>
      </c>
      <c r="H97" s="119"/>
      <c r="I97" s="120">
        <v>1.145803028484354E-2</v>
      </c>
      <c r="J97" s="121"/>
    </row>
    <row r="98" spans="1:10" ht="17.100000000000001" customHeight="1">
      <c r="A98" s="123"/>
      <c r="B98" s="117" t="s">
        <v>28</v>
      </c>
      <c r="C98" s="118">
        <v>869.8022428957587</v>
      </c>
      <c r="D98" s="118">
        <f t="shared" si="11"/>
        <v>35.657638159148746</v>
      </c>
      <c r="E98" s="118">
        <v>19</v>
      </c>
      <c r="F98" s="118">
        <v>7</v>
      </c>
      <c r="G98" s="118">
        <f t="shared" si="10"/>
        <v>23.657638159148746</v>
      </c>
      <c r="H98" s="119"/>
      <c r="I98" s="120">
        <v>1.162837223122672E-2</v>
      </c>
      <c r="J98" s="121"/>
    </row>
    <row r="99" spans="1:10" ht="17.100000000000001" customHeight="1">
      <c r="A99" s="123"/>
      <c r="B99" s="117" t="s">
        <v>29</v>
      </c>
      <c r="C99" s="118">
        <v>895.88090149540028</v>
      </c>
      <c r="D99" s="118">
        <f t="shared" si="11"/>
        <v>26.078658599641585</v>
      </c>
      <c r="E99" s="118">
        <v>15</v>
      </c>
      <c r="F99" s="118">
        <v>3</v>
      </c>
      <c r="G99" s="118">
        <f t="shared" si="10"/>
        <v>14.078658599641585</v>
      </c>
      <c r="H99" s="119"/>
      <c r="I99" s="120">
        <v>1.178790659862369E-2</v>
      </c>
      <c r="J99" s="121"/>
    </row>
    <row r="100" spans="1:10" ht="17.100000000000001" customHeight="1">
      <c r="A100" s="123"/>
      <c r="B100" s="117" t="s">
        <v>30</v>
      </c>
      <c r="C100" s="118">
        <v>938.29774267241157</v>
      </c>
      <c r="D100" s="118">
        <f t="shared" si="11"/>
        <v>42.416841177011293</v>
      </c>
      <c r="E100" s="118">
        <v>21</v>
      </c>
      <c r="F100" s="118">
        <v>5</v>
      </c>
      <c r="G100" s="118">
        <f t="shared" si="10"/>
        <v>26.416841177011293</v>
      </c>
      <c r="H100" s="119"/>
      <c r="I100" s="120">
        <v>1.1937630313898367E-2</v>
      </c>
      <c r="J100" s="121"/>
    </row>
    <row r="101" spans="1:10" ht="17.100000000000001" customHeight="1">
      <c r="A101" s="123"/>
      <c r="B101" s="117" t="s">
        <v>31</v>
      </c>
      <c r="C101" s="118">
        <v>981.9756556264341</v>
      </c>
      <c r="D101" s="118">
        <f t="shared" si="11"/>
        <v>43.677912954022531</v>
      </c>
      <c r="E101" s="118">
        <v>16</v>
      </c>
      <c r="F101" s="118">
        <v>6</v>
      </c>
      <c r="G101" s="118">
        <f t="shared" si="10"/>
        <v>33.677912954022531</v>
      </c>
      <c r="H101" s="119"/>
      <c r="I101" s="120">
        <v>1.2078421348418624E-2</v>
      </c>
      <c r="J101" s="121"/>
    </row>
    <row r="102" spans="1:10" ht="17.100000000000001" customHeight="1">
      <c r="A102" s="123"/>
      <c r="B102" s="117" t="s">
        <v>32</v>
      </c>
      <c r="C102" s="118">
        <v>1013.5176435724069</v>
      </c>
      <c r="D102" s="118">
        <f t="shared" si="11"/>
        <v>31.541987945972778</v>
      </c>
      <c r="E102" s="118">
        <v>17</v>
      </c>
      <c r="F102" s="118">
        <v>9</v>
      </c>
      <c r="G102" s="118">
        <f t="shared" si="10"/>
        <v>23.541987945972778</v>
      </c>
      <c r="H102" s="119"/>
      <c r="I102" s="120">
        <v>1.2211055946655504E-2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1094.1940609125697</v>
      </c>
      <c r="D103" s="118">
        <f t="shared" si="11"/>
        <v>80.676417340162857</v>
      </c>
      <c r="E103" s="118">
        <v>18</v>
      </c>
      <c r="F103" s="118">
        <v>7</v>
      </c>
      <c r="G103" s="118">
        <f t="shared" si="10"/>
        <v>69.676417340162857</v>
      </c>
      <c r="H103" s="119"/>
      <c r="I103" s="120">
        <v>1.2363774699577059E-2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414.09487727143812</v>
      </c>
      <c r="E104" s="126">
        <f>SUM(E94:E103)</f>
        <v>151</v>
      </c>
      <c r="F104" s="126">
        <f>SUM(F94:F103)</f>
        <v>46</v>
      </c>
      <c r="G104" s="127">
        <f t="shared" si="10"/>
        <v>309.09487727143812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1933.631491128534</v>
      </c>
      <c r="D107" s="118"/>
      <c r="E107" s="118"/>
      <c r="F107" s="118"/>
      <c r="G107" s="118"/>
      <c r="H107" s="119"/>
      <c r="I107" s="120">
        <v>4.6370059739293375E-2</v>
      </c>
      <c r="J107" s="121"/>
    </row>
    <row r="108" spans="1:10" ht="17.100000000000001" customHeight="1">
      <c r="A108" s="123"/>
      <c r="B108" s="117" t="s">
        <v>13</v>
      </c>
      <c r="C108" s="118">
        <v>1919.8497880953169</v>
      </c>
      <c r="D108" s="118">
        <f t="shared" ref="D108:D117" si="12">C108-C107</f>
        <v>-13.781703033217127</v>
      </c>
      <c r="E108" s="118">
        <v>41</v>
      </c>
      <c r="F108" s="118">
        <v>40</v>
      </c>
      <c r="G108" s="118">
        <f t="shared" ref="G108:G129" si="13">D108-E108+F108</f>
        <v>-14.781703033217127</v>
      </c>
      <c r="H108" s="119"/>
      <c r="I108" s="120">
        <v>4.4440967317021234E-2</v>
      </c>
      <c r="J108" s="121"/>
    </row>
    <row r="109" spans="1:10" ht="17.100000000000001" customHeight="1">
      <c r="A109" s="123"/>
      <c r="B109" s="117" t="s">
        <v>14</v>
      </c>
      <c r="C109" s="118">
        <v>1895.5043330787144</v>
      </c>
      <c r="D109" s="118">
        <f t="shared" si="12"/>
        <v>-24.3454550166025</v>
      </c>
      <c r="E109" s="118">
        <v>44</v>
      </c>
      <c r="F109" s="118">
        <v>40</v>
      </c>
      <c r="G109" s="118">
        <f t="shared" si="13"/>
        <v>-28.3454550166025</v>
      </c>
      <c r="H109" s="119"/>
      <c r="I109" s="120">
        <v>4.2691539033304367E-2</v>
      </c>
      <c r="J109" s="121"/>
    </row>
    <row r="110" spans="1:10" ht="17.100000000000001" customHeight="1">
      <c r="A110" s="123"/>
      <c r="B110" s="117" t="s">
        <v>15</v>
      </c>
      <c r="C110" s="118">
        <v>1861.7299963629648</v>
      </c>
      <c r="D110" s="118">
        <f t="shared" si="12"/>
        <v>-33.774336715749541</v>
      </c>
      <c r="E110" s="118">
        <v>41</v>
      </c>
      <c r="F110" s="118">
        <v>32</v>
      </c>
      <c r="G110" s="118">
        <f t="shared" si="13"/>
        <v>-42.774336715749541</v>
      </c>
      <c r="H110" s="119"/>
      <c r="I110" s="120">
        <v>4.1097792414193493E-2</v>
      </c>
      <c r="J110" s="121"/>
    </row>
    <row r="111" spans="1:10" ht="17.100000000000001" customHeight="1">
      <c r="A111" s="123"/>
      <c r="B111" s="117" t="s">
        <v>16</v>
      </c>
      <c r="C111" s="118">
        <v>1878.9280157363382</v>
      </c>
      <c r="D111" s="118">
        <f t="shared" si="12"/>
        <v>17.198019373373427</v>
      </c>
      <c r="E111" s="118">
        <v>22</v>
      </c>
      <c r="F111" s="118">
        <v>31</v>
      </c>
      <c r="G111" s="118">
        <f t="shared" si="13"/>
        <v>26.198019373373427</v>
      </c>
      <c r="H111" s="119"/>
      <c r="I111" s="120">
        <v>3.9639831555618947E-2</v>
      </c>
      <c r="J111" s="121"/>
    </row>
    <row r="112" spans="1:10" ht="17.100000000000001" customHeight="1">
      <c r="A112" s="123"/>
      <c r="B112" s="117" t="s">
        <v>17</v>
      </c>
      <c r="C112" s="118">
        <v>1865.2592969737532</v>
      </c>
      <c r="D112" s="118">
        <f t="shared" si="12"/>
        <v>-13.668718762585058</v>
      </c>
      <c r="E112" s="118">
        <v>36</v>
      </c>
      <c r="F112" s="118">
        <v>30</v>
      </c>
      <c r="G112" s="118">
        <f t="shared" si="13"/>
        <v>-19.668718762585058</v>
      </c>
      <c r="H112" s="119"/>
      <c r="I112" s="120">
        <v>3.8301012258187946E-2</v>
      </c>
      <c r="J112" s="121"/>
    </row>
    <row r="113" spans="1:10" ht="17.100000000000001" customHeight="1">
      <c r="A113" s="123"/>
      <c r="B113" s="117" t="s">
        <v>18</v>
      </c>
      <c r="C113" s="118">
        <v>1853.3651899016966</v>
      </c>
      <c r="D113" s="118">
        <f t="shared" si="12"/>
        <v>-11.894107072056613</v>
      </c>
      <c r="E113" s="118">
        <v>27</v>
      </c>
      <c r="F113" s="118">
        <v>29</v>
      </c>
      <c r="G113" s="118">
        <f t="shared" si="13"/>
        <v>-9.8941070720566131</v>
      </c>
      <c r="H113" s="119"/>
      <c r="I113" s="120">
        <v>3.7067303798033933E-2</v>
      </c>
      <c r="J113" s="121"/>
    </row>
    <row r="114" spans="1:10" ht="17.100000000000001" customHeight="1">
      <c r="B114" s="117" t="s">
        <v>19</v>
      </c>
      <c r="C114" s="118">
        <v>1914.8981917260055</v>
      </c>
      <c r="D114" s="118">
        <f t="shared" si="12"/>
        <v>61.53300182430894</v>
      </c>
      <c r="E114" s="118">
        <v>24</v>
      </c>
      <c r="F114" s="118">
        <v>29</v>
      </c>
      <c r="G114" s="118">
        <f t="shared" si="13"/>
        <v>66.53300182430894</v>
      </c>
      <c r="H114" s="119"/>
      <c r="I114" s="120">
        <v>3.5926795341951326E-2</v>
      </c>
      <c r="J114" s="121"/>
    </row>
    <row r="115" spans="1:10" ht="17.100000000000001" customHeight="1">
      <c r="A115" s="123"/>
      <c r="B115" s="117" t="s">
        <v>20</v>
      </c>
      <c r="C115" s="118">
        <v>1963.1421616703415</v>
      </c>
      <c r="D115" s="118">
        <f t="shared" si="12"/>
        <v>48.243969944335959</v>
      </c>
      <c r="E115" s="118">
        <v>31</v>
      </c>
      <c r="F115" s="118">
        <v>21</v>
      </c>
      <c r="G115" s="118">
        <f t="shared" si="13"/>
        <v>38.243969944335959</v>
      </c>
      <c r="H115" s="119"/>
      <c r="I115" s="120">
        <v>3.4869310154002506E-2</v>
      </c>
      <c r="J115" s="121"/>
    </row>
    <row r="116" spans="1:10" ht="17.100000000000001" customHeight="1">
      <c r="A116" s="123"/>
      <c r="B116" s="117" t="s">
        <v>21</v>
      </c>
      <c r="C116" s="118">
        <v>2043.3318960118461</v>
      </c>
      <c r="D116" s="118">
        <f t="shared" si="12"/>
        <v>80.189734341504618</v>
      </c>
      <c r="E116" s="118">
        <v>37</v>
      </c>
      <c r="F116" s="118">
        <v>30</v>
      </c>
      <c r="G116" s="118">
        <f t="shared" si="13"/>
        <v>73.189734341504618</v>
      </c>
      <c r="H116" s="119"/>
      <c r="I116" s="120">
        <v>3.3886101094723814E-2</v>
      </c>
      <c r="J116" s="121"/>
    </row>
    <row r="117" spans="1:10" ht="17.100000000000001" customHeight="1">
      <c r="A117" s="123"/>
      <c r="B117" s="117" t="s">
        <v>22</v>
      </c>
      <c r="C117" s="118">
        <v>2105.23479240387</v>
      </c>
      <c r="D117" s="118">
        <f t="shared" si="12"/>
        <v>61.902896392023877</v>
      </c>
      <c r="E117" s="118">
        <v>36</v>
      </c>
      <c r="F117" s="118">
        <v>32</v>
      </c>
      <c r="G117" s="118">
        <f t="shared" si="13"/>
        <v>57.902896392023877</v>
      </c>
      <c r="H117" s="119"/>
      <c r="I117" s="120">
        <v>3.2945771399121589E-2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171.60330127533598</v>
      </c>
      <c r="E118" s="126">
        <f>SUM(E108:E117)</f>
        <v>339</v>
      </c>
      <c r="F118" s="126">
        <f>SUM(F108:F117)</f>
        <v>314</v>
      </c>
      <c r="G118" s="127">
        <f t="shared" si="13"/>
        <v>146.60330127533598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2147.4704756728602</v>
      </c>
      <c r="D119" s="118">
        <f>C119-C117</f>
        <v>42.235683268990215</v>
      </c>
      <c r="E119" s="118">
        <v>33</v>
      </c>
      <c r="F119" s="118">
        <v>38</v>
      </c>
      <c r="G119" s="118">
        <f t="shared" si="13"/>
        <v>47.235683268990215</v>
      </c>
      <c r="H119" s="119"/>
      <c r="I119" s="120">
        <v>3.2004030934021759E-2</v>
      </c>
      <c r="J119" s="121"/>
    </row>
    <row r="120" spans="1:10" ht="17.100000000000001" customHeight="1">
      <c r="A120" s="123"/>
      <c r="B120" s="117" t="s">
        <v>25</v>
      </c>
      <c r="C120" s="118">
        <v>2144.9068998903758</v>
      </c>
      <c r="D120" s="118">
        <f t="shared" ref="D120:D128" si="14">C120-C119</f>
        <v>-2.5635757824843495</v>
      </c>
      <c r="E120" s="118">
        <v>37</v>
      </c>
      <c r="F120" s="118">
        <v>21</v>
      </c>
      <c r="G120" s="118">
        <f t="shared" si="13"/>
        <v>-18.563575782484349</v>
      </c>
      <c r="H120" s="119"/>
      <c r="I120" s="120">
        <v>3.1130724236435068E-2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2152.6243971330523</v>
      </c>
      <c r="D121" s="118">
        <f t="shared" si="14"/>
        <v>7.7174972426764725</v>
      </c>
      <c r="E121" s="118">
        <v>31</v>
      </c>
      <c r="F121" s="118">
        <v>29</v>
      </c>
      <c r="G121" s="118">
        <f t="shared" si="13"/>
        <v>5.7174972426764725</v>
      </c>
      <c r="H121" s="119"/>
      <c r="I121" s="120">
        <v>3.0318653480747214E-2</v>
      </c>
      <c r="J121" s="121"/>
    </row>
    <row r="122" spans="1:10" ht="17.100000000000001" customHeight="1">
      <c r="A122" s="123"/>
      <c r="B122" s="117" t="s">
        <v>27</v>
      </c>
      <c r="C122" s="118">
        <v>2152.0841937367386</v>
      </c>
      <c r="D122" s="118">
        <f t="shared" si="14"/>
        <v>-0.54020339631370007</v>
      </c>
      <c r="E122" s="118">
        <v>45</v>
      </c>
      <c r="F122" s="118">
        <v>19</v>
      </c>
      <c r="G122" s="118">
        <f t="shared" si="13"/>
        <v>-26.5402033963137</v>
      </c>
      <c r="H122" s="119"/>
      <c r="I122" s="120">
        <v>2.9561596067812338E-2</v>
      </c>
      <c r="J122" s="121"/>
    </row>
    <row r="123" spans="1:10" ht="17.100000000000001" customHeight="1">
      <c r="A123" s="123"/>
      <c r="B123" s="117" t="s">
        <v>28</v>
      </c>
      <c r="C123" s="118">
        <v>2158.290036318986</v>
      </c>
      <c r="D123" s="118">
        <f t="shared" si="14"/>
        <v>6.2058425822474419</v>
      </c>
      <c r="E123" s="118">
        <v>28</v>
      </c>
      <c r="F123" s="118">
        <v>47</v>
      </c>
      <c r="G123" s="118">
        <f t="shared" si="13"/>
        <v>25.205842582247442</v>
      </c>
      <c r="H123" s="119"/>
      <c r="I123" s="120">
        <v>2.885414487057468E-2</v>
      </c>
      <c r="J123" s="121"/>
    </row>
    <row r="124" spans="1:10" ht="17.100000000000001" customHeight="1">
      <c r="A124" s="123"/>
      <c r="B124" s="117" t="s">
        <v>29</v>
      </c>
      <c r="C124" s="118">
        <v>2142.5599954271056</v>
      </c>
      <c r="D124" s="118">
        <f t="shared" si="14"/>
        <v>-15.730040891880435</v>
      </c>
      <c r="E124" s="118">
        <v>36</v>
      </c>
      <c r="F124" s="118">
        <v>36</v>
      </c>
      <c r="G124" s="118">
        <f t="shared" si="13"/>
        <v>-15.730040891880435</v>
      </c>
      <c r="H124" s="119"/>
      <c r="I124" s="120">
        <v>2.8191578887198764E-2</v>
      </c>
      <c r="J124" s="121"/>
    </row>
    <row r="125" spans="1:10" ht="17.100000000000001" customHeight="1">
      <c r="A125" s="123"/>
      <c r="B125" s="117" t="s">
        <v>30</v>
      </c>
      <c r="C125" s="118">
        <v>2166.982959697571</v>
      </c>
      <c r="D125" s="118">
        <f t="shared" si="14"/>
        <v>24.4229642704654</v>
      </c>
      <c r="E125" s="118">
        <v>39</v>
      </c>
      <c r="F125" s="118">
        <v>29</v>
      </c>
      <c r="G125" s="118">
        <f t="shared" si="13"/>
        <v>14.4229642704654</v>
      </c>
      <c r="H125" s="119"/>
      <c r="I125" s="120">
        <v>2.7569757756966552E-2</v>
      </c>
      <c r="J125" s="121"/>
    </row>
    <row r="126" spans="1:10" ht="17.100000000000001" customHeight="1">
      <c r="A126" s="123"/>
      <c r="B126" s="117" t="s">
        <v>31</v>
      </c>
      <c r="C126" s="118">
        <v>2193.8833581881422</v>
      </c>
      <c r="D126" s="118">
        <f t="shared" si="14"/>
        <v>26.900398490571206</v>
      </c>
      <c r="E126" s="118">
        <v>47</v>
      </c>
      <c r="F126" s="118">
        <v>28</v>
      </c>
      <c r="G126" s="118">
        <f t="shared" si="13"/>
        <v>7.9003984905712059</v>
      </c>
      <c r="H126" s="119"/>
      <c r="I126" s="120">
        <v>2.698503515606571E-2</v>
      </c>
      <c r="J126" s="121"/>
    </row>
    <row r="127" spans="1:10" ht="17.100000000000001" customHeight="1">
      <c r="A127" s="123"/>
      <c r="B127" s="117" t="s">
        <v>32</v>
      </c>
      <c r="C127" s="118">
        <v>2194.0375413419297</v>
      </c>
      <c r="D127" s="118">
        <f t="shared" si="14"/>
        <v>0.15418315378747138</v>
      </c>
      <c r="E127" s="118">
        <v>35</v>
      </c>
      <c r="F127" s="118">
        <v>40</v>
      </c>
      <c r="G127" s="118">
        <f t="shared" si="13"/>
        <v>5.1541831537874714</v>
      </c>
      <c r="H127" s="119"/>
      <c r="I127" s="120">
        <v>2.643418724508349E-2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2293.3515340031777</v>
      </c>
      <c r="D128" s="118">
        <f t="shared" si="14"/>
        <v>99.313992661247994</v>
      </c>
      <c r="E128" s="118">
        <v>34</v>
      </c>
      <c r="F128" s="118">
        <v>33</v>
      </c>
      <c r="G128" s="118">
        <f t="shared" si="13"/>
        <v>98.313992661247994</v>
      </c>
      <c r="H128" s="119"/>
      <c r="I128" s="120">
        <v>2.5913576655403139E-2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188.11674159930772</v>
      </c>
      <c r="E129" s="126">
        <f>SUM(E119:E128)</f>
        <v>365</v>
      </c>
      <c r="F129" s="126">
        <f>SUM(F119:F128)</f>
        <v>320</v>
      </c>
      <c r="G129" s="127">
        <f t="shared" si="13"/>
        <v>143.11674159930772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682.72268954030051</v>
      </c>
      <c r="D132" s="118"/>
      <c r="E132" s="118"/>
      <c r="F132" s="118"/>
      <c r="G132" s="118"/>
      <c r="H132" s="119"/>
      <c r="I132" s="120">
        <v>1.6372246751565955E-2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699.63060813545212</v>
      </c>
      <c r="D133" s="118">
        <f t="shared" ref="D133:D142" si="15">C133-C132</f>
        <v>16.907918595151614</v>
      </c>
      <c r="E133" s="118">
        <v>20</v>
      </c>
      <c r="F133" s="118">
        <v>13</v>
      </c>
      <c r="G133" s="118">
        <f t="shared" ref="G133:G154" si="16">D133-E133+F133</f>
        <v>9.9079185951516138</v>
      </c>
      <c r="H133" s="119"/>
      <c r="I133" s="120">
        <v>1.6195152966098431E-2</v>
      </c>
      <c r="J133" s="121"/>
    </row>
    <row r="134" spans="1:10" ht="17.100000000000001" customHeight="1">
      <c r="A134" s="134"/>
      <c r="B134" s="117" t="s">
        <v>14</v>
      </c>
      <c r="C134" s="118">
        <v>711.93413709916013</v>
      </c>
      <c r="D134" s="118">
        <f t="shared" si="15"/>
        <v>12.303528963708004</v>
      </c>
      <c r="E134" s="118">
        <v>18</v>
      </c>
      <c r="F134" s="118">
        <v>5</v>
      </c>
      <c r="G134" s="118">
        <f t="shared" si="16"/>
        <v>-0.69647103629199592</v>
      </c>
      <c r="H134" s="119"/>
      <c r="I134" s="120">
        <v>1.6034552637368468E-2</v>
      </c>
      <c r="J134" s="121"/>
    </row>
    <row r="135" spans="1:10" ht="17.100000000000001" customHeight="1">
      <c r="A135" s="123"/>
      <c r="B135" s="117" t="s">
        <v>15</v>
      </c>
      <c r="C135" s="118">
        <v>719.73745934787235</v>
      </c>
      <c r="D135" s="118">
        <f t="shared" si="15"/>
        <v>7.8033222487122202</v>
      </c>
      <c r="E135" s="118">
        <v>11</v>
      </c>
      <c r="F135" s="118">
        <v>5</v>
      </c>
      <c r="G135" s="118">
        <f t="shared" si="16"/>
        <v>1.8033222487122202</v>
      </c>
      <c r="H135" s="119"/>
      <c r="I135" s="120">
        <v>1.5888244135714623E-2</v>
      </c>
      <c r="J135" s="121"/>
    </row>
    <row r="136" spans="1:10" ht="17.100000000000001" customHeight="1">
      <c r="A136" s="123"/>
      <c r="B136" s="117" t="s">
        <v>16</v>
      </c>
      <c r="C136" s="118">
        <v>746.75860669657163</v>
      </c>
      <c r="D136" s="118">
        <f t="shared" si="15"/>
        <v>27.021147348699287</v>
      </c>
      <c r="E136" s="118">
        <v>11</v>
      </c>
      <c r="F136" s="118">
        <v>5</v>
      </c>
      <c r="G136" s="118">
        <f t="shared" si="16"/>
        <v>21.021147348699287</v>
      </c>
      <c r="H136" s="119"/>
      <c r="I136" s="120">
        <v>1.575440098515974E-2</v>
      </c>
      <c r="J136" s="121"/>
    </row>
    <row r="137" spans="1:10" ht="17.100000000000001" customHeight="1">
      <c r="A137" s="123"/>
      <c r="B137" s="117" t="s">
        <v>17</v>
      </c>
      <c r="C137" s="118">
        <v>761.25381728428681</v>
      </c>
      <c r="D137" s="118">
        <f t="shared" si="15"/>
        <v>14.495210587715178</v>
      </c>
      <c r="E137" s="118">
        <v>12</v>
      </c>
      <c r="F137" s="118">
        <v>1</v>
      </c>
      <c r="G137" s="118">
        <f t="shared" si="16"/>
        <v>3.495210587715178</v>
      </c>
      <c r="H137" s="119"/>
      <c r="I137" s="120">
        <v>1.5631495221443258E-2</v>
      </c>
      <c r="J137" s="121"/>
    </row>
    <row r="138" spans="1:10" ht="17.100000000000001" customHeight="1">
      <c r="A138" s="123"/>
      <c r="B138" s="117" t="s">
        <v>18</v>
      </c>
      <c r="C138" s="118">
        <v>775.91194007796037</v>
      </c>
      <c r="D138" s="118">
        <f t="shared" si="15"/>
        <v>14.658122793673556</v>
      </c>
      <c r="E138" s="118">
        <v>11</v>
      </c>
      <c r="F138" s="118">
        <v>0</v>
      </c>
      <c r="G138" s="118">
        <f t="shared" si="16"/>
        <v>3.6581227936735559</v>
      </c>
      <c r="H138" s="119"/>
      <c r="I138" s="120">
        <v>1.5518238801559208E-2</v>
      </c>
      <c r="J138" s="121"/>
    </row>
    <row r="139" spans="1:10" ht="17.100000000000001" customHeight="1">
      <c r="A139" s="123"/>
      <c r="B139" s="117" t="s">
        <v>19</v>
      </c>
      <c r="C139" s="118">
        <v>821.54159095678392</v>
      </c>
      <c r="D139" s="118">
        <f t="shared" si="15"/>
        <v>45.629650878823554</v>
      </c>
      <c r="E139" s="118">
        <v>7</v>
      </c>
      <c r="F139" s="118">
        <v>2</v>
      </c>
      <c r="G139" s="118">
        <f t="shared" si="16"/>
        <v>40.629650878823554</v>
      </c>
      <c r="H139" s="119"/>
      <c r="I139" s="120">
        <v>1.5413538291872119E-2</v>
      </c>
      <c r="J139" s="121"/>
    </row>
    <row r="140" spans="1:10" ht="17.100000000000001" customHeight="1">
      <c r="A140" s="123"/>
      <c r="B140" s="117" t="s">
        <v>20</v>
      </c>
      <c r="C140" s="118">
        <v>862.31666712864671</v>
      </c>
      <c r="D140" s="118">
        <f t="shared" si="15"/>
        <v>40.775076171862793</v>
      </c>
      <c r="E140" s="118">
        <v>16</v>
      </c>
      <c r="F140" s="118">
        <v>2</v>
      </c>
      <c r="G140" s="118">
        <f t="shared" si="16"/>
        <v>26.775076171862793</v>
      </c>
      <c r="H140" s="119"/>
      <c r="I140" s="120">
        <v>1.531645945166335E-2</v>
      </c>
      <c r="J140" s="121"/>
    </row>
    <row r="141" spans="1:10" ht="17.100000000000001" customHeight="1">
      <c r="A141" s="123"/>
      <c r="B141" s="117" t="s">
        <v>21</v>
      </c>
      <c r="C141" s="118">
        <v>918.13981655196426</v>
      </c>
      <c r="D141" s="118">
        <f t="shared" si="15"/>
        <v>55.823149423317545</v>
      </c>
      <c r="E141" s="118">
        <v>9</v>
      </c>
      <c r="F141" s="118">
        <v>3</v>
      </c>
      <c r="G141" s="118">
        <f t="shared" si="16"/>
        <v>49.823149423317545</v>
      </c>
      <c r="H141" s="119"/>
      <c r="I141" s="120">
        <v>1.5226199279468725E-2</v>
      </c>
      <c r="J141" s="121"/>
    </row>
    <row r="142" spans="1:10" ht="17.100000000000001" customHeight="1">
      <c r="A142" s="123"/>
      <c r="B142" s="117" t="s">
        <v>22</v>
      </c>
      <c r="C142" s="118">
        <v>964.61001547685271</v>
      </c>
      <c r="D142" s="118">
        <f t="shared" si="15"/>
        <v>46.47019892488845</v>
      </c>
      <c r="E142" s="118">
        <v>7</v>
      </c>
      <c r="F142" s="118">
        <v>3</v>
      </c>
      <c r="G142" s="118">
        <f t="shared" si="16"/>
        <v>42.47019892488845</v>
      </c>
      <c r="H142" s="119"/>
      <c r="I142" s="120">
        <v>1.5095618395568899E-2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281.8873259365522</v>
      </c>
      <c r="E143" s="126">
        <f>SUM(E133:E142)</f>
        <v>122</v>
      </c>
      <c r="F143" s="126">
        <f>SUM(F133:F142)</f>
        <v>39</v>
      </c>
      <c r="G143" s="127">
        <f t="shared" si="16"/>
        <v>198.8873259365522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995.7962038263679</v>
      </c>
      <c r="D144" s="118">
        <f>C144-C142</f>
        <v>31.186188349515191</v>
      </c>
      <c r="E144" s="118">
        <v>16</v>
      </c>
      <c r="F144" s="118">
        <v>1</v>
      </c>
      <c r="G144" s="118">
        <f t="shared" si="16"/>
        <v>16.186188349515191</v>
      </c>
      <c r="H144" s="119"/>
      <c r="I144" s="120">
        <v>1.4840479937799819E-2</v>
      </c>
      <c r="J144" s="121"/>
    </row>
    <row r="145" spans="1:10" ht="17.100000000000001" customHeight="1">
      <c r="A145" s="123"/>
      <c r="B145" s="117" t="s">
        <v>25</v>
      </c>
      <c r="C145" s="118">
        <v>1006.2074499000872</v>
      </c>
      <c r="D145" s="118">
        <f t="shared" ref="D145:D153" si="17">C145-C144</f>
        <v>10.411246073719326</v>
      </c>
      <c r="E145" s="118">
        <v>21</v>
      </c>
      <c r="F145" s="118">
        <v>4</v>
      </c>
      <c r="G145" s="118">
        <f t="shared" si="16"/>
        <v>-6.588753926280674</v>
      </c>
      <c r="H145" s="119"/>
      <c r="I145" s="120">
        <v>1.4603881711176886E-2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1021.255030179321</v>
      </c>
      <c r="D146" s="118">
        <f t="shared" si="17"/>
        <v>15.047580279233784</v>
      </c>
      <c r="E146" s="118">
        <v>14</v>
      </c>
      <c r="F146" s="118">
        <v>1</v>
      </c>
      <c r="G146" s="118">
        <f t="shared" si="16"/>
        <v>2.0475802792337845</v>
      </c>
      <c r="H146" s="119"/>
      <c r="I146" s="120">
        <v>1.438387366449748E-2</v>
      </c>
      <c r="J146" s="121"/>
    </row>
    <row r="147" spans="1:10" ht="17.100000000000001" customHeight="1">
      <c r="A147" s="123"/>
      <c r="B147" s="117" t="s">
        <v>27</v>
      </c>
      <c r="C147" s="118">
        <v>1032.2144528783758</v>
      </c>
      <c r="D147" s="118">
        <f t="shared" si="17"/>
        <v>10.959422699054812</v>
      </c>
      <c r="E147" s="118">
        <v>18</v>
      </c>
      <c r="F147" s="118">
        <v>7</v>
      </c>
      <c r="G147" s="118">
        <f t="shared" si="16"/>
        <v>-4.0577300945187744E-2</v>
      </c>
      <c r="H147" s="119"/>
      <c r="I147" s="120">
        <v>1.4178769957120543E-2</v>
      </c>
      <c r="J147" s="121"/>
    </row>
    <row r="148" spans="1:10" ht="17.100000000000001" customHeight="1">
      <c r="A148" s="123"/>
      <c r="B148" s="117" t="s">
        <v>28</v>
      </c>
      <c r="C148" s="118">
        <v>1046.2355047105796</v>
      </c>
      <c r="D148" s="118">
        <f t="shared" si="17"/>
        <v>14.021051832203739</v>
      </c>
      <c r="E148" s="118">
        <v>13</v>
      </c>
      <c r="F148" s="118">
        <v>8</v>
      </c>
      <c r="G148" s="118">
        <f t="shared" si="16"/>
        <v>9.0210518322037387</v>
      </c>
      <c r="H148" s="119"/>
      <c r="I148" s="120">
        <v>1.3987105677948924E-2</v>
      </c>
      <c r="J148" s="121"/>
    </row>
    <row r="149" spans="1:10" ht="17.100000000000001" customHeight="1">
      <c r="A149" s="123"/>
      <c r="B149" s="117" t="s">
        <v>29</v>
      </c>
      <c r="C149" s="118">
        <v>1049.377736988685</v>
      </c>
      <c r="D149" s="118">
        <f t="shared" si="17"/>
        <v>3.142232278105439</v>
      </c>
      <c r="E149" s="118">
        <v>19</v>
      </c>
      <c r="F149" s="118">
        <v>6</v>
      </c>
      <c r="G149" s="118">
        <f t="shared" si="16"/>
        <v>-9.857767721894561</v>
      </c>
      <c r="H149" s="119"/>
      <c r="I149" s="120">
        <v>1.3807601802482699E-2</v>
      </c>
      <c r="J149" s="121"/>
    </row>
    <row r="150" spans="1:10" ht="17.100000000000001" customHeight="1">
      <c r="A150" s="123"/>
      <c r="B150" s="117" t="s">
        <v>30</v>
      </c>
      <c r="C150" s="118">
        <v>1072.0361379254302</v>
      </c>
      <c r="D150" s="118">
        <f t="shared" si="17"/>
        <v>22.658400936745238</v>
      </c>
      <c r="E150" s="118">
        <v>12</v>
      </c>
      <c r="F150" s="118">
        <v>11</v>
      </c>
      <c r="G150" s="118">
        <f t="shared" si="16"/>
        <v>21.658400936745238</v>
      </c>
      <c r="H150" s="119"/>
      <c r="I150" s="120">
        <v>1.3639136614827357E-2</v>
      </c>
      <c r="J150" s="121"/>
    </row>
    <row r="151" spans="1:10" ht="17.100000000000001" customHeight="1">
      <c r="A151" s="123"/>
      <c r="B151" s="117" t="s">
        <v>31</v>
      </c>
      <c r="C151" s="118">
        <v>1095.9827184928729</v>
      </c>
      <c r="D151" s="118">
        <f t="shared" si="17"/>
        <v>23.946580567442652</v>
      </c>
      <c r="E151" s="118">
        <v>14</v>
      </c>
      <c r="F151" s="118">
        <v>7</v>
      </c>
      <c r="G151" s="118">
        <f t="shared" si="16"/>
        <v>16.946580567442652</v>
      </c>
      <c r="H151" s="119"/>
      <c r="I151" s="120">
        <v>1.3480722244684783E-2</v>
      </c>
      <c r="J151" s="121"/>
    </row>
    <row r="152" spans="1:10" ht="17.100000000000001" customHeight="1">
      <c r="A152" s="123"/>
      <c r="B152" s="117" t="s">
        <v>32</v>
      </c>
      <c r="C152" s="118">
        <v>1106.5132784214702</v>
      </c>
      <c r="D152" s="118">
        <f t="shared" si="17"/>
        <v>10.530559928597313</v>
      </c>
      <c r="E152" s="118">
        <v>28</v>
      </c>
      <c r="F152" s="118">
        <v>5</v>
      </c>
      <c r="G152" s="118">
        <f t="shared" si="16"/>
        <v>-12.469440071402687</v>
      </c>
      <c r="H152" s="119"/>
      <c r="I152" s="120">
        <v>1.3331485282186388E-2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1161.529080045651</v>
      </c>
      <c r="D153" s="118">
        <f t="shared" si="17"/>
        <v>55.015801624180767</v>
      </c>
      <c r="E153" s="118">
        <v>18</v>
      </c>
      <c r="F153" s="118">
        <v>4</v>
      </c>
      <c r="G153" s="118">
        <f t="shared" si="16"/>
        <v>41.015801624180767</v>
      </c>
      <c r="H153" s="119"/>
      <c r="I153" s="120">
        <v>1.3124622373397185E-2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196.91906456879826</v>
      </c>
      <c r="E154" s="126">
        <f>SUM(E144:E153)</f>
        <v>173</v>
      </c>
      <c r="F154" s="126">
        <f>SUM(F144:F153)</f>
        <v>54</v>
      </c>
      <c r="G154" s="127">
        <f t="shared" si="16"/>
        <v>77.919064568798262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47"/>
  </cols>
  <sheetData>
    <row r="1" spans="1:10" s="46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207000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211000</v>
      </c>
      <c r="D8" s="118">
        <f t="shared" ref="D8:D17" si="0">C8-C7</f>
        <v>4000</v>
      </c>
      <c r="E8" s="118">
        <v>3030</v>
      </c>
      <c r="F8" s="118">
        <v>1530</v>
      </c>
      <c r="G8" s="118">
        <f t="shared" ref="G8:G29" si="1">D8-E8+F8</f>
        <v>2500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212400</v>
      </c>
      <c r="D9" s="118">
        <f t="shared" si="0"/>
        <v>1400</v>
      </c>
      <c r="E9" s="118">
        <v>2635</v>
      </c>
      <c r="F9" s="118">
        <v>1516</v>
      </c>
      <c r="G9" s="118">
        <f t="shared" si="1"/>
        <v>281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215200</v>
      </c>
      <c r="D10" s="118">
        <f t="shared" si="0"/>
        <v>2800</v>
      </c>
      <c r="E10" s="118">
        <v>2263</v>
      </c>
      <c r="F10" s="118">
        <v>1558</v>
      </c>
      <c r="G10" s="118">
        <f t="shared" si="1"/>
        <v>2095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214200</v>
      </c>
      <c r="D11" s="118">
        <f t="shared" si="0"/>
        <v>-1000</v>
      </c>
      <c r="E11" s="118">
        <v>2131</v>
      </c>
      <c r="F11" s="118">
        <v>1477</v>
      </c>
      <c r="G11" s="118">
        <f t="shared" si="1"/>
        <v>-1654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219500</v>
      </c>
      <c r="D12" s="118">
        <f t="shared" si="0"/>
        <v>5300</v>
      </c>
      <c r="E12" s="118">
        <v>2173</v>
      </c>
      <c r="F12" s="118">
        <v>1478</v>
      </c>
      <c r="G12" s="118">
        <f t="shared" si="1"/>
        <v>4605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221300</v>
      </c>
      <c r="D13" s="118">
        <f t="shared" si="0"/>
        <v>1800</v>
      </c>
      <c r="E13" s="118">
        <v>2065</v>
      </c>
      <c r="F13" s="118">
        <v>1551</v>
      </c>
      <c r="G13" s="118">
        <f t="shared" si="1"/>
        <v>1286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223900</v>
      </c>
      <c r="D14" s="118">
        <f t="shared" si="0"/>
        <v>2600</v>
      </c>
      <c r="E14" s="118">
        <v>2220</v>
      </c>
      <c r="F14" s="118">
        <v>1503</v>
      </c>
      <c r="G14" s="118">
        <f t="shared" si="1"/>
        <v>1883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223900</v>
      </c>
      <c r="D15" s="118">
        <f t="shared" si="0"/>
        <v>0</v>
      </c>
      <c r="E15" s="118">
        <v>2177</v>
      </c>
      <c r="F15" s="118">
        <v>1541</v>
      </c>
      <c r="G15" s="118">
        <f t="shared" si="1"/>
        <v>-636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222900</v>
      </c>
      <c r="D16" s="118">
        <f t="shared" si="0"/>
        <v>-1000</v>
      </c>
      <c r="E16" s="118">
        <v>2247</v>
      </c>
      <c r="F16" s="118">
        <v>1441</v>
      </c>
      <c r="G16" s="118">
        <f t="shared" si="1"/>
        <v>-1806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222700</v>
      </c>
      <c r="D17" s="118">
        <f t="shared" si="0"/>
        <v>-200</v>
      </c>
      <c r="E17" s="118">
        <v>2313</v>
      </c>
      <c r="F17" s="118">
        <v>1605</v>
      </c>
      <c r="G17" s="118">
        <f t="shared" si="1"/>
        <v>-908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15700</v>
      </c>
      <c r="E18" s="126">
        <f>SUM(E8:E17)</f>
        <v>23254</v>
      </c>
      <c r="F18" s="126">
        <f>SUM(F8:F17)</f>
        <v>15200</v>
      </c>
      <c r="G18" s="127">
        <f t="shared" si="1"/>
        <v>7646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223400</v>
      </c>
      <c r="D19" s="118">
        <f>C19-C17</f>
        <v>700</v>
      </c>
      <c r="E19" s="118">
        <v>2403</v>
      </c>
      <c r="F19" s="118">
        <v>1556</v>
      </c>
      <c r="G19" s="118">
        <f t="shared" si="1"/>
        <v>-147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222600</v>
      </c>
      <c r="D20" s="118">
        <f t="shared" ref="D20:D28" si="2">C20-C19</f>
        <v>-800</v>
      </c>
      <c r="E20" s="118">
        <v>2385</v>
      </c>
      <c r="F20" s="118">
        <v>1656</v>
      </c>
      <c r="G20" s="118">
        <f t="shared" si="1"/>
        <v>-1529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222600</v>
      </c>
      <c r="D21" s="118">
        <f t="shared" si="2"/>
        <v>0</v>
      </c>
      <c r="E21" s="118">
        <v>2410</v>
      </c>
      <c r="F21" s="118">
        <v>1630</v>
      </c>
      <c r="G21" s="118">
        <f t="shared" si="1"/>
        <v>-780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221200</v>
      </c>
      <c r="D22" s="118">
        <f t="shared" si="2"/>
        <v>-1400</v>
      </c>
      <c r="E22" s="118">
        <v>2506</v>
      </c>
      <c r="F22" s="118">
        <v>1681</v>
      </c>
      <c r="G22" s="118">
        <f t="shared" si="1"/>
        <v>-2225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220200</v>
      </c>
      <c r="D23" s="118">
        <f t="shared" si="2"/>
        <v>-1000</v>
      </c>
      <c r="E23" s="118">
        <v>2554</v>
      </c>
      <c r="F23" s="118">
        <v>1770</v>
      </c>
      <c r="G23" s="118">
        <f t="shared" si="1"/>
        <v>-1784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221400</v>
      </c>
      <c r="D24" s="118">
        <f t="shared" si="2"/>
        <v>1200</v>
      </c>
      <c r="E24" s="118">
        <v>2581</v>
      </c>
      <c r="F24" s="118">
        <v>1709</v>
      </c>
      <c r="G24" s="118">
        <f t="shared" si="1"/>
        <v>328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221800</v>
      </c>
      <c r="D25" s="118">
        <f t="shared" si="2"/>
        <v>400</v>
      </c>
      <c r="E25" s="118">
        <v>2706</v>
      </c>
      <c r="F25" s="118">
        <v>1715</v>
      </c>
      <c r="G25" s="118">
        <f t="shared" si="1"/>
        <v>-591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223000</v>
      </c>
      <c r="D26" s="118">
        <f t="shared" si="2"/>
        <v>1200</v>
      </c>
      <c r="E26" s="118">
        <v>2776</v>
      </c>
      <c r="F26" s="118">
        <v>1773</v>
      </c>
      <c r="G26" s="118">
        <f t="shared" si="1"/>
        <v>197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227000</v>
      </c>
      <c r="D27" s="118">
        <f t="shared" si="2"/>
        <v>4000</v>
      </c>
      <c r="E27" s="118">
        <v>2821</v>
      </c>
      <c r="F27" s="118">
        <v>1801</v>
      </c>
      <c r="G27" s="118">
        <f t="shared" si="1"/>
        <v>2980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229900</v>
      </c>
      <c r="D28" s="118">
        <f t="shared" si="2"/>
        <v>2900</v>
      </c>
      <c r="E28" s="118">
        <v>3027</v>
      </c>
      <c r="F28" s="118">
        <v>1711</v>
      </c>
      <c r="G28" s="118">
        <f t="shared" si="1"/>
        <v>1584</v>
      </c>
      <c r="H28" s="119"/>
      <c r="I28" s="120">
        <v>1.0140969162995594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7200</v>
      </c>
      <c r="E29" s="126">
        <f>SUM(E19:E28)</f>
        <v>26169</v>
      </c>
      <c r="F29" s="126">
        <f>SUM(F19:F28)</f>
        <v>17002</v>
      </c>
      <c r="G29" s="127">
        <f t="shared" si="1"/>
        <v>-1967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192594.88454139853</v>
      </c>
      <c r="D32" s="118"/>
      <c r="E32" s="118"/>
      <c r="F32" s="118"/>
      <c r="G32" s="118"/>
      <c r="H32" s="119"/>
      <c r="I32" s="120">
        <v>0.93041007024830202</v>
      </c>
      <c r="J32" s="121"/>
    </row>
    <row r="33" spans="1:10" ht="17.100000000000001" customHeight="1">
      <c r="A33" s="123"/>
      <c r="B33" s="117" t="s">
        <v>13</v>
      </c>
      <c r="C33" s="118">
        <v>195736.39557439392</v>
      </c>
      <c r="D33" s="118">
        <f t="shared" ref="D33:D42" si="3">C33-C32</f>
        <v>3141.5110329953895</v>
      </c>
      <c r="E33" s="118">
        <v>2809</v>
      </c>
      <c r="F33" s="118">
        <v>1471</v>
      </c>
      <c r="G33" s="118">
        <f t="shared" ref="G33:G54" si="4">D33-E33+F33</f>
        <v>1803.5110329953895</v>
      </c>
      <c r="H33" s="119"/>
      <c r="I33" s="120">
        <v>0.92766064253267266</v>
      </c>
      <c r="J33" s="121"/>
    </row>
    <row r="34" spans="1:10" ht="17.100000000000001" customHeight="1">
      <c r="A34" s="134"/>
      <c r="B34" s="117" t="s">
        <v>14</v>
      </c>
      <c r="C34" s="118">
        <v>196459.75955917727</v>
      </c>
      <c r="D34" s="118">
        <f t="shared" si="3"/>
        <v>723.36398478335468</v>
      </c>
      <c r="E34" s="118">
        <v>2449</v>
      </c>
      <c r="F34" s="118">
        <v>1470</v>
      </c>
      <c r="G34" s="118">
        <f t="shared" si="4"/>
        <v>-255.63601521664532</v>
      </c>
      <c r="H34" s="119"/>
      <c r="I34" s="120">
        <v>0.92495178700177627</v>
      </c>
      <c r="J34" s="121"/>
    </row>
    <row r="35" spans="1:10" ht="17.100000000000001" customHeight="1">
      <c r="A35" s="123"/>
      <c r="B35" s="117" t="s">
        <v>15</v>
      </c>
      <c r="C35" s="118">
        <v>198473.36850983568</v>
      </c>
      <c r="D35" s="118">
        <f t="shared" si="3"/>
        <v>2013.6089506584103</v>
      </c>
      <c r="E35" s="118">
        <v>2042</v>
      </c>
      <c r="F35" s="118">
        <v>1520</v>
      </c>
      <c r="G35" s="118">
        <f t="shared" si="4"/>
        <v>1491.6089506584103</v>
      </c>
      <c r="H35" s="119"/>
      <c r="I35" s="120">
        <v>0.92227401723901337</v>
      </c>
      <c r="J35" s="121"/>
    </row>
    <row r="36" spans="1:10" ht="17.100000000000001" customHeight="1">
      <c r="A36" s="123"/>
      <c r="B36" s="117" t="s">
        <v>16</v>
      </c>
      <c r="C36" s="118">
        <v>196984.97102003676</v>
      </c>
      <c r="D36" s="118">
        <f t="shared" si="3"/>
        <v>-1488.3974897989247</v>
      </c>
      <c r="E36" s="118">
        <v>1952</v>
      </c>
      <c r="F36" s="118">
        <v>1426</v>
      </c>
      <c r="G36" s="118">
        <f t="shared" si="4"/>
        <v>-2014.3974897989247</v>
      </c>
      <c r="H36" s="119"/>
      <c r="I36" s="120">
        <v>0.91963105051370997</v>
      </c>
      <c r="J36" s="121"/>
    </row>
    <row r="37" spans="1:10" ht="17.100000000000001" customHeight="1">
      <c r="A37" s="123"/>
      <c r="B37" s="117" t="s">
        <v>17</v>
      </c>
      <c r="C37" s="118">
        <v>201286.37568826499</v>
      </c>
      <c r="D37" s="118">
        <f t="shared" si="3"/>
        <v>4301.4046682282351</v>
      </c>
      <c r="E37" s="118">
        <v>2000</v>
      </c>
      <c r="F37" s="118">
        <v>1428</v>
      </c>
      <c r="G37" s="118">
        <f t="shared" si="4"/>
        <v>3729.4046682282351</v>
      </c>
      <c r="H37" s="119"/>
      <c r="I37" s="120">
        <v>0.91702221270280182</v>
      </c>
      <c r="J37" s="121"/>
    </row>
    <row r="38" spans="1:10" ht="17.100000000000001" customHeight="1">
      <c r="A38" s="123"/>
      <c r="B38" s="117" t="s">
        <v>18</v>
      </c>
      <c r="C38" s="118">
        <v>202368.94929092811</v>
      </c>
      <c r="D38" s="118">
        <f t="shared" si="3"/>
        <v>1082.5736026631203</v>
      </c>
      <c r="E38" s="118">
        <v>1882</v>
      </c>
      <c r="F38" s="118">
        <v>1502</v>
      </c>
      <c r="G38" s="118">
        <f t="shared" si="4"/>
        <v>702.57360266312025</v>
      </c>
      <c r="H38" s="119"/>
      <c r="I38" s="120">
        <v>0.91445526114291953</v>
      </c>
      <c r="J38" s="121"/>
    </row>
    <row r="39" spans="1:10" ht="17.100000000000001" customHeight="1">
      <c r="A39" s="123"/>
      <c r="B39" s="117" t="s">
        <v>19</v>
      </c>
      <c r="C39" s="118">
        <v>204177.24245896636</v>
      </c>
      <c r="D39" s="118">
        <f t="shared" si="3"/>
        <v>1808.2931680382462</v>
      </c>
      <c r="E39" s="118">
        <v>2028</v>
      </c>
      <c r="F39" s="118">
        <v>1445</v>
      </c>
      <c r="G39" s="118">
        <f t="shared" si="4"/>
        <v>1225.2931680382462</v>
      </c>
      <c r="H39" s="119"/>
      <c r="I39" s="120">
        <v>0.91191265055366832</v>
      </c>
      <c r="J39" s="121"/>
    </row>
    <row r="40" spans="1:10" ht="17.100000000000001" customHeight="1">
      <c r="A40" s="123"/>
      <c r="B40" s="117" t="s">
        <v>20</v>
      </c>
      <c r="C40" s="118">
        <v>203615.16363662077</v>
      </c>
      <c r="D40" s="118">
        <f t="shared" si="3"/>
        <v>-562.07882234558929</v>
      </c>
      <c r="E40" s="118">
        <v>1962</v>
      </c>
      <c r="F40" s="118">
        <v>1498</v>
      </c>
      <c r="G40" s="118">
        <f t="shared" si="4"/>
        <v>-1026.0788223455893</v>
      </c>
      <c r="H40" s="119"/>
      <c r="I40" s="120">
        <v>0.9094022493819599</v>
      </c>
      <c r="J40" s="121"/>
    </row>
    <row r="41" spans="1:10" ht="17.100000000000001" customHeight="1">
      <c r="A41" s="123"/>
      <c r="B41" s="117" t="s">
        <v>21</v>
      </c>
      <c r="C41" s="118">
        <v>202154.14936697797</v>
      </c>
      <c r="D41" s="118">
        <f t="shared" si="3"/>
        <v>-1461.0142696427938</v>
      </c>
      <c r="E41" s="118">
        <v>2014</v>
      </c>
      <c r="F41" s="118">
        <v>1390</v>
      </c>
      <c r="G41" s="118">
        <f t="shared" si="4"/>
        <v>-2085.0142696427938</v>
      </c>
      <c r="H41" s="119"/>
      <c r="I41" s="120">
        <v>0.90692754314480906</v>
      </c>
      <c r="J41" s="121"/>
    </row>
    <row r="42" spans="1:10" ht="17.100000000000001" customHeight="1">
      <c r="A42" s="123"/>
      <c r="B42" s="117" t="s">
        <v>22</v>
      </c>
      <c r="C42" s="118">
        <v>201158.68680150277</v>
      </c>
      <c r="D42" s="118">
        <f t="shared" si="3"/>
        <v>-995.4625654752017</v>
      </c>
      <c r="E42" s="118">
        <v>2061</v>
      </c>
      <c r="F42" s="118">
        <v>1563</v>
      </c>
      <c r="G42" s="118">
        <f t="shared" si="4"/>
        <v>-1493.4625654752017</v>
      </c>
      <c r="H42" s="119"/>
      <c r="I42" s="120">
        <v>0.90327205568703539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8563.8022601042467</v>
      </c>
      <c r="E43" s="126">
        <f>SUM(E33:E42)</f>
        <v>21199</v>
      </c>
      <c r="F43" s="126">
        <f>SUM(F33:F42)</f>
        <v>14713</v>
      </c>
      <c r="G43" s="127">
        <f t="shared" si="4"/>
        <v>2077.8022601042467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200451.19596830246</v>
      </c>
      <c r="D44" s="118">
        <f>C44-C42</f>
        <v>-707.49083320031059</v>
      </c>
      <c r="E44" s="118">
        <v>2111</v>
      </c>
      <c r="F44" s="118">
        <v>1499</v>
      </c>
      <c r="G44" s="118">
        <f t="shared" si="4"/>
        <v>-1319.4908332003106</v>
      </c>
      <c r="H44" s="119"/>
      <c r="I44" s="120">
        <v>0.89727482528335922</v>
      </c>
      <c r="J44" s="121"/>
    </row>
    <row r="45" spans="1:10" ht="17.100000000000001" customHeight="1">
      <c r="A45" s="123"/>
      <c r="B45" s="117" t="s">
        <v>25</v>
      </c>
      <c r="C45" s="118">
        <v>198408.37358415953</v>
      </c>
      <c r="D45" s="118">
        <f t="shared" ref="D45:D53" si="5">C45-C44</f>
        <v>-2042.8223841429281</v>
      </c>
      <c r="E45" s="118">
        <v>2086</v>
      </c>
      <c r="F45" s="118">
        <v>1574</v>
      </c>
      <c r="G45" s="118">
        <f t="shared" si="4"/>
        <v>-2554.8223841429281</v>
      </c>
      <c r="H45" s="119"/>
      <c r="I45" s="120">
        <v>0.89132243299263048</v>
      </c>
      <c r="J45" s="121"/>
    </row>
    <row r="46" spans="1:10" ht="17.100000000000001" customHeight="1">
      <c r="A46" s="123"/>
      <c r="B46" s="117" t="s">
        <v>26</v>
      </c>
      <c r="C46" s="118">
        <f>$C$21*I46</f>
        <v>197091.26224980372</v>
      </c>
      <c r="D46" s="118">
        <f t="shared" si="5"/>
        <v>-1317.11133435581</v>
      </c>
      <c r="E46" s="118">
        <v>2107</v>
      </c>
      <c r="F46" s="118">
        <v>1559</v>
      </c>
      <c r="G46" s="118">
        <f t="shared" si="4"/>
        <v>-1865.11133435581</v>
      </c>
      <c r="H46" s="119"/>
      <c r="I46" s="120">
        <v>0.88540549078977415</v>
      </c>
      <c r="J46" s="121"/>
    </row>
    <row r="47" spans="1:10" ht="17.100000000000001" customHeight="1">
      <c r="A47" s="123"/>
      <c r="B47" s="117" t="s">
        <v>27</v>
      </c>
      <c r="C47" s="118">
        <v>194552.600141534</v>
      </c>
      <c r="D47" s="118">
        <f t="shared" si="5"/>
        <v>-2538.6621082697238</v>
      </c>
      <c r="E47" s="118">
        <v>2166</v>
      </c>
      <c r="F47" s="118">
        <v>1595</v>
      </c>
      <c r="G47" s="118">
        <f t="shared" si="4"/>
        <v>-3109.6621082697238</v>
      </c>
      <c r="H47" s="119"/>
      <c r="I47" s="120">
        <v>0.87953255036859845</v>
      </c>
      <c r="J47" s="121"/>
    </row>
    <row r="48" spans="1:10" ht="17.100000000000001" customHeight="1">
      <c r="A48" s="123"/>
      <c r="B48" s="117" t="s">
        <v>28</v>
      </c>
      <c r="C48" s="118">
        <v>192386.62972039287</v>
      </c>
      <c r="D48" s="118">
        <f t="shared" si="5"/>
        <v>-2165.9704211411299</v>
      </c>
      <c r="E48" s="118">
        <v>2199</v>
      </c>
      <c r="F48" s="118">
        <v>1687</v>
      </c>
      <c r="G48" s="118">
        <f t="shared" si="4"/>
        <v>-2677.9704211411299</v>
      </c>
      <c r="H48" s="119"/>
      <c r="I48" s="120">
        <v>0.87369041653221091</v>
      </c>
      <c r="J48" s="121"/>
    </row>
    <row r="49" spans="1:10" ht="17.100000000000001" customHeight="1">
      <c r="A49" s="123"/>
      <c r="B49" s="117" t="s">
        <v>29</v>
      </c>
      <c r="C49" s="118">
        <v>192151.9091711441</v>
      </c>
      <c r="D49" s="118">
        <f t="shared" si="5"/>
        <v>-234.72054924877011</v>
      </c>
      <c r="E49" s="118">
        <v>2199</v>
      </c>
      <c r="F49" s="118">
        <v>1644</v>
      </c>
      <c r="G49" s="118">
        <f t="shared" si="4"/>
        <v>-789.72054924877011</v>
      </c>
      <c r="H49" s="119"/>
      <c r="I49" s="120">
        <v>0.86789480203768798</v>
      </c>
      <c r="J49" s="121"/>
    </row>
    <row r="50" spans="1:10" ht="17.100000000000001" customHeight="1">
      <c r="A50" s="123"/>
      <c r="B50" s="117" t="s">
        <v>30</v>
      </c>
      <c r="C50" s="118">
        <v>191221.38680878814</v>
      </c>
      <c r="D50" s="118">
        <f t="shared" si="5"/>
        <v>-930.52236235595774</v>
      </c>
      <c r="E50" s="118">
        <v>2285</v>
      </c>
      <c r="F50" s="118">
        <v>1634</v>
      </c>
      <c r="G50" s="118">
        <f t="shared" si="4"/>
        <v>-1581.5223623559577</v>
      </c>
      <c r="H50" s="119"/>
      <c r="I50" s="120">
        <v>0.86213429580156975</v>
      </c>
      <c r="J50" s="121"/>
    </row>
    <row r="51" spans="1:10" ht="17.100000000000001" customHeight="1">
      <c r="A51" s="123"/>
      <c r="B51" s="117" t="s">
        <v>31</v>
      </c>
      <c r="C51" s="118">
        <v>190980.53770897855</v>
      </c>
      <c r="D51" s="118">
        <f t="shared" si="5"/>
        <v>-240.84909980959492</v>
      </c>
      <c r="E51" s="118">
        <v>2313</v>
      </c>
      <c r="F51" s="118">
        <v>1689</v>
      </c>
      <c r="G51" s="118">
        <f t="shared" si="4"/>
        <v>-864.84909980959492</v>
      </c>
      <c r="H51" s="119"/>
      <c r="I51" s="120">
        <v>0.85641496730483657</v>
      </c>
      <c r="J51" s="121"/>
    </row>
    <row r="52" spans="1:10" ht="17.100000000000001" customHeight="1">
      <c r="A52" s="123"/>
      <c r="B52" s="117" t="s">
        <v>32</v>
      </c>
      <c r="C52" s="118">
        <v>193115.73617991293</v>
      </c>
      <c r="D52" s="118">
        <f t="shared" si="5"/>
        <v>2135.1984709343815</v>
      </c>
      <c r="E52" s="118">
        <v>2327</v>
      </c>
      <c r="F52" s="118">
        <v>1693</v>
      </c>
      <c r="G52" s="118">
        <f t="shared" si="4"/>
        <v>1501.1984709343815</v>
      </c>
      <c r="H52" s="119"/>
      <c r="I52" s="120">
        <v>0.85073011533001286</v>
      </c>
      <c r="J52" s="121"/>
    </row>
    <row r="53" spans="1:10" ht="17.100000000000001" customHeight="1">
      <c r="A53" s="123"/>
      <c r="B53" s="117" t="s">
        <v>33</v>
      </c>
      <c r="C53" s="118">
        <f>$C$28*I53</f>
        <v>194485.91190816421</v>
      </c>
      <c r="D53" s="118">
        <f t="shared" si="5"/>
        <v>1370.1757282512845</v>
      </c>
      <c r="E53" s="118">
        <v>2434</v>
      </c>
      <c r="F53" s="118">
        <v>1613</v>
      </c>
      <c r="G53" s="118">
        <f t="shared" si="4"/>
        <v>549.17572825128445</v>
      </c>
      <c r="H53" s="119"/>
      <c r="I53" s="120">
        <v>0.84595872948309792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-6672.7748933385592</v>
      </c>
      <c r="E54" s="126">
        <f>SUM(E44:E53)</f>
        <v>22227</v>
      </c>
      <c r="F54" s="126">
        <f>SUM(F44:F53)</f>
        <v>16187</v>
      </c>
      <c r="G54" s="127">
        <f t="shared" si="4"/>
        <v>-12712.774893338559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6859.5960798557462</v>
      </c>
      <c r="D57" s="118"/>
      <c r="E57" s="118"/>
      <c r="F57" s="118"/>
      <c r="G57" s="118"/>
      <c r="H57" s="119"/>
      <c r="I57" s="120">
        <v>3.3138145313312786E-2</v>
      </c>
      <c r="J57" s="121"/>
    </row>
    <row r="58" spans="1:10" ht="17.100000000000001" customHeight="1">
      <c r="A58" s="123"/>
      <c r="B58" s="117" t="s">
        <v>13</v>
      </c>
      <c r="C58" s="118">
        <v>7179.6133999152362</v>
      </c>
      <c r="D58" s="118">
        <f t="shared" ref="D58:D67" si="6">C58-C57</f>
        <v>320.01732005948998</v>
      </c>
      <c r="E58" s="118">
        <v>116</v>
      </c>
      <c r="F58" s="118">
        <v>27</v>
      </c>
      <c r="G58" s="118">
        <f t="shared" ref="G58:G79" si="7">D58-E58+F58</f>
        <v>231.01732005948998</v>
      </c>
      <c r="H58" s="119"/>
      <c r="I58" s="120">
        <v>3.4026603791067478E-2</v>
      </c>
      <c r="J58" s="121"/>
    </row>
    <row r="59" spans="1:10" ht="17.100000000000001" customHeight="1">
      <c r="A59" s="123"/>
      <c r="B59" s="117" t="s">
        <v>14</v>
      </c>
      <c r="C59" s="118">
        <v>7412.5063843126945</v>
      </c>
      <c r="D59" s="118">
        <f t="shared" si="6"/>
        <v>232.89298439745835</v>
      </c>
      <c r="E59" s="118">
        <v>94</v>
      </c>
      <c r="F59" s="118">
        <v>20</v>
      </c>
      <c r="G59" s="118">
        <f t="shared" si="7"/>
        <v>158.89298439745835</v>
      </c>
      <c r="H59" s="119"/>
      <c r="I59" s="120">
        <v>3.489880595250798E-2</v>
      </c>
      <c r="J59" s="121"/>
    </row>
    <row r="60" spans="1:10" ht="17.100000000000001" customHeight="1">
      <c r="A60" s="123"/>
      <c r="B60" s="117" t="s">
        <v>15</v>
      </c>
      <c r="C60" s="118">
        <v>7696.4406116638293</v>
      </c>
      <c r="D60" s="118">
        <f t="shared" si="6"/>
        <v>283.93422735113472</v>
      </c>
      <c r="E60" s="118">
        <v>102</v>
      </c>
      <c r="F60" s="118">
        <v>21</v>
      </c>
      <c r="G60" s="118">
        <f t="shared" si="7"/>
        <v>202.93422735113472</v>
      </c>
      <c r="H60" s="119"/>
      <c r="I60" s="120">
        <v>3.5764129236356086E-2</v>
      </c>
      <c r="J60" s="121"/>
    </row>
    <row r="61" spans="1:10" ht="17.100000000000001" customHeight="1">
      <c r="A61" s="123"/>
      <c r="B61" s="117" t="s">
        <v>16</v>
      </c>
      <c r="C61" s="118">
        <v>7843.6197022484466</v>
      </c>
      <c r="D61" s="118">
        <f t="shared" si="6"/>
        <v>147.17909058461737</v>
      </c>
      <c r="E61" s="118">
        <v>79</v>
      </c>
      <c r="F61" s="118">
        <v>22</v>
      </c>
      <c r="G61" s="118">
        <f t="shared" si="7"/>
        <v>90.17909058461737</v>
      </c>
      <c r="H61" s="119"/>
      <c r="I61" s="120">
        <v>3.6618205892849878E-2</v>
      </c>
      <c r="J61" s="121"/>
    </row>
    <row r="62" spans="1:10" ht="17.100000000000001" customHeight="1">
      <c r="A62" s="123"/>
      <c r="B62" s="117" t="s">
        <v>17</v>
      </c>
      <c r="C62" s="118">
        <v>8222.745201495969</v>
      </c>
      <c r="D62" s="118">
        <f t="shared" si="6"/>
        <v>379.12549924752238</v>
      </c>
      <c r="E62" s="118">
        <v>83</v>
      </c>
      <c r="F62" s="118">
        <v>23</v>
      </c>
      <c r="G62" s="118">
        <f t="shared" si="7"/>
        <v>319.12549924752238</v>
      </c>
      <c r="H62" s="119"/>
      <c r="I62" s="120">
        <v>3.7461253765357493E-2</v>
      </c>
      <c r="J62" s="121"/>
    </row>
    <row r="63" spans="1:10" ht="17.100000000000001" customHeight="1">
      <c r="A63" s="123"/>
      <c r="B63" s="117" t="s">
        <v>18</v>
      </c>
      <c r="C63" s="118">
        <v>8473.4080985354831</v>
      </c>
      <c r="D63" s="118">
        <f t="shared" si="6"/>
        <v>250.66289703951406</v>
      </c>
      <c r="E63" s="118">
        <v>90</v>
      </c>
      <c r="F63" s="118">
        <v>25</v>
      </c>
      <c r="G63" s="118">
        <f t="shared" si="7"/>
        <v>185.66289703951406</v>
      </c>
      <c r="H63" s="119"/>
      <c r="I63" s="120">
        <v>3.8289236776030196E-2</v>
      </c>
      <c r="J63" s="121"/>
    </row>
    <row r="64" spans="1:10" ht="17.100000000000001" customHeight="1">
      <c r="B64" s="117" t="s">
        <v>19</v>
      </c>
      <c r="C64" s="118">
        <v>8756.9289473822664</v>
      </c>
      <c r="D64" s="118">
        <f t="shared" si="6"/>
        <v>283.52084884678334</v>
      </c>
      <c r="E64" s="118">
        <v>93</v>
      </c>
      <c r="F64" s="118">
        <v>27</v>
      </c>
      <c r="G64" s="118">
        <f t="shared" si="7"/>
        <v>217.52084884678334</v>
      </c>
      <c r="H64" s="119"/>
      <c r="I64" s="120">
        <v>3.9110893020912307E-2</v>
      </c>
      <c r="J64" s="121"/>
    </row>
    <row r="65" spans="2:10" ht="17.100000000000001" customHeight="1">
      <c r="B65" s="117" t="s">
        <v>20</v>
      </c>
      <c r="C65" s="118">
        <v>8938.5672904492658</v>
      </c>
      <c r="D65" s="118">
        <f t="shared" si="6"/>
        <v>181.63834306699937</v>
      </c>
      <c r="E65" s="118">
        <v>85</v>
      </c>
      <c r="F65" s="118">
        <v>21</v>
      </c>
      <c r="G65" s="118">
        <f t="shared" si="7"/>
        <v>117.63834306699937</v>
      </c>
      <c r="H65" s="119"/>
      <c r="I65" s="120">
        <v>3.9922140645150817E-2</v>
      </c>
      <c r="J65" s="121"/>
    </row>
    <row r="66" spans="2:10" ht="17.100000000000001" customHeight="1">
      <c r="B66" s="117" t="s">
        <v>21</v>
      </c>
      <c r="C66" s="118">
        <v>9076.2308114570205</v>
      </c>
      <c r="D66" s="118">
        <f t="shared" si="6"/>
        <v>137.66352100775475</v>
      </c>
      <c r="E66" s="118">
        <v>101</v>
      </c>
      <c r="F66" s="118">
        <v>32</v>
      </c>
      <c r="G66" s="118">
        <f t="shared" si="7"/>
        <v>68.663521007754753</v>
      </c>
      <c r="H66" s="119"/>
      <c r="I66" s="120">
        <v>4.0718846170735845E-2</v>
      </c>
      <c r="J66" s="121"/>
    </row>
    <row r="67" spans="2:10" ht="17.100000000000001" customHeight="1">
      <c r="B67" s="117" t="s">
        <v>22</v>
      </c>
      <c r="C67" s="118">
        <v>9444.6508862358223</v>
      </c>
      <c r="D67" s="118">
        <f t="shared" si="6"/>
        <v>368.42007477880179</v>
      </c>
      <c r="E67" s="118">
        <v>126</v>
      </c>
      <c r="F67" s="118">
        <v>16</v>
      </c>
      <c r="G67" s="118">
        <f t="shared" si="7"/>
        <v>258.42007477880179</v>
      </c>
      <c r="H67" s="119"/>
      <c r="I67" s="120">
        <v>4.2409748029797134E-2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2585.0548063800761</v>
      </c>
      <c r="E68" s="126">
        <f>SUM(E58:E67)</f>
        <v>969</v>
      </c>
      <c r="F68" s="126">
        <f>SUM(F58:F67)</f>
        <v>234</v>
      </c>
      <c r="G68" s="127">
        <f t="shared" si="7"/>
        <v>1850.0548063800761</v>
      </c>
      <c r="H68" s="119"/>
      <c r="I68" s="120"/>
      <c r="J68" s="121"/>
    </row>
    <row r="69" spans="2:10" ht="17.100000000000001" customHeight="1">
      <c r="B69" s="117" t="s">
        <v>24</v>
      </c>
      <c r="C69" s="118">
        <v>10319.217031020498</v>
      </c>
      <c r="D69" s="118">
        <f>C69-C67</f>
        <v>874.566144784676</v>
      </c>
      <c r="E69" s="118">
        <v>105</v>
      </c>
      <c r="F69" s="118">
        <v>24</v>
      </c>
      <c r="G69" s="118">
        <f t="shared" si="7"/>
        <v>793.566144784676</v>
      </c>
      <c r="H69" s="119"/>
      <c r="I69" s="120">
        <v>4.619166083715532E-2</v>
      </c>
      <c r="J69" s="121"/>
    </row>
    <row r="70" spans="2:10" ht="17.100000000000001" customHeight="1">
      <c r="B70" s="117" t="s">
        <v>25</v>
      </c>
      <c r="C70" s="118">
        <v>11118.452767656225</v>
      </c>
      <c r="D70" s="118">
        <f t="shared" ref="D70:D78" si="8">C70-C69</f>
        <v>799.23573663572643</v>
      </c>
      <c r="E70" s="118">
        <v>111</v>
      </c>
      <c r="F70" s="118">
        <v>31</v>
      </c>
      <c r="G70" s="118">
        <f t="shared" si="7"/>
        <v>719.23573663572643</v>
      </c>
      <c r="H70" s="119"/>
      <c r="I70" s="120">
        <v>4.9948125640863546E-2</v>
      </c>
      <c r="J70" s="121"/>
    </row>
    <row r="71" spans="2:10" ht="17.100000000000001" customHeight="1">
      <c r="B71" s="117" t="s">
        <v>26</v>
      </c>
      <c r="C71" s="118">
        <f>$C$21*I71</f>
        <v>11949.03409144226</v>
      </c>
      <c r="D71" s="118">
        <f t="shared" si="8"/>
        <v>830.58132378603477</v>
      </c>
      <c r="E71" s="118">
        <v>112</v>
      </c>
      <c r="F71" s="118">
        <v>31</v>
      </c>
      <c r="G71" s="118">
        <f t="shared" si="7"/>
        <v>749.58132378603477</v>
      </c>
      <c r="H71" s="119"/>
      <c r="I71" s="120">
        <v>5.3679398434152113E-2</v>
      </c>
      <c r="J71" s="121"/>
    </row>
    <row r="72" spans="2:10" ht="17.100000000000001" customHeight="1">
      <c r="B72" s="117" t="s">
        <v>27</v>
      </c>
      <c r="C72" s="118">
        <v>12693.72387154699</v>
      </c>
      <c r="D72" s="118">
        <f t="shared" si="8"/>
        <v>744.68978010473074</v>
      </c>
      <c r="E72" s="118">
        <v>131</v>
      </c>
      <c r="F72" s="118">
        <v>19</v>
      </c>
      <c r="G72" s="118">
        <f t="shared" si="7"/>
        <v>632.68978010473074</v>
      </c>
      <c r="H72" s="119"/>
      <c r="I72" s="120">
        <v>5.7385731788187108E-2</v>
      </c>
      <c r="J72" s="121"/>
    </row>
    <row r="73" spans="2:10" ht="17.100000000000001" customHeight="1">
      <c r="B73" s="117" t="s">
        <v>28</v>
      </c>
      <c r="C73" s="118">
        <v>13447.953669718863</v>
      </c>
      <c r="D73" s="118">
        <f t="shared" si="8"/>
        <v>754.22979817187297</v>
      </c>
      <c r="E73" s="118">
        <v>162</v>
      </c>
      <c r="F73" s="118">
        <v>35</v>
      </c>
      <c r="G73" s="118">
        <f t="shared" si="7"/>
        <v>627.22979817187297</v>
      </c>
      <c r="H73" s="119"/>
      <c r="I73" s="120">
        <v>6.1071542550948509E-2</v>
      </c>
      <c r="J73" s="121"/>
    </row>
    <row r="74" spans="2:10" ht="17.100000000000001" customHeight="1">
      <c r="B74" s="117" t="s">
        <v>29</v>
      </c>
      <c r="C74" s="118">
        <v>14331.000086267723</v>
      </c>
      <c r="D74" s="118">
        <f t="shared" si="8"/>
        <v>883.04641654885927</v>
      </c>
      <c r="E74" s="118">
        <v>178</v>
      </c>
      <c r="F74" s="118">
        <v>23</v>
      </c>
      <c r="G74" s="118">
        <f t="shared" si="7"/>
        <v>728.04641654885927</v>
      </c>
      <c r="H74" s="119"/>
      <c r="I74" s="120">
        <v>6.4728997679619357E-2</v>
      </c>
      <c r="J74" s="121"/>
    </row>
    <row r="75" spans="2:10" ht="17.100000000000001" customHeight="1">
      <c r="B75" s="117" t="s">
        <v>30</v>
      </c>
      <c r="C75" s="118">
        <v>15162.620336087835</v>
      </c>
      <c r="D75" s="118">
        <f t="shared" si="8"/>
        <v>831.6202498201128</v>
      </c>
      <c r="E75" s="118">
        <v>202</v>
      </c>
      <c r="F75" s="118">
        <v>23</v>
      </c>
      <c r="G75" s="118">
        <f t="shared" si="7"/>
        <v>652.6202498201128</v>
      </c>
      <c r="H75" s="119"/>
      <c r="I75" s="120">
        <v>6.8361678701928927E-2</v>
      </c>
      <c r="J75" s="121"/>
    </row>
    <row r="76" spans="2:10" ht="17.100000000000001" customHeight="1">
      <c r="B76" s="117" t="s">
        <v>31</v>
      </c>
      <c r="C76" s="118">
        <v>16049.533095750083</v>
      </c>
      <c r="D76" s="118">
        <f t="shared" si="8"/>
        <v>886.91275966224748</v>
      </c>
      <c r="E76" s="118">
        <v>224</v>
      </c>
      <c r="F76" s="118">
        <v>28</v>
      </c>
      <c r="G76" s="118">
        <f t="shared" si="7"/>
        <v>690.91275966224748</v>
      </c>
      <c r="H76" s="119"/>
      <c r="I76" s="120">
        <v>7.1971000429372572E-2</v>
      </c>
      <c r="J76" s="121"/>
    </row>
    <row r="77" spans="2:10" ht="17.100000000000001" customHeight="1">
      <c r="B77" s="117" t="s">
        <v>32</v>
      </c>
      <c r="C77" s="118">
        <v>17151.20380546552</v>
      </c>
      <c r="D77" s="118">
        <f t="shared" si="8"/>
        <v>1101.6707097154376</v>
      </c>
      <c r="E77" s="118">
        <v>258</v>
      </c>
      <c r="F77" s="118">
        <v>33</v>
      </c>
      <c r="G77" s="118">
        <f t="shared" si="7"/>
        <v>876.67070971543762</v>
      </c>
      <c r="H77" s="119"/>
      <c r="I77" s="120">
        <v>7.5555963900729162E-2</v>
      </c>
      <c r="J77" s="121"/>
    </row>
    <row r="78" spans="2:10" ht="17.100000000000001" customHeight="1">
      <c r="B78" s="117" t="s">
        <v>33</v>
      </c>
      <c r="C78" s="118">
        <f>$C$28*I78</f>
        <v>18096.473199355449</v>
      </c>
      <c r="D78" s="118">
        <f t="shared" si="8"/>
        <v>945.26939388992832</v>
      </c>
      <c r="E78" s="118">
        <v>331</v>
      </c>
      <c r="F78" s="118">
        <v>28</v>
      </c>
      <c r="G78" s="118">
        <f t="shared" si="7"/>
        <v>642.26939388992832</v>
      </c>
      <c r="H78" s="140"/>
      <c r="I78" s="120">
        <v>7.8714541971968019E-2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8651.8223131196264</v>
      </c>
      <c r="E79" s="126">
        <f>SUM(E69:E78)</f>
        <v>1814</v>
      </c>
      <c r="F79" s="126">
        <f>SUM(F69:F78)</f>
        <v>275</v>
      </c>
      <c r="G79" s="127">
        <f t="shared" si="7"/>
        <v>7112.8223131196264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2485.9698943431717</v>
      </c>
      <c r="D82" s="118"/>
      <c r="E82" s="118"/>
      <c r="F82" s="118"/>
      <c r="G82" s="118"/>
      <c r="H82" s="119"/>
      <c r="I82" s="120">
        <v>1.20095163977931E-2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2858.5142841796728</v>
      </c>
      <c r="D83" s="118">
        <f t="shared" ref="D83:D92" si="9">C83-C82</f>
        <v>372.54438983650107</v>
      </c>
      <c r="E83" s="118">
        <v>27</v>
      </c>
      <c r="F83" s="118">
        <v>8</v>
      </c>
      <c r="G83" s="118">
        <f t="shared" ref="G83:G104" si="10">D83-E83+F83</f>
        <v>353.54438983650107</v>
      </c>
      <c r="H83" s="119"/>
      <c r="I83" s="120">
        <v>1.3547461062462907E-2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3199.8537983557908</v>
      </c>
      <c r="D84" s="118">
        <f t="shared" si="9"/>
        <v>341.33951417611797</v>
      </c>
      <c r="E84" s="118">
        <v>29</v>
      </c>
      <c r="F84" s="118">
        <v>3</v>
      </c>
      <c r="G84" s="118">
        <f t="shared" si="10"/>
        <v>315.33951417611797</v>
      </c>
      <c r="H84" s="119"/>
      <c r="I84" s="120">
        <v>1.5065225039339882E-2</v>
      </c>
      <c r="J84" s="121"/>
    </row>
    <row r="85" spans="1:10" ht="17.100000000000001" customHeight="1">
      <c r="A85" s="123"/>
      <c r="B85" s="117" t="s">
        <v>15</v>
      </c>
      <c r="C85" s="118">
        <v>3564.3726684573817</v>
      </c>
      <c r="D85" s="118">
        <f t="shared" si="9"/>
        <v>364.51887010159089</v>
      </c>
      <c r="E85" s="118">
        <v>49</v>
      </c>
      <c r="F85" s="118">
        <v>4</v>
      </c>
      <c r="G85" s="118">
        <f t="shared" si="10"/>
        <v>319.51887010159089</v>
      </c>
      <c r="H85" s="119"/>
      <c r="I85" s="120">
        <v>1.656307002071274E-2</v>
      </c>
      <c r="J85" s="121"/>
    </row>
    <row r="86" spans="1:10" ht="17.100000000000001" customHeight="1">
      <c r="A86" s="123"/>
      <c r="B86" s="117" t="s">
        <v>16</v>
      </c>
      <c r="C86" s="118">
        <v>3864.4780491762112</v>
      </c>
      <c r="D86" s="118">
        <f t="shared" si="9"/>
        <v>300.10538071882957</v>
      </c>
      <c r="E86" s="118">
        <v>38</v>
      </c>
      <c r="F86" s="118">
        <v>7</v>
      </c>
      <c r="G86" s="118">
        <f t="shared" si="10"/>
        <v>269.10538071882957</v>
      </c>
      <c r="H86" s="119"/>
      <c r="I86" s="120">
        <v>1.8041447475145703E-2</v>
      </c>
      <c r="J86" s="121"/>
    </row>
    <row r="87" spans="1:10" ht="17.100000000000001" customHeight="1">
      <c r="A87" s="123"/>
      <c r="B87" s="117" t="s">
        <v>17</v>
      </c>
      <c r="C87" s="118">
        <v>4280.4112188103036</v>
      </c>
      <c r="D87" s="118">
        <f t="shared" si="9"/>
        <v>415.93316963409234</v>
      </c>
      <c r="E87" s="118">
        <v>37</v>
      </c>
      <c r="F87" s="118">
        <v>6</v>
      </c>
      <c r="G87" s="118">
        <f t="shared" si="10"/>
        <v>384.93316963409234</v>
      </c>
      <c r="H87" s="119"/>
      <c r="I87" s="120">
        <v>1.9500734482051498E-2</v>
      </c>
      <c r="J87" s="121"/>
    </row>
    <row r="88" spans="1:10" ht="17.100000000000001" customHeight="1">
      <c r="B88" s="117" t="s">
        <v>18</v>
      </c>
      <c r="C88" s="118">
        <v>4634.3519878129646</v>
      </c>
      <c r="D88" s="118">
        <f t="shared" si="9"/>
        <v>353.940769002661</v>
      </c>
      <c r="E88" s="118">
        <v>38</v>
      </c>
      <c r="F88" s="118">
        <v>6</v>
      </c>
      <c r="G88" s="118">
        <f t="shared" si="10"/>
        <v>321.940769002661</v>
      </c>
      <c r="H88" s="119"/>
      <c r="I88" s="120">
        <v>2.094149113336179E-2</v>
      </c>
      <c r="J88" s="121"/>
    </row>
    <row r="89" spans="1:10" ht="17.100000000000001" customHeight="1">
      <c r="B89" s="117" t="s">
        <v>19</v>
      </c>
      <c r="C89" s="118">
        <v>5007.2328469248478</v>
      </c>
      <c r="D89" s="118">
        <f t="shared" si="9"/>
        <v>372.88085911188318</v>
      </c>
      <c r="E89" s="118">
        <v>51</v>
      </c>
      <c r="F89" s="118">
        <v>9</v>
      </c>
      <c r="G89" s="118">
        <f t="shared" si="10"/>
        <v>330.88085911188318</v>
      </c>
      <c r="H89" s="119"/>
      <c r="I89" s="120">
        <v>2.2363701862102934E-2</v>
      </c>
      <c r="J89" s="121"/>
    </row>
    <row r="90" spans="1:10" ht="17.100000000000001" customHeight="1">
      <c r="B90" s="117" t="s">
        <v>20</v>
      </c>
      <c r="C90" s="118">
        <v>5321.6319668362585</v>
      </c>
      <c r="D90" s="118">
        <f t="shared" si="9"/>
        <v>314.39911991141071</v>
      </c>
      <c r="E90" s="118">
        <v>72</v>
      </c>
      <c r="F90" s="118">
        <v>3</v>
      </c>
      <c r="G90" s="118">
        <f t="shared" si="10"/>
        <v>245.39911991141071</v>
      </c>
      <c r="H90" s="119"/>
      <c r="I90" s="120">
        <v>2.3767896234194997E-2</v>
      </c>
      <c r="J90" s="121"/>
    </row>
    <row r="91" spans="1:10" ht="17.100000000000001" customHeight="1">
      <c r="B91" s="117" t="s">
        <v>21</v>
      </c>
      <c r="C91" s="118">
        <v>5606.9442868712886</v>
      </c>
      <c r="D91" s="118">
        <f t="shared" si="9"/>
        <v>285.3123200350301</v>
      </c>
      <c r="E91" s="118">
        <v>71</v>
      </c>
      <c r="F91" s="118">
        <v>6</v>
      </c>
      <c r="G91" s="118">
        <f t="shared" si="10"/>
        <v>220.3123200350301</v>
      </c>
      <c r="H91" s="119"/>
      <c r="I91" s="120">
        <v>2.5154527980580026E-2</v>
      </c>
      <c r="J91" s="121"/>
    </row>
    <row r="92" spans="1:10" ht="17.100000000000001" customHeight="1">
      <c r="B92" s="117" t="s">
        <v>22</v>
      </c>
      <c r="C92" s="118">
        <v>5939.890384543336</v>
      </c>
      <c r="D92" s="118">
        <f t="shared" si="9"/>
        <v>332.94609767204747</v>
      </c>
      <c r="E92" s="118">
        <v>65</v>
      </c>
      <c r="F92" s="118">
        <v>9</v>
      </c>
      <c r="G92" s="118">
        <f t="shared" si="10"/>
        <v>276.94609767204747</v>
      </c>
      <c r="H92" s="119"/>
      <c r="I92" s="120">
        <v>2.6672161583041473E-2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3453.9204902001643</v>
      </c>
      <c r="E93" s="126">
        <f>SUM(E83:E92)</f>
        <v>477</v>
      </c>
      <c r="F93" s="126">
        <f>SUM(F83:F92)</f>
        <v>61</v>
      </c>
      <c r="G93" s="127">
        <f t="shared" si="10"/>
        <v>3037.9204902001643</v>
      </c>
      <c r="H93" s="119"/>
      <c r="I93" s="120"/>
      <c r="J93" s="121"/>
    </row>
    <row r="94" spans="1:10" ht="17.100000000000001" customHeight="1">
      <c r="B94" s="117" t="s">
        <v>24</v>
      </c>
      <c r="C94" s="118">
        <v>6263.6641121785424</v>
      </c>
      <c r="D94" s="118">
        <f>C94-C92</f>
        <v>323.77372763520634</v>
      </c>
      <c r="E94" s="118">
        <v>108</v>
      </c>
      <c r="F94" s="118">
        <v>10</v>
      </c>
      <c r="G94" s="118">
        <f t="shared" si="10"/>
        <v>225.77372763520634</v>
      </c>
      <c r="H94" s="119"/>
      <c r="I94" s="120">
        <v>2.8037887699993474E-2</v>
      </c>
      <c r="J94" s="121"/>
    </row>
    <row r="95" spans="1:10" ht="17.100000000000001" customHeight="1">
      <c r="B95" s="117" t="s">
        <v>25</v>
      </c>
      <c r="C95" s="118">
        <v>6543.1987872967447</v>
      </c>
      <c r="D95" s="118">
        <f t="shared" ref="D95:D103" si="11">C95-C94</f>
        <v>279.53467511820236</v>
      </c>
      <c r="E95" s="118">
        <v>108</v>
      </c>
      <c r="F95" s="118">
        <v>15</v>
      </c>
      <c r="G95" s="118">
        <f t="shared" si="10"/>
        <v>186.53467511820236</v>
      </c>
      <c r="H95" s="119"/>
      <c r="I95" s="120">
        <v>2.9394424021997954E-2</v>
      </c>
      <c r="J95" s="121"/>
    </row>
    <row r="96" spans="1:10" ht="17.100000000000001" customHeight="1">
      <c r="B96" s="117" t="s">
        <v>26</v>
      </c>
      <c r="C96" s="118">
        <f>$C$21*I96</f>
        <v>6843.1387023418902</v>
      </c>
      <c r="D96" s="118">
        <f t="shared" si="11"/>
        <v>299.93991504514543</v>
      </c>
      <c r="E96" s="118">
        <v>111</v>
      </c>
      <c r="F96" s="118">
        <v>13</v>
      </c>
      <c r="G96" s="118">
        <f t="shared" si="10"/>
        <v>201.93991504514543</v>
      </c>
      <c r="H96" s="119"/>
      <c r="I96" s="120">
        <v>3.074186299344964E-2</v>
      </c>
      <c r="J96" s="121"/>
    </row>
    <row r="97" spans="1:10" ht="17.100000000000001" customHeight="1">
      <c r="A97" s="123"/>
      <c r="B97" s="117" t="s">
        <v>27</v>
      </c>
      <c r="C97" s="118">
        <v>7096.1614360400417</v>
      </c>
      <c r="D97" s="118">
        <f t="shared" si="11"/>
        <v>253.02273369815157</v>
      </c>
      <c r="E97" s="118">
        <v>121</v>
      </c>
      <c r="F97" s="118">
        <v>24</v>
      </c>
      <c r="G97" s="118">
        <f t="shared" si="10"/>
        <v>156.02273369815157</v>
      </c>
      <c r="H97" s="119"/>
      <c r="I97" s="120">
        <v>3.2080295822965829E-2</v>
      </c>
      <c r="J97" s="121"/>
    </row>
    <row r="98" spans="1:10" ht="17.100000000000001" customHeight="1">
      <c r="A98" s="123"/>
      <c r="B98" s="117" t="s">
        <v>28</v>
      </c>
      <c r="C98" s="118">
        <v>7356.8080585518028</v>
      </c>
      <c r="D98" s="118">
        <f t="shared" si="11"/>
        <v>260.64662251176105</v>
      </c>
      <c r="E98" s="118">
        <v>118</v>
      </c>
      <c r="F98" s="118">
        <v>19</v>
      </c>
      <c r="G98" s="118">
        <f t="shared" si="10"/>
        <v>161.64662251176105</v>
      </c>
      <c r="H98" s="119"/>
      <c r="I98" s="120">
        <v>3.3409664207773852E-2</v>
      </c>
      <c r="J98" s="121"/>
    </row>
    <row r="99" spans="1:10" ht="17.100000000000001" customHeight="1">
      <c r="A99" s="123"/>
      <c r="B99" s="117" t="s">
        <v>29</v>
      </c>
      <c r="C99" s="118">
        <v>7689.3331062353864</v>
      </c>
      <c r="D99" s="118">
        <f t="shared" si="11"/>
        <v>332.52504768358358</v>
      </c>
      <c r="E99" s="118">
        <v>132</v>
      </c>
      <c r="F99" s="118">
        <v>17</v>
      </c>
      <c r="G99" s="118">
        <f t="shared" si="10"/>
        <v>217.52504768358358</v>
      </c>
      <c r="H99" s="119"/>
      <c r="I99" s="120">
        <v>3.4730501834848181E-2</v>
      </c>
      <c r="J99" s="121"/>
    </row>
    <row r="100" spans="1:10" ht="17.100000000000001" customHeight="1">
      <c r="A100" s="123"/>
      <c r="B100" s="117" t="s">
        <v>30</v>
      </c>
      <c r="C100" s="118">
        <v>7994.1804799906868</v>
      </c>
      <c r="D100" s="118">
        <f t="shared" si="11"/>
        <v>304.8473737553004</v>
      </c>
      <c r="E100" s="118">
        <v>145</v>
      </c>
      <c r="F100" s="118">
        <v>24</v>
      </c>
      <c r="G100" s="118">
        <f t="shared" si="10"/>
        <v>183.8473737553004</v>
      </c>
      <c r="H100" s="119"/>
      <c r="I100" s="120">
        <v>3.6042292515737998E-2</v>
      </c>
      <c r="J100" s="121"/>
    </row>
    <row r="101" spans="1:10" ht="17.100000000000001" customHeight="1">
      <c r="A101" s="123"/>
      <c r="B101" s="117" t="s">
        <v>31</v>
      </c>
      <c r="C101" s="118">
        <v>8328.1017555933795</v>
      </c>
      <c r="D101" s="118">
        <f t="shared" si="11"/>
        <v>333.92127560269273</v>
      </c>
      <c r="E101" s="118">
        <v>146</v>
      </c>
      <c r="F101" s="118">
        <v>20</v>
      </c>
      <c r="G101" s="118">
        <f t="shared" si="10"/>
        <v>207.92127560269273</v>
      </c>
      <c r="H101" s="119"/>
      <c r="I101" s="120">
        <v>3.7345747782929956E-2</v>
      </c>
      <c r="J101" s="121"/>
    </row>
    <row r="102" spans="1:10" ht="17.100000000000001" customHeight="1">
      <c r="A102" s="123"/>
      <c r="B102" s="117" t="s">
        <v>32</v>
      </c>
      <c r="C102" s="118">
        <v>8771.3496752195751</v>
      </c>
      <c r="D102" s="118">
        <f t="shared" si="11"/>
        <v>443.24791962619565</v>
      </c>
      <c r="E102" s="118">
        <v>153</v>
      </c>
      <c r="F102" s="118">
        <v>32</v>
      </c>
      <c r="G102" s="118">
        <f t="shared" si="10"/>
        <v>322.24791962619565</v>
      </c>
      <c r="H102" s="119"/>
      <c r="I102" s="120">
        <v>3.8640306939293281E-2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9126.6216985106657</v>
      </c>
      <c r="D103" s="118">
        <f t="shared" si="11"/>
        <v>355.27202329109059</v>
      </c>
      <c r="E103" s="118">
        <v>159</v>
      </c>
      <c r="F103" s="118">
        <v>32</v>
      </c>
      <c r="G103" s="118">
        <f t="shared" si="10"/>
        <v>228.27202329109059</v>
      </c>
      <c r="H103" s="119"/>
      <c r="I103" s="120">
        <v>3.9698224003961141E-2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3186.7313139673297</v>
      </c>
      <c r="E104" s="126">
        <f>SUM(E94:E103)</f>
        <v>1301</v>
      </c>
      <c r="F104" s="126">
        <f>SUM(F94:F103)</f>
        <v>206</v>
      </c>
      <c r="G104" s="127">
        <f t="shared" si="10"/>
        <v>2091.7313139673297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4761.5778624482327</v>
      </c>
      <c r="D107" s="118"/>
      <c r="E107" s="118"/>
      <c r="F107" s="118"/>
      <c r="G107" s="118"/>
      <c r="H107" s="119"/>
      <c r="I107" s="120">
        <v>2.300279160603011E-2</v>
      </c>
      <c r="J107" s="121"/>
    </row>
    <row r="108" spans="1:10" ht="17.100000000000001" customHeight="1">
      <c r="A108" s="123"/>
      <c r="B108" s="117" t="s">
        <v>13</v>
      </c>
      <c r="C108" s="118">
        <v>4885.1711648441424</v>
      </c>
      <c r="D108" s="118">
        <f t="shared" ref="D108:D117" si="12">C108-C107</f>
        <v>123.59330239590963</v>
      </c>
      <c r="E108" s="118">
        <v>76</v>
      </c>
      <c r="F108" s="118">
        <v>24</v>
      </c>
      <c r="G108" s="118">
        <f t="shared" ref="G108:G129" si="13">D108-E108+F108</f>
        <v>71.593302395909632</v>
      </c>
      <c r="H108" s="119"/>
      <c r="I108" s="120">
        <v>2.3152469975564659E-2</v>
      </c>
      <c r="J108" s="121"/>
    </row>
    <row r="109" spans="1:10" ht="17.100000000000001" customHeight="1">
      <c r="A109" s="123"/>
      <c r="B109" s="117" t="s">
        <v>14</v>
      </c>
      <c r="C109" s="118">
        <v>4948.981040141206</v>
      </c>
      <c r="D109" s="118">
        <f t="shared" si="12"/>
        <v>63.809875297063627</v>
      </c>
      <c r="E109" s="118">
        <v>58</v>
      </c>
      <c r="F109" s="118">
        <v>23</v>
      </c>
      <c r="G109" s="118">
        <f t="shared" si="13"/>
        <v>28.809875297063627</v>
      </c>
      <c r="H109" s="119"/>
      <c r="I109" s="120">
        <v>2.3300287382962363E-2</v>
      </c>
      <c r="J109" s="121"/>
    </row>
    <row r="110" spans="1:10" ht="17.100000000000001" customHeight="1">
      <c r="A110" s="123"/>
      <c r="B110" s="117" t="s">
        <v>15</v>
      </c>
      <c r="C110" s="118">
        <v>5045.5926351708467</v>
      </c>
      <c r="D110" s="118">
        <f t="shared" si="12"/>
        <v>96.611595029640739</v>
      </c>
      <c r="E110" s="118">
        <v>68</v>
      </c>
      <c r="F110" s="118">
        <v>12</v>
      </c>
      <c r="G110" s="118">
        <f t="shared" si="13"/>
        <v>40.611595029640739</v>
      </c>
      <c r="H110" s="119"/>
      <c r="I110" s="120">
        <v>2.3446062431091295E-2</v>
      </c>
      <c r="J110" s="121"/>
    </row>
    <row r="111" spans="1:10" ht="17.100000000000001" customHeight="1">
      <c r="A111" s="123"/>
      <c r="B111" s="117" t="s">
        <v>16</v>
      </c>
      <c r="C111" s="118">
        <v>5052.9657557804212</v>
      </c>
      <c r="D111" s="118">
        <f t="shared" si="12"/>
        <v>7.373120609574471</v>
      </c>
      <c r="E111" s="118">
        <v>60</v>
      </c>
      <c r="F111" s="118">
        <v>22</v>
      </c>
      <c r="G111" s="118">
        <f t="shared" si="13"/>
        <v>-30.626879390425529</v>
      </c>
      <c r="H111" s="119"/>
      <c r="I111" s="120">
        <v>2.35899428374436E-2</v>
      </c>
      <c r="J111" s="121"/>
    </row>
    <row r="112" spans="1:10" ht="17.100000000000001" customHeight="1">
      <c r="A112" s="123"/>
      <c r="B112" s="117" t="s">
        <v>17</v>
      </c>
      <c r="C112" s="118">
        <v>5209.1663834794435</v>
      </c>
      <c r="D112" s="118">
        <f t="shared" si="12"/>
        <v>156.20062769902233</v>
      </c>
      <c r="E112" s="118">
        <v>52</v>
      </c>
      <c r="F112" s="118">
        <v>20</v>
      </c>
      <c r="G112" s="118">
        <f t="shared" si="13"/>
        <v>124.20062769902233</v>
      </c>
      <c r="H112" s="119"/>
      <c r="I112" s="120">
        <v>2.373196530058972E-2</v>
      </c>
      <c r="J112" s="121"/>
    </row>
    <row r="113" spans="1:10" ht="17.100000000000001" customHeight="1">
      <c r="A113" s="123"/>
      <c r="B113" s="117" t="s">
        <v>18</v>
      </c>
      <c r="C113" s="118">
        <v>5281.9407209808851</v>
      </c>
      <c r="D113" s="118">
        <f t="shared" si="12"/>
        <v>72.774337501441551</v>
      </c>
      <c r="E113" s="118">
        <v>54</v>
      </c>
      <c r="F113" s="118">
        <v>17</v>
      </c>
      <c r="G113" s="118">
        <f t="shared" si="13"/>
        <v>35.774337501441551</v>
      </c>
      <c r="H113" s="119"/>
      <c r="I113" s="120">
        <v>2.3867784550297717E-2</v>
      </c>
      <c r="J113" s="121"/>
    </row>
    <row r="114" spans="1:10" ht="17.100000000000001" customHeight="1">
      <c r="B114" s="117" t="s">
        <v>19</v>
      </c>
      <c r="C114" s="118">
        <v>5374.9941530678452</v>
      </c>
      <c r="D114" s="118">
        <f t="shared" si="12"/>
        <v>93.053432086960129</v>
      </c>
      <c r="E114" s="118">
        <v>46</v>
      </c>
      <c r="F114" s="118">
        <v>22</v>
      </c>
      <c r="G114" s="118">
        <f t="shared" si="13"/>
        <v>69.053432086960129</v>
      </c>
      <c r="H114" s="119"/>
      <c r="I114" s="120">
        <v>2.4006226677390999E-2</v>
      </c>
      <c r="J114" s="121"/>
    </row>
    <row r="115" spans="1:10" ht="17.100000000000001" customHeight="1">
      <c r="A115" s="123"/>
      <c r="B115" s="117" t="s">
        <v>20</v>
      </c>
      <c r="C115" s="118">
        <v>5405.5986774447056</v>
      </c>
      <c r="D115" s="118">
        <f t="shared" si="12"/>
        <v>30.604524376860354</v>
      </c>
      <c r="E115" s="118">
        <v>57</v>
      </c>
      <c r="F115" s="118">
        <v>18</v>
      </c>
      <c r="G115" s="118">
        <f t="shared" si="13"/>
        <v>-8.3954756231396459</v>
      </c>
      <c r="H115" s="119"/>
      <c r="I115" s="120">
        <v>2.4142915039949562E-2</v>
      </c>
      <c r="J115" s="121"/>
    </row>
    <row r="116" spans="1:10" ht="17.100000000000001" customHeight="1">
      <c r="A116" s="123"/>
      <c r="B116" s="117" t="s">
        <v>21</v>
      </c>
      <c r="C116" s="118">
        <v>5411.5644924041144</v>
      </c>
      <c r="D116" s="118">
        <f t="shared" si="12"/>
        <v>5.9658149594088172</v>
      </c>
      <c r="E116" s="118">
        <v>59</v>
      </c>
      <c r="F116" s="118">
        <v>13</v>
      </c>
      <c r="G116" s="118">
        <f t="shared" si="13"/>
        <v>-40.034185040591183</v>
      </c>
      <c r="H116" s="119"/>
      <c r="I116" s="120">
        <v>2.4277992339184002E-2</v>
      </c>
      <c r="J116" s="121"/>
    </row>
    <row r="117" spans="1:10" ht="17.100000000000001" customHeight="1">
      <c r="A117" s="123"/>
      <c r="B117" s="117" t="s">
        <v>22</v>
      </c>
      <c r="C117" s="118">
        <v>5477.6034799431791</v>
      </c>
      <c r="D117" s="118">
        <f t="shared" si="12"/>
        <v>66.038987539064692</v>
      </c>
      <c r="E117" s="118">
        <v>59</v>
      </c>
      <c r="F117" s="118">
        <v>15</v>
      </c>
      <c r="G117" s="118">
        <f t="shared" si="13"/>
        <v>22.038987539064692</v>
      </c>
      <c r="H117" s="119"/>
      <c r="I117" s="120">
        <v>2.4596333542627656E-2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716.02561749494635</v>
      </c>
      <c r="E118" s="126">
        <f>SUM(E108:E117)</f>
        <v>589</v>
      </c>
      <c r="F118" s="126">
        <f>SUM(F108:F117)</f>
        <v>186</v>
      </c>
      <c r="G118" s="127">
        <f t="shared" si="13"/>
        <v>313.02561749494635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5688.4270891206697</v>
      </c>
      <c r="D119" s="118">
        <f>C119-C117</f>
        <v>210.82360917749065</v>
      </c>
      <c r="E119" s="118">
        <v>77</v>
      </c>
      <c r="F119" s="118">
        <v>22</v>
      </c>
      <c r="G119" s="118">
        <f t="shared" si="13"/>
        <v>155.82360917749065</v>
      </c>
      <c r="H119" s="119"/>
      <c r="I119" s="120">
        <v>2.5462968169743375E-2</v>
      </c>
      <c r="J119" s="121"/>
    </row>
    <row r="120" spans="1:10" ht="17.100000000000001" customHeight="1">
      <c r="A120" s="123"/>
      <c r="B120" s="117" t="s">
        <v>25</v>
      </c>
      <c r="C120" s="118">
        <v>5858.6734645839806</v>
      </c>
      <c r="D120" s="118">
        <f t="shared" ref="D120:D128" si="14">C120-C119</f>
        <v>170.24637546331087</v>
      </c>
      <c r="E120" s="118">
        <v>75</v>
      </c>
      <c r="F120" s="118">
        <v>36</v>
      </c>
      <c r="G120" s="118">
        <f t="shared" si="13"/>
        <v>131.24637546331087</v>
      </c>
      <c r="H120" s="119"/>
      <c r="I120" s="120">
        <v>2.6319287801365592E-2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6049.0065655507206</v>
      </c>
      <c r="D121" s="118">
        <f t="shared" si="14"/>
        <v>190.33310096673995</v>
      </c>
      <c r="E121" s="118">
        <v>74</v>
      </c>
      <c r="F121" s="118">
        <v>27</v>
      </c>
      <c r="G121" s="118">
        <f t="shared" si="13"/>
        <v>143.33310096673995</v>
      </c>
      <c r="H121" s="119"/>
      <c r="I121" s="120">
        <v>2.7174333178574667E-2</v>
      </c>
      <c r="J121" s="121"/>
    </row>
    <row r="122" spans="1:10" ht="17.100000000000001" customHeight="1">
      <c r="A122" s="123"/>
      <c r="B122" s="117" t="s">
        <v>27</v>
      </c>
      <c r="C122" s="118">
        <v>6197.8492444765898</v>
      </c>
      <c r="D122" s="118">
        <f t="shared" si="14"/>
        <v>148.84267892586922</v>
      </c>
      <c r="E122" s="118">
        <v>81</v>
      </c>
      <c r="F122" s="118">
        <v>41</v>
      </c>
      <c r="G122" s="118">
        <f t="shared" si="13"/>
        <v>108.84267892586922</v>
      </c>
      <c r="H122" s="119"/>
      <c r="I122" s="120">
        <v>2.8019209965988195E-2</v>
      </c>
      <c r="J122" s="121"/>
    </row>
    <row r="123" spans="1:10" ht="17.100000000000001" customHeight="1">
      <c r="A123" s="123"/>
      <c r="B123" s="117" t="s">
        <v>28</v>
      </c>
      <c r="C123" s="118">
        <v>6355.5817562256125</v>
      </c>
      <c r="D123" s="118">
        <f t="shared" si="14"/>
        <v>157.73251174902271</v>
      </c>
      <c r="E123" s="118">
        <v>66</v>
      </c>
      <c r="F123" s="118">
        <v>27</v>
      </c>
      <c r="G123" s="118">
        <f t="shared" si="13"/>
        <v>118.73251174902271</v>
      </c>
      <c r="H123" s="119"/>
      <c r="I123" s="120">
        <v>2.8862769101842014E-2</v>
      </c>
      <c r="J123" s="121"/>
    </row>
    <row r="124" spans="1:10" ht="17.100000000000001" customHeight="1">
      <c r="A124" s="123"/>
      <c r="B124" s="117" t="s">
        <v>29</v>
      </c>
      <c r="C124" s="118">
        <v>6574.8181188769267</v>
      </c>
      <c r="D124" s="118">
        <f t="shared" si="14"/>
        <v>219.23636265131427</v>
      </c>
      <c r="E124" s="118">
        <v>68</v>
      </c>
      <c r="F124" s="118">
        <v>23</v>
      </c>
      <c r="G124" s="118">
        <f t="shared" si="13"/>
        <v>174.23636265131427</v>
      </c>
      <c r="H124" s="119"/>
      <c r="I124" s="120">
        <v>2.9696558802515483E-2</v>
      </c>
      <c r="J124" s="121"/>
    </row>
    <row r="125" spans="1:10" ht="17.100000000000001" customHeight="1">
      <c r="A125" s="123"/>
      <c r="B125" s="117" t="s">
        <v>30</v>
      </c>
      <c r="C125" s="118">
        <v>6771.3273930859077</v>
      </c>
      <c r="D125" s="118">
        <f t="shared" si="14"/>
        <v>196.50927420898097</v>
      </c>
      <c r="E125" s="118">
        <v>70</v>
      </c>
      <c r="F125" s="118">
        <v>33</v>
      </c>
      <c r="G125" s="118">
        <f t="shared" si="13"/>
        <v>159.50927420898097</v>
      </c>
      <c r="H125" s="119"/>
      <c r="I125" s="120">
        <v>3.0528978327709237E-2</v>
      </c>
      <c r="J125" s="121"/>
    </row>
    <row r="126" spans="1:10" ht="17.100000000000001" customHeight="1">
      <c r="A126" s="123"/>
      <c r="B126" s="117" t="s">
        <v>31</v>
      </c>
      <c r="C126" s="118">
        <v>6991.4471570655514</v>
      </c>
      <c r="D126" s="118">
        <f t="shared" si="14"/>
        <v>220.11976397964372</v>
      </c>
      <c r="E126" s="118">
        <v>90</v>
      </c>
      <c r="F126" s="118">
        <v>35</v>
      </c>
      <c r="G126" s="118">
        <f t="shared" si="13"/>
        <v>165.11976397964372</v>
      </c>
      <c r="H126" s="119"/>
      <c r="I126" s="120">
        <v>3.1351780973388123E-2</v>
      </c>
      <c r="J126" s="121"/>
    </row>
    <row r="127" spans="1:10" ht="17.100000000000001" customHeight="1">
      <c r="A127" s="123"/>
      <c r="B127" s="117" t="s">
        <v>32</v>
      </c>
      <c r="C127" s="118">
        <v>7303.3346007121563</v>
      </c>
      <c r="D127" s="118">
        <f t="shared" si="14"/>
        <v>311.88744364660488</v>
      </c>
      <c r="E127" s="118">
        <v>82</v>
      </c>
      <c r="F127" s="118">
        <v>41</v>
      </c>
      <c r="G127" s="118">
        <f t="shared" si="13"/>
        <v>270.88744364660488</v>
      </c>
      <c r="H127" s="119"/>
      <c r="I127" s="120">
        <v>3.2173280179348708E-2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7536.9519234527897</v>
      </c>
      <c r="D128" s="118">
        <f t="shared" si="14"/>
        <v>233.61732274063343</v>
      </c>
      <c r="E128" s="118">
        <v>93</v>
      </c>
      <c r="F128" s="118">
        <v>38</v>
      </c>
      <c r="G128" s="118">
        <f t="shared" si="13"/>
        <v>178.61732274063343</v>
      </c>
      <c r="H128" s="119"/>
      <c r="I128" s="120">
        <v>3.278360993237403E-2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2059.3484435096107</v>
      </c>
      <c r="E129" s="126">
        <f>SUM(E119:E128)</f>
        <v>776</v>
      </c>
      <c r="F129" s="126">
        <f>SUM(F119:F128)</f>
        <v>323</v>
      </c>
      <c r="G129" s="127">
        <f t="shared" si="13"/>
        <v>1606.3484435096107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297.97162195433316</v>
      </c>
      <c r="D132" s="118"/>
      <c r="E132" s="118"/>
      <c r="F132" s="118"/>
      <c r="G132" s="118"/>
      <c r="H132" s="119"/>
      <c r="I132" s="120">
        <v>1.4394764345619958E-3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340.30557666701594</v>
      </c>
      <c r="D133" s="118">
        <f t="shared" ref="D133:D142" si="15">C133-C132</f>
        <v>42.333954712682782</v>
      </c>
      <c r="E133" s="118">
        <v>2</v>
      </c>
      <c r="F133" s="118">
        <v>0</v>
      </c>
      <c r="G133" s="118">
        <f t="shared" ref="G133:G154" si="16">D133-E133+F133</f>
        <v>40.333954712682782</v>
      </c>
      <c r="H133" s="119"/>
      <c r="I133" s="120">
        <v>1.6128226382323032E-3</v>
      </c>
      <c r="J133" s="121"/>
    </row>
    <row r="134" spans="1:10" ht="17.100000000000001" customHeight="1">
      <c r="A134" s="134"/>
      <c r="B134" s="117" t="s">
        <v>14</v>
      </c>
      <c r="C134" s="118">
        <v>378.8992180130403</v>
      </c>
      <c r="D134" s="118">
        <f t="shared" si="15"/>
        <v>38.593641346024356</v>
      </c>
      <c r="E134" s="118">
        <v>5</v>
      </c>
      <c r="F134" s="118">
        <v>0</v>
      </c>
      <c r="G134" s="118">
        <f t="shared" si="16"/>
        <v>33.593641346024356</v>
      </c>
      <c r="H134" s="119"/>
      <c r="I134" s="120">
        <v>1.7838946234135606E-3</v>
      </c>
      <c r="J134" s="121"/>
    </row>
    <row r="135" spans="1:10" ht="17.100000000000001" customHeight="1">
      <c r="A135" s="123"/>
      <c r="B135" s="117" t="s">
        <v>15</v>
      </c>
      <c r="C135" s="118">
        <v>420.22557487226243</v>
      </c>
      <c r="D135" s="118">
        <f t="shared" si="15"/>
        <v>41.32635685922213</v>
      </c>
      <c r="E135" s="118">
        <v>2</v>
      </c>
      <c r="F135" s="118">
        <v>1</v>
      </c>
      <c r="G135" s="118">
        <f t="shared" si="16"/>
        <v>40.32635685922213</v>
      </c>
      <c r="H135" s="119"/>
      <c r="I135" s="120">
        <v>1.9527210728264982E-3</v>
      </c>
      <c r="J135" s="121"/>
    </row>
    <row r="136" spans="1:10" ht="17.100000000000001" customHeight="1">
      <c r="A136" s="123"/>
      <c r="B136" s="117" t="s">
        <v>16</v>
      </c>
      <c r="C136" s="118">
        <v>453.96547275820939</v>
      </c>
      <c r="D136" s="118">
        <f t="shared" si="15"/>
        <v>33.739897885946959</v>
      </c>
      <c r="E136" s="118">
        <v>2</v>
      </c>
      <c r="F136" s="118">
        <v>0</v>
      </c>
      <c r="G136" s="118">
        <f t="shared" si="16"/>
        <v>31.739897885946959</v>
      </c>
      <c r="H136" s="119"/>
      <c r="I136" s="120">
        <v>2.1193532808506501E-3</v>
      </c>
      <c r="J136" s="121"/>
    </row>
    <row r="137" spans="1:10" ht="17.100000000000001" customHeight="1">
      <c r="A137" s="123"/>
      <c r="B137" s="117" t="s">
        <v>17</v>
      </c>
      <c r="C137" s="118">
        <v>501.30150794931291</v>
      </c>
      <c r="D137" s="118">
        <f t="shared" si="15"/>
        <v>47.33603519110352</v>
      </c>
      <c r="E137" s="118">
        <v>1</v>
      </c>
      <c r="F137" s="118">
        <v>1</v>
      </c>
      <c r="G137" s="118">
        <f t="shared" si="16"/>
        <v>47.33603519110352</v>
      </c>
      <c r="H137" s="119"/>
      <c r="I137" s="120">
        <v>2.2838337491996033E-3</v>
      </c>
      <c r="J137" s="121"/>
    </row>
    <row r="138" spans="1:10" ht="17.100000000000001" customHeight="1">
      <c r="A138" s="123"/>
      <c r="B138" s="117" t="s">
        <v>18</v>
      </c>
      <c r="C138" s="118">
        <v>541.34990174255688</v>
      </c>
      <c r="D138" s="118">
        <f t="shared" si="15"/>
        <v>40.048393793243974</v>
      </c>
      <c r="E138" s="118">
        <v>1</v>
      </c>
      <c r="F138" s="118">
        <v>1</v>
      </c>
      <c r="G138" s="118">
        <f t="shared" si="16"/>
        <v>40.048393793243974</v>
      </c>
      <c r="H138" s="119"/>
      <c r="I138" s="120">
        <v>2.4462263973906769E-3</v>
      </c>
      <c r="J138" s="121"/>
    </row>
    <row r="139" spans="1:10" ht="17.100000000000001" customHeight="1">
      <c r="A139" s="123"/>
      <c r="B139" s="117" t="s">
        <v>19</v>
      </c>
      <c r="C139" s="118">
        <v>583.6015936586931</v>
      </c>
      <c r="D139" s="118">
        <f t="shared" si="15"/>
        <v>42.251691916136224</v>
      </c>
      <c r="E139" s="118">
        <v>2</v>
      </c>
      <c r="F139" s="118">
        <v>0</v>
      </c>
      <c r="G139" s="118">
        <f t="shared" si="16"/>
        <v>40.251691916136224</v>
      </c>
      <c r="H139" s="119"/>
      <c r="I139" s="120">
        <v>2.6065278859253821E-3</v>
      </c>
      <c r="J139" s="121"/>
    </row>
    <row r="140" spans="1:10" ht="17.100000000000001" customHeight="1">
      <c r="A140" s="123"/>
      <c r="B140" s="117" t="s">
        <v>20</v>
      </c>
      <c r="C140" s="118">
        <v>619.03842864896899</v>
      </c>
      <c r="D140" s="118">
        <f t="shared" si="15"/>
        <v>35.436834990275884</v>
      </c>
      <c r="E140" s="118">
        <v>1</v>
      </c>
      <c r="F140" s="118">
        <v>1</v>
      </c>
      <c r="G140" s="118">
        <f t="shared" si="16"/>
        <v>35.436834990275884</v>
      </c>
      <c r="H140" s="119"/>
      <c r="I140" s="120">
        <v>2.7647986987448378E-3</v>
      </c>
      <c r="J140" s="121"/>
    </row>
    <row r="141" spans="1:10" ht="17.100000000000001" customHeight="1">
      <c r="A141" s="123"/>
      <c r="B141" s="117" t="s">
        <v>21</v>
      </c>
      <c r="C141" s="118">
        <v>651.11104228963018</v>
      </c>
      <c r="D141" s="118">
        <f t="shared" si="15"/>
        <v>32.072613640661189</v>
      </c>
      <c r="E141" s="118">
        <v>2</v>
      </c>
      <c r="F141" s="118">
        <v>0</v>
      </c>
      <c r="G141" s="118">
        <f t="shared" si="16"/>
        <v>30.072613640661189</v>
      </c>
      <c r="H141" s="119"/>
      <c r="I141" s="120">
        <v>2.9210903646910277E-3</v>
      </c>
      <c r="J141" s="121"/>
    </row>
    <row r="142" spans="1:10" ht="17.100000000000001" customHeight="1">
      <c r="A142" s="123"/>
      <c r="B142" s="117" t="s">
        <v>22</v>
      </c>
      <c r="C142" s="118">
        <v>679.16844777489746</v>
      </c>
      <c r="D142" s="118">
        <f t="shared" si="15"/>
        <v>28.057405485267282</v>
      </c>
      <c r="E142" s="118">
        <v>2</v>
      </c>
      <c r="F142" s="118">
        <v>2</v>
      </c>
      <c r="G142" s="118">
        <f t="shared" si="16"/>
        <v>28.057405485267282</v>
      </c>
      <c r="H142" s="119"/>
      <c r="I142" s="120">
        <v>3.0497011574984168E-3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381.1968258205643</v>
      </c>
      <c r="E143" s="126">
        <f>SUM(E133:E142)</f>
        <v>20</v>
      </c>
      <c r="F143" s="126">
        <f>SUM(F133:F142)</f>
        <v>6</v>
      </c>
      <c r="G143" s="127">
        <f t="shared" si="16"/>
        <v>367.1968258205643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677.49579937783551</v>
      </c>
      <c r="D144" s="118">
        <f>C144-C142</f>
        <v>-1.6726483970619483</v>
      </c>
      <c r="E144" s="118">
        <v>2</v>
      </c>
      <c r="F144" s="118">
        <v>1</v>
      </c>
      <c r="G144" s="118">
        <f t="shared" si="16"/>
        <v>-2.6726483970619483</v>
      </c>
      <c r="H144" s="119"/>
      <c r="I144" s="120">
        <v>3.0326580097485923E-3</v>
      </c>
      <c r="J144" s="121"/>
    </row>
    <row r="145" spans="1:10" ht="17.100000000000001" customHeight="1">
      <c r="A145" s="123"/>
      <c r="B145" s="117" t="s">
        <v>25</v>
      </c>
      <c r="C145" s="118">
        <v>671.30139630351471</v>
      </c>
      <c r="D145" s="118">
        <f t="shared" ref="D145:D153" si="17">C145-C144</f>
        <v>-6.1944030743208032</v>
      </c>
      <c r="E145" s="118">
        <v>5</v>
      </c>
      <c r="F145" s="118">
        <v>0</v>
      </c>
      <c r="G145" s="118">
        <f t="shared" si="16"/>
        <v>-11.194403074320803</v>
      </c>
      <c r="H145" s="119"/>
      <c r="I145" s="120">
        <v>3.0157295431424741E-3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667.55839086140395</v>
      </c>
      <c r="D146" s="118">
        <f t="shared" si="17"/>
        <v>-3.743005442110757</v>
      </c>
      <c r="E146" s="118">
        <v>6</v>
      </c>
      <c r="F146" s="118">
        <v>0</v>
      </c>
      <c r="G146" s="118">
        <f t="shared" si="16"/>
        <v>-9.743005442110757</v>
      </c>
      <c r="H146" s="119"/>
      <c r="I146" s="120">
        <v>2.9989146040494338E-3</v>
      </c>
      <c r="J146" s="121"/>
    </row>
    <row r="147" spans="1:10" ht="17.100000000000001" customHeight="1">
      <c r="A147" s="123"/>
      <c r="B147" s="117" t="s">
        <v>27</v>
      </c>
      <c r="C147" s="118">
        <v>659.6653064023867</v>
      </c>
      <c r="D147" s="118">
        <f t="shared" si="17"/>
        <v>-7.8930844590172455</v>
      </c>
      <c r="E147" s="118">
        <v>7</v>
      </c>
      <c r="F147" s="118">
        <v>2</v>
      </c>
      <c r="G147" s="118">
        <f t="shared" si="16"/>
        <v>-12.893084459017246</v>
      </c>
      <c r="H147" s="119"/>
      <c r="I147" s="120">
        <v>2.9822120542603373E-3</v>
      </c>
      <c r="J147" s="121"/>
    </row>
    <row r="148" spans="1:10" ht="17.100000000000001" customHeight="1">
      <c r="A148" s="123"/>
      <c r="B148" s="117" t="s">
        <v>28</v>
      </c>
      <c r="C148" s="118">
        <v>653.02679511085876</v>
      </c>
      <c r="D148" s="118">
        <f t="shared" si="17"/>
        <v>-6.6385112915279478</v>
      </c>
      <c r="E148" s="118">
        <v>9</v>
      </c>
      <c r="F148" s="118">
        <v>2</v>
      </c>
      <c r="G148" s="118">
        <f t="shared" si="16"/>
        <v>-13.638511291527948</v>
      </c>
      <c r="H148" s="119"/>
      <c r="I148" s="120">
        <v>2.9656076072246081E-3</v>
      </c>
      <c r="J148" s="121"/>
    </row>
    <row r="149" spans="1:10" ht="17.100000000000001" customHeight="1">
      <c r="A149" s="123"/>
      <c r="B149" s="117" t="s">
        <v>29</v>
      </c>
      <c r="C149" s="118">
        <v>652.93951747585038</v>
      </c>
      <c r="D149" s="118">
        <f t="shared" si="17"/>
        <v>-8.7277635008376819E-2</v>
      </c>
      <c r="E149" s="118">
        <v>4</v>
      </c>
      <c r="F149" s="118">
        <v>2</v>
      </c>
      <c r="G149" s="118">
        <f t="shared" si="16"/>
        <v>-2.0872776350083768</v>
      </c>
      <c r="H149" s="119"/>
      <c r="I149" s="120">
        <v>2.9491396453290445E-3</v>
      </c>
      <c r="J149" s="121"/>
    </row>
    <row r="150" spans="1:10" ht="17.100000000000001" customHeight="1">
      <c r="A150" s="123"/>
      <c r="B150" s="117" t="s">
        <v>30</v>
      </c>
      <c r="C150" s="118">
        <v>650.48498204741861</v>
      </c>
      <c r="D150" s="118">
        <f t="shared" si="17"/>
        <v>-2.4545354284317682</v>
      </c>
      <c r="E150" s="118">
        <v>4</v>
      </c>
      <c r="F150" s="118">
        <v>1</v>
      </c>
      <c r="G150" s="118">
        <f t="shared" si="16"/>
        <v>-5.4545354284317682</v>
      </c>
      <c r="H150" s="119"/>
      <c r="I150" s="120">
        <v>2.9327546530541872E-3</v>
      </c>
      <c r="J150" s="121"/>
    </row>
    <row r="151" spans="1:10" ht="17.100000000000001" customHeight="1">
      <c r="A151" s="123"/>
      <c r="B151" s="117" t="s">
        <v>31</v>
      </c>
      <c r="C151" s="118">
        <v>650.38028261243096</v>
      </c>
      <c r="D151" s="118">
        <f t="shared" si="17"/>
        <v>-0.10469943498765133</v>
      </c>
      <c r="E151" s="118">
        <v>3</v>
      </c>
      <c r="F151" s="118">
        <v>1</v>
      </c>
      <c r="G151" s="118">
        <f t="shared" si="16"/>
        <v>-2.1046994349876513</v>
      </c>
      <c r="H151" s="119"/>
      <c r="I151" s="120">
        <v>2.9165035094727847E-3</v>
      </c>
      <c r="J151" s="121"/>
    </row>
    <row r="152" spans="1:10" ht="17.100000000000001" customHeight="1">
      <c r="A152" s="123"/>
      <c r="B152" s="117" t="s">
        <v>32</v>
      </c>
      <c r="C152" s="118">
        <v>658.37573868984839</v>
      </c>
      <c r="D152" s="118">
        <f t="shared" si="17"/>
        <v>7.9954560774174297</v>
      </c>
      <c r="E152" s="118">
        <v>1</v>
      </c>
      <c r="F152" s="118">
        <v>2</v>
      </c>
      <c r="G152" s="118">
        <f t="shared" si="16"/>
        <v>8.9954560774174297</v>
      </c>
      <c r="H152" s="119"/>
      <c r="I152" s="120">
        <v>2.900333650616072E-3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654.04127051690216</v>
      </c>
      <c r="D153" s="118">
        <f t="shared" si="17"/>
        <v>-4.3344681729462309</v>
      </c>
      <c r="E153" s="118">
        <v>10</v>
      </c>
      <c r="F153" s="118">
        <v>0</v>
      </c>
      <c r="G153" s="118">
        <f t="shared" si="16"/>
        <v>-14.334468172946231</v>
      </c>
      <c r="H153" s="119"/>
      <c r="I153" s="120">
        <v>2.8448946085989656E-3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-25.127177257995299</v>
      </c>
      <c r="E154" s="126">
        <f>SUM(E144:E153)</f>
        <v>51</v>
      </c>
      <c r="F154" s="126">
        <f>SUM(F144:F153)</f>
        <v>11</v>
      </c>
      <c r="G154" s="127">
        <f t="shared" si="16"/>
        <v>-65.127177257995299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49"/>
  </cols>
  <sheetData>
    <row r="1" spans="1:10" s="4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6100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6500</v>
      </c>
      <c r="D8" s="118">
        <f t="shared" ref="D8:D17" si="0">C8-C7</f>
        <v>400</v>
      </c>
      <c r="E8" s="118">
        <v>88</v>
      </c>
      <c r="F8" s="118">
        <v>70</v>
      </c>
      <c r="G8" s="118">
        <f t="shared" ref="G8:G29" si="1">D8-E8+F8</f>
        <v>382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7000</v>
      </c>
      <c r="D9" s="118">
        <f t="shared" si="0"/>
        <v>500</v>
      </c>
      <c r="E9" s="118">
        <v>85</v>
      </c>
      <c r="F9" s="118">
        <v>76</v>
      </c>
      <c r="G9" s="118">
        <f t="shared" si="1"/>
        <v>491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7500</v>
      </c>
      <c r="D10" s="118">
        <f t="shared" si="0"/>
        <v>500</v>
      </c>
      <c r="E10" s="118">
        <v>71</v>
      </c>
      <c r="F10" s="118">
        <v>94</v>
      </c>
      <c r="G10" s="118">
        <f t="shared" si="1"/>
        <v>523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8000</v>
      </c>
      <c r="D11" s="118">
        <f t="shared" si="0"/>
        <v>500</v>
      </c>
      <c r="E11" s="118">
        <v>72</v>
      </c>
      <c r="F11" s="118">
        <v>96</v>
      </c>
      <c r="G11" s="118">
        <f t="shared" si="1"/>
        <v>524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8400</v>
      </c>
      <c r="D12" s="118">
        <f t="shared" si="0"/>
        <v>400</v>
      </c>
      <c r="E12" s="118">
        <v>79</v>
      </c>
      <c r="F12" s="118">
        <v>80</v>
      </c>
      <c r="G12" s="118">
        <f t="shared" si="1"/>
        <v>401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8800</v>
      </c>
      <c r="D13" s="118">
        <f t="shared" si="0"/>
        <v>400</v>
      </c>
      <c r="E13" s="118">
        <v>82</v>
      </c>
      <c r="F13" s="118">
        <v>94</v>
      </c>
      <c r="G13" s="118">
        <f t="shared" si="1"/>
        <v>412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9300</v>
      </c>
      <c r="D14" s="118">
        <f t="shared" si="0"/>
        <v>500</v>
      </c>
      <c r="E14" s="118">
        <v>99</v>
      </c>
      <c r="F14" s="118">
        <v>87</v>
      </c>
      <c r="G14" s="118">
        <f t="shared" si="1"/>
        <v>488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9800</v>
      </c>
      <c r="D15" s="118">
        <f t="shared" si="0"/>
        <v>500</v>
      </c>
      <c r="E15" s="118">
        <v>105</v>
      </c>
      <c r="F15" s="118">
        <v>104</v>
      </c>
      <c r="G15" s="118">
        <f t="shared" si="1"/>
        <v>499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10600</v>
      </c>
      <c r="D16" s="118">
        <f t="shared" si="0"/>
        <v>800</v>
      </c>
      <c r="E16" s="118">
        <v>114</v>
      </c>
      <c r="F16" s="118">
        <v>101</v>
      </c>
      <c r="G16" s="118">
        <f t="shared" si="1"/>
        <v>787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11200</v>
      </c>
      <c r="D17" s="118">
        <f t="shared" si="0"/>
        <v>600</v>
      </c>
      <c r="E17" s="118">
        <v>111</v>
      </c>
      <c r="F17" s="118">
        <v>101</v>
      </c>
      <c r="G17" s="118">
        <f t="shared" si="1"/>
        <v>590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5100</v>
      </c>
      <c r="E18" s="126">
        <f>SUM(E8:E17)</f>
        <v>906</v>
      </c>
      <c r="F18" s="126">
        <f>SUM(F8:F17)</f>
        <v>903</v>
      </c>
      <c r="G18" s="127">
        <f t="shared" si="1"/>
        <v>5097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11500</v>
      </c>
      <c r="D19" s="118">
        <f>C19-C17</f>
        <v>300</v>
      </c>
      <c r="E19" s="118">
        <v>146</v>
      </c>
      <c r="F19" s="118">
        <v>97</v>
      </c>
      <c r="G19" s="118">
        <f t="shared" si="1"/>
        <v>251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11700</v>
      </c>
      <c r="D20" s="118">
        <f t="shared" ref="D20:D28" si="2">C20-C19</f>
        <v>200</v>
      </c>
      <c r="E20" s="118">
        <v>139</v>
      </c>
      <c r="F20" s="118">
        <v>98</v>
      </c>
      <c r="G20" s="118">
        <f t="shared" si="1"/>
        <v>159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11900</v>
      </c>
      <c r="D21" s="118">
        <f t="shared" si="2"/>
        <v>200</v>
      </c>
      <c r="E21" s="118">
        <v>162</v>
      </c>
      <c r="F21" s="118">
        <v>114</v>
      </c>
      <c r="G21" s="118">
        <f t="shared" si="1"/>
        <v>152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12200</v>
      </c>
      <c r="D22" s="118">
        <f t="shared" si="2"/>
        <v>300</v>
      </c>
      <c r="E22" s="118">
        <v>156</v>
      </c>
      <c r="F22" s="118">
        <v>134</v>
      </c>
      <c r="G22" s="118">
        <f t="shared" si="1"/>
        <v>278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12500</v>
      </c>
      <c r="D23" s="118">
        <f t="shared" si="2"/>
        <v>300</v>
      </c>
      <c r="E23" s="118">
        <v>125</v>
      </c>
      <c r="F23" s="118">
        <v>127</v>
      </c>
      <c r="G23" s="118">
        <f t="shared" si="1"/>
        <v>302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12700</v>
      </c>
      <c r="D24" s="118">
        <f t="shared" si="2"/>
        <v>200</v>
      </c>
      <c r="E24" s="118">
        <v>168</v>
      </c>
      <c r="F24" s="118">
        <v>144</v>
      </c>
      <c r="G24" s="118">
        <f t="shared" si="1"/>
        <v>176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12900</v>
      </c>
      <c r="D25" s="118">
        <f t="shared" si="2"/>
        <v>200</v>
      </c>
      <c r="E25" s="118">
        <v>141</v>
      </c>
      <c r="F25" s="118">
        <v>142</v>
      </c>
      <c r="G25" s="118">
        <f t="shared" si="1"/>
        <v>201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13300</v>
      </c>
      <c r="D26" s="118">
        <f t="shared" si="2"/>
        <v>400</v>
      </c>
      <c r="E26" s="118">
        <v>151</v>
      </c>
      <c r="F26" s="118">
        <v>144</v>
      </c>
      <c r="G26" s="118">
        <f t="shared" si="1"/>
        <v>393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13600</v>
      </c>
      <c r="D27" s="118">
        <f t="shared" si="2"/>
        <v>300</v>
      </c>
      <c r="E27" s="118">
        <v>171</v>
      </c>
      <c r="F27" s="118">
        <v>139</v>
      </c>
      <c r="G27" s="118">
        <f t="shared" si="1"/>
        <v>268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14400</v>
      </c>
      <c r="D28" s="118">
        <f t="shared" si="2"/>
        <v>800</v>
      </c>
      <c r="E28" s="118">
        <v>182</v>
      </c>
      <c r="F28" s="118">
        <v>131</v>
      </c>
      <c r="G28" s="118">
        <f t="shared" si="1"/>
        <v>749</v>
      </c>
      <c r="H28" s="119"/>
      <c r="I28" s="120">
        <v>1.0735294117647056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3200</v>
      </c>
      <c r="E29" s="126">
        <f>SUM(E19:E28)</f>
        <v>1541</v>
      </c>
      <c r="F29" s="126">
        <f>SUM(F19:F28)</f>
        <v>1270</v>
      </c>
      <c r="G29" s="127">
        <f t="shared" si="1"/>
        <v>2929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5714.3064473480881</v>
      </c>
      <c r="D32" s="118"/>
      <c r="E32" s="118"/>
      <c r="F32" s="118"/>
      <c r="G32" s="118"/>
      <c r="H32" s="119"/>
      <c r="I32" s="120">
        <v>0.9367715487455881</v>
      </c>
      <c r="J32" s="121"/>
    </row>
    <row r="33" spans="1:10" ht="17.100000000000001" customHeight="1">
      <c r="A33" s="123"/>
      <c r="B33" s="117" t="s">
        <v>13</v>
      </c>
      <c r="C33" s="118">
        <v>6062.1713640612261</v>
      </c>
      <c r="D33" s="118">
        <f t="shared" ref="D33:D42" si="3">C33-C32</f>
        <v>347.86491671313797</v>
      </c>
      <c r="E33" s="118">
        <v>83</v>
      </c>
      <c r="F33" s="118">
        <v>67</v>
      </c>
      <c r="G33" s="118">
        <f t="shared" ref="G33:G54" si="4">D33-E33+F33</f>
        <v>331.86491671313797</v>
      </c>
      <c r="H33" s="119"/>
      <c r="I33" s="120">
        <v>0.93264174831711166</v>
      </c>
      <c r="J33" s="121"/>
    </row>
    <row r="34" spans="1:10" ht="17.100000000000001" customHeight="1">
      <c r="A34" s="134"/>
      <c r="B34" s="117" t="s">
        <v>14</v>
      </c>
      <c r="C34" s="118">
        <v>6503.6949590198674</v>
      </c>
      <c r="D34" s="118">
        <f t="shared" si="3"/>
        <v>441.5235949586413</v>
      </c>
      <c r="E34" s="118">
        <v>80</v>
      </c>
      <c r="F34" s="118">
        <v>74</v>
      </c>
      <c r="G34" s="118">
        <f t="shared" si="4"/>
        <v>435.5235949586413</v>
      </c>
      <c r="H34" s="119"/>
      <c r="I34" s="120">
        <v>0.92909927985998109</v>
      </c>
      <c r="J34" s="121"/>
    </row>
    <row r="35" spans="1:10" ht="17.100000000000001" customHeight="1">
      <c r="A35" s="123"/>
      <c r="B35" s="117" t="s">
        <v>15</v>
      </c>
      <c r="C35" s="118">
        <v>6945.2037572400468</v>
      </c>
      <c r="D35" s="118">
        <f t="shared" si="3"/>
        <v>441.50879822017941</v>
      </c>
      <c r="E35" s="118">
        <v>63</v>
      </c>
      <c r="F35" s="118">
        <v>92</v>
      </c>
      <c r="G35" s="118">
        <f t="shared" si="4"/>
        <v>470.50879822017941</v>
      </c>
      <c r="H35" s="119"/>
      <c r="I35" s="120">
        <v>0.92602716763200621</v>
      </c>
      <c r="J35" s="121"/>
    </row>
    <row r="36" spans="1:10" ht="17.100000000000001" customHeight="1">
      <c r="A36" s="123"/>
      <c r="B36" s="117" t="s">
        <v>16</v>
      </c>
      <c r="C36" s="118">
        <v>7386.7005222431708</v>
      </c>
      <c r="D36" s="118">
        <f t="shared" si="3"/>
        <v>441.49676500312398</v>
      </c>
      <c r="E36" s="118">
        <v>69</v>
      </c>
      <c r="F36" s="118">
        <v>93</v>
      </c>
      <c r="G36" s="118">
        <f t="shared" si="4"/>
        <v>465.49676500312398</v>
      </c>
      <c r="H36" s="119"/>
      <c r="I36" s="120">
        <v>0.92333756528039623</v>
      </c>
      <c r="J36" s="121"/>
    </row>
    <row r="37" spans="1:10" ht="17.100000000000001" customHeight="1">
      <c r="A37" s="123"/>
      <c r="B37" s="117" t="s">
        <v>17</v>
      </c>
      <c r="C37" s="118">
        <v>7736.0910477114176</v>
      </c>
      <c r="D37" s="118">
        <f t="shared" si="3"/>
        <v>349.39052546824678</v>
      </c>
      <c r="E37" s="118">
        <v>75</v>
      </c>
      <c r="F37" s="118">
        <v>79</v>
      </c>
      <c r="G37" s="118">
        <f t="shared" si="4"/>
        <v>353.39052546824678</v>
      </c>
      <c r="H37" s="119"/>
      <c r="I37" s="120">
        <v>0.9209632199656449</v>
      </c>
      <c r="J37" s="121"/>
    </row>
    <row r="38" spans="1:10" ht="17.100000000000001" customHeight="1">
      <c r="A38" s="123"/>
      <c r="B38" s="117" t="s">
        <v>18</v>
      </c>
      <c r="C38" s="118">
        <v>8086.7744702389809</v>
      </c>
      <c r="D38" s="118">
        <f t="shared" si="3"/>
        <v>350.68342252756338</v>
      </c>
      <c r="E38" s="118">
        <v>74</v>
      </c>
      <c r="F38" s="118">
        <v>93</v>
      </c>
      <c r="G38" s="118">
        <f t="shared" si="4"/>
        <v>369.68342252756338</v>
      </c>
      <c r="H38" s="119"/>
      <c r="I38" s="120">
        <v>0.91895164434533871</v>
      </c>
      <c r="J38" s="121"/>
    </row>
    <row r="39" spans="1:10" ht="17.100000000000001" customHeight="1">
      <c r="A39" s="123"/>
      <c r="B39" s="117" t="s">
        <v>19</v>
      </c>
      <c r="C39" s="118">
        <v>8528.6234607176921</v>
      </c>
      <c r="D39" s="118">
        <f t="shared" si="3"/>
        <v>441.84899047871113</v>
      </c>
      <c r="E39" s="118">
        <v>89</v>
      </c>
      <c r="F39" s="118">
        <v>87</v>
      </c>
      <c r="G39" s="118">
        <f t="shared" si="4"/>
        <v>439.84899047871113</v>
      </c>
      <c r="H39" s="119"/>
      <c r="I39" s="120">
        <v>0.91705628609867662</v>
      </c>
      <c r="J39" s="121"/>
    </row>
    <row r="40" spans="1:10" ht="17.100000000000001" customHeight="1">
      <c r="A40" s="123"/>
      <c r="B40" s="117" t="s">
        <v>20</v>
      </c>
      <c r="C40" s="118">
        <v>8970.4289002724054</v>
      </c>
      <c r="D40" s="118">
        <f t="shared" si="3"/>
        <v>441.8054395547133</v>
      </c>
      <c r="E40" s="118">
        <v>97</v>
      </c>
      <c r="F40" s="118">
        <v>101</v>
      </c>
      <c r="G40" s="118">
        <f t="shared" si="4"/>
        <v>445.8054395547133</v>
      </c>
      <c r="H40" s="119"/>
      <c r="I40" s="120">
        <v>0.9153498877828985</v>
      </c>
      <c r="J40" s="121"/>
    </row>
    <row r="41" spans="1:10" ht="17.100000000000001" customHeight="1">
      <c r="A41" s="123"/>
      <c r="B41" s="117" t="s">
        <v>21</v>
      </c>
      <c r="C41" s="118">
        <v>9686.3386524318976</v>
      </c>
      <c r="D41" s="118">
        <f t="shared" si="3"/>
        <v>715.9097521594922</v>
      </c>
      <c r="E41" s="118">
        <v>103</v>
      </c>
      <c r="F41" s="118">
        <v>95</v>
      </c>
      <c r="G41" s="118">
        <f t="shared" si="4"/>
        <v>707.9097521594922</v>
      </c>
      <c r="H41" s="119"/>
      <c r="I41" s="120">
        <v>0.91380553324829228</v>
      </c>
      <c r="J41" s="121"/>
    </row>
    <row r="42" spans="1:10" ht="17.100000000000001" customHeight="1">
      <c r="A42" s="123"/>
      <c r="B42" s="117" t="s">
        <v>22</v>
      </c>
      <c r="C42" s="118">
        <v>10216.082625348034</v>
      </c>
      <c r="D42" s="118">
        <f t="shared" si="3"/>
        <v>529.74397291613604</v>
      </c>
      <c r="E42" s="118">
        <v>105</v>
      </c>
      <c r="F42" s="118">
        <v>99</v>
      </c>
      <c r="G42" s="118">
        <f t="shared" si="4"/>
        <v>523.74397291613604</v>
      </c>
      <c r="H42" s="119"/>
      <c r="I42" s="120">
        <v>0.91215023440607457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4501.7761779999455</v>
      </c>
      <c r="E43" s="126">
        <f>SUM(E33:E42)</f>
        <v>838</v>
      </c>
      <c r="F43" s="126">
        <f>SUM(F33:F42)</f>
        <v>880</v>
      </c>
      <c r="G43" s="127">
        <f t="shared" si="4"/>
        <v>4543.7761779999455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10462.404136522626</v>
      </c>
      <c r="D44" s="118">
        <f>C44-C42</f>
        <v>246.32151117459216</v>
      </c>
      <c r="E44" s="118">
        <v>135</v>
      </c>
      <c r="F44" s="118">
        <v>96</v>
      </c>
      <c r="G44" s="118">
        <f t="shared" si="4"/>
        <v>207.32151117459216</v>
      </c>
      <c r="H44" s="119"/>
      <c r="I44" s="120">
        <v>0.90977427274109801</v>
      </c>
      <c r="J44" s="121"/>
    </row>
    <row r="45" spans="1:10" ht="17.100000000000001" customHeight="1">
      <c r="A45" s="123"/>
      <c r="B45" s="117" t="s">
        <v>25</v>
      </c>
      <c r="C45" s="118">
        <v>10618.061750368872</v>
      </c>
      <c r="D45" s="118">
        <f t="shared" ref="D45:D53" si="5">C45-C44</f>
        <v>155.65761384624602</v>
      </c>
      <c r="E45" s="118">
        <v>133</v>
      </c>
      <c r="F45" s="118">
        <v>96</v>
      </c>
      <c r="G45" s="118">
        <f t="shared" si="4"/>
        <v>118.65761384624602</v>
      </c>
      <c r="H45" s="119"/>
      <c r="I45" s="120">
        <v>0.90752664533067262</v>
      </c>
      <c r="J45" s="121"/>
    </row>
    <row r="46" spans="1:10" ht="17.100000000000001" customHeight="1">
      <c r="A46" s="123"/>
      <c r="B46" s="117" t="s">
        <v>26</v>
      </c>
      <c r="C46" s="118">
        <f>$C$21*I46</f>
        <v>10774.227012073885</v>
      </c>
      <c r="D46" s="118">
        <f t="shared" si="5"/>
        <v>156.16526170501311</v>
      </c>
      <c r="E46" s="118">
        <v>147</v>
      </c>
      <c r="F46" s="118">
        <v>113</v>
      </c>
      <c r="G46" s="118">
        <f t="shared" si="4"/>
        <v>122.16526170501311</v>
      </c>
      <c r="H46" s="119"/>
      <c r="I46" s="120">
        <v>0.90539722790536847</v>
      </c>
      <c r="J46" s="121"/>
    </row>
    <row r="47" spans="1:10" ht="17.100000000000001" customHeight="1">
      <c r="A47" s="123"/>
      <c r="B47" s="117" t="s">
        <v>27</v>
      </c>
      <c r="C47" s="118">
        <v>11021.198592910805</v>
      </c>
      <c r="D47" s="118">
        <f t="shared" si="5"/>
        <v>246.97158083692011</v>
      </c>
      <c r="E47" s="118">
        <v>146</v>
      </c>
      <c r="F47" s="118">
        <v>126</v>
      </c>
      <c r="G47" s="118">
        <f t="shared" si="4"/>
        <v>226.97158083692011</v>
      </c>
      <c r="H47" s="119"/>
      <c r="I47" s="120">
        <v>0.90337693384514806</v>
      </c>
      <c r="J47" s="121"/>
    </row>
    <row r="48" spans="1:10" ht="17.100000000000001" customHeight="1">
      <c r="A48" s="123"/>
      <c r="B48" s="117" t="s">
        <v>28</v>
      </c>
      <c r="C48" s="118">
        <v>11268.219807037236</v>
      </c>
      <c r="D48" s="118">
        <f t="shared" si="5"/>
        <v>247.021214126431</v>
      </c>
      <c r="E48" s="118">
        <v>118</v>
      </c>
      <c r="F48" s="118">
        <v>126</v>
      </c>
      <c r="G48" s="118">
        <f t="shared" si="4"/>
        <v>255.021214126431</v>
      </c>
      <c r="H48" s="119"/>
      <c r="I48" s="120">
        <v>0.90145758456297875</v>
      </c>
      <c r="J48" s="121"/>
    </row>
    <row r="49" spans="1:10" ht="17.100000000000001" customHeight="1">
      <c r="A49" s="123"/>
      <c r="B49" s="117" t="s">
        <v>29</v>
      </c>
      <c r="C49" s="118">
        <v>11425.32384531736</v>
      </c>
      <c r="D49" s="118">
        <f t="shared" si="5"/>
        <v>157.10403828012386</v>
      </c>
      <c r="E49" s="118">
        <v>156</v>
      </c>
      <c r="F49" s="118">
        <v>137</v>
      </c>
      <c r="G49" s="118">
        <f t="shared" si="4"/>
        <v>138.10403828012386</v>
      </c>
      <c r="H49" s="119"/>
      <c r="I49" s="120">
        <v>0.89963179884388655</v>
      </c>
      <c r="J49" s="121"/>
    </row>
    <row r="50" spans="1:10" ht="17.100000000000001" customHeight="1">
      <c r="A50" s="123"/>
      <c r="B50" s="117" t="s">
        <v>30</v>
      </c>
      <c r="C50" s="118">
        <v>11582.818383971573</v>
      </c>
      <c r="D50" s="118">
        <f t="shared" si="5"/>
        <v>157.4945386542131</v>
      </c>
      <c r="E50" s="118">
        <v>126</v>
      </c>
      <c r="F50" s="118">
        <v>138</v>
      </c>
      <c r="G50" s="118">
        <f t="shared" si="4"/>
        <v>169.4945386542131</v>
      </c>
      <c r="H50" s="119"/>
      <c r="I50" s="120">
        <v>0.89789289798229233</v>
      </c>
      <c r="J50" s="121"/>
    </row>
    <row r="51" spans="1:10" ht="17.100000000000001" customHeight="1">
      <c r="A51" s="123"/>
      <c r="B51" s="117" t="s">
        <v>31</v>
      </c>
      <c r="C51" s="118">
        <v>11919.923161161461</v>
      </c>
      <c r="D51" s="118">
        <f t="shared" si="5"/>
        <v>337.10477718988841</v>
      </c>
      <c r="E51" s="118">
        <v>140</v>
      </c>
      <c r="F51" s="118">
        <v>140</v>
      </c>
      <c r="G51" s="118">
        <f t="shared" si="4"/>
        <v>337.10477718988841</v>
      </c>
      <c r="H51" s="119"/>
      <c r="I51" s="120">
        <v>0.89623482414747835</v>
      </c>
      <c r="J51" s="121"/>
    </row>
    <row r="52" spans="1:10" ht="17.100000000000001" customHeight="1">
      <c r="A52" s="123"/>
      <c r="B52" s="117" t="s">
        <v>32</v>
      </c>
      <c r="C52" s="118">
        <v>12167.268150286756</v>
      </c>
      <c r="D52" s="118">
        <f t="shared" si="5"/>
        <v>247.34498912529489</v>
      </c>
      <c r="E52" s="118">
        <v>156</v>
      </c>
      <c r="F52" s="118">
        <v>134</v>
      </c>
      <c r="G52" s="118">
        <f t="shared" si="4"/>
        <v>225.34498912529489</v>
      </c>
      <c r="H52" s="119"/>
      <c r="I52" s="120">
        <v>0.89465206987402623</v>
      </c>
      <c r="J52" s="121"/>
    </row>
    <row r="53" spans="1:10" ht="17.100000000000001" customHeight="1">
      <c r="A53" s="123"/>
      <c r="B53" s="117" t="s">
        <v>33</v>
      </c>
      <c r="C53" s="118">
        <f>$C$28*I53</f>
        <v>12868.547888774461</v>
      </c>
      <c r="D53" s="118">
        <f t="shared" si="5"/>
        <v>701.27973848770489</v>
      </c>
      <c r="E53" s="118">
        <v>169</v>
      </c>
      <c r="F53" s="118">
        <v>128</v>
      </c>
      <c r="G53" s="118">
        <f t="shared" si="4"/>
        <v>660.27973848770489</v>
      </c>
      <c r="H53" s="119"/>
      <c r="I53" s="120">
        <v>0.89364915894267094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2652.4652634264276</v>
      </c>
      <c r="E54" s="126">
        <f>SUM(E44:E53)</f>
        <v>1426</v>
      </c>
      <c r="F54" s="126">
        <f>SUM(F44:F53)</f>
        <v>1234</v>
      </c>
      <c r="G54" s="127">
        <f t="shared" si="4"/>
        <v>2460.4652634264276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117.76475543481735</v>
      </c>
      <c r="D57" s="118"/>
      <c r="E57" s="118"/>
      <c r="F57" s="118"/>
      <c r="G57" s="118"/>
      <c r="H57" s="119"/>
      <c r="I57" s="120">
        <v>1.9305697612265135E-2</v>
      </c>
      <c r="J57" s="121"/>
    </row>
    <row r="58" spans="1:10" ht="17.100000000000001" customHeight="1">
      <c r="A58" s="123"/>
      <c r="B58" s="117" t="s">
        <v>13</v>
      </c>
      <c r="C58" s="118">
        <v>154.48952571778591</v>
      </c>
      <c r="D58" s="118">
        <f t="shared" ref="D58:D67" si="6">C58-C57</f>
        <v>36.724770282968564</v>
      </c>
      <c r="E58" s="118">
        <v>2</v>
      </c>
      <c r="F58" s="118">
        <v>1</v>
      </c>
      <c r="G58" s="118">
        <f t="shared" ref="G58:G79" si="7">D58-E58+F58</f>
        <v>35.724770282968564</v>
      </c>
      <c r="H58" s="119"/>
      <c r="I58" s="120">
        <v>2.3767619341197831E-2</v>
      </c>
      <c r="J58" s="121"/>
    </row>
    <row r="59" spans="1:10" ht="17.100000000000001" customHeight="1">
      <c r="A59" s="123"/>
      <c r="B59" s="117" t="s">
        <v>14</v>
      </c>
      <c r="C59" s="118">
        <v>193.16482829384836</v>
      </c>
      <c r="D59" s="118">
        <f t="shared" si="6"/>
        <v>38.67530257606245</v>
      </c>
      <c r="E59" s="118">
        <v>1</v>
      </c>
      <c r="F59" s="118">
        <v>0</v>
      </c>
      <c r="G59" s="118">
        <f t="shared" si="7"/>
        <v>37.67530257606245</v>
      </c>
      <c r="H59" s="119"/>
      <c r="I59" s="120">
        <v>2.7594975470549767E-2</v>
      </c>
      <c r="J59" s="121"/>
    </row>
    <row r="60" spans="1:10" ht="17.100000000000001" customHeight="1">
      <c r="A60" s="123"/>
      <c r="B60" s="117" t="s">
        <v>15</v>
      </c>
      <c r="C60" s="118">
        <v>231.85611757193232</v>
      </c>
      <c r="D60" s="118">
        <f t="shared" si="6"/>
        <v>38.691289278083957</v>
      </c>
      <c r="E60" s="118">
        <v>4</v>
      </c>
      <c r="F60" s="118">
        <v>2</v>
      </c>
      <c r="G60" s="118">
        <f t="shared" si="7"/>
        <v>36.691289278083957</v>
      </c>
      <c r="H60" s="119"/>
      <c r="I60" s="120">
        <v>3.0914149009590976E-2</v>
      </c>
      <c r="J60" s="121"/>
    </row>
    <row r="61" spans="1:10" ht="17.100000000000001" customHeight="1">
      <c r="A61" s="123"/>
      <c r="B61" s="117" t="s">
        <v>16</v>
      </c>
      <c r="C61" s="118">
        <v>270.56040778640164</v>
      </c>
      <c r="D61" s="118">
        <f t="shared" si="6"/>
        <v>38.704290214469324</v>
      </c>
      <c r="E61" s="118">
        <v>1</v>
      </c>
      <c r="F61" s="118">
        <v>3</v>
      </c>
      <c r="G61" s="118">
        <f t="shared" si="7"/>
        <v>40.704290214469324</v>
      </c>
      <c r="H61" s="119"/>
      <c r="I61" s="120">
        <v>3.3820050973300202E-2</v>
      </c>
      <c r="J61" s="121"/>
    </row>
    <row r="62" spans="1:10" ht="17.100000000000001" customHeight="1">
      <c r="A62" s="123"/>
      <c r="B62" s="117" t="s">
        <v>17</v>
      </c>
      <c r="C62" s="118">
        <v>305.636878842285</v>
      </c>
      <c r="D62" s="118">
        <f t="shared" si="6"/>
        <v>35.07647105588336</v>
      </c>
      <c r="E62" s="118">
        <v>1</v>
      </c>
      <c r="F62" s="118">
        <v>0</v>
      </c>
      <c r="G62" s="118">
        <f t="shared" si="7"/>
        <v>34.07647105588336</v>
      </c>
      <c r="H62" s="119"/>
      <c r="I62" s="120">
        <v>3.638534271931964E-2</v>
      </c>
      <c r="J62" s="121"/>
    </row>
    <row r="63" spans="1:10" ht="17.100000000000001" customHeight="1">
      <c r="A63" s="123"/>
      <c r="B63" s="117" t="s">
        <v>18</v>
      </c>
      <c r="C63" s="118">
        <v>340.30301938116224</v>
      </c>
      <c r="D63" s="118">
        <f t="shared" si="6"/>
        <v>34.666140538877244</v>
      </c>
      <c r="E63" s="118">
        <v>5</v>
      </c>
      <c r="F63" s="118">
        <v>0</v>
      </c>
      <c r="G63" s="118">
        <f t="shared" si="7"/>
        <v>29.666140538877244</v>
      </c>
      <c r="H63" s="119"/>
      <c r="I63" s="120">
        <v>3.8670797656950258E-2</v>
      </c>
      <c r="J63" s="121"/>
    </row>
    <row r="64" spans="1:10" ht="17.100000000000001" customHeight="1">
      <c r="B64" s="117" t="s">
        <v>19</v>
      </c>
      <c r="C64" s="118">
        <v>378.62811346420233</v>
      </c>
      <c r="D64" s="118">
        <f t="shared" si="6"/>
        <v>38.325094083040085</v>
      </c>
      <c r="E64" s="118">
        <v>3</v>
      </c>
      <c r="F64" s="118">
        <v>0</v>
      </c>
      <c r="G64" s="118">
        <f t="shared" si="7"/>
        <v>35.325094083040085</v>
      </c>
      <c r="H64" s="119"/>
      <c r="I64" s="120">
        <v>4.0712700372494873E-2</v>
      </c>
      <c r="J64" s="121"/>
    </row>
    <row r="65" spans="2:10" ht="17.100000000000001" customHeight="1">
      <c r="B65" s="117" t="s">
        <v>20</v>
      </c>
      <c r="C65" s="118">
        <v>417.00012572228189</v>
      </c>
      <c r="D65" s="118">
        <f t="shared" si="6"/>
        <v>38.372012258079565</v>
      </c>
      <c r="E65" s="118">
        <v>4</v>
      </c>
      <c r="F65" s="118">
        <v>3</v>
      </c>
      <c r="G65" s="118">
        <f t="shared" si="7"/>
        <v>37.372012258079565</v>
      </c>
      <c r="H65" s="119"/>
      <c r="I65" s="120">
        <v>4.2551033236967538E-2</v>
      </c>
      <c r="J65" s="121"/>
    </row>
    <row r="66" spans="2:10" ht="17.100000000000001" customHeight="1">
      <c r="B66" s="117" t="s">
        <v>21</v>
      </c>
      <c r="C66" s="118">
        <v>468.6768110047505</v>
      </c>
      <c r="D66" s="118">
        <f t="shared" si="6"/>
        <v>51.676685282468611</v>
      </c>
      <c r="E66" s="118">
        <v>7</v>
      </c>
      <c r="F66" s="118">
        <v>3</v>
      </c>
      <c r="G66" s="118">
        <f t="shared" si="7"/>
        <v>47.676685282468611</v>
      </c>
      <c r="H66" s="119"/>
      <c r="I66" s="120">
        <v>4.4214793491014197E-2</v>
      </c>
      <c r="J66" s="121"/>
    </row>
    <row r="67" spans="2:10" ht="17.100000000000001" customHeight="1">
      <c r="B67" s="117" t="s">
        <v>22</v>
      </c>
      <c r="C67" s="118">
        <v>509.37758371805126</v>
      </c>
      <c r="D67" s="118">
        <f t="shared" si="6"/>
        <v>40.700772713300751</v>
      </c>
      <c r="E67" s="118">
        <v>5</v>
      </c>
      <c r="F67" s="118">
        <v>2</v>
      </c>
      <c r="G67" s="118">
        <f t="shared" si="7"/>
        <v>37.700772713300751</v>
      </c>
      <c r="H67" s="119"/>
      <c r="I67" s="120">
        <v>4.5480141403397442E-2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391.61282828323391</v>
      </c>
      <c r="E68" s="126">
        <f>SUM(E58:E67)</f>
        <v>33</v>
      </c>
      <c r="F68" s="126">
        <f>SUM(F58:F67)</f>
        <v>14</v>
      </c>
      <c r="G68" s="127">
        <f t="shared" si="7"/>
        <v>372.61282828323391</v>
      </c>
      <c r="H68" s="119"/>
      <c r="I68" s="120"/>
      <c r="J68" s="121"/>
    </row>
    <row r="69" spans="2:10" ht="17.100000000000001" customHeight="1">
      <c r="B69" s="117" t="s">
        <v>24</v>
      </c>
      <c r="C69" s="118">
        <v>527.79226140042147</v>
      </c>
      <c r="D69" s="118">
        <f>C69-C67</f>
        <v>18.414677682370211</v>
      </c>
      <c r="E69" s="118">
        <v>6</v>
      </c>
      <c r="F69" s="118">
        <v>0</v>
      </c>
      <c r="G69" s="118">
        <f t="shared" si="7"/>
        <v>12.414677682370211</v>
      </c>
      <c r="H69" s="119"/>
      <c r="I69" s="120">
        <v>4.5894979252210567E-2</v>
      </c>
      <c r="J69" s="121"/>
    </row>
    <row r="70" spans="2:10" ht="17.100000000000001" customHeight="1">
      <c r="B70" s="117" t="s">
        <v>25</v>
      </c>
      <c r="C70" s="118">
        <v>541.56269949647617</v>
      </c>
      <c r="D70" s="118">
        <f t="shared" ref="D70:D78" si="8">C70-C69</f>
        <v>13.770438096054704</v>
      </c>
      <c r="E70" s="118">
        <v>3</v>
      </c>
      <c r="F70" s="118">
        <v>1</v>
      </c>
      <c r="G70" s="118">
        <f t="shared" si="7"/>
        <v>11.770438096054704</v>
      </c>
      <c r="H70" s="119"/>
      <c r="I70" s="120">
        <v>4.6287410213374028E-2</v>
      </c>
      <c r="J70" s="121"/>
    </row>
    <row r="71" spans="2:10" ht="17.100000000000001" customHeight="1">
      <c r="B71" s="117" t="s">
        <v>26</v>
      </c>
      <c r="C71" s="118">
        <f>$C$21*I71</f>
        <v>555.24450335705842</v>
      </c>
      <c r="D71" s="118">
        <f t="shared" si="8"/>
        <v>13.681803860582249</v>
      </c>
      <c r="E71" s="118">
        <v>7</v>
      </c>
      <c r="F71" s="118">
        <v>1</v>
      </c>
      <c r="G71" s="118">
        <f t="shared" si="7"/>
        <v>7.6818038605822494</v>
      </c>
      <c r="H71" s="119"/>
      <c r="I71" s="120">
        <v>4.6659201962778021E-2</v>
      </c>
      <c r="J71" s="121"/>
    </row>
    <row r="72" spans="2:10" ht="17.100000000000001" customHeight="1">
      <c r="B72" s="117" t="s">
        <v>27</v>
      </c>
      <c r="C72" s="118">
        <v>573.54568026023912</v>
      </c>
      <c r="D72" s="118">
        <f t="shared" si="8"/>
        <v>18.301176903180703</v>
      </c>
      <c r="E72" s="118">
        <v>6</v>
      </c>
      <c r="F72" s="118">
        <v>3</v>
      </c>
      <c r="G72" s="118">
        <f t="shared" si="7"/>
        <v>15.301176903180703</v>
      </c>
      <c r="H72" s="119"/>
      <c r="I72" s="120">
        <v>4.7011941004937642E-2</v>
      </c>
      <c r="J72" s="121"/>
    </row>
    <row r="73" spans="2:10" ht="17.100000000000001" customHeight="1">
      <c r="B73" s="117" t="s">
        <v>28</v>
      </c>
      <c r="C73" s="118">
        <v>591.83819129672997</v>
      </c>
      <c r="D73" s="118">
        <f t="shared" si="8"/>
        <v>18.292511036490851</v>
      </c>
      <c r="E73" s="118">
        <v>3</v>
      </c>
      <c r="F73" s="118">
        <v>1</v>
      </c>
      <c r="G73" s="118">
        <f t="shared" si="7"/>
        <v>16.292511036490851</v>
      </c>
      <c r="H73" s="119"/>
      <c r="I73" s="120">
        <v>4.7347055303738388E-2</v>
      </c>
      <c r="J73" s="121"/>
    </row>
    <row r="74" spans="2:10" ht="17.100000000000001" customHeight="1">
      <c r="B74" s="117" t="s">
        <v>29</v>
      </c>
      <c r="C74" s="118">
        <v>605.35608676574373</v>
      </c>
      <c r="D74" s="118">
        <f t="shared" si="8"/>
        <v>13.517895469013752</v>
      </c>
      <c r="E74" s="118">
        <v>4</v>
      </c>
      <c r="F74" s="118">
        <v>3</v>
      </c>
      <c r="G74" s="118">
        <f t="shared" si="7"/>
        <v>12.517895469013752</v>
      </c>
      <c r="H74" s="119"/>
      <c r="I74" s="120">
        <v>4.7665833603601868E-2</v>
      </c>
      <c r="J74" s="121"/>
    </row>
    <row r="75" spans="2:10" ht="17.100000000000001" customHeight="1">
      <c r="B75" s="117" t="s">
        <v>30</v>
      </c>
      <c r="C75" s="118">
        <v>618.80580170072949</v>
      </c>
      <c r="D75" s="118">
        <f t="shared" si="8"/>
        <v>13.449714934985764</v>
      </c>
      <c r="E75" s="118">
        <v>6</v>
      </c>
      <c r="F75" s="118">
        <v>2</v>
      </c>
      <c r="G75" s="118">
        <f t="shared" si="7"/>
        <v>9.4497149349857636</v>
      </c>
      <c r="H75" s="119"/>
      <c r="I75" s="120">
        <v>4.7969441992304608E-2</v>
      </c>
      <c r="J75" s="121"/>
    </row>
    <row r="76" spans="2:10" ht="17.100000000000001" customHeight="1">
      <c r="B76" s="117" t="s">
        <v>31</v>
      </c>
      <c r="C76" s="118">
        <v>641.84387745078391</v>
      </c>
      <c r="D76" s="118">
        <f t="shared" si="8"/>
        <v>23.038075750054418</v>
      </c>
      <c r="E76" s="118">
        <v>6</v>
      </c>
      <c r="F76" s="118">
        <v>1</v>
      </c>
      <c r="G76" s="118">
        <f t="shared" si="7"/>
        <v>18.038075750054418</v>
      </c>
      <c r="H76" s="119"/>
      <c r="I76" s="120">
        <v>4.8258938154194277E-2</v>
      </c>
      <c r="J76" s="121"/>
    </row>
    <row r="77" spans="2:10" ht="17.100000000000001" customHeight="1">
      <c r="B77" s="117" t="s">
        <v>32</v>
      </c>
      <c r="C77" s="118">
        <v>660.07985806171723</v>
      </c>
      <c r="D77" s="118">
        <f t="shared" si="8"/>
        <v>18.235980610933325</v>
      </c>
      <c r="E77" s="118">
        <v>8</v>
      </c>
      <c r="F77" s="118">
        <v>3</v>
      </c>
      <c r="G77" s="118">
        <f t="shared" si="7"/>
        <v>13.235980610933325</v>
      </c>
      <c r="H77" s="119"/>
      <c r="I77" s="120">
        <v>4.8535283681008623E-2</v>
      </c>
      <c r="J77" s="121"/>
    </row>
    <row r="78" spans="2:10" ht="17.100000000000001" customHeight="1">
      <c r="B78" s="117" t="s">
        <v>33</v>
      </c>
      <c r="C78" s="118">
        <f>$C$28*I78</f>
        <v>704.92276004119469</v>
      </c>
      <c r="D78" s="118">
        <f t="shared" si="8"/>
        <v>44.84290197947746</v>
      </c>
      <c r="E78" s="118">
        <v>8</v>
      </c>
      <c r="F78" s="118">
        <v>2</v>
      </c>
      <c r="G78" s="118">
        <f t="shared" si="7"/>
        <v>38.84290197947746</v>
      </c>
      <c r="H78" s="140"/>
      <c r="I78" s="120">
        <v>4.8952969447305185E-2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195.54517632314344</v>
      </c>
      <c r="E79" s="126">
        <f>SUM(E69:E78)</f>
        <v>57</v>
      </c>
      <c r="F79" s="126">
        <f>SUM(F69:F78)</f>
        <v>17</v>
      </c>
      <c r="G79" s="127">
        <f t="shared" si="7"/>
        <v>155.54517632314344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29.880718891419406</v>
      </c>
      <c r="D82" s="118"/>
      <c r="E82" s="118"/>
      <c r="F82" s="118"/>
      <c r="G82" s="118"/>
      <c r="H82" s="119"/>
      <c r="I82" s="120">
        <v>4.898478506790066E-3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32.798951743515126</v>
      </c>
      <c r="D83" s="118">
        <f t="shared" ref="D83:D92" si="9">C83-C82</f>
        <v>2.9182328520957199</v>
      </c>
      <c r="E83" s="118">
        <v>0</v>
      </c>
      <c r="F83" s="118">
        <v>0</v>
      </c>
      <c r="G83" s="118">
        <f t="shared" ref="G83:G104" si="10">D83-E83+F83</f>
        <v>2.9182328520957199</v>
      </c>
      <c r="H83" s="119"/>
      <c r="I83" s="120">
        <v>5.0459925759254037E-3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36.207692420732442</v>
      </c>
      <c r="D84" s="118">
        <f t="shared" si="9"/>
        <v>3.4087406772173168</v>
      </c>
      <c r="E84" s="118">
        <v>0</v>
      </c>
      <c r="F84" s="118">
        <v>0</v>
      </c>
      <c r="G84" s="118">
        <f t="shared" si="10"/>
        <v>3.4087406772173168</v>
      </c>
      <c r="H84" s="119"/>
      <c r="I84" s="120">
        <v>5.1725274886760628E-3</v>
      </c>
      <c r="J84" s="121"/>
    </row>
    <row r="85" spans="1:10" ht="17.100000000000001" customHeight="1">
      <c r="A85" s="123"/>
      <c r="B85" s="117" t="s">
        <v>15</v>
      </c>
      <c r="C85" s="118">
        <v>39.616961628840833</v>
      </c>
      <c r="D85" s="118">
        <f t="shared" si="9"/>
        <v>3.4092692081083911</v>
      </c>
      <c r="E85" s="118">
        <v>0</v>
      </c>
      <c r="F85" s="118">
        <v>0</v>
      </c>
      <c r="G85" s="118">
        <f t="shared" si="10"/>
        <v>3.4092692081083911</v>
      </c>
      <c r="H85" s="119"/>
      <c r="I85" s="120">
        <v>5.2822615505121115E-3</v>
      </c>
      <c r="J85" s="121"/>
    </row>
    <row r="86" spans="1:10" ht="17.100000000000001" customHeight="1">
      <c r="A86" s="123"/>
      <c r="B86" s="117" t="s">
        <v>16</v>
      </c>
      <c r="C86" s="118">
        <v>43.026660656463164</v>
      </c>
      <c r="D86" s="118">
        <f t="shared" si="9"/>
        <v>3.4096990276223309</v>
      </c>
      <c r="E86" s="118">
        <v>1</v>
      </c>
      <c r="F86" s="118">
        <v>0</v>
      </c>
      <c r="G86" s="118">
        <f t="shared" si="10"/>
        <v>2.4096990276223309</v>
      </c>
      <c r="H86" s="119"/>
      <c r="I86" s="120">
        <v>5.3783325820578954E-3</v>
      </c>
      <c r="J86" s="121"/>
    </row>
    <row r="87" spans="1:10" ht="17.100000000000001" customHeight="1">
      <c r="A87" s="123"/>
      <c r="B87" s="117" t="s">
        <v>17</v>
      </c>
      <c r="C87" s="118">
        <v>45.890399651223071</v>
      </c>
      <c r="D87" s="118">
        <f t="shared" si="9"/>
        <v>2.8637389947599061</v>
      </c>
      <c r="E87" s="118">
        <v>1</v>
      </c>
      <c r="F87" s="118">
        <v>0</v>
      </c>
      <c r="G87" s="118">
        <f t="shared" si="10"/>
        <v>1.8637389947599061</v>
      </c>
      <c r="H87" s="119"/>
      <c r="I87" s="120">
        <v>5.4631428156217939E-3</v>
      </c>
      <c r="J87" s="121"/>
    </row>
    <row r="88" spans="1:10" ht="17.100000000000001" customHeight="1">
      <c r="B88" s="117" t="s">
        <v>18</v>
      </c>
      <c r="C88" s="118">
        <v>48.744647730791186</v>
      </c>
      <c r="D88" s="118">
        <f t="shared" si="9"/>
        <v>2.8542480795681158</v>
      </c>
      <c r="E88" s="118">
        <v>0</v>
      </c>
      <c r="F88" s="118">
        <v>1</v>
      </c>
      <c r="G88" s="118">
        <f t="shared" si="10"/>
        <v>3.8542480795681158</v>
      </c>
      <c r="H88" s="119"/>
      <c r="I88" s="120">
        <v>5.5391645148626352E-3</v>
      </c>
      <c r="J88" s="121"/>
    </row>
    <row r="89" spans="1:10" ht="17.100000000000001" customHeight="1">
      <c r="B89" s="117" t="s">
        <v>19</v>
      </c>
      <c r="C89" s="118">
        <v>52.141815883789732</v>
      </c>
      <c r="D89" s="118">
        <f t="shared" si="9"/>
        <v>3.397168152998546</v>
      </c>
      <c r="E89" s="118">
        <v>1</v>
      </c>
      <c r="F89" s="118">
        <v>0</v>
      </c>
      <c r="G89" s="118">
        <f t="shared" si="10"/>
        <v>2.397168152998546</v>
      </c>
      <c r="H89" s="119"/>
      <c r="I89" s="120">
        <v>5.6066468692247025E-3</v>
      </c>
      <c r="J89" s="121"/>
    </row>
    <row r="90" spans="1:10" ht="17.100000000000001" customHeight="1">
      <c r="B90" s="117" t="s">
        <v>20</v>
      </c>
      <c r="C90" s="118">
        <v>55.540534624330938</v>
      </c>
      <c r="D90" s="118">
        <f t="shared" si="9"/>
        <v>3.3987187405412058</v>
      </c>
      <c r="E90" s="118">
        <v>0</v>
      </c>
      <c r="F90" s="118">
        <v>0</v>
      </c>
      <c r="G90" s="118">
        <f t="shared" si="10"/>
        <v>3.3987187405412058</v>
      </c>
      <c r="H90" s="119"/>
      <c r="I90" s="120">
        <v>5.6674014922786673E-3</v>
      </c>
      <c r="J90" s="121"/>
    </row>
    <row r="91" spans="1:10" ht="17.100000000000001" customHeight="1">
      <c r="B91" s="117" t="s">
        <v>21</v>
      </c>
      <c r="C91" s="118">
        <v>60.657299093072481</v>
      </c>
      <c r="D91" s="118">
        <f t="shared" si="9"/>
        <v>5.1167644687415432</v>
      </c>
      <c r="E91" s="118">
        <v>0</v>
      </c>
      <c r="F91" s="118">
        <v>1</v>
      </c>
      <c r="G91" s="118">
        <f t="shared" si="10"/>
        <v>6.1167644687415432</v>
      </c>
      <c r="H91" s="119"/>
      <c r="I91" s="120">
        <v>5.7223867068936307E-3</v>
      </c>
      <c r="J91" s="121"/>
    </row>
    <row r="92" spans="1:10" ht="17.100000000000001" customHeight="1">
      <c r="B92" s="117" t="s">
        <v>22</v>
      </c>
      <c r="C92" s="118">
        <v>65.295834320267076</v>
      </c>
      <c r="D92" s="118">
        <f t="shared" si="9"/>
        <v>4.6385352271945948</v>
      </c>
      <c r="E92" s="118">
        <v>0</v>
      </c>
      <c r="F92" s="118">
        <v>0</v>
      </c>
      <c r="G92" s="118">
        <f t="shared" si="10"/>
        <v>4.6385352271945948</v>
      </c>
      <c r="H92" s="119"/>
      <c r="I92" s="120">
        <v>5.8299852071667041E-3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35.41511542884767</v>
      </c>
      <c r="E93" s="126">
        <f>SUM(E83:E92)</f>
        <v>3</v>
      </c>
      <c r="F93" s="126">
        <f>SUM(F83:F92)</f>
        <v>2</v>
      </c>
      <c r="G93" s="127">
        <f t="shared" si="10"/>
        <v>34.41511542884767</v>
      </c>
      <c r="H93" s="119"/>
      <c r="I93" s="120"/>
      <c r="J93" s="121"/>
    </row>
    <row r="94" spans="1:10" ht="17.100000000000001" customHeight="1">
      <c r="B94" s="117" t="s">
        <v>24</v>
      </c>
      <c r="C94" s="118">
        <v>70.080818614351813</v>
      </c>
      <c r="D94" s="118">
        <f>C94-C92</f>
        <v>4.7849842940847367</v>
      </c>
      <c r="E94" s="118">
        <v>2</v>
      </c>
      <c r="F94" s="118">
        <v>0</v>
      </c>
      <c r="G94" s="118">
        <f t="shared" si="10"/>
        <v>2.7849842940847367</v>
      </c>
      <c r="H94" s="119"/>
      <c r="I94" s="120">
        <v>6.093984227334941E-3</v>
      </c>
      <c r="J94" s="121"/>
    </row>
    <row r="95" spans="1:10" ht="17.100000000000001" customHeight="1">
      <c r="B95" s="117" t="s">
        <v>25</v>
      </c>
      <c r="C95" s="118">
        <v>74.221567392287767</v>
      </c>
      <c r="D95" s="118">
        <f t="shared" ref="D95:D103" si="11">C95-C94</f>
        <v>4.1407487779359542</v>
      </c>
      <c r="E95" s="118">
        <v>0</v>
      </c>
      <c r="F95" s="118">
        <v>0</v>
      </c>
      <c r="G95" s="118">
        <f t="shared" si="10"/>
        <v>4.1407487779359542</v>
      </c>
      <c r="H95" s="119"/>
      <c r="I95" s="120">
        <v>6.3437237087425428E-3</v>
      </c>
      <c r="J95" s="121"/>
    </row>
    <row r="96" spans="1:10" ht="17.100000000000001" customHeight="1">
      <c r="B96" s="117" t="s">
        <v>26</v>
      </c>
      <c r="C96" s="118">
        <f>$C$21*I96</f>
        <v>78.30591015186009</v>
      </c>
      <c r="D96" s="118">
        <f t="shared" si="11"/>
        <v>4.0843427595723227</v>
      </c>
      <c r="E96" s="118">
        <v>2</v>
      </c>
      <c r="F96" s="118">
        <v>0</v>
      </c>
      <c r="G96" s="118">
        <f t="shared" si="10"/>
        <v>2.0843427595723227</v>
      </c>
      <c r="H96" s="119"/>
      <c r="I96" s="120">
        <v>6.5803285841899237E-3</v>
      </c>
      <c r="J96" s="121"/>
    </row>
    <row r="97" spans="1:10" ht="17.100000000000001" customHeight="1">
      <c r="A97" s="123"/>
      <c r="B97" s="117" t="s">
        <v>27</v>
      </c>
      <c r="C97" s="118">
        <v>83.018663586152144</v>
      </c>
      <c r="D97" s="118">
        <f t="shared" si="11"/>
        <v>4.7127534342920541</v>
      </c>
      <c r="E97" s="118">
        <v>1</v>
      </c>
      <c r="F97" s="118">
        <v>0</v>
      </c>
      <c r="G97" s="118">
        <f t="shared" si="10"/>
        <v>3.7127534342920541</v>
      </c>
      <c r="H97" s="119"/>
      <c r="I97" s="120">
        <v>6.8048084906682099E-3</v>
      </c>
      <c r="J97" s="121"/>
    </row>
    <row r="98" spans="1:10" ht="17.100000000000001" customHeight="1">
      <c r="A98" s="123"/>
      <c r="B98" s="117" t="s">
        <v>28</v>
      </c>
      <c r="C98" s="118">
        <v>87.725902141988385</v>
      </c>
      <c r="D98" s="118">
        <f t="shared" si="11"/>
        <v>4.7072385558362413</v>
      </c>
      <c r="E98" s="118">
        <v>0</v>
      </c>
      <c r="F98" s="118">
        <v>0</v>
      </c>
      <c r="G98" s="118">
        <f t="shared" si="10"/>
        <v>4.7072385558362413</v>
      </c>
      <c r="H98" s="119"/>
      <c r="I98" s="120">
        <v>7.0180721713590695E-3</v>
      </c>
      <c r="J98" s="121"/>
    </row>
    <row r="99" spans="1:10" ht="17.100000000000001" customHeight="1">
      <c r="A99" s="123"/>
      <c r="B99" s="117" t="s">
        <v>29</v>
      </c>
      <c r="C99" s="118">
        <v>91.7059350973921</v>
      </c>
      <c r="D99" s="118">
        <f t="shared" si="11"/>
        <v>3.9800329554037148</v>
      </c>
      <c r="E99" s="118">
        <v>0</v>
      </c>
      <c r="F99" s="118">
        <v>0</v>
      </c>
      <c r="G99" s="118">
        <f t="shared" si="10"/>
        <v>3.9800329554037148</v>
      </c>
      <c r="H99" s="119"/>
      <c r="I99" s="120">
        <v>7.220939771448197E-3</v>
      </c>
      <c r="J99" s="121"/>
    </row>
    <row r="100" spans="1:10" ht="17.100000000000001" customHeight="1">
      <c r="A100" s="123"/>
      <c r="B100" s="117" t="s">
        <v>30</v>
      </c>
      <c r="C100" s="118">
        <v>95.642578583321267</v>
      </c>
      <c r="D100" s="118">
        <f t="shared" si="11"/>
        <v>3.9366434859291672</v>
      </c>
      <c r="E100" s="118">
        <v>1</v>
      </c>
      <c r="F100" s="118">
        <v>0</v>
      </c>
      <c r="G100" s="118">
        <f t="shared" si="10"/>
        <v>2.9366434859291672</v>
      </c>
      <c r="H100" s="119"/>
      <c r="I100" s="120">
        <v>7.4141533785520349E-3</v>
      </c>
      <c r="J100" s="121"/>
    </row>
    <row r="101" spans="1:10" ht="17.100000000000001" customHeight="1">
      <c r="A101" s="123"/>
      <c r="B101" s="117" t="s">
        <v>31</v>
      </c>
      <c r="C101" s="118">
        <v>101.05853504134822</v>
      </c>
      <c r="D101" s="118">
        <f t="shared" si="11"/>
        <v>5.4159564580269546</v>
      </c>
      <c r="E101" s="118">
        <v>3</v>
      </c>
      <c r="F101" s="118">
        <v>0</v>
      </c>
      <c r="G101" s="118">
        <f t="shared" si="10"/>
        <v>2.4159564580269546</v>
      </c>
      <c r="H101" s="119"/>
      <c r="I101" s="120">
        <v>7.5983860933344525E-3</v>
      </c>
      <c r="J101" s="121"/>
    </row>
    <row r="102" spans="1:10" ht="17.100000000000001" customHeight="1">
      <c r="A102" s="123"/>
      <c r="B102" s="117" t="s">
        <v>32</v>
      </c>
      <c r="C102" s="118">
        <v>105.72979815039346</v>
      </c>
      <c r="D102" s="118">
        <f t="shared" si="11"/>
        <v>4.6712631090452419</v>
      </c>
      <c r="E102" s="118">
        <v>1</v>
      </c>
      <c r="F102" s="118">
        <v>0</v>
      </c>
      <c r="G102" s="118">
        <f t="shared" si="10"/>
        <v>3.6712631090452419</v>
      </c>
      <c r="H102" s="119"/>
      <c r="I102" s="120">
        <v>7.7742498639995191E-3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113.69721936148302</v>
      </c>
      <c r="D103" s="118">
        <f t="shared" si="11"/>
        <v>7.9674212110895581</v>
      </c>
      <c r="E103" s="118">
        <v>1</v>
      </c>
      <c r="F103" s="118">
        <v>0</v>
      </c>
      <c r="G103" s="118">
        <f t="shared" si="10"/>
        <v>6.9674212110895581</v>
      </c>
      <c r="H103" s="119"/>
      <c r="I103" s="120">
        <v>7.8956402334363213E-3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48.401385041215946</v>
      </c>
      <c r="E104" s="126">
        <f>SUM(E94:E103)</f>
        <v>11</v>
      </c>
      <c r="F104" s="126">
        <f>SUM(F94:F103)</f>
        <v>0</v>
      </c>
      <c r="G104" s="127">
        <f t="shared" si="10"/>
        <v>37.401385041215946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32.908326832305399</v>
      </c>
      <c r="D107" s="118"/>
      <c r="E107" s="118"/>
      <c r="F107" s="118"/>
      <c r="G107" s="118"/>
      <c r="H107" s="119"/>
      <c r="I107" s="120">
        <v>5.3948076774271141E-3</v>
      </c>
      <c r="J107" s="121"/>
    </row>
    <row r="108" spans="1:10" ht="17.100000000000001" customHeight="1">
      <c r="A108" s="123"/>
      <c r="B108" s="117" t="s">
        <v>13</v>
      </c>
      <c r="C108" s="118">
        <v>36.223965597984503</v>
      </c>
      <c r="D108" s="118">
        <f t="shared" ref="D108:D117" si="12">C108-C107</f>
        <v>3.315638765679104</v>
      </c>
      <c r="E108" s="118">
        <v>0</v>
      </c>
      <c r="F108" s="118">
        <v>0</v>
      </c>
      <c r="G108" s="118">
        <f t="shared" ref="G108:G129" si="13">D108-E108+F108</f>
        <v>3.315638765679104</v>
      </c>
      <c r="H108" s="119"/>
      <c r="I108" s="120">
        <v>5.5729177843053083E-3</v>
      </c>
      <c r="J108" s="121"/>
    </row>
    <row r="109" spans="1:10" ht="17.100000000000001" customHeight="1">
      <c r="A109" s="123"/>
      <c r="B109" s="117" t="s">
        <v>14</v>
      </c>
      <c r="C109" s="118">
        <v>40.079881991795276</v>
      </c>
      <c r="D109" s="118">
        <f t="shared" si="12"/>
        <v>3.855916393810773</v>
      </c>
      <c r="E109" s="118">
        <v>0</v>
      </c>
      <c r="F109" s="118">
        <v>1</v>
      </c>
      <c r="G109" s="118">
        <f t="shared" si="13"/>
        <v>4.855916393810773</v>
      </c>
      <c r="H109" s="119"/>
      <c r="I109" s="120">
        <v>5.7256974273993252E-3</v>
      </c>
      <c r="J109" s="121"/>
    </row>
    <row r="110" spans="1:10" ht="17.100000000000001" customHeight="1">
      <c r="A110" s="123"/>
      <c r="B110" s="117" t="s">
        <v>15</v>
      </c>
      <c r="C110" s="118">
        <v>43.936436539607548</v>
      </c>
      <c r="D110" s="118">
        <f t="shared" si="12"/>
        <v>3.8565545478122729</v>
      </c>
      <c r="E110" s="118">
        <v>0</v>
      </c>
      <c r="F110" s="118">
        <v>0</v>
      </c>
      <c r="G110" s="118">
        <f t="shared" si="13"/>
        <v>3.8565545478122729</v>
      </c>
      <c r="H110" s="119"/>
      <c r="I110" s="120">
        <v>5.8581915386143402E-3</v>
      </c>
      <c r="J110" s="121"/>
    </row>
    <row r="111" spans="1:10" ht="17.100000000000001" customHeight="1">
      <c r="A111" s="123"/>
      <c r="B111" s="117" t="s">
        <v>16</v>
      </c>
      <c r="C111" s="118">
        <v>47.793510056220676</v>
      </c>
      <c r="D111" s="118">
        <f t="shared" si="12"/>
        <v>3.8570735166131271</v>
      </c>
      <c r="E111" s="118">
        <v>0</v>
      </c>
      <c r="F111" s="118">
        <v>0</v>
      </c>
      <c r="G111" s="118">
        <f t="shared" si="13"/>
        <v>3.8570735166131271</v>
      </c>
      <c r="H111" s="119"/>
      <c r="I111" s="120">
        <v>5.9741887570275839E-3</v>
      </c>
      <c r="J111" s="121"/>
    </row>
    <row r="112" spans="1:10" ht="17.100000000000001" customHeight="1">
      <c r="A112" s="123"/>
      <c r="B112" s="117" t="s">
        <v>17</v>
      </c>
      <c r="C112" s="118">
        <v>51.043352340173136</v>
      </c>
      <c r="D112" s="118">
        <f t="shared" si="12"/>
        <v>3.2498422839524608</v>
      </c>
      <c r="E112" s="118">
        <v>0</v>
      </c>
      <c r="F112" s="118">
        <v>0</v>
      </c>
      <c r="G112" s="118">
        <f t="shared" si="13"/>
        <v>3.2498422839524608</v>
      </c>
      <c r="H112" s="119"/>
      <c r="I112" s="120">
        <v>6.0765895643063259E-3</v>
      </c>
      <c r="J112" s="121"/>
    </row>
    <row r="113" spans="1:10" ht="17.100000000000001" customHeight="1">
      <c r="A113" s="123"/>
      <c r="B113" s="117" t="s">
        <v>18</v>
      </c>
      <c r="C113" s="118">
        <v>53.324742380261981</v>
      </c>
      <c r="D113" s="118">
        <f t="shared" si="12"/>
        <v>2.2813900400888443</v>
      </c>
      <c r="E113" s="118">
        <v>0</v>
      </c>
      <c r="F113" s="118">
        <v>0</v>
      </c>
      <c r="G113" s="118">
        <f t="shared" si="13"/>
        <v>2.2813900400888443</v>
      </c>
      <c r="H113" s="119"/>
      <c r="I113" s="120">
        <v>6.0596298159388612E-3</v>
      </c>
      <c r="J113" s="121"/>
    </row>
    <row r="114" spans="1:10" ht="17.100000000000001" customHeight="1">
      <c r="B114" s="117" t="s">
        <v>19</v>
      </c>
      <c r="C114" s="118">
        <v>57.16537103192227</v>
      </c>
      <c r="D114" s="118">
        <f t="shared" si="12"/>
        <v>3.840628651660289</v>
      </c>
      <c r="E114" s="118">
        <v>1</v>
      </c>
      <c r="F114" s="118">
        <v>0</v>
      </c>
      <c r="G114" s="118">
        <f t="shared" si="13"/>
        <v>2.840628651660289</v>
      </c>
      <c r="H114" s="119"/>
      <c r="I114" s="120">
        <v>6.1468140894540071E-3</v>
      </c>
      <c r="J114" s="121"/>
    </row>
    <row r="115" spans="1:10" ht="17.100000000000001" customHeight="1">
      <c r="A115" s="123"/>
      <c r="B115" s="117" t="s">
        <v>20</v>
      </c>
      <c r="C115" s="118">
        <v>61.008002975401673</v>
      </c>
      <c r="D115" s="118">
        <f t="shared" si="12"/>
        <v>3.8426319434794038</v>
      </c>
      <c r="E115" s="118">
        <v>0</v>
      </c>
      <c r="F115" s="118">
        <v>0</v>
      </c>
      <c r="G115" s="118">
        <f t="shared" si="13"/>
        <v>3.8426319434794038</v>
      </c>
      <c r="H115" s="119"/>
      <c r="I115" s="120">
        <v>6.2253064260613953E-3</v>
      </c>
      <c r="J115" s="121"/>
    </row>
    <row r="116" spans="1:10" ht="17.100000000000001" customHeight="1">
      <c r="A116" s="123"/>
      <c r="B116" s="117" t="s">
        <v>21</v>
      </c>
      <c r="C116" s="118">
        <v>66.741256335619184</v>
      </c>
      <c r="D116" s="118">
        <f t="shared" si="12"/>
        <v>5.7332533602175104</v>
      </c>
      <c r="E116" s="118">
        <v>0</v>
      </c>
      <c r="F116" s="118">
        <v>1</v>
      </c>
      <c r="G116" s="118">
        <f t="shared" si="13"/>
        <v>6.7332533602175104</v>
      </c>
      <c r="H116" s="119"/>
      <c r="I116" s="120">
        <v>6.2963449373225648E-3</v>
      </c>
      <c r="J116" s="121"/>
    </row>
    <row r="117" spans="1:10" ht="17.100000000000001" customHeight="1">
      <c r="A117" s="123"/>
      <c r="B117" s="117" t="s">
        <v>22</v>
      </c>
      <c r="C117" s="118">
        <v>71.327377467520563</v>
      </c>
      <c r="D117" s="118">
        <f t="shared" si="12"/>
        <v>4.586121131901379</v>
      </c>
      <c r="E117" s="118">
        <v>0</v>
      </c>
      <c r="F117" s="118">
        <v>0</v>
      </c>
      <c r="G117" s="118">
        <f t="shared" si="13"/>
        <v>4.586121131901379</v>
      </c>
      <c r="H117" s="119"/>
      <c r="I117" s="120">
        <v>6.3685158453143367E-3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38.419050635215164</v>
      </c>
      <c r="E118" s="126">
        <f>SUM(E108:E117)</f>
        <v>1</v>
      </c>
      <c r="F118" s="126">
        <f>SUM(F108:F117)</f>
        <v>2</v>
      </c>
      <c r="G118" s="127">
        <f t="shared" si="13"/>
        <v>39.419050635215164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76.201959634143691</v>
      </c>
      <c r="D119" s="118">
        <f>C119-C117</f>
        <v>4.8745821666231279</v>
      </c>
      <c r="E119" s="118">
        <v>0</v>
      </c>
      <c r="F119" s="118">
        <v>1</v>
      </c>
      <c r="G119" s="118">
        <f t="shared" si="13"/>
        <v>5.8745821666231279</v>
      </c>
      <c r="H119" s="119"/>
      <c r="I119" s="120">
        <v>6.6262573594907566E-3</v>
      </c>
      <c r="J119" s="121"/>
    </row>
    <row r="120" spans="1:10" ht="17.100000000000001" customHeight="1">
      <c r="A120" s="123"/>
      <c r="B120" s="117" t="s">
        <v>25</v>
      </c>
      <c r="C120" s="118">
        <v>80.379904706742835</v>
      </c>
      <c r="D120" s="118">
        <f t="shared" ref="D120:D128" si="14">C120-C119</f>
        <v>4.1779450725991438</v>
      </c>
      <c r="E120" s="118">
        <v>0</v>
      </c>
      <c r="F120" s="118">
        <v>0</v>
      </c>
      <c r="G120" s="118">
        <f t="shared" si="13"/>
        <v>4.1779450725991438</v>
      </c>
      <c r="H120" s="119"/>
      <c r="I120" s="120">
        <v>6.870077325362634E-3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84.502780739417346</v>
      </c>
      <c r="D121" s="118">
        <f t="shared" si="14"/>
        <v>4.1228760326745117</v>
      </c>
      <c r="E121" s="118">
        <v>0</v>
      </c>
      <c r="F121" s="118">
        <v>0</v>
      </c>
      <c r="G121" s="118">
        <f t="shared" si="13"/>
        <v>4.1228760326745117</v>
      </c>
      <c r="H121" s="119"/>
      <c r="I121" s="120">
        <v>7.1010740117157436E-3</v>
      </c>
      <c r="J121" s="121"/>
    </row>
    <row r="122" spans="1:10" ht="17.100000000000001" customHeight="1">
      <c r="A122" s="123"/>
      <c r="B122" s="117" t="s">
        <v>27</v>
      </c>
      <c r="C122" s="118">
        <v>89.306844117139775</v>
      </c>
      <c r="D122" s="118">
        <f t="shared" si="14"/>
        <v>4.8040633777224286</v>
      </c>
      <c r="E122" s="118">
        <v>0</v>
      </c>
      <c r="F122" s="118">
        <v>1</v>
      </c>
      <c r="G122" s="118">
        <f t="shared" si="13"/>
        <v>5.8040633777224286</v>
      </c>
      <c r="H122" s="119"/>
      <c r="I122" s="120">
        <v>7.3202331243557199E-3</v>
      </c>
      <c r="J122" s="121"/>
    </row>
    <row r="123" spans="1:10" ht="17.100000000000001" customHeight="1">
      <c r="A123" s="123"/>
      <c r="B123" s="117" t="s">
        <v>28</v>
      </c>
      <c r="C123" s="118">
        <v>94.105523334258905</v>
      </c>
      <c r="D123" s="118">
        <f t="shared" si="14"/>
        <v>4.7986792171191297</v>
      </c>
      <c r="E123" s="118">
        <v>0</v>
      </c>
      <c r="F123" s="118">
        <v>0</v>
      </c>
      <c r="G123" s="118">
        <f t="shared" si="13"/>
        <v>4.7986792171191297</v>
      </c>
      <c r="H123" s="119"/>
      <c r="I123" s="120">
        <v>7.5284418667407116E-3</v>
      </c>
      <c r="J123" s="121"/>
    </row>
    <row r="124" spans="1:10" ht="17.100000000000001" customHeight="1">
      <c r="A124" s="123"/>
      <c r="B124" s="117" t="s">
        <v>29</v>
      </c>
      <c r="C124" s="118">
        <v>98.126561993246469</v>
      </c>
      <c r="D124" s="118">
        <f t="shared" si="14"/>
        <v>4.021038658987564</v>
      </c>
      <c r="E124" s="118">
        <v>0</v>
      </c>
      <c r="F124" s="118">
        <v>0</v>
      </c>
      <c r="G124" s="118">
        <f t="shared" si="13"/>
        <v>4.021038658987564</v>
      </c>
      <c r="H124" s="119"/>
      <c r="I124" s="120">
        <v>7.7265009443501153E-3</v>
      </c>
      <c r="J124" s="121"/>
    </row>
    <row r="125" spans="1:10" ht="17.100000000000001" customHeight="1">
      <c r="A125" s="123"/>
      <c r="B125" s="117" t="s">
        <v>30</v>
      </c>
      <c r="C125" s="118">
        <v>102.10523963303572</v>
      </c>
      <c r="D125" s="118">
        <f t="shared" si="14"/>
        <v>3.9786776397892538</v>
      </c>
      <c r="E125" s="118">
        <v>0</v>
      </c>
      <c r="F125" s="118">
        <v>1</v>
      </c>
      <c r="G125" s="118">
        <f t="shared" si="13"/>
        <v>4.9786776397892538</v>
      </c>
      <c r="H125" s="119"/>
      <c r="I125" s="120">
        <v>7.9151348552740867E-3</v>
      </c>
      <c r="J125" s="121"/>
    </row>
    <row r="126" spans="1:10" ht="17.100000000000001" customHeight="1">
      <c r="A126" s="123"/>
      <c r="B126" s="117" t="s">
        <v>31</v>
      </c>
      <c r="C126" s="118">
        <v>107.66350991955935</v>
      </c>
      <c r="D126" s="118">
        <f t="shared" si="14"/>
        <v>5.5582702865236229</v>
      </c>
      <c r="E126" s="118">
        <v>0</v>
      </c>
      <c r="F126" s="118">
        <v>1</v>
      </c>
      <c r="G126" s="118">
        <f t="shared" si="13"/>
        <v>6.5582702865236229</v>
      </c>
      <c r="H126" s="119"/>
      <c r="I126" s="120">
        <v>8.09500074583153E-3</v>
      </c>
      <c r="J126" s="121"/>
    </row>
    <row r="127" spans="1:10" ht="17.100000000000001" customHeight="1">
      <c r="A127" s="123"/>
      <c r="B127" s="117" t="s">
        <v>32</v>
      </c>
      <c r="C127" s="118">
        <v>112.42706640734723</v>
      </c>
      <c r="D127" s="118">
        <f t="shared" si="14"/>
        <v>4.7635564877878807</v>
      </c>
      <c r="E127" s="118">
        <v>0</v>
      </c>
      <c r="F127" s="118">
        <v>1</v>
      </c>
      <c r="G127" s="118">
        <f t="shared" si="13"/>
        <v>5.7635564877878807</v>
      </c>
      <c r="H127" s="119"/>
      <c r="I127" s="120">
        <v>8.2666960593637661E-3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120.61791967044284</v>
      </c>
      <c r="D128" s="118">
        <f t="shared" si="14"/>
        <v>8.1908532630956188</v>
      </c>
      <c r="E128" s="118">
        <v>0</v>
      </c>
      <c r="F128" s="118">
        <v>1</v>
      </c>
      <c r="G128" s="118">
        <f t="shared" si="13"/>
        <v>9.1908532630956188</v>
      </c>
      <c r="H128" s="119"/>
      <c r="I128" s="120">
        <v>8.3762444215585308E-3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49.290542202922282</v>
      </c>
      <c r="E129" s="126">
        <f>SUM(E119:E128)</f>
        <v>0</v>
      </c>
      <c r="F129" s="126">
        <f>SUM(F119:F128)</f>
        <v>6</v>
      </c>
      <c r="G129" s="127">
        <f t="shared" si="13"/>
        <v>55.290542202922282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205.13975149336937</v>
      </c>
      <c r="D132" s="118"/>
      <c r="E132" s="118"/>
      <c r="F132" s="118"/>
      <c r="G132" s="118"/>
      <c r="H132" s="119"/>
      <c r="I132" s="120">
        <v>3.3629467457929399E-2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214.3161928794884</v>
      </c>
      <c r="D133" s="118">
        <f t="shared" ref="D133:D142" si="15">C133-C132</f>
        <v>9.1764413861190235</v>
      </c>
      <c r="E133" s="118">
        <v>3</v>
      </c>
      <c r="F133" s="118">
        <v>2</v>
      </c>
      <c r="G133" s="118">
        <f t="shared" ref="G133:G154" si="16">D133-E133+F133</f>
        <v>8.1764413861190235</v>
      </c>
      <c r="H133" s="119"/>
      <c r="I133" s="120">
        <v>3.2971721981459756E-2</v>
      </c>
      <c r="J133" s="121"/>
    </row>
    <row r="134" spans="1:10" ht="17.100000000000001" customHeight="1">
      <c r="A134" s="134"/>
      <c r="B134" s="117" t="s">
        <v>14</v>
      </c>
      <c r="C134" s="118">
        <v>226.85263827375664</v>
      </c>
      <c r="D134" s="118">
        <f t="shared" si="15"/>
        <v>12.536445394268242</v>
      </c>
      <c r="E134" s="118">
        <v>4</v>
      </c>
      <c r="F134" s="118">
        <v>1</v>
      </c>
      <c r="G134" s="118">
        <f t="shared" si="16"/>
        <v>9.5364453942682417</v>
      </c>
      <c r="H134" s="119"/>
      <c r="I134" s="120">
        <v>3.2407519753393808E-2</v>
      </c>
      <c r="J134" s="121"/>
    </row>
    <row r="135" spans="1:10" ht="17.100000000000001" customHeight="1">
      <c r="A135" s="123"/>
      <c r="B135" s="117" t="s">
        <v>15</v>
      </c>
      <c r="C135" s="118">
        <v>239.38672701957231</v>
      </c>
      <c r="D135" s="118">
        <f t="shared" si="15"/>
        <v>12.534088745815666</v>
      </c>
      <c r="E135" s="118">
        <v>4</v>
      </c>
      <c r="F135" s="118">
        <v>0</v>
      </c>
      <c r="G135" s="118">
        <f t="shared" si="16"/>
        <v>8.5340887458156658</v>
      </c>
      <c r="H135" s="119"/>
      <c r="I135" s="120">
        <v>3.1918230269276308E-2</v>
      </c>
      <c r="J135" s="121"/>
    </row>
    <row r="136" spans="1:10" ht="17.100000000000001" customHeight="1">
      <c r="A136" s="123"/>
      <c r="B136" s="117" t="s">
        <v>16</v>
      </c>
      <c r="C136" s="118">
        <v>251.91889925774467</v>
      </c>
      <c r="D136" s="118">
        <f t="shared" si="15"/>
        <v>12.532172238172365</v>
      </c>
      <c r="E136" s="118">
        <v>1</v>
      </c>
      <c r="F136" s="118">
        <v>0</v>
      </c>
      <c r="G136" s="118">
        <f t="shared" si="16"/>
        <v>11.532172238172365</v>
      </c>
      <c r="H136" s="119"/>
      <c r="I136" s="120">
        <v>3.1489862407218079E-2</v>
      </c>
      <c r="J136" s="121"/>
    </row>
    <row r="137" spans="1:10" ht="17.100000000000001" customHeight="1">
      <c r="A137" s="123"/>
      <c r="B137" s="117" t="s">
        <v>17</v>
      </c>
      <c r="C137" s="118">
        <v>261.33832145490146</v>
      </c>
      <c r="D137" s="118">
        <f t="shared" si="15"/>
        <v>9.4194221971567913</v>
      </c>
      <c r="E137" s="118">
        <v>2</v>
      </c>
      <c r="F137" s="118">
        <v>1</v>
      </c>
      <c r="G137" s="118">
        <f t="shared" si="16"/>
        <v>8.4194221971567913</v>
      </c>
      <c r="H137" s="119"/>
      <c r="I137" s="120">
        <v>3.1111704935107318E-2</v>
      </c>
      <c r="J137" s="121"/>
    </row>
    <row r="138" spans="1:10" ht="17.100000000000001" customHeight="1">
      <c r="A138" s="123"/>
      <c r="B138" s="117" t="s">
        <v>18</v>
      </c>
      <c r="C138" s="118">
        <v>270.85312026880302</v>
      </c>
      <c r="D138" s="118">
        <f t="shared" si="15"/>
        <v>9.5147988139015638</v>
      </c>
      <c r="E138" s="118">
        <v>3</v>
      </c>
      <c r="F138" s="118">
        <v>0</v>
      </c>
      <c r="G138" s="118">
        <f t="shared" si="16"/>
        <v>6.5147988139015638</v>
      </c>
      <c r="H138" s="119"/>
      <c r="I138" s="120">
        <v>3.0778763666909435E-2</v>
      </c>
      <c r="J138" s="121"/>
    </row>
    <row r="139" spans="1:10" ht="17.100000000000001" customHeight="1">
      <c r="A139" s="123"/>
      <c r="B139" s="117" t="s">
        <v>19</v>
      </c>
      <c r="C139" s="118">
        <v>283.44123890239268</v>
      </c>
      <c r="D139" s="118">
        <f t="shared" si="15"/>
        <v>12.588118633589659</v>
      </c>
      <c r="E139" s="118">
        <v>5</v>
      </c>
      <c r="F139" s="118">
        <v>0</v>
      </c>
      <c r="G139" s="118">
        <f t="shared" si="16"/>
        <v>7.5881186335896587</v>
      </c>
      <c r="H139" s="119"/>
      <c r="I139" s="120">
        <v>3.0477552570149752E-2</v>
      </c>
      <c r="J139" s="121"/>
    </row>
    <row r="140" spans="1:10" ht="17.100000000000001" customHeight="1">
      <c r="A140" s="123"/>
      <c r="B140" s="117" t="s">
        <v>20</v>
      </c>
      <c r="C140" s="118">
        <v>296.02243640558078</v>
      </c>
      <c r="D140" s="118">
        <f t="shared" si="15"/>
        <v>12.581197503188093</v>
      </c>
      <c r="E140" s="118">
        <v>4</v>
      </c>
      <c r="F140" s="118">
        <v>0</v>
      </c>
      <c r="G140" s="118">
        <f t="shared" si="16"/>
        <v>8.5811975031880934</v>
      </c>
      <c r="H140" s="119"/>
      <c r="I140" s="120">
        <v>3.0206371061793958E-2</v>
      </c>
      <c r="J140" s="121"/>
    </row>
    <row r="141" spans="1:10" ht="17.100000000000001" customHeight="1">
      <c r="A141" s="123"/>
      <c r="B141" s="117" t="s">
        <v>21</v>
      </c>
      <c r="C141" s="118">
        <v>317.58598113465996</v>
      </c>
      <c r="D141" s="118">
        <f t="shared" si="15"/>
        <v>21.563544729079183</v>
      </c>
      <c r="E141" s="118">
        <v>4</v>
      </c>
      <c r="F141" s="118">
        <v>1</v>
      </c>
      <c r="G141" s="118">
        <f t="shared" si="16"/>
        <v>18.563544729079183</v>
      </c>
      <c r="H141" s="119"/>
      <c r="I141" s="120">
        <v>2.9960941616477353E-2</v>
      </c>
      <c r="J141" s="121"/>
    </row>
    <row r="142" spans="1:10" ht="17.100000000000001" customHeight="1">
      <c r="A142" s="123"/>
      <c r="B142" s="117" t="s">
        <v>22</v>
      </c>
      <c r="C142" s="118">
        <v>337.91657914612728</v>
      </c>
      <c r="D142" s="118">
        <f t="shared" si="15"/>
        <v>20.330598011467316</v>
      </c>
      <c r="E142" s="118">
        <v>1</v>
      </c>
      <c r="F142" s="118">
        <v>0</v>
      </c>
      <c r="G142" s="118">
        <f t="shared" si="16"/>
        <v>19.330598011467316</v>
      </c>
      <c r="H142" s="119"/>
      <c r="I142" s="120">
        <v>3.0171123138047082E-2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132.7768276527579</v>
      </c>
      <c r="E143" s="126">
        <f>SUM(E133:E142)</f>
        <v>31</v>
      </c>
      <c r="F143" s="126">
        <f>SUM(F133:F142)</f>
        <v>5</v>
      </c>
      <c r="G143" s="127">
        <f t="shared" si="16"/>
        <v>106.7768276527579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363.52082382845595</v>
      </c>
      <c r="D144" s="118">
        <f>C144-C142</f>
        <v>25.60424468232867</v>
      </c>
      <c r="E144" s="118">
        <v>3</v>
      </c>
      <c r="F144" s="118">
        <v>0</v>
      </c>
      <c r="G144" s="118">
        <f t="shared" si="16"/>
        <v>22.60424468232867</v>
      </c>
      <c r="H144" s="119"/>
      <c r="I144" s="120">
        <v>3.1610506419865736E-2</v>
      </c>
      <c r="J144" s="121"/>
    </row>
    <row r="145" spans="1:10" ht="17.100000000000001" customHeight="1">
      <c r="A145" s="123"/>
      <c r="B145" s="117" t="s">
        <v>25</v>
      </c>
      <c r="C145" s="118">
        <v>385.77407803562295</v>
      </c>
      <c r="D145" s="118">
        <f t="shared" ref="D145:D153" si="17">C145-C144</f>
        <v>22.253254207167004</v>
      </c>
      <c r="E145" s="118">
        <v>3</v>
      </c>
      <c r="F145" s="118">
        <v>1</v>
      </c>
      <c r="G145" s="118">
        <f t="shared" si="16"/>
        <v>20.253254207167004</v>
      </c>
      <c r="H145" s="119"/>
      <c r="I145" s="120">
        <v>3.2972143421848107E-2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407.71979367777999</v>
      </c>
      <c r="D146" s="118">
        <f t="shared" si="17"/>
        <v>21.94571564215704</v>
      </c>
      <c r="E146" s="118">
        <v>6</v>
      </c>
      <c r="F146" s="118">
        <v>0</v>
      </c>
      <c r="G146" s="118">
        <f t="shared" si="16"/>
        <v>15.94571564215704</v>
      </c>
      <c r="H146" s="119"/>
      <c r="I146" s="120">
        <v>3.42621675359479E-2</v>
      </c>
      <c r="J146" s="121"/>
    </row>
    <row r="147" spans="1:10" ht="17.100000000000001" customHeight="1">
      <c r="A147" s="123"/>
      <c r="B147" s="117" t="s">
        <v>27</v>
      </c>
      <c r="C147" s="118">
        <v>432.93021912566331</v>
      </c>
      <c r="D147" s="118">
        <f t="shared" si="17"/>
        <v>25.210425447883324</v>
      </c>
      <c r="E147" s="118">
        <v>3</v>
      </c>
      <c r="F147" s="118">
        <v>4</v>
      </c>
      <c r="G147" s="118">
        <f t="shared" si="16"/>
        <v>26.210425447883324</v>
      </c>
      <c r="H147" s="119"/>
      <c r="I147" s="120">
        <v>3.5486083534890439E-2</v>
      </c>
      <c r="J147" s="121"/>
    </row>
    <row r="148" spans="1:10" ht="17.100000000000001" customHeight="1">
      <c r="A148" s="123"/>
      <c r="B148" s="117" t="s">
        <v>28</v>
      </c>
      <c r="C148" s="118">
        <v>458.11057618978708</v>
      </c>
      <c r="D148" s="118">
        <f t="shared" si="17"/>
        <v>25.180357064123768</v>
      </c>
      <c r="E148" s="118">
        <v>4</v>
      </c>
      <c r="F148" s="118">
        <v>0</v>
      </c>
      <c r="G148" s="118">
        <f t="shared" si="16"/>
        <v>21.180357064123768</v>
      </c>
      <c r="H148" s="119"/>
      <c r="I148" s="120">
        <v>3.6648846095182964E-2</v>
      </c>
      <c r="J148" s="121"/>
    </row>
    <row r="149" spans="1:10" ht="17.100000000000001" customHeight="1">
      <c r="A149" s="123"/>
      <c r="B149" s="117" t="s">
        <v>29</v>
      </c>
      <c r="C149" s="118">
        <v>479.4875708262586</v>
      </c>
      <c r="D149" s="118">
        <f t="shared" si="17"/>
        <v>21.376994636471522</v>
      </c>
      <c r="E149" s="118">
        <v>8</v>
      </c>
      <c r="F149" s="118">
        <v>4</v>
      </c>
      <c r="G149" s="118">
        <f t="shared" si="16"/>
        <v>17.376994636471522</v>
      </c>
      <c r="H149" s="119"/>
      <c r="I149" s="120">
        <v>3.7754926836713276E-2</v>
      </c>
      <c r="J149" s="121"/>
    </row>
    <row r="150" spans="1:10" ht="17.100000000000001" customHeight="1">
      <c r="A150" s="123"/>
      <c r="B150" s="117" t="s">
        <v>30</v>
      </c>
      <c r="C150" s="118">
        <v>500.62799611134074</v>
      </c>
      <c r="D150" s="118">
        <f t="shared" si="17"/>
        <v>21.140425285082131</v>
      </c>
      <c r="E150" s="118">
        <v>8</v>
      </c>
      <c r="F150" s="118">
        <v>1</v>
      </c>
      <c r="G150" s="118">
        <f t="shared" si="16"/>
        <v>14.140425285082131</v>
      </c>
      <c r="H150" s="119"/>
      <c r="I150" s="120">
        <v>3.8808371791576798E-2</v>
      </c>
      <c r="J150" s="121"/>
    </row>
    <row r="151" spans="1:10" ht="17.100000000000001" customHeight="1">
      <c r="A151" s="123"/>
      <c r="B151" s="117" t="s">
        <v>31</v>
      </c>
      <c r="C151" s="118">
        <v>529.51091642684855</v>
      </c>
      <c r="D151" s="118">
        <f t="shared" si="17"/>
        <v>28.882920315507818</v>
      </c>
      <c r="E151" s="118">
        <v>2</v>
      </c>
      <c r="F151" s="118">
        <v>2</v>
      </c>
      <c r="G151" s="118">
        <f t="shared" si="16"/>
        <v>28.882920315507818</v>
      </c>
      <c r="H151" s="119"/>
      <c r="I151" s="120">
        <v>3.9812850859161544E-2</v>
      </c>
      <c r="J151" s="121"/>
    </row>
    <row r="152" spans="1:10" ht="17.100000000000001" customHeight="1">
      <c r="A152" s="123"/>
      <c r="B152" s="117" t="s">
        <v>32</v>
      </c>
      <c r="C152" s="118">
        <v>554.49512709378519</v>
      </c>
      <c r="D152" s="118">
        <f t="shared" si="17"/>
        <v>24.984210666936633</v>
      </c>
      <c r="E152" s="118">
        <v>6</v>
      </c>
      <c r="F152" s="118">
        <v>1</v>
      </c>
      <c r="G152" s="118">
        <f t="shared" si="16"/>
        <v>19.984210666936633</v>
      </c>
      <c r="H152" s="119"/>
      <c r="I152" s="120">
        <v>4.0771700521601853E-2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592.21421215242037</v>
      </c>
      <c r="D153" s="118">
        <f t="shared" si="17"/>
        <v>37.719085058635187</v>
      </c>
      <c r="E153" s="118">
        <v>4</v>
      </c>
      <c r="F153" s="118">
        <v>0</v>
      </c>
      <c r="G153" s="118">
        <f t="shared" si="16"/>
        <v>33.719085058635187</v>
      </c>
      <c r="H153" s="119"/>
      <c r="I153" s="120">
        <v>4.1125986955029191E-2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254.2976330062931</v>
      </c>
      <c r="E154" s="126">
        <f>SUM(E144:E153)</f>
        <v>47</v>
      </c>
      <c r="F154" s="126">
        <f>SUM(F144:F153)</f>
        <v>13</v>
      </c>
      <c r="G154" s="127">
        <f t="shared" si="16"/>
        <v>220.2976330062931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1"/>
  </cols>
  <sheetData>
    <row r="1" spans="1:10" s="50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51300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52400</v>
      </c>
      <c r="D8" s="118">
        <f t="shared" ref="D8:D17" si="0">C8-C7</f>
        <v>1100</v>
      </c>
      <c r="E8" s="118">
        <v>957</v>
      </c>
      <c r="F8" s="118">
        <v>542</v>
      </c>
      <c r="G8" s="118">
        <f t="shared" ref="G8:G29" si="1">D8-E8+F8</f>
        <v>685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53300</v>
      </c>
      <c r="D9" s="118">
        <f t="shared" si="0"/>
        <v>900</v>
      </c>
      <c r="E9" s="118">
        <v>860</v>
      </c>
      <c r="F9" s="118">
        <v>566</v>
      </c>
      <c r="G9" s="118">
        <f t="shared" si="1"/>
        <v>606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55700</v>
      </c>
      <c r="D10" s="118">
        <f t="shared" si="0"/>
        <v>2400</v>
      </c>
      <c r="E10" s="118">
        <v>877</v>
      </c>
      <c r="F10" s="118">
        <v>569</v>
      </c>
      <c r="G10" s="118">
        <f t="shared" si="1"/>
        <v>2092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57300</v>
      </c>
      <c r="D11" s="118">
        <f t="shared" si="0"/>
        <v>1600</v>
      </c>
      <c r="E11" s="118">
        <v>854</v>
      </c>
      <c r="F11" s="118">
        <v>550</v>
      </c>
      <c r="G11" s="118">
        <f t="shared" si="1"/>
        <v>1296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58000</v>
      </c>
      <c r="D12" s="118">
        <f t="shared" si="0"/>
        <v>700</v>
      </c>
      <c r="E12" s="118">
        <v>887</v>
      </c>
      <c r="F12" s="118">
        <v>550</v>
      </c>
      <c r="G12" s="118">
        <f t="shared" si="1"/>
        <v>363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59300</v>
      </c>
      <c r="D13" s="118">
        <f t="shared" si="0"/>
        <v>1300</v>
      </c>
      <c r="E13" s="118">
        <v>1018</v>
      </c>
      <c r="F13" s="118">
        <v>578</v>
      </c>
      <c r="G13" s="118">
        <f t="shared" si="1"/>
        <v>860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61300</v>
      </c>
      <c r="D14" s="118">
        <f t="shared" si="0"/>
        <v>2000</v>
      </c>
      <c r="E14" s="118">
        <v>956</v>
      </c>
      <c r="F14" s="118">
        <v>497</v>
      </c>
      <c r="G14" s="118">
        <f t="shared" si="1"/>
        <v>1541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63200</v>
      </c>
      <c r="D15" s="118">
        <f t="shared" si="0"/>
        <v>1900</v>
      </c>
      <c r="E15" s="118">
        <v>1049</v>
      </c>
      <c r="F15" s="118">
        <v>518</v>
      </c>
      <c r="G15" s="118">
        <f t="shared" si="1"/>
        <v>1369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65200</v>
      </c>
      <c r="D16" s="118">
        <f t="shared" si="0"/>
        <v>2000</v>
      </c>
      <c r="E16" s="118">
        <v>1075</v>
      </c>
      <c r="F16" s="118">
        <v>550</v>
      </c>
      <c r="G16" s="118">
        <f t="shared" si="1"/>
        <v>1475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67000</v>
      </c>
      <c r="D17" s="118">
        <f t="shared" si="0"/>
        <v>1800</v>
      </c>
      <c r="E17" s="118">
        <v>1121</v>
      </c>
      <c r="F17" s="118">
        <v>602</v>
      </c>
      <c r="G17" s="118">
        <f t="shared" si="1"/>
        <v>1281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15700</v>
      </c>
      <c r="E18" s="126">
        <f>SUM(E8:E17)</f>
        <v>9654</v>
      </c>
      <c r="F18" s="126">
        <f>SUM(F8:F17)</f>
        <v>5522</v>
      </c>
      <c r="G18" s="127">
        <f t="shared" si="1"/>
        <v>11568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68500</v>
      </c>
      <c r="D19" s="118">
        <f>C19-C17</f>
        <v>1500</v>
      </c>
      <c r="E19" s="118">
        <v>1212</v>
      </c>
      <c r="F19" s="118">
        <v>618</v>
      </c>
      <c r="G19" s="118">
        <f t="shared" si="1"/>
        <v>906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69800</v>
      </c>
      <c r="D20" s="118">
        <f t="shared" ref="D20:D28" si="2">C20-C19</f>
        <v>1300</v>
      </c>
      <c r="E20" s="118">
        <v>1239</v>
      </c>
      <c r="F20" s="118">
        <v>661</v>
      </c>
      <c r="G20" s="118">
        <f t="shared" si="1"/>
        <v>722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70800</v>
      </c>
      <c r="D21" s="118">
        <f t="shared" si="2"/>
        <v>1000</v>
      </c>
      <c r="E21" s="118">
        <v>1195</v>
      </c>
      <c r="F21" s="118">
        <v>637</v>
      </c>
      <c r="G21" s="118">
        <f t="shared" si="1"/>
        <v>442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71800</v>
      </c>
      <c r="D22" s="118">
        <f t="shared" si="2"/>
        <v>1000</v>
      </c>
      <c r="E22" s="118">
        <v>1174</v>
      </c>
      <c r="F22" s="118">
        <v>664</v>
      </c>
      <c r="G22" s="118">
        <f t="shared" si="1"/>
        <v>490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73400</v>
      </c>
      <c r="D23" s="118">
        <f t="shared" si="2"/>
        <v>1600</v>
      </c>
      <c r="E23" s="118">
        <v>1189</v>
      </c>
      <c r="F23" s="118">
        <v>761</v>
      </c>
      <c r="G23" s="118">
        <f t="shared" si="1"/>
        <v>1172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74500</v>
      </c>
      <c r="D24" s="118">
        <f t="shared" si="2"/>
        <v>1100</v>
      </c>
      <c r="E24" s="118">
        <v>1192</v>
      </c>
      <c r="F24" s="118">
        <v>713</v>
      </c>
      <c r="G24" s="118">
        <f t="shared" si="1"/>
        <v>621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75600</v>
      </c>
      <c r="D25" s="118">
        <f t="shared" si="2"/>
        <v>1100</v>
      </c>
      <c r="E25" s="118">
        <v>1163</v>
      </c>
      <c r="F25" s="118">
        <v>711</v>
      </c>
      <c r="G25" s="118">
        <f t="shared" si="1"/>
        <v>648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76800</v>
      </c>
      <c r="D26" s="118">
        <f t="shared" si="2"/>
        <v>1200</v>
      </c>
      <c r="E26" s="118">
        <v>1156</v>
      </c>
      <c r="F26" s="118">
        <v>732</v>
      </c>
      <c r="G26" s="118">
        <f t="shared" si="1"/>
        <v>776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78500</v>
      </c>
      <c r="D27" s="118">
        <f t="shared" si="2"/>
        <v>1700</v>
      </c>
      <c r="E27" s="118">
        <v>1120</v>
      </c>
      <c r="F27" s="118">
        <v>759</v>
      </c>
      <c r="G27" s="118">
        <f t="shared" si="1"/>
        <v>1339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80600</v>
      </c>
      <c r="D28" s="118">
        <f t="shared" si="2"/>
        <v>2100</v>
      </c>
      <c r="E28" s="118">
        <v>1250</v>
      </c>
      <c r="F28" s="118">
        <v>742</v>
      </c>
      <c r="G28" s="118">
        <f t="shared" si="1"/>
        <v>1592</v>
      </c>
      <c r="H28" s="119"/>
      <c r="I28" s="120">
        <v>1.0318471337579613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13600</v>
      </c>
      <c r="E29" s="126">
        <f>SUM(E19:E28)</f>
        <v>11890</v>
      </c>
      <c r="F29" s="126">
        <f>SUM(F19:F28)</f>
        <v>6998</v>
      </c>
      <c r="G29" s="127">
        <f t="shared" si="1"/>
        <v>8708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47261.271903048204</v>
      </c>
      <c r="D32" s="118"/>
      <c r="E32" s="118"/>
      <c r="F32" s="118"/>
      <c r="G32" s="118"/>
      <c r="H32" s="119"/>
      <c r="I32" s="120">
        <v>0.92127235678456521</v>
      </c>
      <c r="J32" s="121"/>
    </row>
    <row r="33" spans="1:10" ht="17.100000000000001" customHeight="1">
      <c r="A33" s="123"/>
      <c r="B33" s="117" t="s">
        <v>13</v>
      </c>
      <c r="C33" s="118">
        <v>48119.193790806778</v>
      </c>
      <c r="D33" s="118">
        <f t="shared" ref="D33:D42" si="3">C33-C32</f>
        <v>857.92188775857358</v>
      </c>
      <c r="E33" s="118">
        <v>870</v>
      </c>
      <c r="F33" s="118">
        <v>520</v>
      </c>
      <c r="G33" s="118">
        <f t="shared" ref="G33:G54" si="4">D33-E33+F33</f>
        <v>507.92188775857358</v>
      </c>
      <c r="H33" s="119"/>
      <c r="I33" s="120">
        <v>0.91830522501539669</v>
      </c>
      <c r="J33" s="121"/>
    </row>
    <row r="34" spans="1:10" ht="17.100000000000001" customHeight="1">
      <c r="A34" s="134"/>
      <c r="B34" s="117" t="s">
        <v>14</v>
      </c>
      <c r="C34" s="118">
        <v>48796.575634635854</v>
      </c>
      <c r="D34" s="118">
        <f t="shared" si="3"/>
        <v>677.38184382907639</v>
      </c>
      <c r="E34" s="118">
        <v>786</v>
      </c>
      <c r="F34" s="118">
        <v>528</v>
      </c>
      <c r="G34" s="118">
        <f t="shared" si="4"/>
        <v>419.38184382907639</v>
      </c>
      <c r="H34" s="119"/>
      <c r="I34" s="120">
        <v>0.91550798564044744</v>
      </c>
      <c r="J34" s="121"/>
    </row>
    <row r="35" spans="1:10" ht="17.100000000000001" customHeight="1">
      <c r="A35" s="123"/>
      <c r="B35" s="117" t="s">
        <v>15</v>
      </c>
      <c r="C35" s="118">
        <v>50846.661443068915</v>
      </c>
      <c r="D35" s="118">
        <f t="shared" si="3"/>
        <v>2050.0858084330612</v>
      </c>
      <c r="E35" s="118">
        <v>791</v>
      </c>
      <c r="F35" s="118">
        <v>548</v>
      </c>
      <c r="G35" s="118">
        <f t="shared" si="4"/>
        <v>1807.0858084330612</v>
      </c>
      <c r="H35" s="119"/>
      <c r="I35" s="120">
        <v>0.9128664531969285</v>
      </c>
      <c r="J35" s="121"/>
    </row>
    <row r="36" spans="1:10" ht="17.100000000000001" customHeight="1">
      <c r="A36" s="123"/>
      <c r="B36" s="117" t="s">
        <v>16</v>
      </c>
      <c r="C36" s="118">
        <v>52164.085180167902</v>
      </c>
      <c r="D36" s="118">
        <f t="shared" si="3"/>
        <v>1317.4237370989867</v>
      </c>
      <c r="E36" s="118">
        <v>767</v>
      </c>
      <c r="F36" s="118">
        <v>512</v>
      </c>
      <c r="G36" s="118">
        <f t="shared" si="4"/>
        <v>1062.4237370989867</v>
      </c>
      <c r="H36" s="119"/>
      <c r="I36" s="120">
        <v>0.91036797871148167</v>
      </c>
      <c r="J36" s="121"/>
    </row>
    <row r="37" spans="1:10" ht="17.100000000000001" customHeight="1">
      <c r="A37" s="123"/>
      <c r="B37" s="117" t="s">
        <v>17</v>
      </c>
      <c r="C37" s="118">
        <v>52664.072334988166</v>
      </c>
      <c r="D37" s="118">
        <f t="shared" si="3"/>
        <v>499.98715482026455</v>
      </c>
      <c r="E37" s="118">
        <v>775</v>
      </c>
      <c r="F37" s="118">
        <v>524</v>
      </c>
      <c r="G37" s="118">
        <f t="shared" si="4"/>
        <v>248.98715482026455</v>
      </c>
      <c r="H37" s="119"/>
      <c r="I37" s="120">
        <v>0.90800124715496844</v>
      </c>
      <c r="J37" s="121"/>
    </row>
    <row r="38" spans="1:10" ht="17.100000000000001" customHeight="1">
      <c r="A38" s="123"/>
      <c r="B38" s="117" t="s">
        <v>18</v>
      </c>
      <c r="C38" s="118">
        <v>53711.33709258723</v>
      </c>
      <c r="D38" s="118">
        <f t="shared" si="3"/>
        <v>1047.2647575990632</v>
      </c>
      <c r="E38" s="118">
        <v>891</v>
      </c>
      <c r="F38" s="118">
        <v>550</v>
      </c>
      <c r="G38" s="118">
        <f t="shared" si="4"/>
        <v>706.26475759906316</v>
      </c>
      <c r="H38" s="119"/>
      <c r="I38" s="120">
        <v>0.90575610611445567</v>
      </c>
      <c r="J38" s="121"/>
    </row>
    <row r="39" spans="1:10" ht="17.100000000000001" customHeight="1">
      <c r="A39" s="123"/>
      <c r="B39" s="117" t="s">
        <v>19</v>
      </c>
      <c r="C39" s="118">
        <v>55392.115658857911</v>
      </c>
      <c r="D39" s="118">
        <f t="shared" si="3"/>
        <v>1680.778566270681</v>
      </c>
      <c r="E39" s="118">
        <v>842</v>
      </c>
      <c r="F39" s="118">
        <v>480</v>
      </c>
      <c r="G39" s="118">
        <f t="shared" si="4"/>
        <v>1318.778566270681</v>
      </c>
      <c r="H39" s="119"/>
      <c r="I39" s="120">
        <v>0.90362342020975384</v>
      </c>
      <c r="J39" s="121"/>
    </row>
    <row r="40" spans="1:10" ht="17.100000000000001" customHeight="1">
      <c r="A40" s="123"/>
      <c r="B40" s="117" t="s">
        <v>20</v>
      </c>
      <c r="C40" s="118">
        <v>56980.800641016329</v>
      </c>
      <c r="D40" s="118">
        <f t="shared" si="3"/>
        <v>1588.6849821584183</v>
      </c>
      <c r="E40" s="118">
        <v>917</v>
      </c>
      <c r="F40" s="118">
        <v>489</v>
      </c>
      <c r="G40" s="118">
        <f t="shared" si="4"/>
        <v>1160.6849821584183</v>
      </c>
      <c r="H40" s="119"/>
      <c r="I40" s="120">
        <v>0.90159494685152419</v>
      </c>
      <c r="J40" s="121"/>
    </row>
    <row r="41" spans="1:10" ht="17.100000000000001" customHeight="1">
      <c r="A41" s="123"/>
      <c r="B41" s="117" t="s">
        <v>21</v>
      </c>
      <c r="C41" s="118">
        <v>58658.04258152924</v>
      </c>
      <c r="D41" s="118">
        <f t="shared" si="3"/>
        <v>1677.2419405129112</v>
      </c>
      <c r="E41" s="118">
        <v>924</v>
      </c>
      <c r="F41" s="118">
        <v>516</v>
      </c>
      <c r="G41" s="118">
        <f t="shared" si="4"/>
        <v>1269.2419405129112</v>
      </c>
      <c r="H41" s="119"/>
      <c r="I41" s="120">
        <v>0.8996632297780558</v>
      </c>
      <c r="J41" s="121"/>
    </row>
    <row r="42" spans="1:10" ht="17.100000000000001" customHeight="1">
      <c r="A42" s="123"/>
      <c r="B42" s="117" t="s">
        <v>22</v>
      </c>
      <c r="C42" s="118">
        <v>60076.403390521577</v>
      </c>
      <c r="D42" s="118">
        <f t="shared" si="3"/>
        <v>1418.3608089923364</v>
      </c>
      <c r="E42" s="118">
        <v>962</v>
      </c>
      <c r="F42" s="118">
        <v>568</v>
      </c>
      <c r="G42" s="118">
        <f t="shared" si="4"/>
        <v>1024.3608089923364</v>
      </c>
      <c r="H42" s="119"/>
      <c r="I42" s="120">
        <v>0.89666273717196388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12815.131487473373</v>
      </c>
      <c r="E43" s="126">
        <f>SUM(E33:E42)</f>
        <v>8525</v>
      </c>
      <c r="F43" s="126">
        <f>SUM(F33:F42)</f>
        <v>5235</v>
      </c>
      <c r="G43" s="127">
        <f t="shared" si="4"/>
        <v>9525.1314874733725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60990.924383254394</v>
      </c>
      <c r="D44" s="118">
        <f>C44-C42</f>
        <v>914.52099273281783</v>
      </c>
      <c r="E44" s="118">
        <v>1020</v>
      </c>
      <c r="F44" s="118">
        <v>588</v>
      </c>
      <c r="G44" s="118">
        <f t="shared" si="4"/>
        <v>482.52099273281783</v>
      </c>
      <c r="H44" s="119"/>
      <c r="I44" s="120">
        <v>0.8903784581496994</v>
      </c>
      <c r="J44" s="121"/>
    </row>
    <row r="45" spans="1:10" ht="17.100000000000001" customHeight="1">
      <c r="A45" s="123"/>
      <c r="B45" s="117" t="s">
        <v>25</v>
      </c>
      <c r="C45" s="118">
        <v>61726.875844158087</v>
      </c>
      <c r="D45" s="118">
        <f t="shared" ref="D45:D53" si="5">C45-C44</f>
        <v>735.95146090369235</v>
      </c>
      <c r="E45" s="118">
        <v>1064</v>
      </c>
      <c r="F45" s="118">
        <v>632</v>
      </c>
      <c r="G45" s="118">
        <f t="shared" si="4"/>
        <v>303.95146090369235</v>
      </c>
      <c r="H45" s="119"/>
      <c r="I45" s="120">
        <v>0.8843391954750438</v>
      </c>
      <c r="J45" s="121"/>
    </row>
    <row r="46" spans="1:10" ht="17.100000000000001" customHeight="1">
      <c r="A46" s="123"/>
      <c r="B46" s="117" t="s">
        <v>26</v>
      </c>
      <c r="C46" s="118">
        <f>$C$21*I46</f>
        <v>62199.987282230148</v>
      </c>
      <c r="D46" s="118">
        <f t="shared" si="5"/>
        <v>473.11143807206099</v>
      </c>
      <c r="E46" s="118">
        <v>1003</v>
      </c>
      <c r="F46" s="118">
        <v>612</v>
      </c>
      <c r="G46" s="118">
        <f t="shared" si="4"/>
        <v>82.111438072060992</v>
      </c>
      <c r="H46" s="119"/>
      <c r="I46" s="120">
        <v>0.87853089381681004</v>
      </c>
      <c r="J46" s="121"/>
    </row>
    <row r="47" spans="1:10" ht="17.100000000000001" customHeight="1">
      <c r="A47" s="123"/>
      <c r="B47" s="117" t="s">
        <v>27</v>
      </c>
      <c r="C47" s="118">
        <v>62677.131685005617</v>
      </c>
      <c r="D47" s="118">
        <f t="shared" si="5"/>
        <v>477.14440277546964</v>
      </c>
      <c r="E47" s="118">
        <v>991</v>
      </c>
      <c r="F47" s="118">
        <v>628</v>
      </c>
      <c r="G47" s="118">
        <f t="shared" si="4"/>
        <v>114.14440277546964</v>
      </c>
      <c r="H47" s="119"/>
      <c r="I47" s="120">
        <v>0.87294055271595572</v>
      </c>
      <c r="J47" s="121"/>
    </row>
    <row r="48" spans="1:10" ht="17.100000000000001" customHeight="1">
      <c r="A48" s="123"/>
      <c r="B48" s="117" t="s">
        <v>28</v>
      </c>
      <c r="C48" s="118">
        <v>63678.619901349011</v>
      </c>
      <c r="D48" s="118">
        <f t="shared" si="5"/>
        <v>1001.488216343394</v>
      </c>
      <c r="E48" s="118">
        <v>981</v>
      </c>
      <c r="F48" s="118">
        <v>737</v>
      </c>
      <c r="G48" s="118">
        <f t="shared" si="4"/>
        <v>757.48821634339401</v>
      </c>
      <c r="H48" s="119"/>
      <c r="I48" s="120">
        <v>0.867556129446172</v>
      </c>
      <c r="J48" s="121"/>
    </row>
    <row r="49" spans="1:10" ht="17.100000000000001" customHeight="1">
      <c r="A49" s="123"/>
      <c r="B49" s="117" t="s">
        <v>29</v>
      </c>
      <c r="C49" s="118">
        <v>64246.300704888701</v>
      </c>
      <c r="D49" s="118">
        <f t="shared" si="5"/>
        <v>567.6808035396898</v>
      </c>
      <c r="E49" s="118">
        <v>976</v>
      </c>
      <c r="F49" s="118">
        <v>681</v>
      </c>
      <c r="G49" s="118">
        <f t="shared" si="4"/>
        <v>272.6808035396898</v>
      </c>
      <c r="H49" s="119"/>
      <c r="I49" s="120">
        <v>0.86236645241461363</v>
      </c>
      <c r="J49" s="121"/>
    </row>
    <row r="50" spans="1:10" ht="17.100000000000001" customHeight="1">
      <c r="A50" s="123"/>
      <c r="B50" s="117" t="s">
        <v>30</v>
      </c>
      <c r="C50" s="118">
        <v>64816.502470690633</v>
      </c>
      <c r="D50" s="118">
        <f t="shared" si="5"/>
        <v>570.2017658019322</v>
      </c>
      <c r="E50" s="118">
        <v>935</v>
      </c>
      <c r="F50" s="118">
        <v>679</v>
      </c>
      <c r="G50" s="118">
        <f t="shared" si="4"/>
        <v>314.2017658019322</v>
      </c>
      <c r="H50" s="119"/>
      <c r="I50" s="120">
        <v>0.85736114379220418</v>
      </c>
      <c r="J50" s="121"/>
    </row>
    <row r="51" spans="1:10" ht="17.100000000000001" customHeight="1">
      <c r="A51" s="123"/>
      <c r="B51" s="117" t="s">
        <v>31</v>
      </c>
      <c r="C51" s="118">
        <v>65474.346258887534</v>
      </c>
      <c r="D51" s="118">
        <f t="shared" si="5"/>
        <v>657.84378819690028</v>
      </c>
      <c r="E51" s="118">
        <v>916</v>
      </c>
      <c r="F51" s="118">
        <v>697</v>
      </c>
      <c r="G51" s="118">
        <f t="shared" si="4"/>
        <v>438.84378819690028</v>
      </c>
      <c r="H51" s="119"/>
      <c r="I51" s="120">
        <v>0.85253055024593161</v>
      </c>
      <c r="J51" s="121"/>
    </row>
    <row r="52" spans="1:10" ht="17.100000000000001" customHeight="1">
      <c r="A52" s="123"/>
      <c r="B52" s="117" t="s">
        <v>32</v>
      </c>
      <c r="C52" s="118">
        <v>66557.455942822198</v>
      </c>
      <c r="D52" s="118">
        <f t="shared" si="5"/>
        <v>1083.1096839346646</v>
      </c>
      <c r="E52" s="118">
        <v>875</v>
      </c>
      <c r="F52" s="118">
        <v>715</v>
      </c>
      <c r="G52" s="118">
        <f t="shared" si="4"/>
        <v>923.10968393466464</v>
      </c>
      <c r="H52" s="119"/>
      <c r="I52" s="120">
        <v>0.84786568080028246</v>
      </c>
      <c r="J52" s="121"/>
    </row>
    <row r="53" spans="1:10" ht="17.100000000000001" customHeight="1">
      <c r="A53" s="123"/>
      <c r="B53" s="117" t="s">
        <v>33</v>
      </c>
      <c r="C53" s="118">
        <f>$C$28*I53</f>
        <v>67967.579451834841</v>
      </c>
      <c r="D53" s="118">
        <f t="shared" si="5"/>
        <v>1410.1235090126429</v>
      </c>
      <c r="E53" s="118">
        <v>960</v>
      </c>
      <c r="F53" s="118">
        <v>696</v>
      </c>
      <c r="G53" s="118">
        <f t="shared" si="4"/>
        <v>1146.1235090126429</v>
      </c>
      <c r="H53" s="119"/>
      <c r="I53" s="120">
        <v>0.84327021652400547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7891.1760613132647</v>
      </c>
      <c r="E54" s="126">
        <f>SUM(E44:E53)</f>
        <v>9721</v>
      </c>
      <c r="F54" s="126">
        <f>SUM(F44:F53)</f>
        <v>6665</v>
      </c>
      <c r="G54" s="127">
        <f t="shared" si="4"/>
        <v>4835.1760613132647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1909.3917396544748</v>
      </c>
      <c r="D57" s="118"/>
      <c r="E57" s="118"/>
      <c r="F57" s="118"/>
      <c r="G57" s="118"/>
      <c r="H57" s="119"/>
      <c r="I57" s="120">
        <v>3.7220111884102819E-2</v>
      </c>
      <c r="J57" s="121"/>
    </row>
    <row r="58" spans="1:10" ht="17.100000000000001" customHeight="1">
      <c r="A58" s="123"/>
      <c r="B58" s="117" t="s">
        <v>13</v>
      </c>
      <c r="C58" s="118">
        <v>2072.2954951222596</v>
      </c>
      <c r="D58" s="118">
        <f t="shared" ref="D58:D67" si="6">C58-C57</f>
        <v>162.90375546778478</v>
      </c>
      <c r="E58" s="118">
        <v>39</v>
      </c>
      <c r="F58" s="118">
        <v>7</v>
      </c>
      <c r="G58" s="118">
        <f t="shared" ref="G58:G79" si="7">D58-E58+F58</f>
        <v>130.90375546778478</v>
      </c>
      <c r="H58" s="119"/>
      <c r="I58" s="120">
        <v>3.9547623952714883E-2</v>
      </c>
      <c r="J58" s="121"/>
    </row>
    <row r="59" spans="1:10" ht="17.100000000000001" customHeight="1">
      <c r="A59" s="123"/>
      <c r="B59" s="117" t="s">
        <v>14</v>
      </c>
      <c r="C59" s="118">
        <v>2224.8415137786078</v>
      </c>
      <c r="D59" s="118">
        <f t="shared" si="6"/>
        <v>152.54601865634822</v>
      </c>
      <c r="E59" s="118">
        <v>47</v>
      </c>
      <c r="F59" s="118">
        <v>17</v>
      </c>
      <c r="G59" s="118">
        <f t="shared" si="7"/>
        <v>122.54601865634822</v>
      </c>
      <c r="H59" s="119"/>
      <c r="I59" s="120">
        <v>4.1741867050255302E-2</v>
      </c>
      <c r="J59" s="121"/>
    </row>
    <row r="60" spans="1:10" ht="17.100000000000001" customHeight="1">
      <c r="A60" s="123"/>
      <c r="B60" s="117" t="s">
        <v>15</v>
      </c>
      <c r="C60" s="118">
        <v>2440.438056740491</v>
      </c>
      <c r="D60" s="118">
        <f t="shared" si="6"/>
        <v>215.59654296188319</v>
      </c>
      <c r="E60" s="118">
        <v>42</v>
      </c>
      <c r="F60" s="118">
        <v>13</v>
      </c>
      <c r="G60" s="118">
        <f t="shared" si="7"/>
        <v>186.59654296188319</v>
      </c>
      <c r="H60" s="119"/>
      <c r="I60" s="120">
        <v>4.3813968702701815E-2</v>
      </c>
      <c r="J60" s="121"/>
    </row>
    <row r="61" spans="1:10" ht="17.100000000000001" customHeight="1">
      <c r="A61" s="123"/>
      <c r="B61" s="117" t="s">
        <v>16</v>
      </c>
      <c r="C61" s="118">
        <v>2622.8416717598147</v>
      </c>
      <c r="D61" s="118">
        <f t="shared" si="6"/>
        <v>182.40361501932375</v>
      </c>
      <c r="E61" s="118">
        <v>50</v>
      </c>
      <c r="F61" s="118">
        <v>13</v>
      </c>
      <c r="G61" s="118">
        <f t="shared" si="7"/>
        <v>145.40361501932375</v>
      </c>
      <c r="H61" s="119"/>
      <c r="I61" s="120">
        <v>4.5773851165092756E-2</v>
      </c>
      <c r="J61" s="121"/>
    </row>
    <row r="62" spans="1:10" ht="17.100000000000001" customHeight="1">
      <c r="A62" s="123"/>
      <c r="B62" s="117" t="s">
        <v>17</v>
      </c>
      <c r="C62" s="118">
        <v>2762.5626376553223</v>
      </c>
      <c r="D62" s="118">
        <f t="shared" si="6"/>
        <v>139.72096589550756</v>
      </c>
      <c r="E62" s="118">
        <v>80</v>
      </c>
      <c r="F62" s="118">
        <v>10</v>
      </c>
      <c r="G62" s="118">
        <f t="shared" si="7"/>
        <v>69.720965895507561</v>
      </c>
      <c r="H62" s="119"/>
      <c r="I62" s="120">
        <v>4.7630390304402109E-2</v>
      </c>
      <c r="J62" s="121"/>
    </row>
    <row r="63" spans="1:10" ht="17.100000000000001" customHeight="1">
      <c r="A63" s="123"/>
      <c r="B63" s="117" t="s">
        <v>18</v>
      </c>
      <c r="C63" s="118">
        <v>2928.9189146830595</v>
      </c>
      <c r="D63" s="118">
        <f t="shared" si="6"/>
        <v>166.35627702773718</v>
      </c>
      <c r="E63" s="118">
        <v>86</v>
      </c>
      <c r="F63" s="118">
        <v>11</v>
      </c>
      <c r="G63" s="118">
        <f t="shared" si="7"/>
        <v>91.356277027737178</v>
      </c>
      <c r="H63" s="119"/>
      <c r="I63" s="120">
        <v>4.9391549994655295E-2</v>
      </c>
      <c r="J63" s="121"/>
    </row>
    <row r="64" spans="1:10" ht="17.100000000000001" customHeight="1">
      <c r="B64" s="117" t="s">
        <v>19</v>
      </c>
      <c r="C64" s="118">
        <v>3130.253624244699</v>
      </c>
      <c r="D64" s="118">
        <f t="shared" si="6"/>
        <v>201.33470956163956</v>
      </c>
      <c r="E64" s="118">
        <v>67</v>
      </c>
      <c r="F64" s="118">
        <v>6</v>
      </c>
      <c r="G64" s="118">
        <f t="shared" si="7"/>
        <v>140.33470956163956</v>
      </c>
      <c r="H64" s="119"/>
      <c r="I64" s="120">
        <v>5.1064496317205534E-2</v>
      </c>
      <c r="J64" s="121"/>
    </row>
    <row r="65" spans="2:10" ht="17.100000000000001" customHeight="1">
      <c r="B65" s="117" t="s">
        <v>20</v>
      </c>
      <c r="C65" s="118">
        <v>3327.8399252643408</v>
      </c>
      <c r="D65" s="118">
        <f t="shared" si="6"/>
        <v>197.58630101964172</v>
      </c>
      <c r="E65" s="118">
        <v>73</v>
      </c>
      <c r="F65" s="118">
        <v>11</v>
      </c>
      <c r="G65" s="118">
        <f t="shared" si="7"/>
        <v>135.58630101964172</v>
      </c>
      <c r="H65" s="119"/>
      <c r="I65" s="120">
        <v>5.2655695020005389E-2</v>
      </c>
      <c r="J65" s="121"/>
    </row>
    <row r="66" spans="2:10" ht="17.100000000000001" customHeight="1">
      <c r="B66" s="117" t="s">
        <v>21</v>
      </c>
      <c r="C66" s="118">
        <v>3531.9488760035802</v>
      </c>
      <c r="D66" s="118">
        <f t="shared" si="6"/>
        <v>204.10895073923939</v>
      </c>
      <c r="E66" s="118">
        <v>111</v>
      </c>
      <c r="F66" s="118">
        <v>18</v>
      </c>
      <c r="G66" s="118">
        <f t="shared" si="7"/>
        <v>111.10895073923939</v>
      </c>
      <c r="H66" s="119"/>
      <c r="I66" s="120">
        <v>5.4170995030729759E-2</v>
      </c>
      <c r="J66" s="121"/>
    </row>
    <row r="67" spans="2:10" ht="17.100000000000001" customHeight="1">
      <c r="B67" s="117" t="s">
        <v>22</v>
      </c>
      <c r="C67" s="118">
        <v>3797.5690304633363</v>
      </c>
      <c r="D67" s="118">
        <f t="shared" si="6"/>
        <v>265.62015445975612</v>
      </c>
      <c r="E67" s="118">
        <v>92</v>
      </c>
      <c r="F67" s="118">
        <v>14</v>
      </c>
      <c r="G67" s="118">
        <f t="shared" si="7"/>
        <v>187.62015445975612</v>
      </c>
      <c r="H67" s="119"/>
      <c r="I67" s="120">
        <v>5.6680134783034873E-2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1888.1772908088615</v>
      </c>
      <c r="E68" s="126">
        <f>SUM(E58:E67)</f>
        <v>687</v>
      </c>
      <c r="F68" s="126">
        <f>SUM(F58:F67)</f>
        <v>120</v>
      </c>
      <c r="G68" s="127">
        <f t="shared" si="7"/>
        <v>1321.1772908088615</v>
      </c>
      <c r="H68" s="119"/>
      <c r="I68" s="120"/>
      <c r="J68" s="121"/>
    </row>
    <row r="69" spans="2:10" ht="17.100000000000001" customHeight="1">
      <c r="B69" s="117" t="s">
        <v>24</v>
      </c>
      <c r="C69" s="118">
        <v>4261.802959209952</v>
      </c>
      <c r="D69" s="118">
        <f>C69-C67</f>
        <v>464.23392874661567</v>
      </c>
      <c r="E69" s="118">
        <v>135</v>
      </c>
      <c r="F69" s="118">
        <v>15</v>
      </c>
      <c r="G69" s="118">
        <f t="shared" si="7"/>
        <v>344.23392874661567</v>
      </c>
      <c r="H69" s="119"/>
      <c r="I69" s="120">
        <v>6.2216101594305878E-2</v>
      </c>
      <c r="J69" s="121"/>
    </row>
    <row r="70" spans="2:10" ht="17.100000000000001" customHeight="1">
      <c r="B70" s="117" t="s">
        <v>25</v>
      </c>
      <c r="C70" s="118">
        <v>4714.0287028968305</v>
      </c>
      <c r="D70" s="118">
        <f t="shared" ref="D70:D78" si="8">C70-C69</f>
        <v>452.22574368687856</v>
      </c>
      <c r="E70" s="118">
        <v>112</v>
      </c>
      <c r="F70" s="118">
        <v>11</v>
      </c>
      <c r="G70" s="118">
        <f t="shared" si="7"/>
        <v>351.22574368687856</v>
      </c>
      <c r="H70" s="119"/>
      <c r="I70" s="120">
        <v>6.7536227835198123E-2</v>
      </c>
      <c r="J70" s="121"/>
    </row>
    <row r="71" spans="2:10" ht="17.100000000000001" customHeight="1">
      <c r="B71" s="117" t="s">
        <v>26</v>
      </c>
      <c r="C71" s="118">
        <f>$C$21*I71</f>
        <v>5143.8249781918357</v>
      </c>
      <c r="D71" s="118">
        <f t="shared" si="8"/>
        <v>429.79627529500522</v>
      </c>
      <c r="E71" s="118">
        <v>122</v>
      </c>
      <c r="F71" s="118">
        <v>9</v>
      </c>
      <c r="G71" s="118">
        <f t="shared" si="7"/>
        <v>316.79627529500522</v>
      </c>
      <c r="H71" s="119"/>
      <c r="I71" s="120">
        <v>7.2652895172201068E-2</v>
      </c>
      <c r="J71" s="121"/>
    </row>
    <row r="72" spans="2:10" ht="17.100000000000001" customHeight="1">
      <c r="B72" s="117" t="s">
        <v>27</v>
      </c>
      <c r="C72" s="118">
        <v>5570.0685215553158</v>
      </c>
      <c r="D72" s="118">
        <f t="shared" si="8"/>
        <v>426.24354336348006</v>
      </c>
      <c r="E72" s="118">
        <v>112</v>
      </c>
      <c r="F72" s="118">
        <v>14</v>
      </c>
      <c r="G72" s="118">
        <f t="shared" si="7"/>
        <v>328.24354336348006</v>
      </c>
      <c r="H72" s="119"/>
      <c r="I72" s="120">
        <v>7.7577556010519716E-2</v>
      </c>
      <c r="J72" s="121"/>
    </row>
    <row r="73" spans="2:10" ht="17.100000000000001" customHeight="1">
      <c r="B73" s="117" t="s">
        <v>28</v>
      </c>
      <c r="C73" s="118">
        <v>6042.3481194761753</v>
      </c>
      <c r="D73" s="118">
        <f t="shared" si="8"/>
        <v>472.27959792085949</v>
      </c>
      <c r="E73" s="118">
        <v>124</v>
      </c>
      <c r="F73" s="118">
        <v>7</v>
      </c>
      <c r="G73" s="118">
        <f t="shared" si="7"/>
        <v>355.27959792085949</v>
      </c>
      <c r="H73" s="119"/>
      <c r="I73" s="120">
        <v>8.2320819066432918E-2</v>
      </c>
      <c r="J73" s="121"/>
    </row>
    <row r="74" spans="2:10" ht="17.100000000000001" customHeight="1">
      <c r="B74" s="117" t="s">
        <v>29</v>
      </c>
      <c r="C74" s="118">
        <v>6473.4931612671717</v>
      </c>
      <c r="D74" s="118">
        <f t="shared" si="8"/>
        <v>431.1450417909964</v>
      </c>
      <c r="E74" s="118">
        <v>137</v>
      </c>
      <c r="F74" s="118">
        <v>9</v>
      </c>
      <c r="G74" s="118">
        <f t="shared" si="7"/>
        <v>303.1450417909964</v>
      </c>
      <c r="H74" s="119"/>
      <c r="I74" s="120">
        <v>8.689252565459292E-2</v>
      </c>
      <c r="J74" s="121"/>
    </row>
    <row r="75" spans="2:10" ht="17.100000000000001" customHeight="1">
      <c r="B75" s="117" t="s">
        <v>30</v>
      </c>
      <c r="C75" s="118">
        <v>6902.4174290653473</v>
      </c>
      <c r="D75" s="118">
        <f t="shared" si="8"/>
        <v>428.92426779817561</v>
      </c>
      <c r="E75" s="118">
        <v>154</v>
      </c>
      <c r="F75" s="118">
        <v>13</v>
      </c>
      <c r="G75" s="118">
        <f t="shared" si="7"/>
        <v>287.92426779817561</v>
      </c>
      <c r="H75" s="119"/>
      <c r="I75" s="120">
        <v>9.1301817844779726E-2</v>
      </c>
      <c r="J75" s="121"/>
    </row>
    <row r="76" spans="2:10" ht="17.100000000000001" customHeight="1">
      <c r="B76" s="117" t="s">
        <v>31</v>
      </c>
      <c r="C76" s="118">
        <v>7338.7929201735033</v>
      </c>
      <c r="D76" s="118">
        <f t="shared" si="8"/>
        <v>436.37549110815598</v>
      </c>
      <c r="E76" s="118">
        <v>149</v>
      </c>
      <c r="F76" s="118">
        <v>15</v>
      </c>
      <c r="G76" s="118">
        <f t="shared" si="7"/>
        <v>302.37549110815598</v>
      </c>
      <c r="H76" s="119"/>
      <c r="I76" s="120">
        <v>9.5557199481425839E-2</v>
      </c>
      <c r="J76" s="121"/>
    </row>
    <row r="77" spans="2:10" ht="17.100000000000001" customHeight="1">
      <c r="B77" s="117" t="s">
        <v>32</v>
      </c>
      <c r="C77" s="118">
        <v>7823.8273874488305</v>
      </c>
      <c r="D77" s="118">
        <f t="shared" si="8"/>
        <v>485.03446727532719</v>
      </c>
      <c r="E77" s="118">
        <v>151</v>
      </c>
      <c r="F77" s="118">
        <v>18</v>
      </c>
      <c r="G77" s="118">
        <f t="shared" si="7"/>
        <v>352.03446727532719</v>
      </c>
      <c r="H77" s="119"/>
      <c r="I77" s="120">
        <v>9.9666590922914994E-2</v>
      </c>
      <c r="J77" s="121"/>
    </row>
    <row r="78" spans="2:10" ht="17.100000000000001" customHeight="1">
      <c r="B78" s="117" t="s">
        <v>33</v>
      </c>
      <c r="C78" s="118">
        <f>$C$28*I78</f>
        <v>8350.5984362841373</v>
      </c>
      <c r="D78" s="118">
        <f t="shared" si="8"/>
        <v>526.77104883530683</v>
      </c>
      <c r="E78" s="118">
        <v>209</v>
      </c>
      <c r="F78" s="118">
        <v>24</v>
      </c>
      <c r="G78" s="118">
        <f t="shared" si="7"/>
        <v>341.77104883530683</v>
      </c>
      <c r="H78" s="140"/>
      <c r="I78" s="120">
        <v>0.10360543965613073</v>
      </c>
      <c r="J78" s="121"/>
    </row>
    <row r="79" spans="2:10" ht="17.100000000000001" customHeight="1">
      <c r="B79" s="139"/>
      <c r="C79" s="125" t="s">
        <v>34</v>
      </c>
      <c r="D79" s="126">
        <f>SUM(D69:D78)</f>
        <v>4553.029405820801</v>
      </c>
      <c r="E79" s="126">
        <f>SUM(E69:E78)</f>
        <v>1405</v>
      </c>
      <c r="F79" s="126">
        <f>SUM(F69:F78)</f>
        <v>135</v>
      </c>
      <c r="G79" s="127">
        <f t="shared" si="7"/>
        <v>3283.029405820801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422.55992146627165</v>
      </c>
      <c r="D82" s="118"/>
      <c r="E82" s="118"/>
      <c r="F82" s="118"/>
      <c r="G82" s="118"/>
      <c r="H82" s="119"/>
      <c r="I82" s="120">
        <v>8.2370355061651378E-3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427.19163761237434</v>
      </c>
      <c r="D83" s="118">
        <f t="shared" ref="D83:D92" si="9">C83-C82</f>
        <v>4.6317161461026899</v>
      </c>
      <c r="E83" s="118">
        <v>5</v>
      </c>
      <c r="F83" s="118">
        <v>2</v>
      </c>
      <c r="G83" s="118">
        <f t="shared" ref="G83:G104" si="10">D83-E83+F83</f>
        <v>1.6317161461026899</v>
      </c>
      <c r="H83" s="119"/>
      <c r="I83" s="120">
        <v>8.1525121681750839E-3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430.28175786797209</v>
      </c>
      <c r="D84" s="118">
        <f t="shared" si="9"/>
        <v>3.0901202555977534</v>
      </c>
      <c r="E84" s="118">
        <v>3</v>
      </c>
      <c r="F84" s="118">
        <v>2</v>
      </c>
      <c r="G84" s="118">
        <f t="shared" si="10"/>
        <v>2.0901202555977534</v>
      </c>
      <c r="H84" s="119"/>
      <c r="I84" s="120">
        <v>8.0728284778231151E-3</v>
      </c>
      <c r="J84" s="121"/>
    </row>
    <row r="85" spans="1:10" ht="17.100000000000001" customHeight="1">
      <c r="A85" s="123"/>
      <c r="B85" s="117" t="s">
        <v>15</v>
      </c>
      <c r="C85" s="118">
        <v>445.46522495246398</v>
      </c>
      <c r="D85" s="118">
        <f t="shared" si="9"/>
        <v>15.183467084491895</v>
      </c>
      <c r="E85" s="118">
        <v>5</v>
      </c>
      <c r="F85" s="118">
        <v>1</v>
      </c>
      <c r="G85" s="118">
        <f t="shared" si="10"/>
        <v>11.183467084491895</v>
      </c>
      <c r="H85" s="119"/>
      <c r="I85" s="120">
        <v>7.997580340259677E-3</v>
      </c>
      <c r="J85" s="121"/>
    </row>
    <row r="86" spans="1:10" ht="17.100000000000001" customHeight="1">
      <c r="A86" s="123"/>
      <c r="B86" s="117" t="s">
        <v>16</v>
      </c>
      <c r="C86" s="118">
        <v>454.18314573403171</v>
      </c>
      <c r="D86" s="118">
        <f t="shared" si="9"/>
        <v>8.7179207815677273</v>
      </c>
      <c r="E86" s="118">
        <v>3</v>
      </c>
      <c r="F86" s="118">
        <v>3</v>
      </c>
      <c r="G86" s="118">
        <f t="shared" si="10"/>
        <v>8.7179207815677273</v>
      </c>
      <c r="H86" s="119"/>
      <c r="I86" s="120">
        <v>7.9264074299132941E-3</v>
      </c>
      <c r="J86" s="121"/>
    </row>
    <row r="87" spans="1:10" ht="17.100000000000001" customHeight="1">
      <c r="A87" s="123"/>
      <c r="B87" s="117" t="s">
        <v>17</v>
      </c>
      <c r="C87" s="118">
        <v>455.82127039926104</v>
      </c>
      <c r="D87" s="118">
        <f t="shared" si="9"/>
        <v>1.6381246652293271</v>
      </c>
      <c r="E87" s="118">
        <v>2</v>
      </c>
      <c r="F87" s="118">
        <v>1</v>
      </c>
      <c r="G87" s="118">
        <f t="shared" si="10"/>
        <v>0.63812466522932709</v>
      </c>
      <c r="H87" s="119"/>
      <c r="I87" s="120">
        <v>7.8589874206769147E-3</v>
      </c>
      <c r="J87" s="121"/>
    </row>
    <row r="88" spans="1:10" ht="17.100000000000001" customHeight="1">
      <c r="B88" s="117" t="s">
        <v>18</v>
      </c>
      <c r="C88" s="118">
        <v>462.24534454811163</v>
      </c>
      <c r="D88" s="118">
        <f t="shared" si="9"/>
        <v>6.4240741488505932</v>
      </c>
      <c r="E88" s="118">
        <v>6</v>
      </c>
      <c r="F88" s="118">
        <v>2</v>
      </c>
      <c r="G88" s="118">
        <f t="shared" si="10"/>
        <v>2.4240741488505932</v>
      </c>
      <c r="H88" s="119"/>
      <c r="I88" s="120">
        <v>7.7950311053644446E-3</v>
      </c>
      <c r="J88" s="121"/>
    </row>
    <row r="89" spans="1:10" ht="17.100000000000001" customHeight="1">
      <c r="B89" s="117" t="s">
        <v>19</v>
      </c>
      <c r="C89" s="118">
        <v>474.11125663553958</v>
      </c>
      <c r="D89" s="118">
        <f t="shared" si="9"/>
        <v>11.865912087427944</v>
      </c>
      <c r="E89" s="118">
        <v>5</v>
      </c>
      <c r="F89" s="118">
        <v>1</v>
      </c>
      <c r="G89" s="118">
        <f t="shared" si="10"/>
        <v>7.8659120874279438</v>
      </c>
      <c r="H89" s="119"/>
      <c r="I89" s="120">
        <v>7.7342782485406133E-3</v>
      </c>
      <c r="J89" s="121"/>
    </row>
    <row r="90" spans="1:10" ht="17.100000000000001" customHeight="1">
      <c r="B90" s="117" t="s">
        <v>20</v>
      </c>
      <c r="C90" s="118">
        <v>485.1544237892661</v>
      </c>
      <c r="D90" s="118">
        <f t="shared" si="9"/>
        <v>11.043167153726529</v>
      </c>
      <c r="E90" s="118">
        <v>10</v>
      </c>
      <c r="F90" s="118">
        <v>4</v>
      </c>
      <c r="G90" s="118">
        <f t="shared" si="10"/>
        <v>5.0431671537265288</v>
      </c>
      <c r="H90" s="119"/>
      <c r="I90" s="120">
        <v>7.6764940472985139E-3</v>
      </c>
      <c r="J90" s="121"/>
    </row>
    <row r="91" spans="1:10" ht="17.100000000000001" customHeight="1">
      <c r="B91" s="117" t="s">
        <v>21</v>
      </c>
      <c r="C91" s="118">
        <v>496.91958962154791</v>
      </c>
      <c r="D91" s="118">
        <f t="shared" si="9"/>
        <v>11.765165832281809</v>
      </c>
      <c r="E91" s="118">
        <v>6</v>
      </c>
      <c r="F91" s="118">
        <v>3</v>
      </c>
      <c r="G91" s="118">
        <f t="shared" si="10"/>
        <v>8.7651658322818093</v>
      </c>
      <c r="H91" s="119"/>
      <c r="I91" s="120">
        <v>7.6214660984899986E-3</v>
      </c>
      <c r="J91" s="121"/>
    </row>
    <row r="92" spans="1:10" ht="17.100000000000001" customHeight="1">
      <c r="B92" s="117" t="s">
        <v>22</v>
      </c>
      <c r="C92" s="118">
        <v>514.39980291652239</v>
      </c>
      <c r="D92" s="118">
        <f t="shared" si="9"/>
        <v>17.480213294974476</v>
      </c>
      <c r="E92" s="118">
        <v>8</v>
      </c>
      <c r="F92" s="118">
        <v>5</v>
      </c>
      <c r="G92" s="118">
        <f t="shared" si="10"/>
        <v>14.480213294974476</v>
      </c>
      <c r="H92" s="119"/>
      <c r="I92" s="120">
        <v>7.6776089987540654E-3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91.839881450250743</v>
      </c>
      <c r="E93" s="126">
        <f>SUM(E83:E92)</f>
        <v>53</v>
      </c>
      <c r="F93" s="126">
        <f>SUM(F83:F92)</f>
        <v>24</v>
      </c>
      <c r="G93" s="127">
        <f t="shared" si="10"/>
        <v>62.839881450250743</v>
      </c>
      <c r="H93" s="119"/>
      <c r="I93" s="120"/>
      <c r="J93" s="121"/>
    </row>
    <row r="94" spans="1:10" ht="17.100000000000001" customHeight="1">
      <c r="B94" s="117" t="s">
        <v>24</v>
      </c>
      <c r="C94" s="118">
        <v>551.49211614013234</v>
      </c>
      <c r="D94" s="118">
        <f>C94-C92</f>
        <v>37.092313223609949</v>
      </c>
      <c r="E94" s="118">
        <v>10</v>
      </c>
      <c r="F94" s="118">
        <v>1</v>
      </c>
      <c r="G94" s="118">
        <f t="shared" si="10"/>
        <v>28.092313223609949</v>
      </c>
      <c r="H94" s="119"/>
      <c r="I94" s="120">
        <v>8.0509797976661673E-3</v>
      </c>
      <c r="J94" s="121"/>
    </row>
    <row r="95" spans="1:10" ht="17.100000000000001" customHeight="1">
      <c r="B95" s="117" t="s">
        <v>25</v>
      </c>
      <c r="C95" s="118">
        <v>587.00357416216366</v>
      </c>
      <c r="D95" s="118">
        <f t="shared" ref="D95:D103" si="11">C95-C94</f>
        <v>35.51145802203132</v>
      </c>
      <c r="E95" s="118">
        <v>11</v>
      </c>
      <c r="F95" s="118">
        <v>4</v>
      </c>
      <c r="G95" s="118">
        <f t="shared" si="10"/>
        <v>28.51145802203132</v>
      </c>
      <c r="H95" s="119"/>
      <c r="I95" s="120">
        <v>8.4097933261054938E-3</v>
      </c>
      <c r="J95" s="121"/>
    </row>
    <row r="96" spans="1:10" ht="17.100000000000001" customHeight="1">
      <c r="B96" s="117" t="s">
        <v>26</v>
      </c>
      <c r="C96" s="118">
        <f>$C$21*I96</f>
        <v>619.84583392911281</v>
      </c>
      <c r="D96" s="118">
        <f t="shared" si="11"/>
        <v>32.842259766949155</v>
      </c>
      <c r="E96" s="118">
        <v>9</v>
      </c>
      <c r="F96" s="118">
        <v>4</v>
      </c>
      <c r="G96" s="118">
        <f t="shared" si="10"/>
        <v>27.842259766949155</v>
      </c>
      <c r="H96" s="119"/>
      <c r="I96" s="120">
        <v>8.7548846600157184E-3</v>
      </c>
      <c r="J96" s="121"/>
    </row>
    <row r="97" spans="1:10" ht="17.100000000000001" customHeight="1">
      <c r="A97" s="123"/>
      <c r="B97" s="117" t="s">
        <v>27</v>
      </c>
      <c r="C97" s="118">
        <v>652.44848128420779</v>
      </c>
      <c r="D97" s="118">
        <f t="shared" si="11"/>
        <v>32.602647355094973</v>
      </c>
      <c r="E97" s="118">
        <v>10</v>
      </c>
      <c r="F97" s="118">
        <v>5</v>
      </c>
      <c r="G97" s="118">
        <f t="shared" si="10"/>
        <v>27.602647355094973</v>
      </c>
      <c r="H97" s="119"/>
      <c r="I97" s="120">
        <v>9.0870262017299138E-3</v>
      </c>
      <c r="J97" s="121"/>
    </row>
    <row r="98" spans="1:10" ht="17.100000000000001" customHeight="1">
      <c r="A98" s="123"/>
      <c r="B98" s="117" t="s">
        <v>28</v>
      </c>
      <c r="C98" s="118">
        <v>690.46891532981613</v>
      </c>
      <c r="D98" s="118">
        <f t="shared" si="11"/>
        <v>38.02043404560834</v>
      </c>
      <c r="E98" s="118">
        <v>19</v>
      </c>
      <c r="F98" s="118">
        <v>2</v>
      </c>
      <c r="G98" s="118">
        <f t="shared" si="10"/>
        <v>21.02043404560834</v>
      </c>
      <c r="H98" s="119"/>
      <c r="I98" s="120">
        <v>9.4069334513598949E-3</v>
      </c>
      <c r="J98" s="121"/>
    </row>
    <row r="99" spans="1:10" ht="17.100000000000001" customHeight="1">
      <c r="A99" s="123"/>
      <c r="B99" s="117" t="s">
        <v>29</v>
      </c>
      <c r="C99" s="118">
        <v>723.78762632093947</v>
      </c>
      <c r="D99" s="118">
        <f t="shared" si="11"/>
        <v>33.318710991123339</v>
      </c>
      <c r="E99" s="118">
        <v>22</v>
      </c>
      <c r="F99" s="118">
        <v>4</v>
      </c>
      <c r="G99" s="118">
        <f t="shared" si="10"/>
        <v>15.318710991123339</v>
      </c>
      <c r="H99" s="119"/>
      <c r="I99" s="120">
        <v>9.7152701519589209E-3</v>
      </c>
      <c r="J99" s="121"/>
    </row>
    <row r="100" spans="1:10" ht="17.100000000000001" customHeight="1">
      <c r="A100" s="123"/>
      <c r="B100" s="117" t="s">
        <v>30</v>
      </c>
      <c r="C100" s="118">
        <v>756.95655820605111</v>
      </c>
      <c r="D100" s="118">
        <f t="shared" si="11"/>
        <v>33.168931885111647</v>
      </c>
      <c r="E100" s="118">
        <v>8</v>
      </c>
      <c r="F100" s="118">
        <v>1</v>
      </c>
      <c r="G100" s="118">
        <f t="shared" si="10"/>
        <v>26.168931885111647</v>
      </c>
      <c r="H100" s="119"/>
      <c r="I100" s="120">
        <v>1.0012652886323428E-2</v>
      </c>
      <c r="J100" s="121"/>
    </row>
    <row r="101" spans="1:10" ht="17.100000000000001" customHeight="1">
      <c r="A101" s="123"/>
      <c r="B101" s="117" t="s">
        <v>31</v>
      </c>
      <c r="C101" s="118">
        <v>791.01351877843263</v>
      </c>
      <c r="D101" s="118">
        <f t="shared" si="11"/>
        <v>34.056960572381513</v>
      </c>
      <c r="E101" s="118">
        <v>9</v>
      </c>
      <c r="F101" s="118">
        <v>7</v>
      </c>
      <c r="G101" s="118">
        <f t="shared" si="10"/>
        <v>32.056960572381513</v>
      </c>
      <c r="H101" s="119"/>
      <c r="I101" s="120">
        <v>1.0299655192427509E-2</v>
      </c>
      <c r="J101" s="121"/>
    </row>
    <row r="102" spans="1:10" ht="17.100000000000001" customHeight="1">
      <c r="A102" s="123"/>
      <c r="B102" s="117" t="s">
        <v>32</v>
      </c>
      <c r="C102" s="118">
        <v>830.27968354029451</v>
      </c>
      <c r="D102" s="118">
        <f t="shared" si="11"/>
        <v>39.266164761861887</v>
      </c>
      <c r="E102" s="118">
        <v>13</v>
      </c>
      <c r="F102" s="118">
        <v>4</v>
      </c>
      <c r="G102" s="118">
        <f t="shared" si="10"/>
        <v>30.266164761861887</v>
      </c>
      <c r="H102" s="119"/>
      <c r="I102" s="120">
        <v>1.0576811255290372E-2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874.08505329726654</v>
      </c>
      <c r="D103" s="118">
        <f t="shared" si="11"/>
        <v>43.805369756972027</v>
      </c>
      <c r="E103" s="118">
        <v>14</v>
      </c>
      <c r="F103" s="118">
        <v>3</v>
      </c>
      <c r="G103" s="118">
        <f t="shared" si="10"/>
        <v>32.805369756972027</v>
      </c>
      <c r="H103" s="119"/>
      <c r="I103" s="120">
        <v>1.0844727708402811E-2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359.68525038074415</v>
      </c>
      <c r="E104" s="126">
        <f>SUM(E94:E103)</f>
        <v>125</v>
      </c>
      <c r="F104" s="126">
        <f>SUM(F94:F103)</f>
        <v>35</v>
      </c>
      <c r="G104" s="127">
        <f t="shared" si="10"/>
        <v>269.68525038074415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283.07325950051751</v>
      </c>
      <c r="D107" s="118"/>
      <c r="E107" s="118"/>
      <c r="F107" s="118"/>
      <c r="G107" s="118"/>
      <c r="H107" s="119"/>
      <c r="I107" s="120">
        <v>5.5179972612186641E-3</v>
      </c>
      <c r="J107" s="121"/>
    </row>
    <row r="108" spans="1:10" ht="17.100000000000001" customHeight="1">
      <c r="A108" s="123"/>
      <c r="B108" s="117" t="s">
        <v>13</v>
      </c>
      <c r="C108" s="118">
        <v>286.17910520883493</v>
      </c>
      <c r="D108" s="118">
        <f t="shared" ref="D108:D117" si="12">C108-C107</f>
        <v>3.1058457083174176</v>
      </c>
      <c r="E108" s="118">
        <v>4</v>
      </c>
      <c r="F108" s="118">
        <v>3</v>
      </c>
      <c r="G108" s="118">
        <f t="shared" ref="G108:G129" si="13">D108-E108+F108</f>
        <v>2.1058457083174176</v>
      </c>
      <c r="H108" s="119"/>
      <c r="I108" s="120">
        <v>5.4614333055121173E-3</v>
      </c>
      <c r="J108" s="121"/>
    </row>
    <row r="109" spans="1:10" ht="17.100000000000001" customHeight="1">
      <c r="A109" s="123"/>
      <c r="B109" s="117" t="s">
        <v>14</v>
      </c>
      <c r="C109" s="118">
        <v>288.25216150127488</v>
      </c>
      <c r="D109" s="118">
        <f t="shared" si="12"/>
        <v>2.0730562924399578</v>
      </c>
      <c r="E109" s="118">
        <v>1</v>
      </c>
      <c r="F109" s="118">
        <v>1</v>
      </c>
      <c r="G109" s="118">
        <f t="shared" si="13"/>
        <v>2.0730562924399578</v>
      </c>
      <c r="H109" s="119"/>
      <c r="I109" s="120">
        <v>5.4081080957087213E-3</v>
      </c>
      <c r="J109" s="121"/>
    </row>
    <row r="110" spans="1:10" ht="17.100000000000001" customHeight="1">
      <c r="A110" s="123"/>
      <c r="B110" s="117" t="s">
        <v>15</v>
      </c>
      <c r="C110" s="118">
        <v>298.4267422327444</v>
      </c>
      <c r="D110" s="118">
        <f t="shared" si="12"/>
        <v>10.174580731469518</v>
      </c>
      <c r="E110" s="118">
        <v>5</v>
      </c>
      <c r="F110" s="118">
        <v>0</v>
      </c>
      <c r="G110" s="118">
        <f t="shared" si="13"/>
        <v>5.1745807314695185</v>
      </c>
      <c r="H110" s="119"/>
      <c r="I110" s="120">
        <v>5.3577512070510664E-3</v>
      </c>
      <c r="J110" s="121"/>
    </row>
    <row r="111" spans="1:10" ht="17.100000000000001" customHeight="1">
      <c r="A111" s="123"/>
      <c r="B111" s="117" t="s">
        <v>16</v>
      </c>
      <c r="C111" s="118">
        <v>304.26996227479498</v>
      </c>
      <c r="D111" s="118">
        <f t="shared" si="12"/>
        <v>5.8432200420505751</v>
      </c>
      <c r="E111" s="118">
        <v>1</v>
      </c>
      <c r="F111" s="118">
        <v>4</v>
      </c>
      <c r="G111" s="118">
        <f t="shared" si="13"/>
        <v>8.8432200420505751</v>
      </c>
      <c r="H111" s="119"/>
      <c r="I111" s="120">
        <v>5.3101215056683242E-3</v>
      </c>
      <c r="J111" s="121"/>
    </row>
    <row r="112" spans="1:10" ht="17.100000000000001" customHeight="1">
      <c r="A112" s="123"/>
      <c r="B112" s="117" t="s">
        <v>17</v>
      </c>
      <c r="C112" s="118">
        <v>305.37019066646963</v>
      </c>
      <c r="D112" s="118">
        <f t="shared" si="12"/>
        <v>1.1002283916746478</v>
      </c>
      <c r="E112" s="118">
        <v>5</v>
      </c>
      <c r="F112" s="118">
        <v>7</v>
      </c>
      <c r="G112" s="118">
        <f t="shared" si="13"/>
        <v>3.1002283916746478</v>
      </c>
      <c r="H112" s="119"/>
      <c r="I112" s="120">
        <v>5.2650032873529243E-3</v>
      </c>
      <c r="J112" s="121"/>
    </row>
    <row r="113" spans="1:10" ht="17.100000000000001" customHeight="1">
      <c r="A113" s="123"/>
      <c r="B113" s="117" t="s">
        <v>18</v>
      </c>
      <c r="C113" s="118">
        <v>309.67663857879</v>
      </c>
      <c r="D113" s="118">
        <f t="shared" si="12"/>
        <v>4.3064479123203796</v>
      </c>
      <c r="E113" s="118">
        <v>3</v>
      </c>
      <c r="F113" s="118">
        <v>2</v>
      </c>
      <c r="G113" s="118">
        <f t="shared" si="13"/>
        <v>3.3064479123203796</v>
      </c>
      <c r="H113" s="119"/>
      <c r="I113" s="120">
        <v>5.2222030114467107E-3</v>
      </c>
      <c r="J113" s="121"/>
    </row>
    <row r="114" spans="1:10" ht="17.100000000000001" customHeight="1">
      <c r="B114" s="117" t="s">
        <v>19</v>
      </c>
      <c r="C114" s="118">
        <v>317.62880201368108</v>
      </c>
      <c r="D114" s="118">
        <f t="shared" si="12"/>
        <v>7.9521634348910766</v>
      </c>
      <c r="E114" s="118">
        <v>1</v>
      </c>
      <c r="F114" s="118">
        <v>1</v>
      </c>
      <c r="G114" s="118">
        <f t="shared" si="13"/>
        <v>7.9521634348910766</v>
      </c>
      <c r="H114" s="119"/>
      <c r="I114" s="120">
        <v>5.1815465255086639E-3</v>
      </c>
      <c r="J114" s="121"/>
    </row>
    <row r="115" spans="1:10" ht="17.100000000000001" customHeight="1">
      <c r="A115" s="123"/>
      <c r="B115" s="117" t="s">
        <v>20</v>
      </c>
      <c r="C115" s="118">
        <v>325.02980723952737</v>
      </c>
      <c r="D115" s="118">
        <f t="shared" si="12"/>
        <v>7.4010052258462906</v>
      </c>
      <c r="E115" s="118">
        <v>5</v>
      </c>
      <c r="F115" s="118">
        <v>3</v>
      </c>
      <c r="G115" s="118">
        <f t="shared" si="13"/>
        <v>5.4010052258462906</v>
      </c>
      <c r="H115" s="119"/>
      <c r="I115" s="120">
        <v>5.1428766968279645E-3</v>
      </c>
      <c r="J115" s="121"/>
    </row>
    <row r="116" spans="1:10" ht="17.100000000000001" customHeight="1">
      <c r="A116" s="123"/>
      <c r="B116" s="117" t="s">
        <v>21</v>
      </c>
      <c r="C116" s="118">
        <v>332.9145501625315</v>
      </c>
      <c r="D116" s="118">
        <f t="shared" si="12"/>
        <v>7.8847429230041257</v>
      </c>
      <c r="E116" s="118">
        <v>4</v>
      </c>
      <c r="F116" s="118">
        <v>1</v>
      </c>
      <c r="G116" s="118">
        <f t="shared" si="13"/>
        <v>4.8847429230041257</v>
      </c>
      <c r="H116" s="119"/>
      <c r="I116" s="120">
        <v>5.1060513828609126E-3</v>
      </c>
      <c r="J116" s="121"/>
    </row>
    <row r="117" spans="1:10" ht="17.100000000000001" customHeight="1">
      <c r="A117" s="123"/>
      <c r="B117" s="117" t="s">
        <v>22</v>
      </c>
      <c r="C117" s="118">
        <v>342.17575239636437</v>
      </c>
      <c r="D117" s="118">
        <f t="shared" si="12"/>
        <v>9.2612022338328757</v>
      </c>
      <c r="E117" s="118">
        <v>3</v>
      </c>
      <c r="F117" s="118">
        <v>2</v>
      </c>
      <c r="G117" s="118">
        <f t="shared" si="13"/>
        <v>8.2612022338328757</v>
      </c>
      <c r="H117" s="119"/>
      <c r="I117" s="120">
        <v>5.1071007820352888E-3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59.102492895846865</v>
      </c>
      <c r="E118" s="126">
        <f>SUM(E108:E117)</f>
        <v>32</v>
      </c>
      <c r="F118" s="126">
        <f>SUM(F108:F117)</f>
        <v>24</v>
      </c>
      <c r="G118" s="127">
        <f t="shared" si="13"/>
        <v>51.102492895846865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357.19373674684158</v>
      </c>
      <c r="D119" s="118">
        <f>C119-C117</f>
        <v>15.017984350477207</v>
      </c>
      <c r="E119" s="118">
        <v>5</v>
      </c>
      <c r="F119" s="118">
        <v>3</v>
      </c>
      <c r="G119" s="118">
        <f t="shared" si="13"/>
        <v>13.017984350477207</v>
      </c>
      <c r="H119" s="119"/>
      <c r="I119" s="120">
        <v>5.2145071057933092E-3</v>
      </c>
      <c r="J119" s="121"/>
    </row>
    <row r="120" spans="1:10" ht="17.100000000000001" customHeight="1">
      <c r="A120" s="123"/>
      <c r="B120" s="117" t="s">
        <v>25</v>
      </c>
      <c r="C120" s="118">
        <v>371.17726003346013</v>
      </c>
      <c r="D120" s="118">
        <f t="shared" ref="D120:D128" si="14">C120-C119</f>
        <v>13.983523286618549</v>
      </c>
      <c r="E120" s="118">
        <v>6</v>
      </c>
      <c r="F120" s="118">
        <v>2</v>
      </c>
      <c r="G120" s="118">
        <f t="shared" si="13"/>
        <v>9.9835232866185493</v>
      </c>
      <c r="H120" s="119"/>
      <c r="I120" s="120">
        <v>5.3177257884449852E-3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383.52339138655668</v>
      </c>
      <c r="D121" s="118">
        <f t="shared" si="14"/>
        <v>12.346131353096553</v>
      </c>
      <c r="E121" s="118">
        <v>4</v>
      </c>
      <c r="F121" s="118">
        <v>5</v>
      </c>
      <c r="G121" s="118">
        <f t="shared" si="13"/>
        <v>13.346131353096553</v>
      </c>
      <c r="H121" s="119"/>
      <c r="I121" s="120">
        <v>5.4169970534824387E-3</v>
      </c>
      <c r="J121" s="121"/>
    </row>
    <row r="122" spans="1:10" ht="17.100000000000001" customHeight="1">
      <c r="A122" s="123"/>
      <c r="B122" s="117" t="s">
        <v>27</v>
      </c>
      <c r="C122" s="118">
        <v>395.80059424187283</v>
      </c>
      <c r="D122" s="118">
        <f t="shared" si="14"/>
        <v>12.277202855316148</v>
      </c>
      <c r="E122" s="118">
        <v>5</v>
      </c>
      <c r="F122" s="118">
        <v>1</v>
      </c>
      <c r="G122" s="118">
        <f t="shared" si="13"/>
        <v>8.2772028553161476</v>
      </c>
      <c r="H122" s="119"/>
      <c r="I122" s="120">
        <v>5.5125430952907076E-3</v>
      </c>
      <c r="J122" s="121"/>
    </row>
    <row r="123" spans="1:10" ht="17.100000000000001" customHeight="1">
      <c r="A123" s="123"/>
      <c r="B123" s="117" t="s">
        <v>28</v>
      </c>
      <c r="C123" s="118">
        <v>411.37541887078225</v>
      </c>
      <c r="D123" s="118">
        <f t="shared" si="14"/>
        <v>15.574824628909425</v>
      </c>
      <c r="E123" s="118">
        <v>5</v>
      </c>
      <c r="F123" s="118">
        <v>1</v>
      </c>
      <c r="G123" s="118">
        <f t="shared" si="13"/>
        <v>11.574824628909425</v>
      </c>
      <c r="H123" s="119"/>
      <c r="I123" s="120">
        <v>5.6045697393839553E-3</v>
      </c>
      <c r="J123" s="121"/>
    </row>
    <row r="124" spans="1:10" ht="17.100000000000001" customHeight="1">
      <c r="A124" s="123"/>
      <c r="B124" s="117" t="s">
        <v>29</v>
      </c>
      <c r="C124" s="118">
        <v>424.14846022603621</v>
      </c>
      <c r="D124" s="118">
        <f t="shared" si="14"/>
        <v>12.773041355253952</v>
      </c>
      <c r="E124" s="118">
        <v>3</v>
      </c>
      <c r="F124" s="118">
        <v>1</v>
      </c>
      <c r="G124" s="118">
        <f t="shared" si="13"/>
        <v>10.773041355253952</v>
      </c>
      <c r="H124" s="119"/>
      <c r="I124" s="120">
        <v>5.6932679224971318E-3</v>
      </c>
      <c r="J124" s="121"/>
    </row>
    <row r="125" spans="1:10" ht="17.100000000000001" customHeight="1">
      <c r="A125" s="123"/>
      <c r="B125" s="117" t="s">
        <v>30</v>
      </c>
      <c r="C125" s="118">
        <v>436.87841512889668</v>
      </c>
      <c r="D125" s="118">
        <f t="shared" si="14"/>
        <v>12.72995490286047</v>
      </c>
      <c r="E125" s="118">
        <v>3</v>
      </c>
      <c r="F125" s="118">
        <v>1</v>
      </c>
      <c r="G125" s="118">
        <f t="shared" si="13"/>
        <v>10.72995490286047</v>
      </c>
      <c r="H125" s="119"/>
      <c r="I125" s="120">
        <v>5.7788150149324959E-3</v>
      </c>
      <c r="J125" s="121"/>
    </row>
    <row r="126" spans="1:10" ht="17.100000000000001" customHeight="1">
      <c r="A126" s="123"/>
      <c r="B126" s="117" t="s">
        <v>31</v>
      </c>
      <c r="C126" s="118">
        <v>450.15367714044123</v>
      </c>
      <c r="D126" s="118">
        <f t="shared" si="14"/>
        <v>13.275262011544555</v>
      </c>
      <c r="E126" s="118">
        <v>4</v>
      </c>
      <c r="F126" s="118">
        <v>3</v>
      </c>
      <c r="G126" s="118">
        <f t="shared" si="13"/>
        <v>12.275262011544555</v>
      </c>
      <c r="H126" s="119"/>
      <c r="I126" s="120">
        <v>5.8613760044328297E-3</v>
      </c>
      <c r="J126" s="121"/>
    </row>
    <row r="127" spans="1:10" ht="17.100000000000001" customHeight="1">
      <c r="A127" s="123"/>
      <c r="B127" s="117" t="s">
        <v>32</v>
      </c>
      <c r="C127" s="118">
        <v>466.37670781937112</v>
      </c>
      <c r="D127" s="118">
        <f t="shared" si="14"/>
        <v>16.223030678929888</v>
      </c>
      <c r="E127" s="118">
        <v>6</v>
      </c>
      <c r="F127" s="118">
        <v>4</v>
      </c>
      <c r="G127" s="118">
        <f t="shared" si="13"/>
        <v>14.223030678929888</v>
      </c>
      <c r="H127" s="119"/>
      <c r="I127" s="120">
        <v>5.9411045582085471E-3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483.8329566087375</v>
      </c>
      <c r="D128" s="118">
        <f t="shared" si="14"/>
        <v>17.456248789366384</v>
      </c>
      <c r="E128" s="118">
        <v>4</v>
      </c>
      <c r="F128" s="118">
        <v>3</v>
      </c>
      <c r="G128" s="118">
        <f t="shared" si="13"/>
        <v>16.456248789366384</v>
      </c>
      <c r="H128" s="119"/>
      <c r="I128" s="120">
        <v>6.0028902805054282E-3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141.65720421237313</v>
      </c>
      <c r="E129" s="126">
        <f>SUM(E119:E128)</f>
        <v>45</v>
      </c>
      <c r="F129" s="126">
        <f>SUM(F119:F128)</f>
        <v>24</v>
      </c>
      <c r="G129" s="127">
        <f t="shared" si="13"/>
        <v>120.65720421237313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1423.7031763305376</v>
      </c>
      <c r="D132" s="118"/>
      <c r="E132" s="118"/>
      <c r="F132" s="118"/>
      <c r="G132" s="118"/>
      <c r="H132" s="119"/>
      <c r="I132" s="120">
        <v>2.7752498563948097E-2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1495.1399712497457</v>
      </c>
      <c r="D133" s="118">
        <f t="shared" ref="D133:D142" si="15">C133-C132</f>
        <v>71.436794919208069</v>
      </c>
      <c r="E133" s="118">
        <v>39</v>
      </c>
      <c r="F133" s="118">
        <v>10</v>
      </c>
      <c r="G133" s="118">
        <f t="shared" ref="G133:G154" si="16">D133-E133+F133</f>
        <v>42.436794919208069</v>
      </c>
      <c r="H133" s="119"/>
      <c r="I133" s="120">
        <v>2.8533205558201259E-2</v>
      </c>
      <c r="J133" s="121"/>
    </row>
    <row r="134" spans="1:10" ht="17.100000000000001" customHeight="1">
      <c r="A134" s="134"/>
      <c r="B134" s="117" t="s">
        <v>14</v>
      </c>
      <c r="C134" s="118">
        <v>1560.048932216296</v>
      </c>
      <c r="D134" s="118">
        <f t="shared" si="15"/>
        <v>64.908960966550239</v>
      </c>
      <c r="E134" s="118">
        <v>23</v>
      </c>
      <c r="F134" s="118">
        <v>18</v>
      </c>
      <c r="G134" s="118">
        <f t="shared" si="16"/>
        <v>59.908960966550239</v>
      </c>
      <c r="H134" s="119"/>
      <c r="I134" s="120">
        <v>2.9269210735765397E-2</v>
      </c>
      <c r="J134" s="121"/>
    </row>
    <row r="135" spans="1:10" ht="17.100000000000001" customHeight="1">
      <c r="A135" s="123"/>
      <c r="B135" s="117" t="s">
        <v>15</v>
      </c>
      <c r="C135" s="118">
        <v>1669.0085330053864</v>
      </c>
      <c r="D135" s="118">
        <f t="shared" si="15"/>
        <v>108.95960078909047</v>
      </c>
      <c r="E135" s="118">
        <v>34</v>
      </c>
      <c r="F135" s="118">
        <v>7</v>
      </c>
      <c r="G135" s="118">
        <f t="shared" si="16"/>
        <v>81.959600789090473</v>
      </c>
      <c r="H135" s="119"/>
      <c r="I135" s="120">
        <v>2.9964246553059001E-2</v>
      </c>
      <c r="J135" s="121"/>
    </row>
    <row r="136" spans="1:10" ht="17.100000000000001" customHeight="1">
      <c r="A136" s="123"/>
      <c r="B136" s="117" t="s">
        <v>16</v>
      </c>
      <c r="C136" s="118">
        <v>1754.6200400634561</v>
      </c>
      <c r="D136" s="118">
        <f t="shared" si="15"/>
        <v>85.611507058069719</v>
      </c>
      <c r="E136" s="118">
        <v>33</v>
      </c>
      <c r="F136" s="118">
        <v>18</v>
      </c>
      <c r="G136" s="118">
        <f t="shared" si="16"/>
        <v>70.611507058069719</v>
      </c>
      <c r="H136" s="119"/>
      <c r="I136" s="120">
        <v>3.0621641187843912E-2</v>
      </c>
      <c r="J136" s="121"/>
    </row>
    <row r="137" spans="1:10" ht="17.100000000000001" customHeight="1">
      <c r="A137" s="123"/>
      <c r="B137" s="117" t="s">
        <v>17</v>
      </c>
      <c r="C137" s="118">
        <v>1812.1735662907795</v>
      </c>
      <c r="D137" s="118">
        <f t="shared" si="15"/>
        <v>57.553526227323346</v>
      </c>
      <c r="E137" s="118">
        <v>25</v>
      </c>
      <c r="F137" s="118">
        <v>8</v>
      </c>
      <c r="G137" s="118">
        <f t="shared" si="16"/>
        <v>40.553526227323346</v>
      </c>
      <c r="H137" s="119"/>
      <c r="I137" s="120">
        <v>3.1244371832599645E-2</v>
      </c>
      <c r="J137" s="121"/>
    </row>
    <row r="138" spans="1:10" ht="17.100000000000001" customHeight="1">
      <c r="A138" s="123"/>
      <c r="B138" s="117" t="s">
        <v>18</v>
      </c>
      <c r="C138" s="118">
        <v>1887.8220096028119</v>
      </c>
      <c r="D138" s="118">
        <f t="shared" si="15"/>
        <v>75.648443312032441</v>
      </c>
      <c r="E138" s="118">
        <v>32</v>
      </c>
      <c r="F138" s="118">
        <v>13</v>
      </c>
      <c r="G138" s="118">
        <f t="shared" si="16"/>
        <v>56.648443312032441</v>
      </c>
      <c r="H138" s="119"/>
      <c r="I138" s="120">
        <v>3.1835109774077767E-2</v>
      </c>
      <c r="J138" s="121"/>
    </row>
    <row r="139" spans="1:10" ht="17.100000000000001" customHeight="1">
      <c r="A139" s="123"/>
      <c r="B139" s="117" t="s">
        <v>19</v>
      </c>
      <c r="C139" s="118">
        <v>1985.8906582481702</v>
      </c>
      <c r="D139" s="118">
        <f t="shared" si="15"/>
        <v>98.06864864535828</v>
      </c>
      <c r="E139" s="118">
        <v>41</v>
      </c>
      <c r="F139" s="118">
        <v>9</v>
      </c>
      <c r="G139" s="118">
        <f t="shared" si="16"/>
        <v>66.06864864535828</v>
      </c>
      <c r="H139" s="119"/>
      <c r="I139" s="120">
        <v>3.2396258698991355E-2</v>
      </c>
      <c r="J139" s="121"/>
    </row>
    <row r="140" spans="1:10" ht="17.100000000000001" customHeight="1">
      <c r="A140" s="123"/>
      <c r="B140" s="117" t="s">
        <v>20</v>
      </c>
      <c r="C140" s="118">
        <v>2081.1752026905319</v>
      </c>
      <c r="D140" s="118">
        <f t="shared" si="15"/>
        <v>95.284544442361721</v>
      </c>
      <c r="E140" s="118">
        <v>44</v>
      </c>
      <c r="F140" s="118">
        <v>11</v>
      </c>
      <c r="G140" s="118">
        <f t="shared" si="16"/>
        <v>62.284544442361721</v>
      </c>
      <c r="H140" s="119"/>
      <c r="I140" s="120">
        <v>3.2929987384343863E-2</v>
      </c>
      <c r="J140" s="121"/>
    </row>
    <row r="141" spans="1:10" ht="17.100000000000001" customHeight="1">
      <c r="A141" s="123"/>
      <c r="B141" s="117" t="s">
        <v>21</v>
      </c>
      <c r="C141" s="118">
        <v>2180.1744026831016</v>
      </c>
      <c r="D141" s="118">
        <f t="shared" si="15"/>
        <v>98.999199992569629</v>
      </c>
      <c r="E141" s="118">
        <v>30</v>
      </c>
      <c r="F141" s="118">
        <v>12</v>
      </c>
      <c r="G141" s="118">
        <f t="shared" si="16"/>
        <v>80.999199992569629</v>
      </c>
      <c r="H141" s="119"/>
      <c r="I141" s="120">
        <v>3.3438257709863521E-2</v>
      </c>
      <c r="J141" s="121"/>
    </row>
    <row r="142" spans="1:10" ht="17.100000000000001" customHeight="1">
      <c r="A142" s="123"/>
      <c r="B142" s="117" t="s">
        <v>22</v>
      </c>
      <c r="C142" s="118">
        <v>2269.4520237021952</v>
      </c>
      <c r="D142" s="118">
        <f t="shared" si="15"/>
        <v>89.277621019093658</v>
      </c>
      <c r="E142" s="118">
        <v>56</v>
      </c>
      <c r="F142" s="118">
        <v>13</v>
      </c>
      <c r="G142" s="118">
        <f t="shared" si="16"/>
        <v>46.277621019093658</v>
      </c>
      <c r="H142" s="119"/>
      <c r="I142" s="120">
        <v>3.3872418264211869E-2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845.74884737165758</v>
      </c>
      <c r="E143" s="126">
        <f>SUM(E133:E142)</f>
        <v>357</v>
      </c>
      <c r="F143" s="126">
        <f>SUM(F133:F142)</f>
        <v>119</v>
      </c>
      <c r="G143" s="127">
        <f t="shared" si="16"/>
        <v>607.74884737165758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2338.5868046486735</v>
      </c>
      <c r="D144" s="118">
        <f>C144-C142</f>
        <v>69.134780946478259</v>
      </c>
      <c r="E144" s="118">
        <v>42</v>
      </c>
      <c r="F144" s="118">
        <v>11</v>
      </c>
      <c r="G144" s="118">
        <f t="shared" si="16"/>
        <v>38.134780946478259</v>
      </c>
      <c r="H144" s="119"/>
      <c r="I144" s="120">
        <v>3.4139953352535383E-2</v>
      </c>
      <c r="J144" s="121"/>
    </row>
    <row r="145" spans="1:10" ht="17.100000000000001" customHeight="1">
      <c r="A145" s="123"/>
      <c r="B145" s="117" t="s">
        <v>25</v>
      </c>
      <c r="C145" s="118">
        <v>2400.9146187494698</v>
      </c>
      <c r="D145" s="118">
        <f t="shared" ref="D145:D153" si="17">C145-C144</f>
        <v>62.327814100796331</v>
      </c>
      <c r="E145" s="118">
        <v>46</v>
      </c>
      <c r="F145" s="118">
        <v>12</v>
      </c>
      <c r="G145" s="118">
        <f t="shared" si="16"/>
        <v>28.327814100796331</v>
      </c>
      <c r="H145" s="119"/>
      <c r="I145" s="120">
        <v>3.4397057575207286E-2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2452.8185142623465</v>
      </c>
      <c r="D146" s="118">
        <f t="shared" si="17"/>
        <v>51.903895512876716</v>
      </c>
      <c r="E146" s="118">
        <v>57</v>
      </c>
      <c r="F146" s="118">
        <v>7</v>
      </c>
      <c r="G146" s="118">
        <f t="shared" si="16"/>
        <v>1.9038955128767157</v>
      </c>
      <c r="H146" s="119"/>
      <c r="I146" s="120">
        <v>3.464432929749077E-2</v>
      </c>
      <c r="J146" s="121"/>
    </row>
    <row r="147" spans="1:10" ht="17.100000000000001" customHeight="1">
      <c r="A147" s="123"/>
      <c r="B147" s="117" t="s">
        <v>27</v>
      </c>
      <c r="C147" s="118">
        <v>2504.5507179129904</v>
      </c>
      <c r="D147" s="118">
        <f t="shared" si="17"/>
        <v>51.732203650643896</v>
      </c>
      <c r="E147" s="118">
        <v>56</v>
      </c>
      <c r="F147" s="118">
        <v>16</v>
      </c>
      <c r="G147" s="118">
        <f t="shared" si="16"/>
        <v>11.732203650643896</v>
      </c>
      <c r="H147" s="119"/>
      <c r="I147" s="120">
        <v>3.4882321976504045E-2</v>
      </c>
      <c r="J147" s="121"/>
    </row>
    <row r="148" spans="1:10" ht="17.100000000000001" customHeight="1">
      <c r="A148" s="123"/>
      <c r="B148" s="117" t="s">
        <v>28</v>
      </c>
      <c r="C148" s="118">
        <v>2577.1876449742103</v>
      </c>
      <c r="D148" s="118">
        <f t="shared" si="17"/>
        <v>72.636927061219922</v>
      </c>
      <c r="E148" s="118">
        <v>60</v>
      </c>
      <c r="F148" s="118">
        <v>14</v>
      </c>
      <c r="G148" s="118">
        <f t="shared" si="16"/>
        <v>26.636927061219922</v>
      </c>
      <c r="H148" s="119"/>
      <c r="I148" s="120">
        <v>3.5111548296651376E-2</v>
      </c>
      <c r="J148" s="121"/>
    </row>
    <row r="149" spans="1:10" ht="17.100000000000001" customHeight="1">
      <c r="A149" s="123"/>
      <c r="B149" s="117" t="s">
        <v>29</v>
      </c>
      <c r="C149" s="118">
        <v>2632.2700472971515</v>
      </c>
      <c r="D149" s="118">
        <f t="shared" si="17"/>
        <v>55.082402322941107</v>
      </c>
      <c r="E149" s="118">
        <v>54</v>
      </c>
      <c r="F149" s="118">
        <v>18</v>
      </c>
      <c r="G149" s="118">
        <f t="shared" si="16"/>
        <v>19.082402322941107</v>
      </c>
      <c r="H149" s="119"/>
      <c r="I149" s="120">
        <v>3.533248385633761E-2</v>
      </c>
      <c r="J149" s="121"/>
    </row>
    <row r="150" spans="1:10" ht="17.100000000000001" customHeight="1">
      <c r="A150" s="123"/>
      <c r="B150" s="117" t="s">
        <v>30</v>
      </c>
      <c r="C150" s="118">
        <v>2687.2451269090707</v>
      </c>
      <c r="D150" s="118">
        <f t="shared" si="17"/>
        <v>54.975079611919227</v>
      </c>
      <c r="E150" s="118">
        <v>63</v>
      </c>
      <c r="F150" s="118">
        <v>17</v>
      </c>
      <c r="G150" s="118">
        <f t="shared" si="16"/>
        <v>8.9750796119192273</v>
      </c>
      <c r="H150" s="119"/>
      <c r="I150" s="120">
        <v>3.5545570461760191E-2</v>
      </c>
      <c r="J150" s="121"/>
    </row>
    <row r="151" spans="1:10" ht="17.100000000000001" customHeight="1">
      <c r="A151" s="123"/>
      <c r="B151" s="117" t="s">
        <v>31</v>
      </c>
      <c r="C151" s="118">
        <v>2745.693625020082</v>
      </c>
      <c r="D151" s="118">
        <f t="shared" si="17"/>
        <v>58.448498111011304</v>
      </c>
      <c r="E151" s="118">
        <v>78</v>
      </c>
      <c r="F151" s="118">
        <v>10</v>
      </c>
      <c r="G151" s="118">
        <f t="shared" si="16"/>
        <v>-9.551501888988696</v>
      </c>
      <c r="H151" s="119"/>
      <c r="I151" s="120">
        <v>3.5751219075782326E-2</v>
      </c>
      <c r="J151" s="121"/>
    </row>
    <row r="152" spans="1:10" ht="17.100000000000001" customHeight="1">
      <c r="A152" s="123"/>
      <c r="B152" s="117" t="s">
        <v>32</v>
      </c>
      <c r="C152" s="118">
        <v>2822.0602783693189</v>
      </c>
      <c r="D152" s="118">
        <f t="shared" si="17"/>
        <v>76.366653349236913</v>
      </c>
      <c r="E152" s="118">
        <v>75</v>
      </c>
      <c r="F152" s="118">
        <v>18</v>
      </c>
      <c r="G152" s="118">
        <f t="shared" si="16"/>
        <v>19.366653349236913</v>
      </c>
      <c r="H152" s="119"/>
      <c r="I152" s="120">
        <v>3.5949812463303414E-2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2923.9041019750252</v>
      </c>
      <c r="D153" s="118">
        <f t="shared" si="17"/>
        <v>101.84382360570635</v>
      </c>
      <c r="E153" s="118">
        <v>63</v>
      </c>
      <c r="F153" s="118">
        <v>16</v>
      </c>
      <c r="G153" s="118">
        <f t="shared" si="16"/>
        <v>54.843823605706348</v>
      </c>
      <c r="H153" s="119"/>
      <c r="I153" s="120">
        <v>3.6276725830955647E-2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654.45207827283002</v>
      </c>
      <c r="E154" s="126">
        <f>SUM(E144:E153)</f>
        <v>594</v>
      </c>
      <c r="F154" s="126">
        <f>SUM(F144:F153)</f>
        <v>139</v>
      </c>
      <c r="G154" s="127">
        <f t="shared" si="16"/>
        <v>199.45207827283002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3"/>
  </cols>
  <sheetData>
    <row r="1" spans="1:10" s="5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105000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108500</v>
      </c>
      <c r="D8" s="118">
        <f t="shared" ref="D8:D17" si="0">C8-C7</f>
        <v>3500</v>
      </c>
      <c r="E8" s="118">
        <v>2356</v>
      </c>
      <c r="F8" s="118">
        <v>779</v>
      </c>
      <c r="G8" s="118">
        <f t="shared" ref="G8:G29" si="1">D8-E8+F8</f>
        <v>1923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110500</v>
      </c>
      <c r="D9" s="118">
        <f t="shared" si="0"/>
        <v>2000</v>
      </c>
      <c r="E9" s="118">
        <v>2111</v>
      </c>
      <c r="F9" s="118">
        <v>756</v>
      </c>
      <c r="G9" s="118">
        <f t="shared" si="1"/>
        <v>645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113200</v>
      </c>
      <c r="D10" s="118">
        <f t="shared" si="0"/>
        <v>2700</v>
      </c>
      <c r="E10" s="118">
        <v>2022</v>
      </c>
      <c r="F10" s="118">
        <v>812</v>
      </c>
      <c r="G10" s="118">
        <f t="shared" si="1"/>
        <v>1490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117200</v>
      </c>
      <c r="D11" s="118">
        <f t="shared" si="0"/>
        <v>4000</v>
      </c>
      <c r="E11" s="118">
        <v>2194</v>
      </c>
      <c r="F11" s="118">
        <v>799</v>
      </c>
      <c r="G11" s="118">
        <f t="shared" si="1"/>
        <v>2605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118900</v>
      </c>
      <c r="D12" s="118">
        <f t="shared" si="0"/>
        <v>1700</v>
      </c>
      <c r="E12" s="118">
        <v>2211</v>
      </c>
      <c r="F12" s="118">
        <v>756</v>
      </c>
      <c r="G12" s="118">
        <f t="shared" si="1"/>
        <v>245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122200</v>
      </c>
      <c r="D13" s="118">
        <f t="shared" si="0"/>
        <v>3300</v>
      </c>
      <c r="E13" s="118">
        <v>2388</v>
      </c>
      <c r="F13" s="118">
        <v>814</v>
      </c>
      <c r="G13" s="118">
        <f t="shared" si="1"/>
        <v>1726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125500</v>
      </c>
      <c r="D14" s="118">
        <f t="shared" si="0"/>
        <v>3300</v>
      </c>
      <c r="E14" s="118">
        <v>2486</v>
      </c>
      <c r="F14" s="118">
        <v>775</v>
      </c>
      <c r="G14" s="118">
        <f t="shared" si="1"/>
        <v>1589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128700</v>
      </c>
      <c r="D15" s="118">
        <f t="shared" si="0"/>
        <v>3200</v>
      </c>
      <c r="E15" s="118">
        <v>2500</v>
      </c>
      <c r="F15" s="118">
        <v>824</v>
      </c>
      <c r="G15" s="118">
        <f t="shared" si="1"/>
        <v>1524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131600</v>
      </c>
      <c r="D16" s="118">
        <f t="shared" si="0"/>
        <v>2900</v>
      </c>
      <c r="E16" s="118">
        <v>2579</v>
      </c>
      <c r="F16" s="118">
        <v>910</v>
      </c>
      <c r="G16" s="118">
        <f t="shared" si="1"/>
        <v>1231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135500</v>
      </c>
      <c r="D17" s="118">
        <f t="shared" si="0"/>
        <v>3900</v>
      </c>
      <c r="E17" s="118">
        <v>2818</v>
      </c>
      <c r="F17" s="118">
        <v>937</v>
      </c>
      <c r="G17" s="118">
        <f t="shared" si="1"/>
        <v>2019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30500</v>
      </c>
      <c r="E18" s="126">
        <f>SUM(E8:E17)</f>
        <v>23665</v>
      </c>
      <c r="F18" s="126">
        <f>SUM(F8:F17)</f>
        <v>8162</v>
      </c>
      <c r="G18" s="127">
        <f t="shared" si="1"/>
        <v>14997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139800</v>
      </c>
      <c r="D19" s="118">
        <f>C19-C17</f>
        <v>4300</v>
      </c>
      <c r="E19" s="118">
        <v>3016</v>
      </c>
      <c r="F19" s="118">
        <v>950</v>
      </c>
      <c r="G19" s="118">
        <f t="shared" si="1"/>
        <v>2234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143000</v>
      </c>
      <c r="D20" s="118">
        <f t="shared" ref="D20:D28" si="2">C20-C19</f>
        <v>3200</v>
      </c>
      <c r="E20" s="118">
        <v>3165</v>
      </c>
      <c r="F20" s="118">
        <v>929</v>
      </c>
      <c r="G20" s="118">
        <f t="shared" si="1"/>
        <v>964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148000</v>
      </c>
      <c r="D21" s="118">
        <f t="shared" si="2"/>
        <v>5000</v>
      </c>
      <c r="E21" s="118">
        <v>3325</v>
      </c>
      <c r="F21" s="118">
        <v>984</v>
      </c>
      <c r="G21" s="118">
        <f t="shared" si="1"/>
        <v>2659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152100</v>
      </c>
      <c r="D22" s="118">
        <f t="shared" si="2"/>
        <v>4100</v>
      </c>
      <c r="E22" s="118">
        <v>3402</v>
      </c>
      <c r="F22" s="118">
        <v>949</v>
      </c>
      <c r="G22" s="118">
        <f t="shared" si="1"/>
        <v>1647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157000</v>
      </c>
      <c r="D23" s="118">
        <f t="shared" si="2"/>
        <v>4900</v>
      </c>
      <c r="E23" s="118">
        <v>3512</v>
      </c>
      <c r="F23" s="118">
        <v>1048</v>
      </c>
      <c r="G23" s="118">
        <f t="shared" si="1"/>
        <v>2436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159500</v>
      </c>
      <c r="D24" s="118">
        <f t="shared" si="2"/>
        <v>2500</v>
      </c>
      <c r="E24" s="118">
        <v>3431</v>
      </c>
      <c r="F24" s="118">
        <v>1019</v>
      </c>
      <c r="G24" s="118">
        <f t="shared" si="1"/>
        <v>88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162900</v>
      </c>
      <c r="D25" s="118">
        <f t="shared" si="2"/>
        <v>3400</v>
      </c>
      <c r="E25" s="118">
        <v>3473</v>
      </c>
      <c r="F25" s="118">
        <v>1147</v>
      </c>
      <c r="G25" s="118">
        <f t="shared" si="1"/>
        <v>1074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167800</v>
      </c>
      <c r="D26" s="118">
        <f t="shared" si="2"/>
        <v>4900</v>
      </c>
      <c r="E26" s="118">
        <v>3766</v>
      </c>
      <c r="F26" s="118">
        <v>1162</v>
      </c>
      <c r="G26" s="118">
        <f t="shared" si="1"/>
        <v>2296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172000</v>
      </c>
      <c r="D27" s="118">
        <f t="shared" si="2"/>
        <v>4200</v>
      </c>
      <c r="E27" s="118">
        <v>3828</v>
      </c>
      <c r="F27" s="118">
        <v>1169</v>
      </c>
      <c r="G27" s="118">
        <f t="shared" si="1"/>
        <v>1541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179400</v>
      </c>
      <c r="D28" s="118">
        <f t="shared" si="2"/>
        <v>7400</v>
      </c>
      <c r="E28" s="118">
        <v>4244</v>
      </c>
      <c r="F28" s="118">
        <v>1124</v>
      </c>
      <c r="G28" s="118">
        <f t="shared" si="1"/>
        <v>4280</v>
      </c>
      <c r="H28" s="119"/>
      <c r="I28" s="120">
        <v>1.0476744186046512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43900</v>
      </c>
      <c r="E29" s="126">
        <f>SUM(E19:E28)</f>
        <v>35162</v>
      </c>
      <c r="F29" s="126">
        <f>SUM(F19:F28)</f>
        <v>10481</v>
      </c>
      <c r="G29" s="127">
        <f t="shared" si="1"/>
        <v>19219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78352.394312140997</v>
      </c>
      <c r="D32" s="118"/>
      <c r="E32" s="118"/>
      <c r="F32" s="118"/>
      <c r="G32" s="118"/>
      <c r="H32" s="119"/>
      <c r="I32" s="120">
        <v>0.74621327916324764</v>
      </c>
      <c r="J32" s="121"/>
    </row>
    <row r="33" spans="1:10" ht="17.100000000000001" customHeight="1">
      <c r="A33" s="123"/>
      <c r="B33" s="117" t="s">
        <v>13</v>
      </c>
      <c r="C33" s="118">
        <v>79899.475962694545</v>
      </c>
      <c r="D33" s="118">
        <f t="shared" ref="D33:D42" si="3">C33-C32</f>
        <v>1547.0816505535477</v>
      </c>
      <c r="E33" s="118">
        <v>1649</v>
      </c>
      <c r="F33" s="118">
        <v>635</v>
      </c>
      <c r="G33" s="118">
        <f t="shared" ref="G33:G54" si="4">D33-E33+F33</f>
        <v>533.08165055354766</v>
      </c>
      <c r="H33" s="119"/>
      <c r="I33" s="120">
        <v>0.73640070011700043</v>
      </c>
      <c r="J33" s="121"/>
    </row>
    <row r="34" spans="1:10" ht="17.100000000000001" customHeight="1">
      <c r="A34" s="134"/>
      <c r="B34" s="117" t="s">
        <v>14</v>
      </c>
      <c r="C34" s="118">
        <v>80346.238652707194</v>
      </c>
      <c r="D34" s="118">
        <f t="shared" si="3"/>
        <v>446.76269001264882</v>
      </c>
      <c r="E34" s="118">
        <v>1426</v>
      </c>
      <c r="F34" s="118">
        <v>621</v>
      </c>
      <c r="G34" s="118">
        <f t="shared" si="4"/>
        <v>-358.23730998735118</v>
      </c>
      <c r="H34" s="119"/>
      <c r="I34" s="120">
        <v>0.72711528192495212</v>
      </c>
      <c r="J34" s="121"/>
    </row>
    <row r="35" spans="1:10" ht="17.100000000000001" customHeight="1">
      <c r="A35" s="123"/>
      <c r="B35" s="117" t="s">
        <v>15</v>
      </c>
      <c r="C35" s="118">
        <v>81312.900034518039</v>
      </c>
      <c r="D35" s="118">
        <f t="shared" si="3"/>
        <v>966.66138181084534</v>
      </c>
      <c r="E35" s="118">
        <v>1329</v>
      </c>
      <c r="F35" s="118">
        <v>668</v>
      </c>
      <c r="G35" s="118">
        <f t="shared" si="4"/>
        <v>305.66138181084534</v>
      </c>
      <c r="H35" s="119"/>
      <c r="I35" s="120">
        <v>0.71831183776076002</v>
      </c>
      <c r="J35" s="121"/>
    </row>
    <row r="36" spans="1:10" ht="17.100000000000001" customHeight="1">
      <c r="A36" s="123"/>
      <c r="B36" s="117" t="s">
        <v>16</v>
      </c>
      <c r="C36" s="118">
        <v>83207.439760696056</v>
      </c>
      <c r="D36" s="118">
        <f t="shared" si="3"/>
        <v>1894.5397261780163</v>
      </c>
      <c r="E36" s="118">
        <v>1399</v>
      </c>
      <c r="F36" s="118">
        <v>646</v>
      </c>
      <c r="G36" s="118">
        <f t="shared" si="4"/>
        <v>1141.5397261780163</v>
      </c>
      <c r="H36" s="119"/>
      <c r="I36" s="120">
        <v>0.70996109010832809</v>
      </c>
      <c r="J36" s="121"/>
    </row>
    <row r="37" spans="1:10" ht="17.100000000000001" customHeight="1">
      <c r="A37" s="123"/>
      <c r="B37" s="117" t="s">
        <v>17</v>
      </c>
      <c r="C37" s="118">
        <v>83469.445831969191</v>
      </c>
      <c r="D37" s="118">
        <f t="shared" si="3"/>
        <v>262.0060712731356</v>
      </c>
      <c r="E37" s="118">
        <v>1471</v>
      </c>
      <c r="F37" s="118">
        <v>591</v>
      </c>
      <c r="G37" s="118">
        <f t="shared" si="4"/>
        <v>-617.9939287268644</v>
      </c>
      <c r="H37" s="119"/>
      <c r="I37" s="120">
        <v>0.7020138421528106</v>
      </c>
      <c r="J37" s="121"/>
    </row>
    <row r="38" spans="1:10" ht="17.100000000000001" customHeight="1">
      <c r="A38" s="123"/>
      <c r="B38" s="117" t="s">
        <v>18</v>
      </c>
      <c r="C38" s="118">
        <v>84863.454115527449</v>
      </c>
      <c r="D38" s="118">
        <f t="shared" si="3"/>
        <v>1394.008283558258</v>
      </c>
      <c r="E38" s="118">
        <v>1447</v>
      </c>
      <c r="F38" s="118">
        <v>651</v>
      </c>
      <c r="G38" s="118">
        <f t="shared" si="4"/>
        <v>598.00828355825797</v>
      </c>
      <c r="H38" s="119"/>
      <c r="I38" s="120">
        <v>0.69446361796667311</v>
      </c>
      <c r="J38" s="121"/>
    </row>
    <row r="39" spans="1:10" ht="17.100000000000001" customHeight="1">
      <c r="A39" s="123"/>
      <c r="B39" s="117" t="s">
        <v>19</v>
      </c>
      <c r="C39" s="118">
        <v>86252.507425651507</v>
      </c>
      <c r="D39" s="118">
        <f t="shared" si="3"/>
        <v>1389.053310124058</v>
      </c>
      <c r="E39" s="118">
        <v>1533</v>
      </c>
      <c r="F39" s="118">
        <v>620</v>
      </c>
      <c r="G39" s="118">
        <f t="shared" si="4"/>
        <v>476.05331012405804</v>
      </c>
      <c r="H39" s="119"/>
      <c r="I39" s="120">
        <v>0.68727097550319916</v>
      </c>
      <c r="J39" s="121"/>
    </row>
    <row r="40" spans="1:10" ht="17.100000000000001" customHeight="1">
      <c r="A40" s="123"/>
      <c r="B40" s="117" t="s">
        <v>20</v>
      </c>
      <c r="C40" s="118">
        <v>87568.549513066115</v>
      </c>
      <c r="D40" s="118">
        <f t="shared" si="3"/>
        <v>1316.0420874146075</v>
      </c>
      <c r="E40" s="118">
        <v>1496</v>
      </c>
      <c r="F40" s="118">
        <v>651</v>
      </c>
      <c r="G40" s="118">
        <f t="shared" si="4"/>
        <v>471.04208741460752</v>
      </c>
      <c r="H40" s="119"/>
      <c r="I40" s="120">
        <v>0.68040831012483372</v>
      </c>
      <c r="J40" s="121"/>
    </row>
    <row r="41" spans="1:10" ht="17.100000000000001" customHeight="1">
      <c r="A41" s="123"/>
      <c r="B41" s="117" t="s">
        <v>21</v>
      </c>
      <c r="C41" s="118">
        <v>88679.816999415241</v>
      </c>
      <c r="D41" s="118">
        <f t="shared" si="3"/>
        <v>1111.2674863491266</v>
      </c>
      <c r="E41" s="118">
        <v>1534</v>
      </c>
      <c r="F41" s="118">
        <v>724</v>
      </c>
      <c r="G41" s="118">
        <f t="shared" si="4"/>
        <v>301.26748634912656</v>
      </c>
      <c r="H41" s="119"/>
      <c r="I41" s="120">
        <v>0.67385879178886943</v>
      </c>
      <c r="J41" s="121"/>
    </row>
    <row r="42" spans="1:10" ht="17.100000000000001" customHeight="1">
      <c r="A42" s="123"/>
      <c r="B42" s="117" t="s">
        <v>22</v>
      </c>
      <c r="C42" s="118">
        <v>90112.324796733446</v>
      </c>
      <c r="D42" s="118">
        <f t="shared" si="3"/>
        <v>1432.5077973182051</v>
      </c>
      <c r="E42" s="118">
        <v>1679</v>
      </c>
      <c r="F42" s="118">
        <v>755</v>
      </c>
      <c r="G42" s="118">
        <f t="shared" si="4"/>
        <v>508.50779731820512</v>
      </c>
      <c r="H42" s="119"/>
      <c r="I42" s="120">
        <v>0.66503560735596634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11759.930484592449</v>
      </c>
      <c r="E43" s="126">
        <f>SUM(E33:E42)</f>
        <v>14963</v>
      </c>
      <c r="F43" s="126">
        <f>SUM(F33:F42)</f>
        <v>6562</v>
      </c>
      <c r="G43" s="127">
        <f t="shared" si="4"/>
        <v>3358.9304845924489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90772.503307143968</v>
      </c>
      <c r="D44" s="118">
        <f>C44-C42</f>
        <v>660.17851041052199</v>
      </c>
      <c r="E44" s="118">
        <v>1737</v>
      </c>
      <c r="F44" s="118">
        <v>761</v>
      </c>
      <c r="G44" s="118">
        <f t="shared" si="4"/>
        <v>-315.82148958947801</v>
      </c>
      <c r="H44" s="119"/>
      <c r="I44" s="120">
        <v>0.64930259876354768</v>
      </c>
      <c r="J44" s="121"/>
    </row>
    <row r="45" spans="1:10" ht="17.100000000000001" customHeight="1">
      <c r="A45" s="123"/>
      <c r="B45" s="117" t="s">
        <v>25</v>
      </c>
      <c r="C45" s="118">
        <v>90737.058530068229</v>
      </c>
      <c r="D45" s="118">
        <f t="shared" ref="D45:D53" si="5">C45-C44</f>
        <v>-35.444777075739694</v>
      </c>
      <c r="E45" s="118">
        <v>1736</v>
      </c>
      <c r="F45" s="118">
        <v>739</v>
      </c>
      <c r="G45" s="118">
        <f t="shared" si="4"/>
        <v>-1032.4447770757397</v>
      </c>
      <c r="H45" s="119"/>
      <c r="I45" s="120">
        <v>0.63452488482565195</v>
      </c>
      <c r="J45" s="121"/>
    </row>
    <row r="46" spans="1:10" ht="17.100000000000001" customHeight="1">
      <c r="A46" s="123"/>
      <c r="B46" s="117" t="s">
        <v>26</v>
      </c>
      <c r="C46" s="118">
        <f>$C$21*I46</f>
        <v>91851.467286978208</v>
      </c>
      <c r="D46" s="118">
        <f t="shared" si="5"/>
        <v>1114.4087569099793</v>
      </c>
      <c r="E46" s="118">
        <v>1684</v>
      </c>
      <c r="F46" s="118">
        <v>769</v>
      </c>
      <c r="G46" s="118">
        <f t="shared" si="4"/>
        <v>199.40875690997927</v>
      </c>
      <c r="H46" s="119"/>
      <c r="I46" s="120">
        <v>0.62061802220931217</v>
      </c>
      <c r="J46" s="121"/>
    </row>
    <row r="47" spans="1:10" ht="17.100000000000001" customHeight="1">
      <c r="A47" s="123"/>
      <c r="B47" s="117" t="s">
        <v>27</v>
      </c>
      <c r="C47" s="118">
        <v>92401.850477392523</v>
      </c>
      <c r="D47" s="118">
        <f t="shared" si="5"/>
        <v>550.38319041431532</v>
      </c>
      <c r="E47" s="118">
        <v>1703</v>
      </c>
      <c r="F47" s="118">
        <v>728</v>
      </c>
      <c r="G47" s="118">
        <f t="shared" si="4"/>
        <v>-424.61680958568468</v>
      </c>
      <c r="H47" s="119"/>
      <c r="I47" s="120">
        <v>0.60750723522283046</v>
      </c>
      <c r="J47" s="121"/>
    </row>
    <row r="48" spans="1:10" ht="17.100000000000001" customHeight="1">
      <c r="A48" s="123"/>
      <c r="B48" s="117" t="s">
        <v>28</v>
      </c>
      <c r="C48" s="118">
        <v>93434.793114313303</v>
      </c>
      <c r="D48" s="118">
        <f t="shared" si="5"/>
        <v>1032.9426369207795</v>
      </c>
      <c r="E48" s="118">
        <v>1766</v>
      </c>
      <c r="F48" s="118">
        <v>822</v>
      </c>
      <c r="G48" s="118">
        <f t="shared" si="4"/>
        <v>88.942636920779478</v>
      </c>
      <c r="H48" s="119"/>
      <c r="I48" s="120">
        <v>0.59512607079180435</v>
      </c>
      <c r="J48" s="121"/>
    </row>
    <row r="49" spans="1:10" ht="17.100000000000001" customHeight="1">
      <c r="A49" s="123"/>
      <c r="B49" s="117" t="s">
        <v>29</v>
      </c>
      <c r="C49" s="118">
        <v>93054.735869647411</v>
      </c>
      <c r="D49" s="118">
        <f t="shared" si="5"/>
        <v>-380.05724466589163</v>
      </c>
      <c r="E49" s="118">
        <v>1620</v>
      </c>
      <c r="F49" s="118">
        <v>816</v>
      </c>
      <c r="G49" s="118">
        <f t="shared" si="4"/>
        <v>-1184.0572446658916</v>
      </c>
      <c r="H49" s="119"/>
      <c r="I49" s="120">
        <v>0.58341527191001508</v>
      </c>
      <c r="J49" s="121"/>
    </row>
    <row r="50" spans="1:10" ht="17.100000000000001" customHeight="1">
      <c r="A50" s="123"/>
      <c r="B50" s="117" t="s">
        <v>30</v>
      </c>
      <c r="C50" s="118">
        <v>93231.225985577577</v>
      </c>
      <c r="D50" s="118">
        <f t="shared" si="5"/>
        <v>176.49011593016621</v>
      </c>
      <c r="E50" s="118">
        <v>1631</v>
      </c>
      <c r="F50" s="118">
        <v>864</v>
      </c>
      <c r="G50" s="118">
        <f t="shared" si="4"/>
        <v>-590.50988406983379</v>
      </c>
      <c r="H50" s="119"/>
      <c r="I50" s="120">
        <v>0.57232182925461972</v>
      </c>
      <c r="J50" s="121"/>
    </row>
    <row r="51" spans="1:10" ht="17.100000000000001" customHeight="1">
      <c r="A51" s="123"/>
      <c r="B51" s="117" t="s">
        <v>31</v>
      </c>
      <c r="C51" s="118">
        <v>94269.734425623596</v>
      </c>
      <c r="D51" s="118">
        <f t="shared" si="5"/>
        <v>1038.5084400460182</v>
      </c>
      <c r="E51" s="118">
        <v>1722</v>
      </c>
      <c r="F51" s="118">
        <v>904</v>
      </c>
      <c r="G51" s="118">
        <f t="shared" si="4"/>
        <v>220.50844004601822</v>
      </c>
      <c r="H51" s="119"/>
      <c r="I51" s="120">
        <v>0.56179817893697026</v>
      </c>
      <c r="J51" s="121"/>
    </row>
    <row r="52" spans="1:10" ht="17.100000000000001" customHeight="1">
      <c r="A52" s="123"/>
      <c r="B52" s="117" t="s">
        <v>32</v>
      </c>
      <c r="C52" s="118">
        <v>94909.861573467177</v>
      </c>
      <c r="D52" s="118">
        <f t="shared" si="5"/>
        <v>640.12714784358104</v>
      </c>
      <c r="E52" s="118">
        <v>1701</v>
      </c>
      <c r="F52" s="118">
        <v>931</v>
      </c>
      <c r="G52" s="118">
        <f t="shared" si="4"/>
        <v>-129.87285215641896</v>
      </c>
      <c r="H52" s="119"/>
      <c r="I52" s="120">
        <v>0.551801520775972</v>
      </c>
      <c r="J52" s="121"/>
    </row>
    <row r="53" spans="1:10" ht="17.100000000000001" customHeight="1">
      <c r="A53" s="123"/>
      <c r="B53" s="117" t="s">
        <v>33</v>
      </c>
      <c r="C53" s="118">
        <f>$C$28*I53</f>
        <v>97340.11019192035</v>
      </c>
      <c r="D53" s="118">
        <f t="shared" si="5"/>
        <v>2430.2486184531735</v>
      </c>
      <c r="E53" s="118">
        <v>1727</v>
      </c>
      <c r="F53" s="118">
        <v>849</v>
      </c>
      <c r="G53" s="118">
        <f t="shared" si="4"/>
        <v>1552.2486184531735</v>
      </c>
      <c r="H53" s="119"/>
      <c r="I53" s="120">
        <v>0.54258701333288939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7227.7853951869038</v>
      </c>
      <c r="E54" s="126">
        <f>SUM(E44:E53)</f>
        <v>17027</v>
      </c>
      <c r="F54" s="126">
        <f>SUM(F44:F53)</f>
        <v>8183</v>
      </c>
      <c r="G54" s="127">
        <f t="shared" si="4"/>
        <v>-1616.2146048130962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18986.431853542246</v>
      </c>
      <c r="D57" s="118"/>
      <c r="E57" s="118"/>
      <c r="F57" s="118"/>
      <c r="G57" s="118"/>
      <c r="H57" s="119"/>
      <c r="I57" s="120">
        <v>0.18082316050992617</v>
      </c>
      <c r="J57" s="121"/>
    </row>
    <row r="58" spans="1:10" ht="17.100000000000001" customHeight="1">
      <c r="A58" s="123"/>
      <c r="B58" s="117" t="s">
        <v>13</v>
      </c>
      <c r="C58" s="118">
        <v>20617.319594521457</v>
      </c>
      <c r="D58" s="118">
        <f t="shared" ref="D58:D67" si="6">C58-C57</f>
        <v>1630.8877409792112</v>
      </c>
      <c r="E58" s="118">
        <v>551</v>
      </c>
      <c r="F58" s="118">
        <v>86</v>
      </c>
      <c r="G58" s="118">
        <f t="shared" ref="G58:G79" si="7">D58-E58+F58</f>
        <v>1165.8877409792112</v>
      </c>
      <c r="H58" s="119"/>
      <c r="I58" s="120">
        <v>0.19002137875134983</v>
      </c>
      <c r="J58" s="121"/>
    </row>
    <row r="59" spans="1:10" ht="17.100000000000001" customHeight="1">
      <c r="A59" s="123"/>
      <c r="B59" s="117" t="s">
        <v>14</v>
      </c>
      <c r="C59" s="118">
        <v>21959.161277289812</v>
      </c>
      <c r="D59" s="118">
        <f t="shared" si="6"/>
        <v>1341.8416827683541</v>
      </c>
      <c r="E59" s="118">
        <v>541</v>
      </c>
      <c r="F59" s="118">
        <v>88</v>
      </c>
      <c r="G59" s="118">
        <f t="shared" si="7"/>
        <v>888.84168276835408</v>
      </c>
      <c r="H59" s="119"/>
      <c r="I59" s="120">
        <v>0.19872544142343723</v>
      </c>
      <c r="J59" s="121"/>
    </row>
    <row r="60" spans="1:10" ht="17.100000000000001" customHeight="1">
      <c r="A60" s="123"/>
      <c r="B60" s="117" t="s">
        <v>15</v>
      </c>
      <c r="C60" s="118">
        <v>23429.061651877226</v>
      </c>
      <c r="D60" s="118">
        <f t="shared" si="6"/>
        <v>1469.9003745874143</v>
      </c>
      <c r="E60" s="118">
        <v>552</v>
      </c>
      <c r="F60" s="118">
        <v>92</v>
      </c>
      <c r="G60" s="118">
        <f t="shared" si="7"/>
        <v>1009.9003745874143</v>
      </c>
      <c r="H60" s="119"/>
      <c r="I60" s="120">
        <v>0.20697050929220162</v>
      </c>
      <c r="J60" s="121"/>
    </row>
    <row r="61" spans="1:10" ht="17.100000000000001" customHeight="1">
      <c r="A61" s="123"/>
      <c r="B61" s="117" t="s">
        <v>16</v>
      </c>
      <c r="C61" s="118">
        <v>25174.396406832817</v>
      </c>
      <c r="D61" s="118">
        <f t="shared" si="6"/>
        <v>1745.3347549555911</v>
      </c>
      <c r="E61" s="118">
        <v>621</v>
      </c>
      <c r="F61" s="118">
        <v>92</v>
      </c>
      <c r="G61" s="118">
        <f t="shared" si="7"/>
        <v>1216.3347549555911</v>
      </c>
      <c r="H61" s="119"/>
      <c r="I61" s="120">
        <v>0.21479860415386362</v>
      </c>
      <c r="J61" s="121"/>
    </row>
    <row r="62" spans="1:10" ht="17.100000000000001" customHeight="1">
      <c r="A62" s="123"/>
      <c r="B62" s="117" t="s">
        <v>17</v>
      </c>
      <c r="C62" s="118">
        <v>26424.589772367126</v>
      </c>
      <c r="D62" s="118">
        <f t="shared" si="6"/>
        <v>1250.1933655343091</v>
      </c>
      <c r="E62" s="118">
        <v>617</v>
      </c>
      <c r="F62" s="118">
        <v>111</v>
      </c>
      <c r="G62" s="118">
        <f t="shared" si="7"/>
        <v>744.19336553430912</v>
      </c>
      <c r="H62" s="119"/>
      <c r="I62" s="120">
        <v>0.22224213433445855</v>
      </c>
      <c r="J62" s="121"/>
    </row>
    <row r="63" spans="1:10" ht="17.100000000000001" customHeight="1">
      <c r="A63" s="123"/>
      <c r="B63" s="117" t="s">
        <v>18</v>
      </c>
      <c r="C63" s="118">
        <v>28022.899331159842</v>
      </c>
      <c r="D63" s="118">
        <f t="shared" si="6"/>
        <v>1598.3095587927164</v>
      </c>
      <c r="E63" s="118">
        <v>767</v>
      </c>
      <c r="F63" s="118">
        <v>107</v>
      </c>
      <c r="G63" s="118">
        <f t="shared" si="7"/>
        <v>938.30955879271642</v>
      </c>
      <c r="H63" s="119"/>
      <c r="I63" s="120">
        <v>0.22931996179345207</v>
      </c>
      <c r="J63" s="121"/>
    </row>
    <row r="64" spans="1:10" ht="17.100000000000001" customHeight="1">
      <c r="B64" s="117" t="s">
        <v>19</v>
      </c>
      <c r="C64" s="118">
        <v>29625.853844349527</v>
      </c>
      <c r="D64" s="118">
        <f t="shared" si="6"/>
        <v>1602.9545131896848</v>
      </c>
      <c r="E64" s="118">
        <v>780</v>
      </c>
      <c r="F64" s="118">
        <v>102</v>
      </c>
      <c r="G64" s="118">
        <f t="shared" si="7"/>
        <v>924.9545131896848</v>
      </c>
      <c r="H64" s="119"/>
      <c r="I64" s="120">
        <v>0.23606258043306394</v>
      </c>
      <c r="J64" s="121"/>
    </row>
    <row r="65" spans="2:10" ht="17.100000000000001" customHeight="1">
      <c r="B65" s="117" t="s">
        <v>20</v>
      </c>
      <c r="C65" s="118">
        <v>31208.399100905433</v>
      </c>
      <c r="D65" s="118">
        <f t="shared" si="6"/>
        <v>1582.5452565559062</v>
      </c>
      <c r="E65" s="118">
        <v>805</v>
      </c>
      <c r="F65" s="118">
        <v>117</v>
      </c>
      <c r="G65" s="118">
        <f t="shared" si="7"/>
        <v>894.54525655590624</v>
      </c>
      <c r="H65" s="119"/>
      <c r="I65" s="120">
        <v>0.24248950350353871</v>
      </c>
      <c r="J65" s="121"/>
    </row>
    <row r="66" spans="2:10" ht="17.100000000000001" customHeight="1">
      <c r="B66" s="117" t="s">
        <v>21</v>
      </c>
      <c r="C66" s="118">
        <v>32719.626461974785</v>
      </c>
      <c r="D66" s="118">
        <f t="shared" si="6"/>
        <v>1511.2273610693519</v>
      </c>
      <c r="E66" s="118">
        <v>872</v>
      </c>
      <c r="F66" s="118">
        <v>107</v>
      </c>
      <c r="G66" s="118">
        <f t="shared" si="7"/>
        <v>746.2273610693519</v>
      </c>
      <c r="H66" s="119"/>
      <c r="I66" s="120">
        <v>0.24862938041014268</v>
      </c>
      <c r="J66" s="121"/>
    </row>
    <row r="67" spans="2:10" ht="17.100000000000001" customHeight="1">
      <c r="B67" s="117" t="s">
        <v>22</v>
      </c>
      <c r="C67" s="118">
        <v>34616.199752825494</v>
      </c>
      <c r="D67" s="118">
        <f t="shared" si="6"/>
        <v>1896.5732908507089</v>
      </c>
      <c r="E67" s="118">
        <v>949</v>
      </c>
      <c r="F67" s="118">
        <v>117</v>
      </c>
      <c r="G67" s="118">
        <f t="shared" si="7"/>
        <v>1064.5732908507089</v>
      </c>
      <c r="H67" s="119"/>
      <c r="I67" s="120">
        <v>0.25547010887694094</v>
      </c>
      <c r="J67" s="121"/>
    </row>
    <row r="68" spans="2:10" ht="17.100000000000001" customHeight="1">
      <c r="B68" s="139"/>
      <c r="C68" s="125" t="s">
        <v>23</v>
      </c>
      <c r="D68" s="126">
        <f>SUM(D58:D67)</f>
        <v>15629.767899283248</v>
      </c>
      <c r="E68" s="126">
        <f>SUM(E58:E67)</f>
        <v>7055</v>
      </c>
      <c r="F68" s="126">
        <f>SUM(F58:F67)</f>
        <v>1019</v>
      </c>
      <c r="G68" s="127">
        <f t="shared" si="7"/>
        <v>9593.767899283248</v>
      </c>
      <c r="H68" s="119"/>
      <c r="I68" s="120"/>
      <c r="J68" s="121"/>
    </row>
    <row r="69" spans="2:10" ht="17.100000000000001" customHeight="1">
      <c r="B69" s="117" t="s">
        <v>24</v>
      </c>
      <c r="C69" s="118">
        <v>36997.705083093664</v>
      </c>
      <c r="D69" s="118">
        <f>C69-C67</f>
        <v>2381.5053302681699</v>
      </c>
      <c r="E69" s="118">
        <v>1080</v>
      </c>
      <c r="F69" s="118">
        <v>121</v>
      </c>
      <c r="G69" s="118">
        <f t="shared" si="7"/>
        <v>1422.5053302681699</v>
      </c>
      <c r="H69" s="119"/>
      <c r="I69" s="120">
        <v>0.26464738972170004</v>
      </c>
      <c r="J69" s="121"/>
    </row>
    <row r="70" spans="2:10" ht="17.100000000000001" customHeight="1">
      <c r="B70" s="117" t="s">
        <v>25</v>
      </c>
      <c r="C70" s="118">
        <v>39077.243065218092</v>
      </c>
      <c r="D70" s="118">
        <f t="shared" ref="D70:D78" si="8">C70-C69</f>
        <v>2079.5379821244278</v>
      </c>
      <c r="E70" s="118">
        <v>1097</v>
      </c>
      <c r="F70" s="118">
        <v>122</v>
      </c>
      <c r="G70" s="118">
        <f t="shared" si="7"/>
        <v>1104.5379821244278</v>
      </c>
      <c r="H70" s="119"/>
      <c r="I70" s="120">
        <v>0.27326743402250414</v>
      </c>
      <c r="J70" s="121"/>
    </row>
    <row r="71" spans="2:10" ht="17.100000000000001" customHeight="1">
      <c r="B71" s="117" t="s">
        <v>26</v>
      </c>
      <c r="C71" s="118">
        <f>$C$21*I71</f>
        <v>41644.16581349192</v>
      </c>
      <c r="D71" s="118">
        <f t="shared" si="8"/>
        <v>2566.9227482738279</v>
      </c>
      <c r="E71" s="118">
        <v>1098</v>
      </c>
      <c r="F71" s="118">
        <v>140</v>
      </c>
      <c r="G71" s="118">
        <f t="shared" si="7"/>
        <v>1608.9227482738279</v>
      </c>
      <c r="H71" s="119"/>
      <c r="I71" s="120">
        <v>0.28137949873981027</v>
      </c>
      <c r="J71" s="121"/>
    </row>
    <row r="72" spans="2:10" ht="17.100000000000001" customHeight="1">
      <c r="B72" s="117" t="s">
        <v>27</v>
      </c>
      <c r="C72" s="118">
        <v>43961.037358131056</v>
      </c>
      <c r="D72" s="118">
        <f t="shared" si="8"/>
        <v>2316.8715446391361</v>
      </c>
      <c r="E72" s="118">
        <v>1076</v>
      </c>
      <c r="F72" s="118">
        <v>147</v>
      </c>
      <c r="G72" s="118">
        <f t="shared" si="7"/>
        <v>1387.8715446391361</v>
      </c>
      <c r="H72" s="119"/>
      <c r="I72" s="120">
        <v>0.28902720156562162</v>
      </c>
      <c r="J72" s="121"/>
    </row>
    <row r="73" spans="2:10" ht="17.100000000000001" customHeight="1">
      <c r="B73" s="117" t="s">
        <v>28</v>
      </c>
      <c r="C73" s="118">
        <v>46511.140962639351</v>
      </c>
      <c r="D73" s="118">
        <f t="shared" si="8"/>
        <v>2550.1036045082947</v>
      </c>
      <c r="E73" s="118">
        <v>1164</v>
      </c>
      <c r="F73" s="118">
        <v>126</v>
      </c>
      <c r="G73" s="118">
        <f t="shared" si="7"/>
        <v>1512.1036045082947</v>
      </c>
      <c r="H73" s="119"/>
      <c r="I73" s="120">
        <v>0.29624930549451811</v>
      </c>
      <c r="J73" s="121"/>
    </row>
    <row r="74" spans="2:10" ht="17.100000000000001" customHeight="1">
      <c r="B74" s="117" t="s">
        <v>29</v>
      </c>
      <c r="C74" s="118">
        <v>48341.319964868046</v>
      </c>
      <c r="D74" s="118">
        <f t="shared" si="8"/>
        <v>1830.179002228695</v>
      </c>
      <c r="E74" s="118">
        <v>1170</v>
      </c>
      <c r="F74" s="118">
        <v>114</v>
      </c>
      <c r="G74" s="118">
        <f t="shared" si="7"/>
        <v>774.17900222869503</v>
      </c>
      <c r="H74" s="119"/>
      <c r="I74" s="120">
        <v>0.30308037595528553</v>
      </c>
      <c r="J74" s="121"/>
    </row>
    <row r="75" spans="2:10" ht="17.100000000000001" customHeight="1">
      <c r="B75" s="117" t="s">
        <v>30</v>
      </c>
      <c r="C75" s="118">
        <v>50425.912311345055</v>
      </c>
      <c r="D75" s="118">
        <f t="shared" si="8"/>
        <v>2084.5923464770094</v>
      </c>
      <c r="E75" s="118">
        <v>1203</v>
      </c>
      <c r="F75" s="118">
        <v>149</v>
      </c>
      <c r="G75" s="118">
        <f t="shared" si="7"/>
        <v>1030.5923464770094</v>
      </c>
      <c r="H75" s="119"/>
      <c r="I75" s="120">
        <v>0.30955133401685109</v>
      </c>
      <c r="J75" s="121"/>
    </row>
    <row r="76" spans="2:10" ht="17.100000000000001" customHeight="1">
      <c r="B76" s="117" t="s">
        <v>31</v>
      </c>
      <c r="C76" s="118">
        <v>52972.76930614694</v>
      </c>
      <c r="D76" s="118">
        <f t="shared" si="8"/>
        <v>2546.8569948018849</v>
      </c>
      <c r="E76" s="118">
        <v>1327</v>
      </c>
      <c r="F76" s="118">
        <v>163</v>
      </c>
      <c r="G76" s="118">
        <f t="shared" si="7"/>
        <v>1382.8569948018849</v>
      </c>
      <c r="H76" s="119"/>
      <c r="I76" s="120">
        <v>0.31568992435129289</v>
      </c>
      <c r="J76" s="121"/>
    </row>
    <row r="77" spans="2:10" ht="17.100000000000001" customHeight="1">
      <c r="B77" s="117" t="s">
        <v>32</v>
      </c>
      <c r="C77" s="118">
        <v>55301.631417834811</v>
      </c>
      <c r="D77" s="118">
        <f t="shared" si="8"/>
        <v>2328.8621116878712</v>
      </c>
      <c r="E77" s="118">
        <v>1420</v>
      </c>
      <c r="F77" s="118">
        <v>145</v>
      </c>
      <c r="G77" s="118">
        <f t="shared" si="7"/>
        <v>1053.8621116878712</v>
      </c>
      <c r="H77" s="119"/>
      <c r="I77" s="120">
        <v>0.32152111289438845</v>
      </c>
      <c r="J77" s="121"/>
    </row>
    <row r="78" spans="2:10" ht="17.100000000000001" customHeight="1">
      <c r="B78" s="117" t="s">
        <v>33</v>
      </c>
      <c r="C78" s="118">
        <f>$C$28*I78</f>
        <v>58666.251643723888</v>
      </c>
      <c r="D78" s="118">
        <f t="shared" si="8"/>
        <v>3364.6202258890771</v>
      </c>
      <c r="E78" s="118">
        <v>1785</v>
      </c>
      <c r="F78" s="118">
        <v>171</v>
      </c>
      <c r="G78" s="118">
        <f t="shared" si="7"/>
        <v>1750.6202258890771</v>
      </c>
      <c r="H78" s="140"/>
      <c r="I78" s="120">
        <v>0.32701366579556235</v>
      </c>
      <c r="J78" s="121"/>
    </row>
    <row r="79" spans="2:10" ht="17.100000000000001" customHeight="1">
      <c r="B79" s="139"/>
      <c r="C79" s="125" t="s">
        <v>34</v>
      </c>
      <c r="D79" s="126">
        <f>SUM(D69:D78)</f>
        <v>24050.051890898394</v>
      </c>
      <c r="E79" s="126">
        <f>SUM(E69:E78)</f>
        <v>12420</v>
      </c>
      <c r="F79" s="126">
        <f>SUM(F69:F78)</f>
        <v>1398</v>
      </c>
      <c r="G79" s="127">
        <f t="shared" si="7"/>
        <v>13028.051890898394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1877.5219619277705</v>
      </c>
      <c r="D82" s="118"/>
      <c r="E82" s="118"/>
      <c r="F82" s="118"/>
      <c r="G82" s="118"/>
      <c r="H82" s="119"/>
      <c r="I82" s="120">
        <v>1.7881161542169243E-2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1989.8429921232184</v>
      </c>
      <c r="D83" s="118">
        <f t="shared" ref="D83:D92" si="9">C83-C82</f>
        <v>112.32103019544797</v>
      </c>
      <c r="E83" s="118">
        <v>7</v>
      </c>
      <c r="F83" s="118">
        <v>5</v>
      </c>
      <c r="G83" s="118">
        <f t="shared" ref="G83:G104" si="10">D83-E83+F83</f>
        <v>110.32103019544797</v>
      </c>
      <c r="H83" s="119"/>
      <c r="I83" s="120">
        <v>1.8339566747679434E-2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2074.4546297649063</v>
      </c>
      <c r="D84" s="118">
        <f t="shared" si="9"/>
        <v>84.611637641687821</v>
      </c>
      <c r="E84" s="118">
        <v>11</v>
      </c>
      <c r="F84" s="118">
        <v>4</v>
      </c>
      <c r="G84" s="118">
        <f t="shared" si="10"/>
        <v>77.611637641687821</v>
      </c>
      <c r="H84" s="119"/>
      <c r="I84" s="120">
        <v>1.877334506574576E-2</v>
      </c>
      <c r="J84" s="121"/>
    </row>
    <row r="85" spans="1:10" ht="17.100000000000001" customHeight="1">
      <c r="A85" s="123"/>
      <c r="B85" s="117" t="s">
        <v>15</v>
      </c>
      <c r="C85" s="118">
        <v>2172.6290219563321</v>
      </c>
      <c r="D85" s="118">
        <f t="shared" si="9"/>
        <v>98.174392191425795</v>
      </c>
      <c r="E85" s="118">
        <v>21</v>
      </c>
      <c r="F85" s="118">
        <v>4</v>
      </c>
      <c r="G85" s="118">
        <f t="shared" si="10"/>
        <v>81.174392191425795</v>
      </c>
      <c r="H85" s="119"/>
      <c r="I85" s="120">
        <v>1.9192835883006465E-2</v>
      </c>
      <c r="J85" s="121"/>
    </row>
    <row r="86" spans="1:10" ht="17.100000000000001" customHeight="1">
      <c r="A86" s="123"/>
      <c r="B86" s="117" t="s">
        <v>16</v>
      </c>
      <c r="C86" s="118">
        <v>2295.0971636246031</v>
      </c>
      <c r="D86" s="118">
        <f t="shared" si="9"/>
        <v>122.46814166827107</v>
      </c>
      <c r="E86" s="118">
        <v>22</v>
      </c>
      <c r="F86" s="118">
        <v>4</v>
      </c>
      <c r="G86" s="118">
        <f t="shared" si="10"/>
        <v>104.46814166827107</v>
      </c>
      <c r="H86" s="119"/>
      <c r="I86" s="120">
        <v>1.9582740303964192E-2</v>
      </c>
      <c r="J86" s="121"/>
    </row>
    <row r="87" spans="1:10" ht="17.100000000000001" customHeight="1">
      <c r="A87" s="123"/>
      <c r="B87" s="117" t="s">
        <v>17</v>
      </c>
      <c r="C87" s="118">
        <v>2372.4032356585021</v>
      </c>
      <c r="D87" s="118">
        <f t="shared" si="9"/>
        <v>77.306072033899</v>
      </c>
      <c r="E87" s="118">
        <v>24</v>
      </c>
      <c r="F87" s="118">
        <v>3</v>
      </c>
      <c r="G87" s="118">
        <f t="shared" si="10"/>
        <v>56.306072033899</v>
      </c>
      <c r="H87" s="119"/>
      <c r="I87" s="120">
        <v>1.9952928811257375E-2</v>
      </c>
      <c r="J87" s="121"/>
    </row>
    <row r="88" spans="1:10" ht="17.100000000000001" customHeight="1">
      <c r="B88" s="117" t="s">
        <v>18</v>
      </c>
      <c r="C88" s="118">
        <v>2481.3293228170369</v>
      </c>
      <c r="D88" s="118">
        <f t="shared" si="9"/>
        <v>108.92608715853476</v>
      </c>
      <c r="E88" s="118">
        <v>25</v>
      </c>
      <c r="F88" s="118">
        <v>6</v>
      </c>
      <c r="G88" s="118">
        <f t="shared" si="10"/>
        <v>89.926087158534756</v>
      </c>
      <c r="H88" s="119"/>
      <c r="I88" s="120">
        <v>2.0305477273461839E-2</v>
      </c>
      <c r="J88" s="121"/>
    </row>
    <row r="89" spans="1:10" ht="17.100000000000001" customHeight="1">
      <c r="B89" s="117" t="s">
        <v>19</v>
      </c>
      <c r="C89" s="118">
        <v>2590.4867763855541</v>
      </c>
      <c r="D89" s="118">
        <f t="shared" si="9"/>
        <v>109.15745356851721</v>
      </c>
      <c r="E89" s="118">
        <v>34</v>
      </c>
      <c r="F89" s="118">
        <v>6</v>
      </c>
      <c r="G89" s="118">
        <f t="shared" si="10"/>
        <v>81.157453568517212</v>
      </c>
      <c r="H89" s="119"/>
      <c r="I89" s="120">
        <v>2.0641328895502419E-2</v>
      </c>
      <c r="J89" s="121"/>
    </row>
    <row r="90" spans="1:10" ht="17.100000000000001" customHeight="1">
      <c r="B90" s="117" t="s">
        <v>20</v>
      </c>
      <c r="C90" s="118">
        <v>2698.7166168142749</v>
      </c>
      <c r="D90" s="118">
        <f t="shared" si="9"/>
        <v>108.22984042872076</v>
      </c>
      <c r="E90" s="118">
        <v>45</v>
      </c>
      <c r="F90" s="118">
        <v>5</v>
      </c>
      <c r="G90" s="118">
        <f t="shared" si="10"/>
        <v>68.229840428720763</v>
      </c>
      <c r="H90" s="119"/>
      <c r="I90" s="120">
        <v>2.0969049081695994E-2</v>
      </c>
      <c r="J90" s="121"/>
    </row>
    <row r="91" spans="1:10" ht="17.100000000000001" customHeight="1">
      <c r="B91" s="117" t="s">
        <v>21</v>
      </c>
      <c r="C91" s="118">
        <v>2799.7513487490496</v>
      </c>
      <c r="D91" s="118">
        <f t="shared" si="9"/>
        <v>101.03473193477475</v>
      </c>
      <c r="E91" s="118">
        <v>48</v>
      </c>
      <c r="F91" s="118">
        <v>15</v>
      </c>
      <c r="G91" s="118">
        <f t="shared" si="10"/>
        <v>68.034731934774754</v>
      </c>
      <c r="H91" s="119"/>
      <c r="I91" s="120">
        <v>2.1274706297485176E-2</v>
      </c>
      <c r="J91" s="121"/>
    </row>
    <row r="92" spans="1:10" ht="17.100000000000001" customHeight="1">
      <c r="B92" s="117" t="s">
        <v>22</v>
      </c>
      <c r="C92" s="118">
        <v>3168.8433884506189</v>
      </c>
      <c r="D92" s="118">
        <f t="shared" si="9"/>
        <v>369.09203970156932</v>
      </c>
      <c r="E92" s="118">
        <v>55</v>
      </c>
      <c r="F92" s="118">
        <v>11</v>
      </c>
      <c r="G92" s="118">
        <f t="shared" si="10"/>
        <v>325.09203970156932</v>
      </c>
      <c r="H92" s="119"/>
      <c r="I92" s="120">
        <v>2.3386298069746264E-2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1291.3214265228485</v>
      </c>
      <c r="E93" s="126">
        <f>SUM(E83:E92)</f>
        <v>292</v>
      </c>
      <c r="F93" s="126">
        <f>SUM(F83:F92)</f>
        <v>63</v>
      </c>
      <c r="G93" s="127">
        <f t="shared" si="10"/>
        <v>1062.3214265228485</v>
      </c>
      <c r="H93" s="119"/>
      <c r="I93" s="120"/>
      <c r="J93" s="121"/>
    </row>
    <row r="94" spans="1:10" ht="17.100000000000001" customHeight="1">
      <c r="B94" s="117" t="s">
        <v>24</v>
      </c>
      <c r="C94" s="118">
        <v>4286.8346213788782</v>
      </c>
      <c r="D94" s="118">
        <f>C94-C92</f>
        <v>1117.9912329282593</v>
      </c>
      <c r="E94" s="118">
        <v>75</v>
      </c>
      <c r="F94" s="118">
        <v>12</v>
      </c>
      <c r="G94" s="118">
        <f t="shared" si="10"/>
        <v>1054.9912329282593</v>
      </c>
      <c r="H94" s="119"/>
      <c r="I94" s="120">
        <v>3.0664053085685823E-2</v>
      </c>
      <c r="J94" s="121"/>
    </row>
    <row r="95" spans="1:10" ht="17.100000000000001" customHeight="1">
      <c r="B95" s="117" t="s">
        <v>25</v>
      </c>
      <c r="C95" s="118">
        <v>5362.4870042621515</v>
      </c>
      <c r="D95" s="118">
        <f t="shared" ref="D95:D103" si="11">C95-C94</f>
        <v>1075.6523828832733</v>
      </c>
      <c r="E95" s="118">
        <v>168</v>
      </c>
      <c r="F95" s="118">
        <v>10</v>
      </c>
      <c r="G95" s="118">
        <f t="shared" si="10"/>
        <v>917.65238288327328</v>
      </c>
      <c r="H95" s="119"/>
      <c r="I95" s="120">
        <v>3.7499909120714346E-2</v>
      </c>
      <c r="J95" s="121"/>
    </row>
    <row r="96" spans="1:10" ht="17.100000000000001" customHeight="1">
      <c r="B96" s="117" t="s">
        <v>26</v>
      </c>
      <c r="C96" s="118">
        <f>$C$21*I96</f>
        <v>6502.0733238602106</v>
      </c>
      <c r="D96" s="118">
        <f t="shared" si="11"/>
        <v>1139.5863195980592</v>
      </c>
      <c r="E96" s="118">
        <v>373</v>
      </c>
      <c r="F96" s="118">
        <v>20</v>
      </c>
      <c r="G96" s="118">
        <f t="shared" si="10"/>
        <v>786.58631959805916</v>
      </c>
      <c r="H96" s="119"/>
      <c r="I96" s="120">
        <v>4.3932927863920342E-2</v>
      </c>
      <c r="J96" s="121"/>
    </row>
    <row r="97" spans="1:10" ht="17.100000000000001" customHeight="1">
      <c r="A97" s="123"/>
      <c r="B97" s="117" t="s">
        <v>27</v>
      </c>
      <c r="C97" s="118">
        <v>7604.6500117010373</v>
      </c>
      <c r="D97" s="118">
        <f t="shared" si="11"/>
        <v>1102.5766878408267</v>
      </c>
      <c r="E97" s="118">
        <v>461</v>
      </c>
      <c r="F97" s="118">
        <v>25</v>
      </c>
      <c r="G97" s="118">
        <f t="shared" si="10"/>
        <v>666.57668784082671</v>
      </c>
      <c r="H97" s="119"/>
      <c r="I97" s="120">
        <v>4.9997698959244156E-2</v>
      </c>
      <c r="J97" s="121"/>
    </row>
    <row r="98" spans="1:10" ht="17.100000000000001" customHeight="1">
      <c r="A98" s="123"/>
      <c r="B98" s="117" t="s">
        <v>28</v>
      </c>
      <c r="C98" s="118">
        <v>8748.8190630371409</v>
      </c>
      <c r="D98" s="118">
        <f t="shared" si="11"/>
        <v>1144.1690513361036</v>
      </c>
      <c r="E98" s="118">
        <v>442</v>
      </c>
      <c r="F98" s="118">
        <v>26</v>
      </c>
      <c r="G98" s="118">
        <f t="shared" si="10"/>
        <v>728.16905133610362</v>
      </c>
      <c r="H98" s="119"/>
      <c r="I98" s="120">
        <v>5.5724962184949933E-2</v>
      </c>
      <c r="J98" s="121"/>
    </row>
    <row r="99" spans="1:10" ht="17.100000000000001" customHeight="1">
      <c r="A99" s="123"/>
      <c r="B99" s="117" t="s">
        <v>29</v>
      </c>
      <c r="C99" s="118">
        <v>9752.1695071182367</v>
      </c>
      <c r="D99" s="118">
        <f t="shared" si="11"/>
        <v>1003.3504440810957</v>
      </c>
      <c r="E99" s="118">
        <v>452</v>
      </c>
      <c r="F99" s="118">
        <v>32</v>
      </c>
      <c r="G99" s="118">
        <f t="shared" si="10"/>
        <v>583.3504440810957</v>
      </c>
      <c r="H99" s="119"/>
      <c r="I99" s="120">
        <v>6.1142128571274212E-2</v>
      </c>
      <c r="J99" s="121"/>
    </row>
    <row r="100" spans="1:10" ht="17.100000000000001" customHeight="1">
      <c r="A100" s="123"/>
      <c r="B100" s="117" t="s">
        <v>30</v>
      </c>
      <c r="C100" s="118">
        <v>10795.988841888277</v>
      </c>
      <c r="D100" s="118">
        <f t="shared" si="11"/>
        <v>1043.8193347700399</v>
      </c>
      <c r="E100" s="118">
        <v>480</v>
      </c>
      <c r="F100" s="118">
        <v>52</v>
      </c>
      <c r="G100" s="118">
        <f t="shared" si="10"/>
        <v>615.81933477003986</v>
      </c>
      <c r="H100" s="119"/>
      <c r="I100" s="120">
        <v>6.6273719103058779E-2</v>
      </c>
      <c r="J100" s="121"/>
    </row>
    <row r="101" spans="1:10" ht="17.100000000000001" customHeight="1">
      <c r="A101" s="123"/>
      <c r="B101" s="117" t="s">
        <v>31</v>
      </c>
      <c r="C101" s="118">
        <v>11937.583271124955</v>
      </c>
      <c r="D101" s="118">
        <f t="shared" si="11"/>
        <v>1141.5944292366785</v>
      </c>
      <c r="E101" s="118">
        <v>535</v>
      </c>
      <c r="F101" s="118">
        <v>36</v>
      </c>
      <c r="G101" s="118">
        <f t="shared" si="10"/>
        <v>642.59442923667848</v>
      </c>
      <c r="H101" s="119"/>
      <c r="I101" s="120">
        <v>7.1141735823152308E-2</v>
      </c>
      <c r="J101" s="121"/>
    </row>
    <row r="102" spans="1:10" ht="17.100000000000001" customHeight="1">
      <c r="A102" s="123"/>
      <c r="B102" s="117" t="s">
        <v>32</v>
      </c>
      <c r="C102" s="118">
        <v>13031.748075759555</v>
      </c>
      <c r="D102" s="118">
        <f t="shared" si="11"/>
        <v>1094.1648046345999</v>
      </c>
      <c r="E102" s="118">
        <v>533</v>
      </c>
      <c r="F102" s="118">
        <v>38</v>
      </c>
      <c r="G102" s="118">
        <f t="shared" si="10"/>
        <v>599.16480463459993</v>
      </c>
      <c r="H102" s="119"/>
      <c r="I102" s="120">
        <v>7.5765977184648572E-2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14337.586763653311</v>
      </c>
      <c r="D103" s="118">
        <f t="shared" si="11"/>
        <v>1305.8386878937563</v>
      </c>
      <c r="E103" s="118">
        <v>546</v>
      </c>
      <c r="F103" s="118">
        <v>39</v>
      </c>
      <c r="G103" s="118">
        <f t="shared" si="10"/>
        <v>798.83868789375629</v>
      </c>
      <c r="H103" s="119"/>
      <c r="I103" s="120">
        <v>7.9919658660274867E-2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11168.743375202694</v>
      </c>
      <c r="E104" s="126">
        <f>SUM(E94:E103)</f>
        <v>4065</v>
      </c>
      <c r="F104" s="126">
        <f>SUM(F94:F103)</f>
        <v>290</v>
      </c>
      <c r="G104" s="127">
        <f t="shared" si="10"/>
        <v>7393.7433752026936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5467.8117118203854</v>
      </c>
      <c r="D107" s="118"/>
      <c r="E107" s="118"/>
      <c r="F107" s="118"/>
      <c r="G107" s="118"/>
      <c r="H107" s="119"/>
      <c r="I107" s="120">
        <v>5.2074397255432239E-2</v>
      </c>
      <c r="J107" s="121"/>
    </row>
    <row r="108" spans="1:10" ht="17.100000000000001" customHeight="1">
      <c r="A108" s="123"/>
      <c r="B108" s="117" t="s">
        <v>13</v>
      </c>
      <c r="C108" s="118">
        <v>5615.2362078295082</v>
      </c>
      <c r="D108" s="118">
        <f t="shared" ref="D108:D117" si="12">C108-C107</f>
        <v>147.42449600912278</v>
      </c>
      <c r="E108" s="118">
        <v>147</v>
      </c>
      <c r="F108" s="118">
        <v>53</v>
      </c>
      <c r="G108" s="118">
        <f t="shared" ref="G108:G129" si="13">D108-E108+F108</f>
        <v>53.424496009122777</v>
      </c>
      <c r="H108" s="119"/>
      <c r="I108" s="120">
        <v>5.1753329104419432E-2</v>
      </c>
      <c r="J108" s="121"/>
    </row>
    <row r="109" spans="1:10" ht="17.100000000000001" customHeight="1">
      <c r="A109" s="123"/>
      <c r="B109" s="117" t="s">
        <v>14</v>
      </c>
      <c r="C109" s="118">
        <v>5685.1708204012384</v>
      </c>
      <c r="D109" s="118">
        <f t="shared" si="12"/>
        <v>69.934612571730213</v>
      </c>
      <c r="E109" s="118">
        <v>130</v>
      </c>
      <c r="F109" s="118">
        <v>43</v>
      </c>
      <c r="G109" s="118">
        <f t="shared" si="13"/>
        <v>-17.065387428269787</v>
      </c>
      <c r="H109" s="119"/>
      <c r="I109" s="120">
        <v>5.1449509686889043E-2</v>
      </c>
      <c r="J109" s="121"/>
    </row>
    <row r="110" spans="1:10" ht="17.100000000000001" customHeight="1">
      <c r="A110" s="123"/>
      <c r="B110" s="117" t="s">
        <v>15</v>
      </c>
      <c r="C110" s="118">
        <v>5791.3902048369127</v>
      </c>
      <c r="D110" s="118">
        <f t="shared" si="12"/>
        <v>106.21938443567433</v>
      </c>
      <c r="E110" s="118">
        <v>120</v>
      </c>
      <c r="F110" s="118">
        <v>48</v>
      </c>
      <c r="G110" s="118">
        <f t="shared" si="13"/>
        <v>34.219384435674328</v>
      </c>
      <c r="H110" s="119"/>
      <c r="I110" s="120">
        <v>5.1160690855449754E-2</v>
      </c>
      <c r="J110" s="121"/>
    </row>
    <row r="111" spans="1:10" ht="17.100000000000001" customHeight="1">
      <c r="A111" s="123"/>
      <c r="B111" s="117" t="s">
        <v>16</v>
      </c>
      <c r="C111" s="118">
        <v>5964.0118978168821</v>
      </c>
      <c r="D111" s="118">
        <f t="shared" si="12"/>
        <v>172.62169297996934</v>
      </c>
      <c r="E111" s="118">
        <v>148</v>
      </c>
      <c r="F111" s="118">
        <v>57</v>
      </c>
      <c r="G111" s="118">
        <f t="shared" si="13"/>
        <v>81.621692979969339</v>
      </c>
      <c r="H111" s="119"/>
      <c r="I111" s="120">
        <v>5.0887473530860768E-2</v>
      </c>
      <c r="J111" s="121"/>
    </row>
    <row r="112" spans="1:10" ht="17.100000000000001" customHeight="1">
      <c r="A112" s="123"/>
      <c r="B112" s="117" t="s">
        <v>17</v>
      </c>
      <c r="C112" s="118">
        <v>6020.537842961101</v>
      </c>
      <c r="D112" s="118">
        <f t="shared" si="12"/>
        <v>56.525945144218895</v>
      </c>
      <c r="E112" s="118">
        <v>93</v>
      </c>
      <c r="F112" s="118">
        <v>51</v>
      </c>
      <c r="G112" s="118">
        <f t="shared" si="13"/>
        <v>14.525945144218895</v>
      </c>
      <c r="H112" s="119"/>
      <c r="I112" s="120">
        <v>5.0635305659891508E-2</v>
      </c>
      <c r="J112" s="121"/>
    </row>
    <row r="113" spans="1:10" ht="17.100000000000001" customHeight="1">
      <c r="A113" s="123"/>
      <c r="B113" s="117" t="s">
        <v>18</v>
      </c>
      <c r="C113" s="118">
        <v>6157.4245102438717</v>
      </c>
      <c r="D113" s="118">
        <f t="shared" si="12"/>
        <v>136.88666728277076</v>
      </c>
      <c r="E113" s="118">
        <v>144</v>
      </c>
      <c r="F113" s="118">
        <v>50</v>
      </c>
      <c r="G113" s="118">
        <f t="shared" si="13"/>
        <v>42.886667282770759</v>
      </c>
      <c r="H113" s="119"/>
      <c r="I113" s="120">
        <v>5.0388089281864744E-2</v>
      </c>
      <c r="J113" s="121"/>
    </row>
    <row r="114" spans="1:10" ht="17.100000000000001" customHeight="1">
      <c r="B114" s="117" t="s">
        <v>19</v>
      </c>
      <c r="C114" s="118">
        <v>6294.1489372334518</v>
      </c>
      <c r="D114" s="118">
        <f t="shared" si="12"/>
        <v>136.72442698958002</v>
      </c>
      <c r="E114" s="118">
        <v>134</v>
      </c>
      <c r="F114" s="118">
        <v>45</v>
      </c>
      <c r="G114" s="118">
        <f t="shared" si="13"/>
        <v>47.724426989580024</v>
      </c>
      <c r="H114" s="119"/>
      <c r="I114" s="120">
        <v>5.0152581173174907E-2</v>
      </c>
      <c r="J114" s="121"/>
    </row>
    <row r="115" spans="1:10" ht="17.100000000000001" customHeight="1">
      <c r="A115" s="123"/>
      <c r="B115" s="117" t="s">
        <v>20</v>
      </c>
      <c r="C115" s="118">
        <v>6425.6302341613809</v>
      </c>
      <c r="D115" s="118">
        <f t="shared" si="12"/>
        <v>131.48129692792918</v>
      </c>
      <c r="E115" s="118">
        <v>146</v>
      </c>
      <c r="F115" s="118">
        <v>50</v>
      </c>
      <c r="G115" s="118">
        <f t="shared" si="13"/>
        <v>35.481296927929179</v>
      </c>
      <c r="H115" s="119"/>
      <c r="I115" s="120">
        <v>4.9927196846630773E-2</v>
      </c>
      <c r="J115" s="121"/>
    </row>
    <row r="116" spans="1:10" ht="17.100000000000001" customHeight="1">
      <c r="A116" s="123"/>
      <c r="B116" s="117" t="s">
        <v>21</v>
      </c>
      <c r="C116" s="118">
        <v>6542.1994643958542</v>
      </c>
      <c r="D116" s="118">
        <f t="shared" si="12"/>
        <v>116.56923023447325</v>
      </c>
      <c r="E116" s="118">
        <v>119</v>
      </c>
      <c r="F116" s="118">
        <v>63</v>
      </c>
      <c r="G116" s="118">
        <f t="shared" si="13"/>
        <v>60.569230234473252</v>
      </c>
      <c r="H116" s="119"/>
      <c r="I116" s="120">
        <v>4.9712761887506479E-2</v>
      </c>
      <c r="J116" s="121"/>
    </row>
    <row r="117" spans="1:10" ht="17.100000000000001" customHeight="1">
      <c r="A117" s="123"/>
      <c r="B117" s="117" t="s">
        <v>22</v>
      </c>
      <c r="C117" s="118">
        <v>6689.0146856154834</v>
      </c>
      <c r="D117" s="118">
        <f t="shared" si="12"/>
        <v>146.81522121962917</v>
      </c>
      <c r="E117" s="118">
        <v>133</v>
      </c>
      <c r="F117" s="118">
        <v>54</v>
      </c>
      <c r="G117" s="118">
        <f t="shared" si="13"/>
        <v>67.815221219629166</v>
      </c>
      <c r="H117" s="119"/>
      <c r="I117" s="120">
        <v>4.9365422034062606E-2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1221.2029737950979</v>
      </c>
      <c r="E118" s="126">
        <f>SUM(E108:E117)</f>
        <v>1314</v>
      </c>
      <c r="F118" s="126">
        <f>SUM(F108:F117)</f>
        <v>514</v>
      </c>
      <c r="G118" s="127">
        <f t="shared" si="13"/>
        <v>421.20297379509793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6807.2982106610543</v>
      </c>
      <c r="D119" s="118">
        <f>C119-C117</f>
        <v>118.28352504557097</v>
      </c>
      <c r="E119" s="118">
        <v>123</v>
      </c>
      <c r="F119" s="118">
        <v>54</v>
      </c>
      <c r="G119" s="118">
        <f t="shared" si="13"/>
        <v>49.283525045570968</v>
      </c>
      <c r="H119" s="119"/>
      <c r="I119" s="120">
        <v>4.8693120247933153E-2</v>
      </c>
      <c r="J119" s="121"/>
    </row>
    <row r="120" spans="1:10" ht="17.100000000000001" customHeight="1">
      <c r="A120" s="123"/>
      <c r="B120" s="117" t="s">
        <v>25</v>
      </c>
      <c r="C120" s="118">
        <v>6872.8145262835014</v>
      </c>
      <c r="D120" s="118">
        <f t="shared" ref="D120:D128" si="14">C120-C119</f>
        <v>65.516315622447109</v>
      </c>
      <c r="E120" s="118">
        <v>149</v>
      </c>
      <c r="F120" s="118">
        <v>58</v>
      </c>
      <c r="G120" s="118">
        <f t="shared" si="13"/>
        <v>-25.483684377552891</v>
      </c>
      <c r="H120" s="119"/>
      <c r="I120" s="120">
        <v>4.8061640043940569E-2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7025.1712033611348</v>
      </c>
      <c r="D121" s="118">
        <f t="shared" si="14"/>
        <v>152.35667707763332</v>
      </c>
      <c r="E121" s="118">
        <v>164</v>
      </c>
      <c r="F121" s="118">
        <v>53</v>
      </c>
      <c r="G121" s="118">
        <f t="shared" si="13"/>
        <v>41.356677077633321</v>
      </c>
      <c r="H121" s="119"/>
      <c r="I121" s="120">
        <v>4.7467372995683342E-2</v>
      </c>
      <c r="J121" s="121"/>
    </row>
    <row r="122" spans="1:10" ht="17.100000000000001" customHeight="1">
      <c r="A122" s="123"/>
      <c r="B122" s="117" t="s">
        <v>27</v>
      </c>
      <c r="C122" s="118">
        <v>7134.5735290229795</v>
      </c>
      <c r="D122" s="118">
        <f t="shared" si="14"/>
        <v>109.40232566184477</v>
      </c>
      <c r="E122" s="118">
        <v>153</v>
      </c>
      <c r="F122" s="118">
        <v>48</v>
      </c>
      <c r="G122" s="118">
        <f t="shared" si="13"/>
        <v>4.4023256618447704</v>
      </c>
      <c r="H122" s="119"/>
      <c r="I122" s="120">
        <v>4.6907123793707942E-2</v>
      </c>
      <c r="J122" s="121"/>
    </row>
    <row r="123" spans="1:10" ht="17.100000000000001" customHeight="1">
      <c r="A123" s="123"/>
      <c r="B123" s="117" t="s">
        <v>28</v>
      </c>
      <c r="C123" s="118">
        <v>7281.3542848965417</v>
      </c>
      <c r="D123" s="118">
        <f t="shared" si="14"/>
        <v>146.78075587356216</v>
      </c>
      <c r="E123" s="118">
        <v>133</v>
      </c>
      <c r="F123" s="118">
        <v>72</v>
      </c>
      <c r="G123" s="118">
        <f t="shared" si="13"/>
        <v>85.780755873562157</v>
      </c>
      <c r="H123" s="119"/>
      <c r="I123" s="120">
        <v>4.6378052770041658E-2</v>
      </c>
      <c r="J123" s="121"/>
    </row>
    <row r="124" spans="1:10" ht="17.100000000000001" customHeight="1">
      <c r="A124" s="123"/>
      <c r="B124" s="117" t="s">
        <v>29</v>
      </c>
      <c r="C124" s="118">
        <v>7317.4816274930818</v>
      </c>
      <c r="D124" s="118">
        <f t="shared" si="14"/>
        <v>36.127342596540075</v>
      </c>
      <c r="E124" s="118">
        <v>174</v>
      </c>
      <c r="F124" s="118">
        <v>56</v>
      </c>
      <c r="G124" s="118">
        <f t="shared" si="13"/>
        <v>-81.872657403459925</v>
      </c>
      <c r="H124" s="119"/>
      <c r="I124" s="120">
        <v>4.5877627758577316E-2</v>
      </c>
      <c r="J124" s="121"/>
    </row>
    <row r="125" spans="1:10" ht="17.100000000000001" customHeight="1">
      <c r="A125" s="123"/>
      <c r="B125" s="117" t="s">
        <v>30</v>
      </c>
      <c r="C125" s="118">
        <v>7396.2437633513655</v>
      </c>
      <c r="D125" s="118">
        <f t="shared" si="14"/>
        <v>78.762135858283727</v>
      </c>
      <c r="E125" s="118">
        <v>147</v>
      </c>
      <c r="F125" s="118">
        <v>81</v>
      </c>
      <c r="G125" s="118">
        <f t="shared" si="13"/>
        <v>12.762135858283727</v>
      </c>
      <c r="H125" s="119"/>
      <c r="I125" s="120">
        <v>4.5403583568762208E-2</v>
      </c>
      <c r="J125" s="121"/>
    </row>
    <row r="126" spans="1:10" ht="17.100000000000001" customHeight="1">
      <c r="A126" s="123"/>
      <c r="B126" s="117" t="s">
        <v>31</v>
      </c>
      <c r="C126" s="118">
        <v>7543.2623567218288</v>
      </c>
      <c r="D126" s="118">
        <f t="shared" si="14"/>
        <v>147.01859337046335</v>
      </c>
      <c r="E126" s="118">
        <v>164</v>
      </c>
      <c r="F126" s="118">
        <v>58</v>
      </c>
      <c r="G126" s="118">
        <f t="shared" si="13"/>
        <v>41.01859337046335</v>
      </c>
      <c r="H126" s="119"/>
      <c r="I126" s="120">
        <v>4.4953887703944158E-2</v>
      </c>
      <c r="J126" s="121"/>
    </row>
    <row r="127" spans="1:10" ht="17.100000000000001" customHeight="1">
      <c r="A127" s="123"/>
      <c r="B127" s="117" t="s">
        <v>32</v>
      </c>
      <c r="C127" s="118">
        <v>7658.5943315389859</v>
      </c>
      <c r="D127" s="118">
        <f t="shared" si="14"/>
        <v>115.33197481715706</v>
      </c>
      <c r="E127" s="118">
        <v>161</v>
      </c>
      <c r="F127" s="118">
        <v>54</v>
      </c>
      <c r="G127" s="118">
        <f t="shared" si="13"/>
        <v>8.3319748171570609</v>
      </c>
      <c r="H127" s="119"/>
      <c r="I127" s="120">
        <v>4.4526711229877822E-2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7916.3307089235486</v>
      </c>
      <c r="D128" s="118">
        <f t="shared" si="14"/>
        <v>257.73637738456273</v>
      </c>
      <c r="E128" s="118">
        <v>178</v>
      </c>
      <c r="F128" s="118">
        <v>63</v>
      </c>
      <c r="G128" s="118">
        <f t="shared" si="13"/>
        <v>142.73637738456273</v>
      </c>
      <c r="H128" s="119"/>
      <c r="I128" s="120">
        <v>4.4126704063118999E-2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1227.3160233080653</v>
      </c>
      <c r="E129" s="126">
        <f>SUM(E119:E128)</f>
        <v>1546</v>
      </c>
      <c r="F129" s="126">
        <f>SUM(F119:F128)</f>
        <v>597</v>
      </c>
      <c r="G129" s="127">
        <f t="shared" si="13"/>
        <v>278.31602330806527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315.84016056861179</v>
      </c>
      <c r="D132" s="118"/>
      <c r="E132" s="118"/>
      <c r="F132" s="118"/>
      <c r="G132" s="118"/>
      <c r="H132" s="119"/>
      <c r="I132" s="120">
        <v>3.0080015292248742E-3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378.12524283127476</v>
      </c>
      <c r="D133" s="118">
        <f t="shared" ref="D133:D142" si="15">C133-C132</f>
        <v>62.285082262662968</v>
      </c>
      <c r="E133" s="118">
        <v>2</v>
      </c>
      <c r="F133" s="118">
        <v>0</v>
      </c>
      <c r="G133" s="118">
        <f t="shared" ref="G133:G154" si="16">D133-E133+F133</f>
        <v>60.285082262662968</v>
      </c>
      <c r="H133" s="119"/>
      <c r="I133" s="120">
        <v>3.4850252795509194E-3</v>
      </c>
      <c r="J133" s="121"/>
    </row>
    <row r="134" spans="1:10" ht="17.100000000000001" customHeight="1">
      <c r="A134" s="134"/>
      <c r="B134" s="117" t="s">
        <v>14</v>
      </c>
      <c r="C134" s="118">
        <v>434.97461983683968</v>
      </c>
      <c r="D134" s="118">
        <f t="shared" si="15"/>
        <v>56.849377005564918</v>
      </c>
      <c r="E134" s="118">
        <v>3</v>
      </c>
      <c r="F134" s="118">
        <v>0</v>
      </c>
      <c r="G134" s="118">
        <f t="shared" si="16"/>
        <v>53.849377005564918</v>
      </c>
      <c r="H134" s="119"/>
      <c r="I134" s="120">
        <v>3.9364218989759248E-3</v>
      </c>
      <c r="J134" s="121"/>
    </row>
    <row r="135" spans="1:10" ht="17.100000000000001" customHeight="1">
      <c r="A135" s="123"/>
      <c r="B135" s="117" t="s">
        <v>15</v>
      </c>
      <c r="C135" s="118">
        <v>494.01908681149536</v>
      </c>
      <c r="D135" s="118">
        <f t="shared" si="15"/>
        <v>59.044466974655677</v>
      </c>
      <c r="E135" s="118">
        <v>0</v>
      </c>
      <c r="F135" s="118">
        <v>0</v>
      </c>
      <c r="G135" s="118">
        <f t="shared" si="16"/>
        <v>59.044466974655677</v>
      </c>
      <c r="H135" s="119"/>
      <c r="I135" s="120">
        <v>4.3641262085821137E-3</v>
      </c>
      <c r="J135" s="121"/>
    </row>
    <row r="136" spans="1:10" ht="17.100000000000001" customHeight="1">
      <c r="A136" s="123"/>
      <c r="B136" s="117" t="s">
        <v>16</v>
      </c>
      <c r="C136" s="118">
        <v>559.05477102965835</v>
      </c>
      <c r="D136" s="118">
        <f t="shared" si="15"/>
        <v>65.035684218162999</v>
      </c>
      <c r="E136" s="118">
        <v>4</v>
      </c>
      <c r="F136" s="118">
        <v>0</v>
      </c>
      <c r="G136" s="118">
        <f t="shared" si="16"/>
        <v>61.035684218162999</v>
      </c>
      <c r="H136" s="119"/>
      <c r="I136" s="120">
        <v>4.7700919029834334E-3</v>
      </c>
      <c r="J136" s="121"/>
    </row>
    <row r="137" spans="1:10" ht="17.100000000000001" customHeight="1">
      <c r="A137" s="123"/>
      <c r="B137" s="117" t="s">
        <v>17</v>
      </c>
      <c r="C137" s="118">
        <v>613.02331704409687</v>
      </c>
      <c r="D137" s="118">
        <f t="shared" si="15"/>
        <v>53.968546014438516</v>
      </c>
      <c r="E137" s="118">
        <v>6</v>
      </c>
      <c r="F137" s="118">
        <v>0</v>
      </c>
      <c r="G137" s="118">
        <f t="shared" si="16"/>
        <v>47.968546014438516</v>
      </c>
      <c r="H137" s="119"/>
      <c r="I137" s="120">
        <v>5.1557890415819749E-3</v>
      </c>
      <c r="J137" s="121"/>
    </row>
    <row r="138" spans="1:10" ht="17.100000000000001" customHeight="1">
      <c r="A138" s="123"/>
      <c r="B138" s="117" t="s">
        <v>18</v>
      </c>
      <c r="C138" s="118">
        <v>674.89272025179116</v>
      </c>
      <c r="D138" s="118">
        <f t="shared" si="15"/>
        <v>61.86940320769429</v>
      </c>
      <c r="E138" s="118">
        <v>5</v>
      </c>
      <c r="F138" s="118">
        <v>0</v>
      </c>
      <c r="G138" s="118">
        <f t="shared" si="16"/>
        <v>56.86940320769429</v>
      </c>
      <c r="H138" s="119"/>
      <c r="I138" s="120">
        <v>5.5228536845482092E-3</v>
      </c>
      <c r="J138" s="121"/>
    </row>
    <row r="139" spans="1:10" ht="17.100000000000001" customHeight="1">
      <c r="A139" s="123"/>
      <c r="B139" s="117" t="s">
        <v>19</v>
      </c>
      <c r="C139" s="118">
        <v>737.00301637997461</v>
      </c>
      <c r="D139" s="118">
        <f t="shared" si="15"/>
        <v>62.11029612818345</v>
      </c>
      <c r="E139" s="118">
        <v>5</v>
      </c>
      <c r="F139" s="118">
        <v>2</v>
      </c>
      <c r="G139" s="118">
        <f t="shared" si="16"/>
        <v>59.11029612818345</v>
      </c>
      <c r="H139" s="119"/>
      <c r="I139" s="120">
        <v>5.8725339950595583E-3</v>
      </c>
      <c r="J139" s="121"/>
    </row>
    <row r="140" spans="1:10" ht="17.100000000000001" customHeight="1">
      <c r="A140" s="123"/>
      <c r="B140" s="117" t="s">
        <v>20</v>
      </c>
      <c r="C140" s="118">
        <v>798.70453505281671</v>
      </c>
      <c r="D140" s="118">
        <f t="shared" si="15"/>
        <v>61.701518672842099</v>
      </c>
      <c r="E140" s="118">
        <v>8</v>
      </c>
      <c r="F140" s="118">
        <v>1</v>
      </c>
      <c r="G140" s="118">
        <f t="shared" si="16"/>
        <v>54.701518672842099</v>
      </c>
      <c r="H140" s="119"/>
      <c r="I140" s="120">
        <v>6.2059404433008284E-3</v>
      </c>
      <c r="J140" s="121"/>
    </row>
    <row r="141" spans="1:10" ht="17.100000000000001" customHeight="1">
      <c r="A141" s="123"/>
      <c r="B141" s="117" t="s">
        <v>21</v>
      </c>
      <c r="C141" s="118">
        <v>858.60572546508467</v>
      </c>
      <c r="D141" s="118">
        <f t="shared" si="15"/>
        <v>59.901190412267965</v>
      </c>
      <c r="E141" s="118">
        <v>6</v>
      </c>
      <c r="F141" s="118">
        <v>1</v>
      </c>
      <c r="G141" s="118">
        <f t="shared" si="16"/>
        <v>54.901190412267965</v>
      </c>
      <c r="H141" s="119"/>
      <c r="I141" s="120">
        <v>6.5243596159960827E-3</v>
      </c>
      <c r="J141" s="121"/>
    </row>
    <row r="142" spans="1:10" ht="17.100000000000001" customHeight="1">
      <c r="A142" s="123"/>
      <c r="B142" s="117" t="s">
        <v>22</v>
      </c>
      <c r="C142" s="118">
        <v>913.6173763749681</v>
      </c>
      <c r="D142" s="118">
        <f t="shared" si="15"/>
        <v>55.011650909883429</v>
      </c>
      <c r="E142" s="118">
        <v>2</v>
      </c>
      <c r="F142" s="118">
        <v>0</v>
      </c>
      <c r="G142" s="118">
        <f t="shared" si="16"/>
        <v>53.011650909883429</v>
      </c>
      <c r="H142" s="119"/>
      <c r="I142" s="120">
        <v>6.7425636632838975E-3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597.77721580635625</v>
      </c>
      <c r="E143" s="126">
        <f>SUM(E133:E142)</f>
        <v>41</v>
      </c>
      <c r="F143" s="126">
        <f>SUM(F133:F142)</f>
        <v>4</v>
      </c>
      <c r="G143" s="127">
        <f t="shared" si="16"/>
        <v>560.77721580635625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935.65877772243562</v>
      </c>
      <c r="D144" s="118">
        <f>C144-C142</f>
        <v>22.041401347467513</v>
      </c>
      <c r="E144" s="118">
        <v>1</v>
      </c>
      <c r="F144" s="118">
        <v>2</v>
      </c>
      <c r="G144" s="118">
        <f t="shared" si="16"/>
        <v>23.041401347467513</v>
      </c>
      <c r="H144" s="119"/>
      <c r="I144" s="120">
        <v>6.6928381811333024E-3</v>
      </c>
      <c r="J144" s="121"/>
    </row>
    <row r="145" spans="1:10" ht="17.100000000000001" customHeight="1">
      <c r="A145" s="123"/>
      <c r="B145" s="117" t="s">
        <v>25</v>
      </c>
      <c r="C145" s="118">
        <v>950.39687416802178</v>
      </c>
      <c r="D145" s="118">
        <f t="shared" ref="D145:D153" si="17">C145-C144</f>
        <v>14.738096445586166</v>
      </c>
      <c r="E145" s="118">
        <v>15</v>
      </c>
      <c r="F145" s="118">
        <v>0</v>
      </c>
      <c r="G145" s="118">
        <f t="shared" si="16"/>
        <v>-0.26190355441383417</v>
      </c>
      <c r="H145" s="119"/>
      <c r="I145" s="120">
        <v>6.6461319871889638E-3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977.12237230855169</v>
      </c>
      <c r="D146" s="118">
        <f t="shared" si="17"/>
        <v>26.725498140529908</v>
      </c>
      <c r="E146" s="118">
        <v>6</v>
      </c>
      <c r="F146" s="118">
        <v>2</v>
      </c>
      <c r="G146" s="118">
        <f t="shared" si="16"/>
        <v>22.725498140529908</v>
      </c>
      <c r="H146" s="119"/>
      <c r="I146" s="120">
        <v>6.6021781912739977E-3</v>
      </c>
      <c r="J146" s="121"/>
    </row>
    <row r="147" spans="1:10" ht="17.100000000000001" customHeight="1">
      <c r="A147" s="123"/>
      <c r="B147" s="117" t="s">
        <v>27</v>
      </c>
      <c r="C147" s="118">
        <v>997.8886237524199</v>
      </c>
      <c r="D147" s="118">
        <f t="shared" si="17"/>
        <v>20.766251443868214</v>
      </c>
      <c r="E147" s="118">
        <v>9</v>
      </c>
      <c r="F147" s="118">
        <v>1</v>
      </c>
      <c r="G147" s="118">
        <f t="shared" si="16"/>
        <v>12.766251443868214</v>
      </c>
      <c r="H147" s="119"/>
      <c r="I147" s="120">
        <v>6.5607404585957905E-3</v>
      </c>
      <c r="J147" s="121"/>
    </row>
    <row r="148" spans="1:10" ht="17.100000000000001" customHeight="1">
      <c r="A148" s="123"/>
      <c r="B148" s="117" t="s">
        <v>28</v>
      </c>
      <c r="C148" s="118">
        <v>1023.8925751136833</v>
      </c>
      <c r="D148" s="118">
        <f t="shared" si="17"/>
        <v>26.003951361263375</v>
      </c>
      <c r="E148" s="118">
        <v>7</v>
      </c>
      <c r="F148" s="118">
        <v>2</v>
      </c>
      <c r="G148" s="118">
        <f t="shared" si="16"/>
        <v>21.003951361263375</v>
      </c>
      <c r="H148" s="119"/>
      <c r="I148" s="120">
        <v>6.5216087586858797E-3</v>
      </c>
      <c r="J148" s="121"/>
    </row>
    <row r="149" spans="1:10" ht="17.100000000000001" customHeight="1">
      <c r="A149" s="123"/>
      <c r="B149" s="117" t="s">
        <v>29</v>
      </c>
      <c r="C149" s="118">
        <v>1034.2930308732209</v>
      </c>
      <c r="D149" s="118">
        <f t="shared" si="17"/>
        <v>10.400455759537635</v>
      </c>
      <c r="E149" s="118">
        <v>15</v>
      </c>
      <c r="F149" s="118">
        <v>1</v>
      </c>
      <c r="G149" s="118">
        <f t="shared" si="16"/>
        <v>-3.5995442404623645</v>
      </c>
      <c r="H149" s="119"/>
      <c r="I149" s="120">
        <v>6.4845958048477797E-3</v>
      </c>
      <c r="J149" s="121"/>
    </row>
    <row r="150" spans="1:10" ht="17.100000000000001" customHeight="1">
      <c r="A150" s="123"/>
      <c r="B150" s="117" t="s">
        <v>30</v>
      </c>
      <c r="C150" s="118">
        <v>1050.6290978377212</v>
      </c>
      <c r="D150" s="118">
        <f t="shared" si="17"/>
        <v>16.336066964500333</v>
      </c>
      <c r="E150" s="118">
        <v>12</v>
      </c>
      <c r="F150" s="118">
        <v>1</v>
      </c>
      <c r="G150" s="118">
        <f t="shared" si="16"/>
        <v>5.3360669645003327</v>
      </c>
      <c r="H150" s="119"/>
      <c r="I150" s="120">
        <v>6.4495340567079255E-3</v>
      </c>
      <c r="J150" s="121"/>
    </row>
    <row r="151" spans="1:10" ht="17.100000000000001" customHeight="1">
      <c r="A151" s="123"/>
      <c r="B151" s="117" t="s">
        <v>31</v>
      </c>
      <c r="C151" s="118">
        <v>1076.6506403826625</v>
      </c>
      <c r="D151" s="118">
        <f t="shared" si="17"/>
        <v>26.021542544941212</v>
      </c>
      <c r="E151" s="118">
        <v>18</v>
      </c>
      <c r="F151" s="118">
        <v>1</v>
      </c>
      <c r="G151" s="118">
        <f t="shared" si="16"/>
        <v>9.0215425449412123</v>
      </c>
      <c r="H151" s="119"/>
      <c r="I151" s="120">
        <v>6.4162731846404211E-3</v>
      </c>
      <c r="J151" s="121"/>
    </row>
    <row r="152" spans="1:10" ht="17.100000000000001" customHeight="1">
      <c r="A152" s="123"/>
      <c r="B152" s="117" t="s">
        <v>32</v>
      </c>
      <c r="C152" s="118">
        <v>1098.1646013994837</v>
      </c>
      <c r="D152" s="118">
        <f t="shared" si="17"/>
        <v>21.513961016821213</v>
      </c>
      <c r="E152" s="118">
        <v>13</v>
      </c>
      <c r="F152" s="118">
        <v>1</v>
      </c>
      <c r="G152" s="118">
        <f t="shared" si="16"/>
        <v>9.513961016821213</v>
      </c>
      <c r="H152" s="119"/>
      <c r="I152" s="120">
        <v>6.3846779151132769E-3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1139.7206917788837</v>
      </c>
      <c r="D153" s="118">
        <f t="shared" si="17"/>
        <v>41.556090379400075</v>
      </c>
      <c r="E153" s="118">
        <v>8</v>
      </c>
      <c r="F153" s="118">
        <v>2</v>
      </c>
      <c r="G153" s="118">
        <f t="shared" si="16"/>
        <v>35.556090379400075</v>
      </c>
      <c r="H153" s="119"/>
      <c r="I153" s="120">
        <v>6.3529581481543132E-3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226.10331540391564</v>
      </c>
      <c r="E154" s="126">
        <f>SUM(E144:E153)</f>
        <v>104</v>
      </c>
      <c r="F154" s="126">
        <f>SUM(F144:F153)</f>
        <v>13</v>
      </c>
      <c r="G154" s="127">
        <f t="shared" si="16"/>
        <v>135.10331540391564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5"/>
  </cols>
  <sheetData>
    <row r="1" spans="1:10" s="54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7700</v>
      </c>
      <c r="D8" s="118">
        <f t="shared" ref="D8:D17" si="0">C8-C7</f>
        <v>200</v>
      </c>
      <c r="E8" s="118">
        <v>105</v>
      </c>
      <c r="F8" s="118">
        <v>90</v>
      </c>
      <c r="G8" s="118">
        <f t="shared" ref="G8:G29" si="1">D8-E8+F8</f>
        <v>185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7800</v>
      </c>
      <c r="D9" s="118">
        <f t="shared" si="0"/>
        <v>100</v>
      </c>
      <c r="E9" s="118">
        <v>95</v>
      </c>
      <c r="F9" s="118">
        <v>90</v>
      </c>
      <c r="G9" s="118">
        <f t="shared" si="1"/>
        <v>95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7800</v>
      </c>
      <c r="D10" s="118">
        <f t="shared" si="0"/>
        <v>0</v>
      </c>
      <c r="E10" s="118">
        <v>120</v>
      </c>
      <c r="F10" s="118">
        <v>72</v>
      </c>
      <c r="G10" s="118">
        <f t="shared" si="1"/>
        <v>-48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8000</v>
      </c>
      <c r="D11" s="118">
        <f t="shared" si="0"/>
        <v>200</v>
      </c>
      <c r="E11" s="118">
        <v>100</v>
      </c>
      <c r="F11" s="118">
        <v>86</v>
      </c>
      <c r="G11" s="118">
        <f t="shared" si="1"/>
        <v>186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7900</v>
      </c>
      <c r="D12" s="118">
        <f t="shared" si="0"/>
        <v>-100</v>
      </c>
      <c r="E12" s="118">
        <v>82</v>
      </c>
      <c r="F12" s="118">
        <v>80</v>
      </c>
      <c r="G12" s="118">
        <f t="shared" si="1"/>
        <v>-102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7900</v>
      </c>
      <c r="D13" s="118">
        <f t="shared" si="0"/>
        <v>0</v>
      </c>
      <c r="E13" s="118">
        <v>125</v>
      </c>
      <c r="F13" s="118">
        <v>77</v>
      </c>
      <c r="G13" s="118">
        <f t="shared" si="1"/>
        <v>-48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8200</v>
      </c>
      <c r="D14" s="118">
        <f t="shared" si="0"/>
        <v>300</v>
      </c>
      <c r="E14" s="118">
        <v>141</v>
      </c>
      <c r="F14" s="118">
        <v>79</v>
      </c>
      <c r="G14" s="118">
        <f t="shared" si="1"/>
        <v>238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8200</v>
      </c>
      <c r="D15" s="118">
        <f t="shared" si="0"/>
        <v>0</v>
      </c>
      <c r="E15" s="118">
        <v>110</v>
      </c>
      <c r="F15" s="118">
        <v>89</v>
      </c>
      <c r="G15" s="118">
        <f t="shared" si="1"/>
        <v>-21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8400</v>
      </c>
      <c r="D16" s="118">
        <f t="shared" si="0"/>
        <v>200</v>
      </c>
      <c r="E16" s="118">
        <v>137</v>
      </c>
      <c r="F16" s="118">
        <v>77</v>
      </c>
      <c r="G16" s="118">
        <f t="shared" si="1"/>
        <v>140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8700</v>
      </c>
      <c r="D17" s="118">
        <f t="shared" si="0"/>
        <v>300</v>
      </c>
      <c r="E17" s="118">
        <v>152</v>
      </c>
      <c r="F17" s="118">
        <v>79</v>
      </c>
      <c r="G17" s="118">
        <f t="shared" si="1"/>
        <v>227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1200</v>
      </c>
      <c r="E18" s="126">
        <f>SUM(E8:E17)</f>
        <v>1167</v>
      </c>
      <c r="F18" s="126">
        <f>SUM(F8:F17)</f>
        <v>819</v>
      </c>
      <c r="G18" s="127">
        <f t="shared" si="1"/>
        <v>852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9000</v>
      </c>
      <c r="D19" s="118">
        <f>C19-C17</f>
        <v>300</v>
      </c>
      <c r="E19" s="118">
        <v>154</v>
      </c>
      <c r="F19" s="118">
        <v>79</v>
      </c>
      <c r="G19" s="118">
        <f t="shared" si="1"/>
        <v>225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9200</v>
      </c>
      <c r="D20" s="118">
        <f t="shared" ref="D20:D28" si="2">C20-C19</f>
        <v>200</v>
      </c>
      <c r="E20" s="118">
        <v>138</v>
      </c>
      <c r="F20" s="118">
        <v>84</v>
      </c>
      <c r="G20" s="118">
        <f t="shared" si="1"/>
        <v>146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9400</v>
      </c>
      <c r="D21" s="118">
        <f t="shared" si="2"/>
        <v>200</v>
      </c>
      <c r="E21" s="118">
        <v>148</v>
      </c>
      <c r="F21" s="118">
        <v>114</v>
      </c>
      <c r="G21" s="118">
        <f t="shared" si="1"/>
        <v>166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9500</v>
      </c>
      <c r="D22" s="118">
        <f t="shared" si="2"/>
        <v>100</v>
      </c>
      <c r="E22" s="118">
        <v>152</v>
      </c>
      <c r="F22" s="118">
        <v>85</v>
      </c>
      <c r="G22" s="118">
        <f t="shared" si="1"/>
        <v>33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9400</v>
      </c>
      <c r="D23" s="118">
        <f t="shared" si="2"/>
        <v>-100</v>
      </c>
      <c r="E23" s="118">
        <v>154</v>
      </c>
      <c r="F23" s="118">
        <v>100</v>
      </c>
      <c r="G23" s="118">
        <f t="shared" si="1"/>
        <v>-154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9200</v>
      </c>
      <c r="D24" s="118">
        <f t="shared" si="2"/>
        <v>-200</v>
      </c>
      <c r="E24" s="118">
        <v>131</v>
      </c>
      <c r="F24" s="118">
        <v>103</v>
      </c>
      <c r="G24" s="118">
        <f t="shared" si="1"/>
        <v>-228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9200</v>
      </c>
      <c r="D25" s="118">
        <f t="shared" si="2"/>
        <v>0</v>
      </c>
      <c r="E25" s="118">
        <v>132</v>
      </c>
      <c r="F25" s="118">
        <v>96</v>
      </c>
      <c r="G25" s="118">
        <f t="shared" si="1"/>
        <v>-36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9200</v>
      </c>
      <c r="D26" s="118">
        <f t="shared" si="2"/>
        <v>0</v>
      </c>
      <c r="E26" s="118">
        <v>119</v>
      </c>
      <c r="F26" s="118">
        <v>98</v>
      </c>
      <c r="G26" s="118">
        <f t="shared" si="1"/>
        <v>-21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9400</v>
      </c>
      <c r="D27" s="118">
        <f t="shared" si="2"/>
        <v>200</v>
      </c>
      <c r="E27" s="118">
        <v>131</v>
      </c>
      <c r="F27" s="118">
        <v>108</v>
      </c>
      <c r="G27" s="118">
        <f t="shared" si="1"/>
        <v>177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9675</v>
      </c>
      <c r="D28" s="118">
        <f t="shared" si="2"/>
        <v>275</v>
      </c>
      <c r="E28" s="118">
        <v>148</v>
      </c>
      <c r="F28" s="118">
        <v>101</v>
      </c>
      <c r="G28" s="118">
        <f t="shared" si="1"/>
        <v>228</v>
      </c>
      <c r="H28" s="119"/>
      <c r="I28" s="120">
        <v>1.0319148936170208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975</v>
      </c>
      <c r="E29" s="126">
        <f>SUM(E19:E28)</f>
        <v>1407</v>
      </c>
      <c r="F29" s="126">
        <f>SUM(F19:F28)</f>
        <v>968</v>
      </c>
      <c r="G29" s="127">
        <f t="shared" si="1"/>
        <v>536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6829.1802737854505</v>
      </c>
      <c r="D32" s="118"/>
      <c r="E32" s="118"/>
      <c r="F32" s="118"/>
      <c r="G32" s="118"/>
      <c r="H32" s="119"/>
      <c r="I32" s="120">
        <v>0.91055736983806013</v>
      </c>
      <c r="J32" s="121"/>
    </row>
    <row r="33" spans="1:10" ht="17.100000000000001" customHeight="1">
      <c r="A33" s="123"/>
      <c r="B33" s="117" t="s">
        <v>13</v>
      </c>
      <c r="C33" s="118">
        <v>7014.7261443045081</v>
      </c>
      <c r="D33" s="118">
        <f t="shared" ref="D33:D42" si="3">C33-C32</f>
        <v>185.54587051905764</v>
      </c>
      <c r="E33" s="118">
        <v>100</v>
      </c>
      <c r="F33" s="118">
        <v>83</v>
      </c>
      <c r="G33" s="118">
        <f t="shared" ref="G33:G54" si="4">D33-E33+F33</f>
        <v>168.54587051905764</v>
      </c>
      <c r="H33" s="119"/>
      <c r="I33" s="120">
        <v>0.9110033953642217</v>
      </c>
      <c r="J33" s="121"/>
    </row>
    <row r="34" spans="1:10" ht="17.100000000000001" customHeight="1">
      <c r="A34" s="134"/>
      <c r="B34" s="117" t="s">
        <v>14</v>
      </c>
      <c r="C34" s="118">
        <v>7109.2027213795</v>
      </c>
      <c r="D34" s="118">
        <f t="shared" si="3"/>
        <v>94.476577074991837</v>
      </c>
      <c r="E34" s="118">
        <v>85</v>
      </c>
      <c r="F34" s="118">
        <v>84</v>
      </c>
      <c r="G34" s="118">
        <f t="shared" si="4"/>
        <v>93.476577074991837</v>
      </c>
      <c r="H34" s="119"/>
      <c r="I34" s="120">
        <v>0.91143624633070508</v>
      </c>
      <c r="J34" s="121"/>
    </row>
    <row r="35" spans="1:10" ht="17.100000000000001" customHeight="1">
      <c r="A35" s="123"/>
      <c r="B35" s="117" t="s">
        <v>15</v>
      </c>
      <c r="C35" s="118">
        <v>7112.4806840960791</v>
      </c>
      <c r="D35" s="118">
        <f t="shared" si="3"/>
        <v>3.277962716579168</v>
      </c>
      <c r="E35" s="118">
        <v>108</v>
      </c>
      <c r="F35" s="118">
        <v>68</v>
      </c>
      <c r="G35" s="118">
        <f t="shared" si="4"/>
        <v>-36.722037283420832</v>
      </c>
      <c r="H35" s="119"/>
      <c r="I35" s="120">
        <v>0.91185649796103596</v>
      </c>
      <c r="J35" s="121"/>
    </row>
    <row r="36" spans="1:10" ht="17.100000000000001" customHeight="1">
      <c r="A36" s="123"/>
      <c r="B36" s="117" t="s">
        <v>16</v>
      </c>
      <c r="C36" s="118">
        <v>7298.1175397771258</v>
      </c>
      <c r="D36" s="118">
        <f t="shared" si="3"/>
        <v>185.63685568104665</v>
      </c>
      <c r="E36" s="118">
        <v>93</v>
      </c>
      <c r="F36" s="118">
        <v>84</v>
      </c>
      <c r="G36" s="118">
        <f t="shared" si="4"/>
        <v>176.63685568104665</v>
      </c>
      <c r="H36" s="119"/>
      <c r="I36" s="120">
        <v>0.91226469247214059</v>
      </c>
      <c r="J36" s="121"/>
    </row>
    <row r="37" spans="1:10" ht="17.100000000000001" customHeight="1">
      <c r="A37" s="123"/>
      <c r="B37" s="117" t="s">
        <v>17</v>
      </c>
      <c r="C37" s="118">
        <v>7210.0245971254362</v>
      </c>
      <c r="D37" s="118">
        <f t="shared" si="3"/>
        <v>-88.092942651689555</v>
      </c>
      <c r="E37" s="118">
        <v>75</v>
      </c>
      <c r="F37" s="118">
        <v>74</v>
      </c>
      <c r="G37" s="118">
        <f t="shared" si="4"/>
        <v>-89.092942651689555</v>
      </c>
      <c r="H37" s="119"/>
      <c r="I37" s="120">
        <v>0.91266134140828292</v>
      </c>
      <c r="J37" s="121"/>
    </row>
    <row r="38" spans="1:10" ht="17.100000000000001" customHeight="1">
      <c r="A38" s="123"/>
      <c r="B38" s="117" t="s">
        <v>18</v>
      </c>
      <c r="C38" s="118">
        <v>7213.0707294597996</v>
      </c>
      <c r="D38" s="118">
        <f t="shared" si="3"/>
        <v>3.0461323343633921</v>
      </c>
      <c r="E38" s="118">
        <v>115</v>
      </c>
      <c r="F38" s="118">
        <v>65</v>
      </c>
      <c r="G38" s="118">
        <f t="shared" si="4"/>
        <v>-46.953867665636608</v>
      </c>
      <c r="H38" s="119"/>
      <c r="I38" s="120">
        <v>0.91304692777972163</v>
      </c>
      <c r="J38" s="121"/>
    </row>
    <row r="39" spans="1:10" ht="17.100000000000001" customHeight="1">
      <c r="A39" s="123"/>
      <c r="B39" s="117" t="s">
        <v>19</v>
      </c>
      <c r="C39" s="118">
        <v>7490.0596458040536</v>
      </c>
      <c r="D39" s="118">
        <f t="shared" si="3"/>
        <v>276.98891634425399</v>
      </c>
      <c r="E39" s="118">
        <v>126</v>
      </c>
      <c r="F39" s="118">
        <v>73</v>
      </c>
      <c r="G39" s="118">
        <f t="shared" si="4"/>
        <v>223.98891634425399</v>
      </c>
      <c r="H39" s="119"/>
      <c r="I39" s="120">
        <v>0.91342190802488443</v>
      </c>
      <c r="J39" s="121"/>
    </row>
    <row r="40" spans="1:10" ht="17.100000000000001" customHeight="1">
      <c r="A40" s="123"/>
      <c r="B40" s="117" t="s">
        <v>20</v>
      </c>
      <c r="C40" s="118">
        <v>7493.051053265156</v>
      </c>
      <c r="D40" s="118">
        <f t="shared" si="3"/>
        <v>2.9914074611024262</v>
      </c>
      <c r="E40" s="118">
        <v>96</v>
      </c>
      <c r="F40" s="118">
        <v>76</v>
      </c>
      <c r="G40" s="118">
        <f t="shared" si="4"/>
        <v>-17.008592538897574</v>
      </c>
      <c r="H40" s="119"/>
      <c r="I40" s="120">
        <v>0.91378671381282406</v>
      </c>
      <c r="J40" s="121"/>
    </row>
    <row r="41" spans="1:10" ht="17.100000000000001" customHeight="1">
      <c r="A41" s="123"/>
      <c r="B41" s="117" t="s">
        <v>21</v>
      </c>
      <c r="C41" s="118">
        <v>7678.7907310876944</v>
      </c>
      <c r="D41" s="118">
        <f t="shared" si="3"/>
        <v>185.7396778225384</v>
      </c>
      <c r="E41" s="118">
        <v>121</v>
      </c>
      <c r="F41" s="118">
        <v>73</v>
      </c>
      <c r="G41" s="118">
        <f t="shared" si="4"/>
        <v>137.7396778225384</v>
      </c>
      <c r="H41" s="119"/>
      <c r="I41" s="120">
        <v>0.91414175370091599</v>
      </c>
      <c r="J41" s="121"/>
    </row>
    <row r="42" spans="1:10" ht="17.100000000000001" customHeight="1">
      <c r="A42" s="123"/>
      <c r="B42" s="117" t="s">
        <v>22</v>
      </c>
      <c r="C42" s="118">
        <v>7946.1400187571635</v>
      </c>
      <c r="D42" s="118">
        <f t="shared" si="3"/>
        <v>267.34928766946905</v>
      </c>
      <c r="E42" s="118">
        <v>133</v>
      </c>
      <c r="F42" s="118">
        <v>71</v>
      </c>
      <c r="G42" s="118">
        <f t="shared" si="4"/>
        <v>205.34928766946905</v>
      </c>
      <c r="H42" s="119"/>
      <c r="I42" s="120">
        <v>0.91334942744335235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1116.959744971713</v>
      </c>
      <c r="E43" s="126">
        <f>SUM(E33:E42)</f>
        <v>1052</v>
      </c>
      <c r="F43" s="126">
        <f>SUM(F33:F42)</f>
        <v>751</v>
      </c>
      <c r="G43" s="127">
        <f t="shared" si="4"/>
        <v>815.95974497171301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8182.8358208955224</v>
      </c>
      <c r="D44" s="118">
        <f>C44-C42</f>
        <v>236.69580213835889</v>
      </c>
      <c r="E44" s="118">
        <v>135</v>
      </c>
      <c r="F44" s="118">
        <v>72</v>
      </c>
      <c r="G44" s="118">
        <f t="shared" si="4"/>
        <v>173.69580213835889</v>
      </c>
      <c r="H44" s="119"/>
      <c r="I44" s="120">
        <v>0.90920398009950254</v>
      </c>
      <c r="J44" s="121"/>
    </row>
    <row r="45" spans="1:10" ht="17.100000000000001" customHeight="1">
      <c r="A45" s="123"/>
      <c r="B45" s="117" t="s">
        <v>25</v>
      </c>
      <c r="C45" s="118">
        <v>8327.4589561935754</v>
      </c>
      <c r="D45" s="118">
        <f t="shared" ref="D45:D53" si="5">C45-C44</f>
        <v>144.62313529805306</v>
      </c>
      <c r="E45" s="118">
        <v>120</v>
      </c>
      <c r="F45" s="118">
        <v>79</v>
      </c>
      <c r="G45" s="118">
        <f t="shared" si="4"/>
        <v>103.62313529805306</v>
      </c>
      <c r="H45" s="119"/>
      <c r="I45" s="120">
        <v>0.90515858219495382</v>
      </c>
      <c r="J45" s="121"/>
    </row>
    <row r="46" spans="1:10" ht="17.100000000000001" customHeight="1">
      <c r="A46" s="123"/>
      <c r="B46" s="117" t="s">
        <v>26</v>
      </c>
      <c r="C46" s="118">
        <f>$C$21*I46</f>
        <v>8471.3707561599167</v>
      </c>
      <c r="D46" s="118">
        <f t="shared" si="5"/>
        <v>143.91179996634128</v>
      </c>
      <c r="E46" s="118">
        <v>128</v>
      </c>
      <c r="F46" s="118">
        <v>107</v>
      </c>
      <c r="G46" s="118">
        <f t="shared" si="4"/>
        <v>122.91179996634128</v>
      </c>
      <c r="H46" s="119"/>
      <c r="I46" s="120">
        <v>0.90120965491062943</v>
      </c>
      <c r="J46" s="121"/>
    </row>
    <row r="47" spans="1:10" ht="17.100000000000001" customHeight="1">
      <c r="A47" s="123"/>
      <c r="B47" s="117" t="s">
        <v>27</v>
      </c>
      <c r="C47" s="118">
        <v>8524.8609869923548</v>
      </c>
      <c r="D47" s="118">
        <f t="shared" si="5"/>
        <v>53.490230832438101</v>
      </c>
      <c r="E47" s="118">
        <v>133</v>
      </c>
      <c r="F47" s="118">
        <v>80</v>
      </c>
      <c r="G47" s="118">
        <f t="shared" si="4"/>
        <v>0.49023083243810106</v>
      </c>
      <c r="H47" s="119"/>
      <c r="I47" s="120">
        <v>0.89735378810445843</v>
      </c>
      <c r="J47" s="121"/>
    </row>
    <row r="48" spans="1:10" ht="17.100000000000001" customHeight="1">
      <c r="A48" s="123"/>
      <c r="B48" s="117" t="s">
        <v>28</v>
      </c>
      <c r="C48" s="118">
        <v>8399.7246666012397</v>
      </c>
      <c r="D48" s="118">
        <f t="shared" si="5"/>
        <v>-125.13632039111508</v>
      </c>
      <c r="E48" s="118">
        <v>134</v>
      </c>
      <c r="F48" s="118">
        <v>97</v>
      </c>
      <c r="G48" s="118">
        <f t="shared" si="4"/>
        <v>-162.13632039111508</v>
      </c>
      <c r="H48" s="119"/>
      <c r="I48" s="120">
        <v>0.89358773048949391</v>
      </c>
      <c r="J48" s="121"/>
    </row>
    <row r="49" spans="1:10" ht="17.100000000000001" customHeight="1">
      <c r="A49" s="123"/>
      <c r="B49" s="117" t="s">
        <v>29</v>
      </c>
      <c r="C49" s="118">
        <v>8187.1571005119913</v>
      </c>
      <c r="D49" s="118">
        <f t="shared" si="5"/>
        <v>-212.56756608924843</v>
      </c>
      <c r="E49" s="118">
        <v>102</v>
      </c>
      <c r="F49" s="118">
        <v>94</v>
      </c>
      <c r="G49" s="118">
        <f t="shared" si="4"/>
        <v>-220.56756608924843</v>
      </c>
      <c r="H49" s="119"/>
      <c r="I49" s="120">
        <v>0.88990838049043386</v>
      </c>
      <c r="J49" s="121"/>
    </row>
    <row r="50" spans="1:10" ht="17.100000000000001" customHeight="1">
      <c r="A50" s="123"/>
      <c r="B50" s="117" t="s">
        <v>30</v>
      </c>
      <c r="C50" s="118">
        <v>8154.0775550653752</v>
      </c>
      <c r="D50" s="118">
        <f t="shared" si="5"/>
        <v>-33.079545446616066</v>
      </c>
      <c r="E50" s="118">
        <v>103</v>
      </c>
      <c r="F50" s="118">
        <v>87</v>
      </c>
      <c r="G50" s="118">
        <f t="shared" si="4"/>
        <v>-49.079545446616066</v>
      </c>
      <c r="H50" s="119"/>
      <c r="I50" s="120">
        <v>0.88631277772449735</v>
      </c>
      <c r="J50" s="121"/>
    </row>
    <row r="51" spans="1:10" ht="17.100000000000001" customHeight="1">
      <c r="A51" s="123"/>
      <c r="B51" s="117" t="s">
        <v>31</v>
      </c>
      <c r="C51" s="118">
        <v>8121.742474528769</v>
      </c>
      <c r="D51" s="118">
        <f t="shared" si="5"/>
        <v>-32.335080536606256</v>
      </c>
      <c r="E51" s="118">
        <v>99</v>
      </c>
      <c r="F51" s="118">
        <v>95</v>
      </c>
      <c r="G51" s="118">
        <f t="shared" si="4"/>
        <v>-36.335080536606256</v>
      </c>
      <c r="H51" s="119"/>
      <c r="I51" s="120">
        <v>0.88279809505747486</v>
      </c>
      <c r="J51" s="121"/>
    </row>
    <row r="52" spans="1:10" ht="17.100000000000001" customHeight="1">
      <c r="A52" s="123"/>
      <c r="B52" s="117" t="s">
        <v>32</v>
      </c>
      <c r="C52" s="118">
        <v>8265.9993331874684</v>
      </c>
      <c r="D52" s="118">
        <f t="shared" si="5"/>
        <v>144.25685865869946</v>
      </c>
      <c r="E52" s="118">
        <v>107</v>
      </c>
      <c r="F52" s="118">
        <v>101</v>
      </c>
      <c r="G52" s="118">
        <f t="shared" si="4"/>
        <v>138.25685865869946</v>
      </c>
      <c r="H52" s="119"/>
      <c r="I52" s="120">
        <v>0.87936163119015609</v>
      </c>
      <c r="J52" s="121"/>
    </row>
    <row r="53" spans="1:10" ht="17.100000000000001" customHeight="1">
      <c r="A53" s="123"/>
      <c r="B53" s="117" t="s">
        <v>33</v>
      </c>
      <c r="C53" s="118">
        <f>$C$28*I53</f>
        <v>8475.3238741517598</v>
      </c>
      <c r="D53" s="118">
        <f t="shared" si="5"/>
        <v>209.32454096429137</v>
      </c>
      <c r="E53" s="118">
        <v>114</v>
      </c>
      <c r="F53" s="118">
        <v>96</v>
      </c>
      <c r="G53" s="118">
        <f t="shared" si="4"/>
        <v>191.32454096429137</v>
      </c>
      <c r="H53" s="119"/>
      <c r="I53" s="120">
        <v>0.87600246761258493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529.18385539459632</v>
      </c>
      <c r="E54" s="126">
        <f>SUM(E44:E53)</f>
        <v>1175</v>
      </c>
      <c r="F54" s="126">
        <f>SUM(F44:F53)</f>
        <v>908</v>
      </c>
      <c r="G54" s="127">
        <f t="shared" si="4"/>
        <v>262.18385539459632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391.60961243779582</v>
      </c>
      <c r="D57" s="118"/>
      <c r="E57" s="118"/>
      <c r="F57" s="118"/>
      <c r="G57" s="118"/>
      <c r="H57" s="119"/>
      <c r="I57" s="120">
        <v>5.2214614991706113E-2</v>
      </c>
      <c r="J57" s="121"/>
    </row>
    <row r="58" spans="1:10" ht="17.100000000000001" customHeight="1">
      <c r="A58" s="123"/>
      <c r="B58" s="117" t="s">
        <v>13</v>
      </c>
      <c r="C58" s="118">
        <v>392.34441161770133</v>
      </c>
      <c r="D58" s="118">
        <f t="shared" ref="D58:D67" si="6">C58-C57</f>
        <v>0.73479917990550803</v>
      </c>
      <c r="E58" s="118">
        <v>3</v>
      </c>
      <c r="F58" s="118">
        <v>2</v>
      </c>
      <c r="G58" s="118">
        <f t="shared" ref="G58:G79" si="7">D58-E58+F58</f>
        <v>-0.26520082009449197</v>
      </c>
      <c r="H58" s="119"/>
      <c r="I58" s="120">
        <v>5.0953819690610559E-2</v>
      </c>
      <c r="J58" s="121"/>
    </row>
    <row r="59" spans="1:10" ht="17.100000000000001" customHeight="1">
      <c r="A59" s="123"/>
      <c r="B59" s="117" t="s">
        <v>14</v>
      </c>
      <c r="C59" s="118">
        <v>387.89606979892335</v>
      </c>
      <c r="D59" s="118">
        <f t="shared" si="6"/>
        <v>-4.4483418187779762</v>
      </c>
      <c r="E59" s="118">
        <v>8</v>
      </c>
      <c r="F59" s="118">
        <v>1</v>
      </c>
      <c r="G59" s="118">
        <f t="shared" si="7"/>
        <v>-11.448341818777976</v>
      </c>
      <c r="H59" s="119"/>
      <c r="I59" s="120">
        <v>4.9730265358836324E-2</v>
      </c>
      <c r="J59" s="121"/>
    </row>
    <row r="60" spans="1:10" ht="17.100000000000001" customHeight="1">
      <c r="A60" s="123"/>
      <c r="B60" s="117" t="s">
        <v>15</v>
      </c>
      <c r="C60" s="118">
        <v>378.63014274358591</v>
      </c>
      <c r="D60" s="118">
        <f t="shared" si="6"/>
        <v>-9.2659270553374427</v>
      </c>
      <c r="E60" s="118">
        <v>8</v>
      </c>
      <c r="F60" s="118">
        <v>1</v>
      </c>
      <c r="G60" s="118">
        <f t="shared" si="7"/>
        <v>-16.265927055337443</v>
      </c>
      <c r="H60" s="119"/>
      <c r="I60" s="120">
        <v>4.8542325992767435E-2</v>
      </c>
      <c r="J60" s="121"/>
    </row>
    <row r="61" spans="1:10" ht="17.100000000000001" customHeight="1">
      <c r="A61" s="123"/>
      <c r="B61" s="117" t="s">
        <v>16</v>
      </c>
      <c r="C61" s="118">
        <v>379.10775111719073</v>
      </c>
      <c r="D61" s="118">
        <f t="shared" si="6"/>
        <v>0.47760837360482356</v>
      </c>
      <c r="E61" s="118">
        <v>4</v>
      </c>
      <c r="F61" s="118">
        <v>0</v>
      </c>
      <c r="G61" s="118">
        <f t="shared" si="7"/>
        <v>-3.5223916263951764</v>
      </c>
      <c r="H61" s="119"/>
      <c r="I61" s="120">
        <v>4.7388468889648837E-2</v>
      </c>
      <c r="J61" s="121"/>
    </row>
    <row r="62" spans="1:10" ht="17.100000000000001" customHeight="1">
      <c r="A62" s="123"/>
      <c r="B62" s="117" t="s">
        <v>17</v>
      </c>
      <c r="C62" s="118">
        <v>365.51125959632293</v>
      </c>
      <c r="D62" s="118">
        <f t="shared" si="6"/>
        <v>-13.596491520867801</v>
      </c>
      <c r="E62" s="118">
        <v>5</v>
      </c>
      <c r="F62" s="118">
        <v>2</v>
      </c>
      <c r="G62" s="118">
        <f t="shared" si="7"/>
        <v>-16.596491520867801</v>
      </c>
      <c r="H62" s="119"/>
      <c r="I62" s="120">
        <v>4.6267248050167457E-2</v>
      </c>
      <c r="J62" s="121"/>
    </row>
    <row r="63" spans="1:10" ht="17.100000000000001" customHeight="1">
      <c r="A63" s="123"/>
      <c r="B63" s="117" t="s">
        <v>18</v>
      </c>
      <c r="C63" s="118">
        <v>356.90065525102034</v>
      </c>
      <c r="D63" s="118">
        <f t="shared" si="6"/>
        <v>-8.6106043453025904</v>
      </c>
      <c r="E63" s="118">
        <v>3</v>
      </c>
      <c r="F63" s="118">
        <v>3</v>
      </c>
      <c r="G63" s="118">
        <f t="shared" si="7"/>
        <v>-8.6106043453025904</v>
      </c>
      <c r="H63" s="119"/>
      <c r="I63" s="120">
        <v>4.5177298133040562E-2</v>
      </c>
      <c r="J63" s="121"/>
    </row>
    <row r="64" spans="1:10" ht="17.100000000000001" customHeight="1">
      <c r="B64" s="117" t="s">
        <v>19</v>
      </c>
      <c r="C64" s="118">
        <v>361.76209704943938</v>
      </c>
      <c r="D64" s="118">
        <f t="shared" si="6"/>
        <v>4.8614417984190368</v>
      </c>
      <c r="E64" s="118">
        <v>7</v>
      </c>
      <c r="F64" s="118">
        <v>2</v>
      </c>
      <c r="G64" s="118">
        <f t="shared" si="7"/>
        <v>-0.13855820158096321</v>
      </c>
      <c r="H64" s="119"/>
      <c r="I64" s="120">
        <v>4.4117328908468208E-2</v>
      </c>
      <c r="J64" s="121"/>
    </row>
    <row r="65" spans="2:10" ht="17.100000000000001" customHeight="1">
      <c r="B65" s="117" t="s">
        <v>20</v>
      </c>
      <c r="C65" s="118">
        <v>353.30618533721014</v>
      </c>
      <c r="D65" s="118">
        <f t="shared" si="6"/>
        <v>-8.4559117122292378</v>
      </c>
      <c r="E65" s="118">
        <v>11</v>
      </c>
      <c r="F65" s="118">
        <v>5</v>
      </c>
      <c r="G65" s="118">
        <f t="shared" si="7"/>
        <v>-14.455911712229238</v>
      </c>
      <c r="H65" s="119"/>
      <c r="I65" s="120">
        <v>4.3086120163074414E-2</v>
      </c>
      <c r="J65" s="121"/>
    </row>
    <row r="66" spans="2:10" ht="17.100000000000001" customHeight="1">
      <c r="B66" s="117" t="s">
        <v>21</v>
      </c>
      <c r="C66" s="118">
        <v>353.49314291788971</v>
      </c>
      <c r="D66" s="118">
        <f t="shared" si="6"/>
        <v>0.18695758067957513</v>
      </c>
      <c r="E66" s="118">
        <v>8</v>
      </c>
      <c r="F66" s="118">
        <v>2</v>
      </c>
      <c r="G66" s="118">
        <f t="shared" si="7"/>
        <v>-5.8130424193204249</v>
      </c>
      <c r="H66" s="119"/>
      <c r="I66" s="120">
        <v>4.2082517014034489E-2</v>
      </c>
      <c r="J66" s="121"/>
    </row>
    <row r="67" spans="2:10" ht="17.100000000000001" customHeight="1">
      <c r="B67" s="117" t="s">
        <v>22</v>
      </c>
      <c r="C67" s="118">
        <v>367.29740525895306</v>
      </c>
      <c r="D67" s="118">
        <f t="shared" si="6"/>
        <v>13.80426234106335</v>
      </c>
      <c r="E67" s="118">
        <v>13</v>
      </c>
      <c r="F67" s="118">
        <v>1</v>
      </c>
      <c r="G67" s="118">
        <f t="shared" si="7"/>
        <v>1.8042623410633496</v>
      </c>
      <c r="H67" s="119"/>
      <c r="I67" s="120">
        <v>4.2218092558500363E-2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-24.312207178842755</v>
      </c>
      <c r="E68" s="126">
        <f>SUM(E58:E67)</f>
        <v>70</v>
      </c>
      <c r="F68" s="126">
        <f>SUM(F58:F67)</f>
        <v>19</v>
      </c>
      <c r="G68" s="127">
        <f t="shared" si="7"/>
        <v>-75.312207178842755</v>
      </c>
      <c r="H68" s="119"/>
      <c r="I68" s="120"/>
      <c r="J68" s="121"/>
    </row>
    <row r="69" spans="2:10" ht="17.100000000000001" customHeight="1">
      <c r="B69" s="117" t="s">
        <v>24</v>
      </c>
      <c r="C69" s="118">
        <v>410.83376222336597</v>
      </c>
      <c r="D69" s="118">
        <f>C69-C67</f>
        <v>43.536356964412903</v>
      </c>
      <c r="E69" s="118">
        <v>14</v>
      </c>
      <c r="F69" s="118">
        <v>1</v>
      </c>
      <c r="G69" s="118">
        <f t="shared" si="7"/>
        <v>30.536356964412903</v>
      </c>
      <c r="H69" s="119"/>
      <c r="I69" s="120">
        <v>4.5648195802596221E-2</v>
      </c>
      <c r="J69" s="121"/>
    </row>
    <row r="70" spans="2:10" ht="17.100000000000001" customHeight="1">
      <c r="B70" s="117" t="s">
        <v>25</v>
      </c>
      <c r="C70" s="118">
        <v>450.7587313424404</v>
      </c>
      <c r="D70" s="118">
        <f t="shared" ref="D70:D78" si="8">C70-C69</f>
        <v>39.924969119074433</v>
      </c>
      <c r="E70" s="118">
        <v>11</v>
      </c>
      <c r="F70" s="118">
        <v>1</v>
      </c>
      <c r="G70" s="118">
        <f t="shared" si="7"/>
        <v>29.924969119074433</v>
      </c>
      <c r="H70" s="119"/>
      <c r="I70" s="120">
        <v>4.8995514276352216E-2</v>
      </c>
      <c r="J70" s="121"/>
    </row>
    <row r="71" spans="2:10" ht="17.100000000000001" customHeight="1">
      <c r="B71" s="117" t="s">
        <v>26</v>
      </c>
      <c r="C71" s="118">
        <f>$C$21*I71</f>
        <v>491.27228678925098</v>
      </c>
      <c r="D71" s="118">
        <f t="shared" si="8"/>
        <v>40.513555446810585</v>
      </c>
      <c r="E71" s="118">
        <v>11</v>
      </c>
      <c r="F71" s="118">
        <v>0</v>
      </c>
      <c r="G71" s="118">
        <f t="shared" si="7"/>
        <v>29.513555446810585</v>
      </c>
      <c r="H71" s="119"/>
      <c r="I71" s="120">
        <v>5.2263009232899039E-2</v>
      </c>
      <c r="J71" s="121"/>
    </row>
    <row r="72" spans="2:10" ht="17.100000000000001" customHeight="1">
      <c r="B72" s="117" t="s">
        <v>27</v>
      </c>
      <c r="C72" s="118">
        <v>526.8082723772327</v>
      </c>
      <c r="D72" s="118">
        <f t="shared" si="8"/>
        <v>35.535985587981713</v>
      </c>
      <c r="E72" s="118">
        <v>12</v>
      </c>
      <c r="F72" s="118">
        <v>2</v>
      </c>
      <c r="G72" s="118">
        <f t="shared" si="7"/>
        <v>25.535985587981713</v>
      </c>
      <c r="H72" s="119"/>
      <c r="I72" s="120">
        <v>5.5453502355498181E-2</v>
      </c>
      <c r="J72" s="121"/>
    </row>
    <row r="73" spans="2:10" ht="17.100000000000001" customHeight="1">
      <c r="B73" s="117" t="s">
        <v>28</v>
      </c>
      <c r="C73" s="118">
        <v>550.55502851472613</v>
      </c>
      <c r="D73" s="118">
        <f t="shared" si="8"/>
        <v>23.746756137493435</v>
      </c>
      <c r="E73" s="118">
        <v>16</v>
      </c>
      <c r="F73" s="118">
        <v>1</v>
      </c>
      <c r="G73" s="118">
        <f t="shared" si="7"/>
        <v>8.7467561374934348</v>
      </c>
      <c r="H73" s="119"/>
      <c r="I73" s="120">
        <v>5.8569683884545358E-2</v>
      </c>
      <c r="J73" s="121"/>
    </row>
    <row r="74" spans="2:10" ht="17.100000000000001" customHeight="1">
      <c r="B74" s="117" t="s">
        <v>29</v>
      </c>
      <c r="C74" s="118">
        <v>566.84990568579894</v>
      </c>
      <c r="D74" s="118">
        <f t="shared" si="8"/>
        <v>16.294877171072812</v>
      </c>
      <c r="E74" s="118">
        <v>23</v>
      </c>
      <c r="F74" s="118">
        <v>4</v>
      </c>
      <c r="G74" s="118">
        <f t="shared" si="7"/>
        <v>-2.7051228289271876</v>
      </c>
      <c r="H74" s="119"/>
      <c r="I74" s="120">
        <v>6.1614120183239016E-2</v>
      </c>
      <c r="J74" s="121"/>
    </row>
    <row r="75" spans="2:10" ht="17.100000000000001" customHeight="1">
      <c r="B75" s="117" t="s">
        <v>30</v>
      </c>
      <c r="C75" s="118">
        <v>594.2211992370236</v>
      </c>
      <c r="D75" s="118">
        <f t="shared" si="8"/>
        <v>27.371293551224653</v>
      </c>
      <c r="E75" s="118">
        <v>19</v>
      </c>
      <c r="F75" s="118">
        <v>3</v>
      </c>
      <c r="G75" s="118">
        <f t="shared" si="7"/>
        <v>11.371293551224653</v>
      </c>
      <c r="H75" s="119"/>
      <c r="I75" s="120">
        <v>6.4589260786633004E-2</v>
      </c>
      <c r="J75" s="121"/>
    </row>
    <row r="76" spans="2:10" ht="17.100000000000001" customHeight="1">
      <c r="B76" s="117" t="s">
        <v>31</v>
      </c>
      <c r="C76" s="118">
        <v>620.9764937678458</v>
      </c>
      <c r="D76" s="118">
        <f t="shared" si="8"/>
        <v>26.755294530822198</v>
      </c>
      <c r="E76" s="118">
        <v>12</v>
      </c>
      <c r="F76" s="118">
        <v>2</v>
      </c>
      <c r="G76" s="118">
        <f t="shared" si="7"/>
        <v>16.755294530822198</v>
      </c>
      <c r="H76" s="119"/>
      <c r="I76" s="120">
        <v>6.7497444974765841E-2</v>
      </c>
      <c r="J76" s="121"/>
    </row>
    <row r="77" spans="2:10" ht="17.100000000000001" customHeight="1">
      <c r="B77" s="117" t="s">
        <v>32</v>
      </c>
      <c r="C77" s="118">
        <v>661.2045343252172</v>
      </c>
      <c r="D77" s="118">
        <f t="shared" si="8"/>
        <v>40.228040557371401</v>
      </c>
      <c r="E77" s="118">
        <v>20</v>
      </c>
      <c r="F77" s="118">
        <v>5</v>
      </c>
      <c r="G77" s="118">
        <f t="shared" si="7"/>
        <v>25.228040557371401</v>
      </c>
      <c r="H77" s="119"/>
      <c r="I77" s="120">
        <v>7.0340907906937991E-2</v>
      </c>
      <c r="J77" s="121"/>
    </row>
    <row r="78" spans="2:10" ht="17.100000000000001" customHeight="1">
      <c r="B78" s="117" t="s">
        <v>33</v>
      </c>
      <c r="C78" s="118">
        <f>$C$28*I78</f>
        <v>709.2612584824185</v>
      </c>
      <c r="D78" s="118">
        <f t="shared" si="8"/>
        <v>48.056724157201302</v>
      </c>
      <c r="E78" s="118">
        <v>26</v>
      </c>
      <c r="F78" s="118">
        <v>3</v>
      </c>
      <c r="G78" s="118">
        <f t="shared" si="7"/>
        <v>25.056724157201302</v>
      </c>
      <c r="H78" s="140"/>
      <c r="I78" s="120">
        <v>7.3308657207485112E-2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341.96385322346543</v>
      </c>
      <c r="E79" s="126">
        <f>SUM(E69:E78)</f>
        <v>164</v>
      </c>
      <c r="F79" s="126">
        <f>SUM(F69:F78)</f>
        <v>22</v>
      </c>
      <c r="G79" s="127">
        <f t="shared" si="7"/>
        <v>199.96385322346543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78.775712908282486</v>
      </c>
      <c r="D82" s="118"/>
      <c r="E82" s="118"/>
      <c r="F82" s="118"/>
      <c r="G82" s="118"/>
      <c r="H82" s="119"/>
      <c r="I82" s="120">
        <v>1.0503428387771E-2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74.502264664346953</v>
      </c>
      <c r="D83" s="118">
        <f t="shared" ref="D83:D92" si="9">C83-C82</f>
        <v>-4.2734482439355332</v>
      </c>
      <c r="E83" s="118">
        <v>0</v>
      </c>
      <c r="F83" s="118">
        <v>0</v>
      </c>
      <c r="G83" s="118">
        <f t="shared" ref="G83:G104" si="10">D83-E83+F83</f>
        <v>-4.2734482439355332</v>
      </c>
      <c r="H83" s="119"/>
      <c r="I83" s="120">
        <v>9.6756187875775244E-3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69.203633953155347</v>
      </c>
      <c r="D84" s="118">
        <f t="shared" si="9"/>
        <v>-5.2986307111916062</v>
      </c>
      <c r="E84" s="118">
        <v>0</v>
      </c>
      <c r="F84" s="118">
        <v>0</v>
      </c>
      <c r="G84" s="118">
        <f t="shared" si="10"/>
        <v>-5.2986307111916062</v>
      </c>
      <c r="H84" s="119"/>
      <c r="I84" s="120">
        <v>8.8722607632250438E-3</v>
      </c>
      <c r="J84" s="121"/>
    </row>
    <row r="85" spans="1:10" ht="17.100000000000001" customHeight="1">
      <c r="A85" s="123"/>
      <c r="B85" s="117" t="s">
        <v>15</v>
      </c>
      <c r="C85" s="118">
        <v>63.119836397409735</v>
      </c>
      <c r="D85" s="118">
        <f t="shared" si="9"/>
        <v>-6.0837975557456119</v>
      </c>
      <c r="E85" s="118">
        <v>0</v>
      </c>
      <c r="F85" s="118">
        <v>0</v>
      </c>
      <c r="G85" s="118">
        <f t="shared" si="10"/>
        <v>-6.0837975557456119</v>
      </c>
      <c r="H85" s="119"/>
      <c r="I85" s="120">
        <v>8.0922867176166351E-3</v>
      </c>
      <c r="J85" s="121"/>
    </row>
    <row r="86" spans="1:10" ht="17.100000000000001" customHeight="1">
      <c r="A86" s="123"/>
      <c r="B86" s="117" t="s">
        <v>16</v>
      </c>
      <c r="C86" s="118">
        <v>58.677522503077014</v>
      </c>
      <c r="D86" s="118">
        <f t="shared" si="9"/>
        <v>-4.4423138943327203</v>
      </c>
      <c r="E86" s="118">
        <v>0</v>
      </c>
      <c r="F86" s="118">
        <v>0</v>
      </c>
      <c r="G86" s="118">
        <f t="shared" si="10"/>
        <v>-4.4423138943327203</v>
      </c>
      <c r="H86" s="119"/>
      <c r="I86" s="120">
        <v>7.3346903128846258E-3</v>
      </c>
      <c r="J86" s="121"/>
    </row>
    <row r="87" spans="1:10" ht="17.100000000000001" customHeight="1">
      <c r="A87" s="123"/>
      <c r="B87" s="117" t="s">
        <v>17</v>
      </c>
      <c r="C87" s="118">
        <v>52.12832489553201</v>
      </c>
      <c r="D87" s="118">
        <f t="shared" si="9"/>
        <v>-6.549197607545004</v>
      </c>
      <c r="E87" s="118">
        <v>1</v>
      </c>
      <c r="F87" s="118">
        <v>0</v>
      </c>
      <c r="G87" s="118">
        <f t="shared" si="10"/>
        <v>-7.549197607545004</v>
      </c>
      <c r="H87" s="119"/>
      <c r="I87" s="120">
        <v>6.5985221386749369E-3</v>
      </c>
      <c r="J87" s="121"/>
    </row>
    <row r="88" spans="1:10" ht="17.100000000000001" customHeight="1">
      <c r="B88" s="117" t="s">
        <v>18</v>
      </c>
      <c r="C88" s="118">
        <v>46.474797368648552</v>
      </c>
      <c r="D88" s="118">
        <f t="shared" si="9"/>
        <v>-5.6535275268834582</v>
      </c>
      <c r="E88" s="118">
        <v>0</v>
      </c>
      <c r="F88" s="118">
        <v>0</v>
      </c>
      <c r="G88" s="118">
        <f t="shared" si="10"/>
        <v>-5.6535275268834582</v>
      </c>
      <c r="H88" s="119"/>
      <c r="I88" s="120">
        <v>5.8828857428669069E-3</v>
      </c>
      <c r="J88" s="121"/>
    </row>
    <row r="89" spans="1:10" ht="17.100000000000001" customHeight="1">
      <c r="B89" s="117" t="s">
        <v>19</v>
      </c>
      <c r="C89" s="118">
        <v>42.53285871665495</v>
      </c>
      <c r="D89" s="118">
        <f t="shared" si="9"/>
        <v>-3.9419386519936026</v>
      </c>
      <c r="E89" s="118">
        <v>2</v>
      </c>
      <c r="F89" s="118">
        <v>0</v>
      </c>
      <c r="G89" s="118">
        <f t="shared" si="10"/>
        <v>-5.9419386519936026</v>
      </c>
      <c r="H89" s="119"/>
      <c r="I89" s="120">
        <v>5.1869339898359687E-3</v>
      </c>
      <c r="J89" s="121"/>
    </row>
    <row r="90" spans="1:10" ht="17.100000000000001" customHeight="1">
      <c r="B90" s="117" t="s">
        <v>20</v>
      </c>
      <c r="C90" s="118">
        <v>36.980898864259252</v>
      </c>
      <c r="D90" s="118">
        <f t="shared" si="9"/>
        <v>-5.5519598523956972</v>
      </c>
      <c r="E90" s="118">
        <v>0</v>
      </c>
      <c r="F90" s="118">
        <v>0</v>
      </c>
      <c r="G90" s="118">
        <f t="shared" si="10"/>
        <v>-5.5519598523956972</v>
      </c>
      <c r="H90" s="119"/>
      <c r="I90" s="120">
        <v>4.5098657151535684E-3</v>
      </c>
      <c r="J90" s="121"/>
    </row>
    <row r="91" spans="1:10" ht="17.100000000000001" customHeight="1">
      <c r="B91" s="117" t="s">
        <v>21</v>
      </c>
      <c r="C91" s="118">
        <v>32.347750251175412</v>
      </c>
      <c r="D91" s="118">
        <f t="shared" si="9"/>
        <v>-4.63314861308384</v>
      </c>
      <c r="E91" s="118">
        <v>0</v>
      </c>
      <c r="F91" s="118">
        <v>1</v>
      </c>
      <c r="G91" s="118">
        <f t="shared" si="10"/>
        <v>-3.63314861308384</v>
      </c>
      <c r="H91" s="119"/>
      <c r="I91" s="120">
        <v>3.8509226489494537E-3</v>
      </c>
      <c r="J91" s="121"/>
    </row>
    <row r="92" spans="1:10" ht="17.100000000000001" customHeight="1">
      <c r="B92" s="117" t="s">
        <v>22</v>
      </c>
      <c r="C92" s="118">
        <v>29.363645836951612</v>
      </c>
      <c r="D92" s="118">
        <f t="shared" si="9"/>
        <v>-2.9841044142238005</v>
      </c>
      <c r="E92" s="118">
        <v>2</v>
      </c>
      <c r="F92" s="118">
        <v>0</v>
      </c>
      <c r="G92" s="118">
        <f t="shared" si="10"/>
        <v>-4.9841044142238005</v>
      </c>
      <c r="H92" s="119"/>
      <c r="I92" s="120">
        <v>3.3751317053967375E-3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-49.412067071330874</v>
      </c>
      <c r="E93" s="126">
        <f>SUM(E83:E92)</f>
        <v>5</v>
      </c>
      <c r="F93" s="126">
        <f>SUM(F83:F92)</f>
        <v>1</v>
      </c>
      <c r="G93" s="127">
        <f t="shared" si="10"/>
        <v>-53.412067071330874</v>
      </c>
      <c r="H93" s="119"/>
      <c r="I93" s="120"/>
      <c r="J93" s="121"/>
    </row>
    <row r="94" spans="1:10" ht="17.100000000000001" customHeight="1">
      <c r="B94" s="117" t="s">
        <v>24</v>
      </c>
      <c r="C94" s="118">
        <v>30.622748327328875</v>
      </c>
      <c r="D94" s="118">
        <f>C94-C92</f>
        <v>1.2591024903772627</v>
      </c>
      <c r="E94" s="118">
        <v>0</v>
      </c>
      <c r="F94" s="118">
        <v>0</v>
      </c>
      <c r="G94" s="118">
        <f t="shared" si="10"/>
        <v>1.2591024903772627</v>
      </c>
      <c r="H94" s="119"/>
      <c r="I94" s="120">
        <v>3.4025275919254304E-3</v>
      </c>
      <c r="J94" s="121"/>
    </row>
    <row r="95" spans="1:10" ht="17.100000000000001" customHeight="1">
      <c r="B95" s="117" t="s">
        <v>25</v>
      </c>
      <c r="C95" s="118">
        <v>31.549213021027541</v>
      </c>
      <c r="D95" s="118">
        <f t="shared" ref="D95:D103" si="11">C95-C94</f>
        <v>0.9264646936986658</v>
      </c>
      <c r="E95" s="118">
        <v>1</v>
      </c>
      <c r="F95" s="118">
        <v>0</v>
      </c>
      <c r="G95" s="118">
        <f t="shared" si="10"/>
        <v>-7.3535306301334202E-2</v>
      </c>
      <c r="H95" s="119"/>
      <c r="I95" s="120">
        <v>3.429262284894298E-3</v>
      </c>
      <c r="J95" s="121"/>
    </row>
    <row r="96" spans="1:10" ht="17.100000000000001" customHeight="1">
      <c r="B96" s="117" t="s">
        <v>26</v>
      </c>
      <c r="C96" s="118">
        <f>$C$21*I96</f>
        <v>32.48037869399694</v>
      </c>
      <c r="D96" s="118">
        <f t="shared" si="11"/>
        <v>0.93116567296939934</v>
      </c>
      <c r="E96" s="118">
        <v>0</v>
      </c>
      <c r="F96" s="118">
        <v>0</v>
      </c>
      <c r="G96" s="118">
        <f t="shared" si="10"/>
        <v>0.93116567296939934</v>
      </c>
      <c r="H96" s="119"/>
      <c r="I96" s="120">
        <v>3.4553594355315894E-3</v>
      </c>
      <c r="J96" s="121"/>
    </row>
    <row r="97" spans="1:10" ht="17.100000000000001" customHeight="1">
      <c r="A97" s="123"/>
      <c r="B97" s="117" t="s">
        <v>27</v>
      </c>
      <c r="C97" s="118">
        <v>33.067995013184174</v>
      </c>
      <c r="D97" s="118">
        <f t="shared" si="11"/>
        <v>0.58761631918723367</v>
      </c>
      <c r="E97" s="118">
        <v>0</v>
      </c>
      <c r="F97" s="118">
        <v>0</v>
      </c>
      <c r="G97" s="118">
        <f t="shared" si="10"/>
        <v>0.58761631918723367</v>
      </c>
      <c r="H97" s="119"/>
      <c r="I97" s="120">
        <v>3.4808415803351763E-3</v>
      </c>
      <c r="J97" s="121"/>
    </row>
    <row r="98" spans="1:10" ht="17.100000000000001" customHeight="1">
      <c r="A98" s="123"/>
      <c r="B98" s="117" t="s">
        <v>28</v>
      </c>
      <c r="C98" s="118">
        <v>32.953863936231699</v>
      </c>
      <c r="D98" s="118">
        <f t="shared" si="11"/>
        <v>-0.11413107695247504</v>
      </c>
      <c r="E98" s="118">
        <v>0</v>
      </c>
      <c r="F98" s="118">
        <v>0</v>
      </c>
      <c r="G98" s="118">
        <f t="shared" si="10"/>
        <v>-0.11413107695247504</v>
      </c>
      <c r="H98" s="119"/>
      <c r="I98" s="120">
        <v>3.5057302059820971E-3</v>
      </c>
      <c r="J98" s="121"/>
    </row>
    <row r="99" spans="1:10" ht="17.100000000000001" customHeight="1">
      <c r="A99" s="123"/>
      <c r="B99" s="117" t="s">
        <v>29</v>
      </c>
      <c r="C99" s="118">
        <v>32.476421449744009</v>
      </c>
      <c r="D99" s="118">
        <f t="shared" si="11"/>
        <v>-0.47744248648768917</v>
      </c>
      <c r="E99" s="118">
        <v>2</v>
      </c>
      <c r="F99" s="118">
        <v>1</v>
      </c>
      <c r="G99" s="118">
        <f t="shared" si="10"/>
        <v>-1.4774424864876892</v>
      </c>
      <c r="H99" s="119"/>
      <c r="I99" s="120">
        <v>3.5300458097547835E-3</v>
      </c>
      <c r="J99" s="121"/>
    </row>
    <row r="100" spans="1:10" ht="17.100000000000001" customHeight="1">
      <c r="A100" s="123"/>
      <c r="B100" s="117" t="s">
        <v>30</v>
      </c>
      <c r="C100" s="118">
        <v>32.695033193738489</v>
      </c>
      <c r="D100" s="118">
        <f t="shared" si="11"/>
        <v>0.21861174399447947</v>
      </c>
      <c r="E100" s="118">
        <v>0</v>
      </c>
      <c r="F100" s="118">
        <v>0</v>
      </c>
      <c r="G100" s="118">
        <f t="shared" si="10"/>
        <v>0.21861174399447947</v>
      </c>
      <c r="H100" s="119"/>
      <c r="I100" s="120">
        <v>3.5538079558411402E-3</v>
      </c>
      <c r="J100" s="121"/>
    </row>
    <row r="101" spans="1:10" ht="17.100000000000001" customHeight="1">
      <c r="A101" s="123"/>
      <c r="B101" s="117" t="s">
        <v>31</v>
      </c>
      <c r="C101" s="118">
        <v>32.908725016067699</v>
      </c>
      <c r="D101" s="118">
        <f t="shared" si="11"/>
        <v>0.21369182232920991</v>
      </c>
      <c r="E101" s="118">
        <v>1</v>
      </c>
      <c r="F101" s="118">
        <v>1</v>
      </c>
      <c r="G101" s="118">
        <f t="shared" si="10"/>
        <v>0.21369182232920991</v>
      </c>
      <c r="H101" s="119"/>
      <c r="I101" s="120">
        <v>3.5770353278334454E-3</v>
      </c>
      <c r="J101" s="121"/>
    </row>
    <row r="102" spans="1:10" ht="17.100000000000001" customHeight="1">
      <c r="A102" s="123"/>
      <c r="B102" s="117" t="s">
        <v>32</v>
      </c>
      <c r="C102" s="118">
        <v>33.837610310588794</v>
      </c>
      <c r="D102" s="118">
        <f t="shared" si="11"/>
        <v>0.92888529452109481</v>
      </c>
      <c r="E102" s="118">
        <v>0</v>
      </c>
      <c r="F102" s="118">
        <v>0</v>
      </c>
      <c r="G102" s="118">
        <f t="shared" si="10"/>
        <v>0.92888529452109481</v>
      </c>
      <c r="H102" s="119"/>
      <c r="I102" s="120">
        <v>3.5997457777222114E-3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34.816471314003707</v>
      </c>
      <c r="D103" s="118">
        <f t="shared" si="11"/>
        <v>0.978861003414913</v>
      </c>
      <c r="E103" s="118">
        <v>0</v>
      </c>
      <c r="F103" s="118">
        <v>0</v>
      </c>
      <c r="G103" s="118">
        <f t="shared" si="10"/>
        <v>0.978861003414913</v>
      </c>
      <c r="H103" s="119"/>
      <c r="I103" s="120">
        <v>3.5986016862019337E-3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5.4528254770520945</v>
      </c>
      <c r="E104" s="126">
        <f>SUM(E94:E103)</f>
        <v>4</v>
      </c>
      <c r="F104" s="126">
        <f>SUM(F94:F103)</f>
        <v>2</v>
      </c>
      <c r="G104" s="127">
        <f t="shared" si="10"/>
        <v>3.4528254770520945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19.759257448442046</v>
      </c>
      <c r="D107" s="118"/>
      <c r="E107" s="118"/>
      <c r="F107" s="118"/>
      <c r="G107" s="118"/>
      <c r="H107" s="119"/>
      <c r="I107" s="120">
        <v>2.6345676597922733E-3</v>
      </c>
      <c r="J107" s="121"/>
    </row>
    <row r="108" spans="1:10" ht="17.100000000000001" customHeight="1">
      <c r="A108" s="123"/>
      <c r="B108" s="117" t="s">
        <v>13</v>
      </c>
      <c r="C108" s="118">
        <v>19.38520184516668</v>
      </c>
      <c r="D108" s="118">
        <f t="shared" ref="D108:D117" si="12">C108-C107</f>
        <v>-0.37405560327536591</v>
      </c>
      <c r="E108" s="118">
        <v>0</v>
      </c>
      <c r="F108" s="118">
        <v>0</v>
      </c>
      <c r="G108" s="118">
        <f t="shared" ref="G108:G129" si="13">D108-E108+F108</f>
        <v>-0.37405560327536591</v>
      </c>
      <c r="H108" s="119"/>
      <c r="I108" s="120">
        <v>2.5175586811904778E-3</v>
      </c>
      <c r="J108" s="121"/>
    </row>
    <row r="109" spans="1:10" ht="17.100000000000001" customHeight="1">
      <c r="A109" s="123"/>
      <c r="B109" s="117" t="s">
        <v>14</v>
      </c>
      <c r="C109" s="118">
        <v>18.751245836423276</v>
      </c>
      <c r="D109" s="118">
        <f t="shared" si="12"/>
        <v>-0.63395600874340374</v>
      </c>
      <c r="E109" s="118">
        <v>0</v>
      </c>
      <c r="F109" s="118">
        <v>0</v>
      </c>
      <c r="G109" s="118">
        <f t="shared" si="13"/>
        <v>-0.63395600874340374</v>
      </c>
      <c r="H109" s="119"/>
      <c r="I109" s="120">
        <v>2.4040058764645228E-3</v>
      </c>
      <c r="J109" s="121"/>
    </row>
    <row r="110" spans="1:10" ht="17.100000000000001" customHeight="1">
      <c r="A110" s="123"/>
      <c r="B110" s="117" t="s">
        <v>15</v>
      </c>
      <c r="C110" s="118">
        <v>17.891315077162304</v>
      </c>
      <c r="D110" s="118">
        <f t="shared" si="12"/>
        <v>-0.85993075926097262</v>
      </c>
      <c r="E110" s="118">
        <v>1</v>
      </c>
      <c r="F110" s="118">
        <v>0</v>
      </c>
      <c r="G110" s="118">
        <f t="shared" si="13"/>
        <v>-1.8599307592609726</v>
      </c>
      <c r="H110" s="119"/>
      <c r="I110" s="120">
        <v>2.2937583432259367E-3</v>
      </c>
      <c r="J110" s="121"/>
    </row>
    <row r="111" spans="1:10" ht="17.100000000000001" customHeight="1">
      <c r="A111" s="123"/>
      <c r="B111" s="117" t="s">
        <v>16</v>
      </c>
      <c r="C111" s="118">
        <v>17.493390703496637</v>
      </c>
      <c r="D111" s="118">
        <f t="shared" si="12"/>
        <v>-0.39792437366566702</v>
      </c>
      <c r="E111" s="118">
        <v>0</v>
      </c>
      <c r="F111" s="118">
        <v>1</v>
      </c>
      <c r="G111" s="118">
        <f t="shared" si="13"/>
        <v>0.60207562633433298</v>
      </c>
      <c r="H111" s="119"/>
      <c r="I111" s="120">
        <v>2.1866738379370792E-3</v>
      </c>
      <c r="J111" s="121"/>
    </row>
    <row r="112" spans="1:10" ht="17.100000000000001" customHeight="1">
      <c r="A112" s="123"/>
      <c r="B112" s="117" t="s">
        <v>17</v>
      </c>
      <c r="C112" s="118">
        <v>16.452683492701635</v>
      </c>
      <c r="D112" s="118">
        <f t="shared" si="12"/>
        <v>-1.0407072107950022</v>
      </c>
      <c r="E112" s="118">
        <v>0</v>
      </c>
      <c r="F112" s="118">
        <v>0</v>
      </c>
      <c r="G112" s="118">
        <f t="shared" si="13"/>
        <v>-1.0407072107950022</v>
      </c>
      <c r="H112" s="119"/>
      <c r="I112" s="120">
        <v>2.082618163633118E-3</v>
      </c>
      <c r="J112" s="121"/>
    </row>
    <row r="113" spans="1:10" ht="17.100000000000001" customHeight="1">
      <c r="A113" s="123"/>
      <c r="B113" s="117" t="s">
        <v>18</v>
      </c>
      <c r="C113" s="118">
        <v>15.653570410100073</v>
      </c>
      <c r="D113" s="118">
        <f t="shared" si="12"/>
        <v>-0.79911308260156133</v>
      </c>
      <c r="E113" s="118">
        <v>0</v>
      </c>
      <c r="F113" s="118">
        <v>0</v>
      </c>
      <c r="G113" s="118">
        <f t="shared" si="13"/>
        <v>-0.79911308260156133</v>
      </c>
      <c r="H113" s="119"/>
      <c r="I113" s="120">
        <v>1.9814646088734274E-3</v>
      </c>
      <c r="J113" s="121"/>
    </row>
    <row r="114" spans="1:10" ht="17.100000000000001" customHeight="1">
      <c r="B114" s="117" t="s">
        <v>19</v>
      </c>
      <c r="C114" s="118">
        <v>15.441366150521397</v>
      </c>
      <c r="D114" s="118">
        <f t="shared" si="12"/>
        <v>-0.21220425957867661</v>
      </c>
      <c r="E114" s="118">
        <v>0</v>
      </c>
      <c r="F114" s="118">
        <v>0</v>
      </c>
      <c r="G114" s="118">
        <f t="shared" si="13"/>
        <v>-0.21220425957867661</v>
      </c>
      <c r="H114" s="119"/>
      <c r="I114" s="120">
        <v>1.8830934329904139E-3</v>
      </c>
      <c r="J114" s="121"/>
    </row>
    <row r="115" spans="1:10" ht="17.100000000000001" customHeight="1">
      <c r="A115" s="123"/>
      <c r="B115" s="117" t="s">
        <v>20</v>
      </c>
      <c r="C115" s="118">
        <v>14.656609424560292</v>
      </c>
      <c r="D115" s="118">
        <f t="shared" si="12"/>
        <v>-0.78475672596110435</v>
      </c>
      <c r="E115" s="118">
        <v>0</v>
      </c>
      <c r="F115" s="118">
        <v>0</v>
      </c>
      <c r="G115" s="118">
        <f t="shared" si="13"/>
        <v>-0.78475672596110435</v>
      </c>
      <c r="H115" s="119"/>
      <c r="I115" s="120">
        <v>1.7873913932390604E-3</v>
      </c>
      <c r="J115" s="121"/>
    </row>
    <row r="116" spans="1:10" ht="17.100000000000001" customHeight="1">
      <c r="A116" s="123"/>
      <c r="B116" s="117" t="s">
        <v>21</v>
      </c>
      <c r="C116" s="118">
        <v>14.231711003338745</v>
      </c>
      <c r="D116" s="118">
        <f t="shared" si="12"/>
        <v>-0.4248984212215472</v>
      </c>
      <c r="E116" s="118">
        <v>0</v>
      </c>
      <c r="F116" s="118">
        <v>0</v>
      </c>
      <c r="G116" s="118">
        <f t="shared" si="13"/>
        <v>-0.4248984212215472</v>
      </c>
      <c r="H116" s="119"/>
      <c r="I116" s="120">
        <v>1.6942513099212791E-3</v>
      </c>
      <c r="J116" s="121"/>
    </row>
    <row r="117" spans="1:10" ht="17.100000000000001" customHeight="1">
      <c r="A117" s="123"/>
      <c r="B117" s="117" t="s">
        <v>22</v>
      </c>
      <c r="C117" s="118">
        <v>15.714335336413212</v>
      </c>
      <c r="D117" s="118">
        <f t="shared" si="12"/>
        <v>1.4826243330744671</v>
      </c>
      <c r="E117" s="118">
        <v>0</v>
      </c>
      <c r="F117" s="118">
        <v>0</v>
      </c>
      <c r="G117" s="118">
        <f t="shared" si="13"/>
        <v>1.4826243330744671</v>
      </c>
      <c r="H117" s="119"/>
      <c r="I117" s="120">
        <v>1.8062454409670363E-3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-4.0449221120288339</v>
      </c>
      <c r="E118" s="126">
        <f>SUM(E108:E117)</f>
        <v>1</v>
      </c>
      <c r="F118" s="126">
        <f>SUM(F108:F117)</f>
        <v>1</v>
      </c>
      <c r="G118" s="127">
        <f t="shared" si="13"/>
        <v>-4.0449221120288339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22.645393721049924</v>
      </c>
      <c r="D119" s="118">
        <f>C119-C117</f>
        <v>6.931058384636712</v>
      </c>
      <c r="E119" s="118">
        <v>1</v>
      </c>
      <c r="F119" s="118">
        <v>0</v>
      </c>
      <c r="G119" s="118">
        <f t="shared" si="13"/>
        <v>5.931058384636712</v>
      </c>
      <c r="H119" s="119"/>
      <c r="I119" s="120">
        <v>2.5161548578944361E-3</v>
      </c>
      <c r="J119" s="121"/>
    </row>
    <row r="120" spans="1:10" ht="17.100000000000001" customHeight="1">
      <c r="A120" s="123"/>
      <c r="B120" s="117" t="s">
        <v>25</v>
      </c>
      <c r="C120" s="118">
        <v>29.522163090516706</v>
      </c>
      <c r="D120" s="118">
        <f t="shared" ref="D120:D128" si="14">C120-C119</f>
        <v>6.876769369466782</v>
      </c>
      <c r="E120" s="118">
        <v>1</v>
      </c>
      <c r="F120" s="118">
        <v>0</v>
      </c>
      <c r="G120" s="118">
        <f t="shared" si="13"/>
        <v>5.876769369466782</v>
      </c>
      <c r="H120" s="119"/>
      <c r="I120" s="120">
        <v>3.2089307707083375E-3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36.520748903104788</v>
      </c>
      <c r="D121" s="118">
        <f t="shared" si="14"/>
        <v>6.9985858125880824</v>
      </c>
      <c r="E121" s="118">
        <v>0</v>
      </c>
      <c r="F121" s="118">
        <v>2</v>
      </c>
      <c r="G121" s="118">
        <f t="shared" si="13"/>
        <v>8.9985858125880824</v>
      </c>
      <c r="H121" s="119"/>
      <c r="I121" s="120">
        <v>3.8851860535217861E-3</v>
      </c>
      <c r="J121" s="121"/>
    </row>
    <row r="122" spans="1:10" ht="17.100000000000001" customHeight="1">
      <c r="A122" s="123"/>
      <c r="B122" s="117" t="s">
        <v>27</v>
      </c>
      <c r="C122" s="118">
        <v>43.182294597248415</v>
      </c>
      <c r="D122" s="118">
        <f t="shared" si="14"/>
        <v>6.6615456941436264</v>
      </c>
      <c r="E122" s="118">
        <v>1</v>
      </c>
      <c r="F122" s="118">
        <v>0</v>
      </c>
      <c r="G122" s="118">
        <f t="shared" si="13"/>
        <v>5.6615456941436264</v>
      </c>
      <c r="H122" s="119"/>
      <c r="I122" s="120">
        <v>4.5455046944472017E-3</v>
      </c>
      <c r="J122" s="121"/>
    </row>
    <row r="123" spans="1:10" ht="17.100000000000001" customHeight="1">
      <c r="A123" s="123"/>
      <c r="B123" s="117" t="s">
        <v>28</v>
      </c>
      <c r="C123" s="118">
        <v>48.790168689413008</v>
      </c>
      <c r="D123" s="118">
        <f t="shared" si="14"/>
        <v>5.6078740921645931</v>
      </c>
      <c r="E123" s="118">
        <v>0</v>
      </c>
      <c r="F123" s="118">
        <v>0</v>
      </c>
      <c r="G123" s="118">
        <f t="shared" si="13"/>
        <v>5.6078740921645931</v>
      </c>
      <c r="H123" s="119"/>
      <c r="I123" s="120">
        <v>5.1904434775971306E-3</v>
      </c>
      <c r="J123" s="121"/>
    </row>
    <row r="124" spans="1:10" ht="17.100000000000001" customHeight="1">
      <c r="A124" s="123"/>
      <c r="B124" s="117" t="s">
        <v>29</v>
      </c>
      <c r="C124" s="118">
        <v>53.548908649959571</v>
      </c>
      <c r="D124" s="118">
        <f t="shared" si="14"/>
        <v>4.7587399605465635</v>
      </c>
      <c r="E124" s="118">
        <v>0</v>
      </c>
      <c r="F124" s="118">
        <v>1</v>
      </c>
      <c r="G124" s="118">
        <f t="shared" si="13"/>
        <v>5.7587399605465635</v>
      </c>
      <c r="H124" s="119"/>
      <c r="I124" s="120">
        <v>5.8205335489086487E-3</v>
      </c>
      <c r="J124" s="121"/>
    </row>
    <row r="125" spans="1:10" ht="17.100000000000001" customHeight="1">
      <c r="A125" s="123"/>
      <c r="B125" s="117" t="s">
        <v>30</v>
      </c>
      <c r="C125" s="118">
        <v>59.213793250428907</v>
      </c>
      <c r="D125" s="118">
        <f t="shared" si="14"/>
        <v>5.6648846004693354</v>
      </c>
      <c r="E125" s="118">
        <v>0</v>
      </c>
      <c r="F125" s="118">
        <v>0</v>
      </c>
      <c r="G125" s="118">
        <f t="shared" si="13"/>
        <v>5.6648846004693354</v>
      </c>
      <c r="H125" s="119"/>
      <c r="I125" s="120">
        <v>6.4362818750466205E-3</v>
      </c>
      <c r="J125" s="121"/>
    </row>
    <row r="126" spans="1:10" ht="17.100000000000001" customHeight="1">
      <c r="A126" s="123"/>
      <c r="B126" s="117" t="s">
        <v>31</v>
      </c>
      <c r="C126" s="118">
        <v>64.751187955031568</v>
      </c>
      <c r="D126" s="118">
        <f t="shared" si="14"/>
        <v>5.5373947046026615</v>
      </c>
      <c r="E126" s="118">
        <v>0</v>
      </c>
      <c r="F126" s="118">
        <v>0</v>
      </c>
      <c r="G126" s="118">
        <f t="shared" si="13"/>
        <v>5.5373947046026615</v>
      </c>
      <c r="H126" s="119"/>
      <c r="I126" s="120">
        <v>7.0381726038077795E-3</v>
      </c>
      <c r="J126" s="121"/>
    </row>
    <row r="127" spans="1:10" ht="17.100000000000001" customHeight="1">
      <c r="A127" s="123"/>
      <c r="B127" s="117" t="s">
        <v>32</v>
      </c>
      <c r="C127" s="118">
        <v>71.690682336761185</v>
      </c>
      <c r="D127" s="118">
        <f t="shared" si="14"/>
        <v>6.9394943817296166</v>
      </c>
      <c r="E127" s="118">
        <v>0</v>
      </c>
      <c r="F127" s="118">
        <v>0</v>
      </c>
      <c r="G127" s="118">
        <f t="shared" si="13"/>
        <v>6.9394943817296166</v>
      </c>
      <c r="H127" s="119"/>
      <c r="I127" s="120">
        <v>7.6266683336979968E-3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78.585749537322656</v>
      </c>
      <c r="D128" s="118">
        <f t="shared" si="14"/>
        <v>6.8950672005614706</v>
      </c>
      <c r="E128" s="118">
        <v>1</v>
      </c>
      <c r="F128" s="118">
        <v>0</v>
      </c>
      <c r="G128" s="118">
        <f t="shared" si="13"/>
        <v>5.8950672005614706</v>
      </c>
      <c r="H128" s="119"/>
      <c r="I128" s="120">
        <v>8.1225580917129361E-3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62.871414200909442</v>
      </c>
      <c r="E129" s="126">
        <f>SUM(E119:E128)</f>
        <v>4</v>
      </c>
      <c r="F129" s="126">
        <f>SUM(F119:F128)</f>
        <v>3</v>
      </c>
      <c r="G129" s="127">
        <f t="shared" si="13"/>
        <v>61.871414200909442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180.67514342002764</v>
      </c>
      <c r="D132" s="118"/>
      <c r="E132" s="118"/>
      <c r="F132" s="118"/>
      <c r="G132" s="118"/>
      <c r="H132" s="119"/>
      <c r="I132" s="120">
        <v>2.4090019122670354E-2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199.04197756827728</v>
      </c>
      <c r="D133" s="118">
        <f t="shared" ref="D133:D142" si="15">C133-C132</f>
        <v>18.366834148249637</v>
      </c>
      <c r="E133" s="118">
        <v>2</v>
      </c>
      <c r="F133" s="118">
        <v>5</v>
      </c>
      <c r="G133" s="118">
        <f t="shared" ref="G133:G154" si="16">D133-E133+F133</f>
        <v>21.366834148249637</v>
      </c>
      <c r="H133" s="119"/>
      <c r="I133" s="120">
        <v>2.5849607476399642E-2</v>
      </c>
      <c r="J133" s="121"/>
    </row>
    <row r="134" spans="1:10" ht="17.100000000000001" customHeight="1">
      <c r="A134" s="134"/>
      <c r="B134" s="117" t="s">
        <v>14</v>
      </c>
      <c r="C134" s="118">
        <v>214.94632903199818</v>
      </c>
      <c r="D134" s="118">
        <f t="shared" si="15"/>
        <v>15.9043514637209</v>
      </c>
      <c r="E134" s="118">
        <v>2</v>
      </c>
      <c r="F134" s="118">
        <v>5</v>
      </c>
      <c r="G134" s="118">
        <f t="shared" si="16"/>
        <v>18.9043514637209</v>
      </c>
      <c r="H134" s="119"/>
      <c r="I134" s="120">
        <v>2.7557221670768996E-2</v>
      </c>
      <c r="J134" s="121"/>
    </row>
    <row r="135" spans="1:10" ht="17.100000000000001" customHeight="1">
      <c r="A135" s="123"/>
      <c r="B135" s="117" t="s">
        <v>15</v>
      </c>
      <c r="C135" s="118">
        <v>227.87802168576144</v>
      </c>
      <c r="D135" s="118">
        <f t="shared" si="15"/>
        <v>12.931692653763264</v>
      </c>
      <c r="E135" s="118">
        <v>3</v>
      </c>
      <c r="F135" s="118">
        <v>3</v>
      </c>
      <c r="G135" s="118">
        <f t="shared" si="16"/>
        <v>12.931692653763264</v>
      </c>
      <c r="H135" s="119"/>
      <c r="I135" s="120">
        <v>2.9215130985354037E-2</v>
      </c>
      <c r="J135" s="121"/>
    </row>
    <row r="136" spans="1:10" ht="17.100000000000001" customHeight="1">
      <c r="A136" s="123"/>
      <c r="B136" s="117" t="s">
        <v>16</v>
      </c>
      <c r="C136" s="118">
        <v>246.60379589911102</v>
      </c>
      <c r="D136" s="118">
        <f t="shared" si="15"/>
        <v>18.725774213349581</v>
      </c>
      <c r="E136" s="118">
        <v>3</v>
      </c>
      <c r="F136" s="118">
        <v>1</v>
      </c>
      <c r="G136" s="118">
        <f t="shared" si="16"/>
        <v>16.725774213349581</v>
      </c>
      <c r="H136" s="119"/>
      <c r="I136" s="120">
        <v>3.0825474487388874E-2</v>
      </c>
      <c r="J136" s="121"/>
    </row>
    <row r="137" spans="1:10" ht="17.100000000000001" customHeight="1">
      <c r="A137" s="123"/>
      <c r="B137" s="117" t="s">
        <v>17</v>
      </c>
      <c r="C137" s="118">
        <v>255.8831348900074</v>
      </c>
      <c r="D137" s="118">
        <f t="shared" si="15"/>
        <v>9.2793389908963775</v>
      </c>
      <c r="E137" s="118">
        <v>1</v>
      </c>
      <c r="F137" s="118">
        <v>4</v>
      </c>
      <c r="G137" s="118">
        <f t="shared" si="16"/>
        <v>12.279338990896377</v>
      </c>
      <c r="H137" s="119"/>
      <c r="I137" s="120">
        <v>3.2390270239241438E-2</v>
      </c>
      <c r="J137" s="121"/>
    </row>
    <row r="138" spans="1:10" ht="17.100000000000001" customHeight="1">
      <c r="A138" s="123"/>
      <c r="B138" s="117" t="s">
        <v>18</v>
      </c>
      <c r="C138" s="118">
        <v>267.90024751043001</v>
      </c>
      <c r="D138" s="118">
        <f t="shared" si="15"/>
        <v>12.017112620422608</v>
      </c>
      <c r="E138" s="118">
        <v>7</v>
      </c>
      <c r="F138" s="118">
        <v>9</v>
      </c>
      <c r="G138" s="118">
        <f t="shared" si="16"/>
        <v>14.017112620422608</v>
      </c>
      <c r="H138" s="119"/>
      <c r="I138" s="120">
        <v>3.3911423735497478E-2</v>
      </c>
      <c r="J138" s="121"/>
    </row>
    <row r="139" spans="1:10" ht="17.100000000000001" customHeight="1">
      <c r="A139" s="123"/>
      <c r="B139" s="117" t="s">
        <v>19</v>
      </c>
      <c r="C139" s="118">
        <v>290.20403227933207</v>
      </c>
      <c r="D139" s="118">
        <f t="shared" si="15"/>
        <v>22.303784768902062</v>
      </c>
      <c r="E139" s="118">
        <v>6</v>
      </c>
      <c r="F139" s="118">
        <v>4</v>
      </c>
      <c r="G139" s="118">
        <f t="shared" si="16"/>
        <v>20.303784768902062</v>
      </c>
      <c r="H139" s="119"/>
      <c r="I139" s="120">
        <v>3.5390735643820975E-2</v>
      </c>
      <c r="J139" s="121"/>
    </row>
    <row r="140" spans="1:10" ht="17.100000000000001" customHeight="1">
      <c r="A140" s="123"/>
      <c r="B140" s="117" t="s">
        <v>20</v>
      </c>
      <c r="C140" s="118">
        <v>302.00525310881352</v>
      </c>
      <c r="D140" s="118">
        <f t="shared" si="15"/>
        <v>11.801220829481451</v>
      </c>
      <c r="E140" s="118">
        <v>3</v>
      </c>
      <c r="F140" s="118">
        <v>8</v>
      </c>
      <c r="G140" s="118">
        <f t="shared" si="16"/>
        <v>16.801220829481451</v>
      </c>
      <c r="H140" s="119"/>
      <c r="I140" s="120">
        <v>3.6829908915708975E-2</v>
      </c>
      <c r="J140" s="121"/>
    </row>
    <row r="141" spans="1:10" ht="17.100000000000001" customHeight="1">
      <c r="A141" s="123"/>
      <c r="B141" s="117" t="s">
        <v>21</v>
      </c>
      <c r="C141" s="118">
        <v>321.13666473990156</v>
      </c>
      <c r="D141" s="118">
        <f t="shared" si="15"/>
        <v>19.131411631088042</v>
      </c>
      <c r="E141" s="118">
        <v>8</v>
      </c>
      <c r="F141" s="118">
        <v>1</v>
      </c>
      <c r="G141" s="118">
        <f t="shared" si="16"/>
        <v>12.131411631088042</v>
      </c>
      <c r="H141" s="119"/>
      <c r="I141" s="120">
        <v>3.8230555326178757E-2</v>
      </c>
      <c r="J141" s="121"/>
    </row>
    <row r="142" spans="1:10" ht="17.100000000000001" customHeight="1">
      <c r="A142" s="123"/>
      <c r="B142" s="117" t="s">
        <v>22</v>
      </c>
      <c r="C142" s="118">
        <v>341.48459481051788</v>
      </c>
      <c r="D142" s="118">
        <f t="shared" si="15"/>
        <v>20.347930070616314</v>
      </c>
      <c r="E142" s="118">
        <v>4</v>
      </c>
      <c r="F142" s="118">
        <v>7</v>
      </c>
      <c r="G142" s="118">
        <f t="shared" si="16"/>
        <v>23.347930070616314</v>
      </c>
      <c r="H142" s="119"/>
      <c r="I142" s="120">
        <v>3.9251102851783674E-2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160.80945139049024</v>
      </c>
      <c r="E143" s="126">
        <f>SUM(E133:E142)</f>
        <v>39</v>
      </c>
      <c r="F143" s="126">
        <f>SUM(F133:F142)</f>
        <v>47</v>
      </c>
      <c r="G143" s="127">
        <f t="shared" si="16"/>
        <v>168.80945139049024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353.0622748327329</v>
      </c>
      <c r="D144" s="118">
        <f>C144-C142</f>
        <v>11.57768002221502</v>
      </c>
      <c r="E144" s="118">
        <v>4</v>
      </c>
      <c r="F144" s="118">
        <v>6</v>
      </c>
      <c r="G144" s="118">
        <f t="shared" si="16"/>
        <v>13.57768002221502</v>
      </c>
      <c r="H144" s="119"/>
      <c r="I144" s="120">
        <v>3.9229141648081431E-2</v>
      </c>
      <c r="J144" s="121"/>
    </row>
    <row r="145" spans="1:10" ht="17.100000000000001" customHeight="1">
      <c r="A145" s="123"/>
      <c r="B145" s="117" t="s">
        <v>25</v>
      </c>
      <c r="C145" s="118">
        <v>360.71093635244006</v>
      </c>
      <c r="D145" s="118">
        <f t="shared" ref="D145:D153" si="17">C145-C144</f>
        <v>7.6486615197071615</v>
      </c>
      <c r="E145" s="118">
        <v>5</v>
      </c>
      <c r="F145" s="118">
        <v>4</v>
      </c>
      <c r="G145" s="118">
        <f t="shared" si="16"/>
        <v>6.6486615197071615</v>
      </c>
      <c r="H145" s="119"/>
      <c r="I145" s="120">
        <v>3.9207710473091309E-2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368.35582945372943</v>
      </c>
      <c r="D146" s="118">
        <f t="shared" si="17"/>
        <v>7.6448931012893695</v>
      </c>
      <c r="E146" s="118">
        <v>9</v>
      </c>
      <c r="F146" s="118">
        <v>5</v>
      </c>
      <c r="G146" s="118">
        <f t="shared" si="16"/>
        <v>3.6448931012893695</v>
      </c>
      <c r="H146" s="119"/>
      <c r="I146" s="120">
        <v>3.9186790367418026E-2</v>
      </c>
      <c r="J146" s="121"/>
    </row>
    <row r="147" spans="1:10" ht="17.100000000000001" customHeight="1">
      <c r="A147" s="123"/>
      <c r="B147" s="117" t="s">
        <v>27</v>
      </c>
      <c r="C147" s="118">
        <v>372.08045101998033</v>
      </c>
      <c r="D147" s="118">
        <f t="shared" si="17"/>
        <v>3.724621566250903</v>
      </c>
      <c r="E147" s="118">
        <v>6</v>
      </c>
      <c r="F147" s="118">
        <v>3</v>
      </c>
      <c r="G147" s="118">
        <f t="shared" si="16"/>
        <v>0.72462156625090302</v>
      </c>
      <c r="H147" s="119"/>
      <c r="I147" s="120">
        <v>3.9166363265261087E-2</v>
      </c>
      <c r="J147" s="121"/>
    </row>
    <row r="148" spans="1:10" ht="17.100000000000001" customHeight="1">
      <c r="A148" s="123"/>
      <c r="B148" s="117" t="s">
        <v>28</v>
      </c>
      <c r="C148" s="118">
        <v>367.97627225838806</v>
      </c>
      <c r="D148" s="118">
        <f t="shared" si="17"/>
        <v>-4.1041787615922658</v>
      </c>
      <c r="E148" s="118">
        <v>4</v>
      </c>
      <c r="F148" s="118">
        <v>2</v>
      </c>
      <c r="G148" s="118">
        <f t="shared" si="16"/>
        <v>-6.1041787615922658</v>
      </c>
      <c r="H148" s="119"/>
      <c r="I148" s="120">
        <v>3.9146411942381727E-2</v>
      </c>
      <c r="J148" s="121"/>
    </row>
    <row r="149" spans="1:10" ht="17.100000000000001" customHeight="1">
      <c r="A149" s="123"/>
      <c r="B149" s="117" t="s">
        <v>29</v>
      </c>
      <c r="C149" s="118">
        <v>359.96766370250606</v>
      </c>
      <c r="D149" s="118">
        <f t="shared" si="17"/>
        <v>-8.0086085558820059</v>
      </c>
      <c r="E149" s="118">
        <v>4</v>
      </c>
      <c r="F149" s="118">
        <v>3</v>
      </c>
      <c r="G149" s="118">
        <f t="shared" si="16"/>
        <v>-9.0086085558820059</v>
      </c>
      <c r="H149" s="119"/>
      <c r="I149" s="120">
        <v>3.9126919967663702E-2</v>
      </c>
      <c r="J149" s="121"/>
    </row>
    <row r="150" spans="1:10" ht="17.100000000000001" customHeight="1">
      <c r="A150" s="123"/>
      <c r="B150" s="117" t="s">
        <v>30</v>
      </c>
      <c r="C150" s="118">
        <v>359.79241925343393</v>
      </c>
      <c r="D150" s="118">
        <f t="shared" si="17"/>
        <v>-0.17524444907212455</v>
      </c>
      <c r="E150" s="118">
        <v>10</v>
      </c>
      <c r="F150" s="118">
        <v>6</v>
      </c>
      <c r="G150" s="118">
        <f t="shared" si="16"/>
        <v>-4.1752444490721246</v>
      </c>
      <c r="H150" s="119"/>
      <c r="I150" s="120">
        <v>3.9107871657981949E-2</v>
      </c>
      <c r="J150" s="121"/>
    </row>
    <row r="151" spans="1:10" ht="17.100000000000001" customHeight="1">
      <c r="A151" s="123"/>
      <c r="B151" s="117" t="s">
        <v>31</v>
      </c>
      <c r="C151" s="118">
        <v>359.62111873228611</v>
      </c>
      <c r="D151" s="118">
        <f t="shared" si="17"/>
        <v>-0.17130052114782757</v>
      </c>
      <c r="E151" s="118">
        <v>7</v>
      </c>
      <c r="F151" s="118">
        <v>0</v>
      </c>
      <c r="G151" s="118">
        <f t="shared" si="16"/>
        <v>-7.1713005211478276</v>
      </c>
      <c r="H151" s="119"/>
      <c r="I151" s="120">
        <v>3.9089252036118058E-2</v>
      </c>
      <c r="J151" s="121"/>
    </row>
    <row r="152" spans="1:10" ht="17.100000000000001" customHeight="1">
      <c r="A152" s="123"/>
      <c r="B152" s="117" t="s">
        <v>32</v>
      </c>
      <c r="C152" s="118">
        <v>367.26783983996512</v>
      </c>
      <c r="D152" s="118">
        <f t="shared" si="17"/>
        <v>7.6467211076790136</v>
      </c>
      <c r="E152" s="118">
        <v>4</v>
      </c>
      <c r="F152" s="118">
        <v>2</v>
      </c>
      <c r="G152" s="118">
        <f t="shared" si="16"/>
        <v>5.6467211076790136</v>
      </c>
      <c r="H152" s="119"/>
      <c r="I152" s="120">
        <v>3.9071046791485646E-2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377.01264651449725</v>
      </c>
      <c r="D153" s="118">
        <f t="shared" si="17"/>
        <v>9.7448066745321285</v>
      </c>
      <c r="E153" s="118">
        <v>7</v>
      </c>
      <c r="F153" s="118">
        <v>2</v>
      </c>
      <c r="G153" s="118">
        <f t="shared" si="16"/>
        <v>4.7448066745321285</v>
      </c>
      <c r="H153" s="119"/>
      <c r="I153" s="120">
        <v>3.896771540201522E-2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35.528051703979372</v>
      </c>
      <c r="E154" s="126">
        <f>SUM(E144:E153)</f>
        <v>60</v>
      </c>
      <c r="F154" s="126">
        <f>SUM(F144:F153)</f>
        <v>33</v>
      </c>
      <c r="G154" s="127">
        <f t="shared" si="16"/>
        <v>8.5280517039793722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7"/>
  </cols>
  <sheetData>
    <row r="1" spans="1:10" s="56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4800</v>
      </c>
      <c r="D8" s="118">
        <f t="shared" ref="D8:D17" si="0">C8-C7</f>
        <v>700</v>
      </c>
      <c r="E8" s="118">
        <v>64</v>
      </c>
      <c r="F8" s="118">
        <v>23</v>
      </c>
      <c r="G8" s="118">
        <f t="shared" ref="G8:G29" si="1">D8-E8+F8</f>
        <v>659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5700</v>
      </c>
      <c r="D9" s="118">
        <f t="shared" si="0"/>
        <v>900</v>
      </c>
      <c r="E9" s="118">
        <v>64</v>
      </c>
      <c r="F9" s="118">
        <v>23</v>
      </c>
      <c r="G9" s="118">
        <f t="shared" si="1"/>
        <v>859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6500</v>
      </c>
      <c r="D10" s="118">
        <f t="shared" si="0"/>
        <v>800</v>
      </c>
      <c r="E10" s="118">
        <v>56</v>
      </c>
      <c r="F10" s="118">
        <v>26</v>
      </c>
      <c r="G10" s="118">
        <f t="shared" si="1"/>
        <v>770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7000</v>
      </c>
      <c r="D11" s="118">
        <f t="shared" si="0"/>
        <v>500</v>
      </c>
      <c r="E11" s="118">
        <v>73</v>
      </c>
      <c r="F11" s="118">
        <v>32</v>
      </c>
      <c r="G11" s="118">
        <f t="shared" si="1"/>
        <v>459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7200</v>
      </c>
      <c r="D12" s="118">
        <f t="shared" si="0"/>
        <v>200</v>
      </c>
      <c r="E12" s="118">
        <v>80</v>
      </c>
      <c r="F12" s="118">
        <v>30</v>
      </c>
      <c r="G12" s="118">
        <f t="shared" si="1"/>
        <v>150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7200</v>
      </c>
      <c r="D13" s="118">
        <f t="shared" si="0"/>
        <v>0</v>
      </c>
      <c r="E13" s="118">
        <v>76</v>
      </c>
      <c r="F13" s="118">
        <v>25</v>
      </c>
      <c r="G13" s="118">
        <f t="shared" si="1"/>
        <v>-51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7400</v>
      </c>
      <c r="D14" s="118">
        <f t="shared" si="0"/>
        <v>200</v>
      </c>
      <c r="E14" s="118">
        <v>91</v>
      </c>
      <c r="F14" s="118">
        <v>28</v>
      </c>
      <c r="G14" s="118">
        <f t="shared" si="1"/>
        <v>137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7600</v>
      </c>
      <c r="D15" s="118">
        <f t="shared" si="0"/>
        <v>200</v>
      </c>
      <c r="E15" s="118">
        <v>101</v>
      </c>
      <c r="F15" s="118">
        <v>37</v>
      </c>
      <c r="G15" s="118">
        <f t="shared" si="1"/>
        <v>136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8200</v>
      </c>
      <c r="D16" s="118">
        <f t="shared" si="0"/>
        <v>600</v>
      </c>
      <c r="E16" s="118">
        <v>129</v>
      </c>
      <c r="F16" s="118">
        <v>49</v>
      </c>
      <c r="G16" s="118">
        <f t="shared" si="1"/>
        <v>520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8700</v>
      </c>
      <c r="D17" s="118">
        <f t="shared" si="0"/>
        <v>500</v>
      </c>
      <c r="E17" s="118">
        <v>142</v>
      </c>
      <c r="F17" s="118">
        <v>35</v>
      </c>
      <c r="G17" s="118">
        <f t="shared" si="1"/>
        <v>393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4600</v>
      </c>
      <c r="E18" s="126">
        <f>SUM(E8:E17)</f>
        <v>876</v>
      </c>
      <c r="F18" s="126">
        <f>SUM(F8:F17)</f>
        <v>308</v>
      </c>
      <c r="G18" s="127">
        <f t="shared" si="1"/>
        <v>4032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8900</v>
      </c>
      <c r="D19" s="118">
        <f>C19-C17</f>
        <v>200</v>
      </c>
      <c r="E19" s="118">
        <v>119</v>
      </c>
      <c r="F19" s="118">
        <v>33</v>
      </c>
      <c r="G19" s="118">
        <f t="shared" si="1"/>
        <v>114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9300</v>
      </c>
      <c r="D20" s="118">
        <f t="shared" ref="D20:D28" si="2">C20-C19</f>
        <v>400</v>
      </c>
      <c r="E20" s="118">
        <v>156</v>
      </c>
      <c r="F20" s="118">
        <v>36</v>
      </c>
      <c r="G20" s="118">
        <f t="shared" si="1"/>
        <v>280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9200</v>
      </c>
      <c r="D21" s="118">
        <f t="shared" si="2"/>
        <v>-100</v>
      </c>
      <c r="E21" s="118">
        <v>157</v>
      </c>
      <c r="F21" s="118">
        <v>27</v>
      </c>
      <c r="G21" s="118">
        <f t="shared" si="1"/>
        <v>-230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8800</v>
      </c>
      <c r="D22" s="118">
        <f t="shared" si="2"/>
        <v>-400</v>
      </c>
      <c r="E22" s="118">
        <v>136</v>
      </c>
      <c r="F22" s="118">
        <v>30</v>
      </c>
      <c r="G22" s="118">
        <f t="shared" si="1"/>
        <v>-506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8800</v>
      </c>
      <c r="D23" s="118">
        <f t="shared" si="2"/>
        <v>0</v>
      </c>
      <c r="E23" s="118">
        <v>124</v>
      </c>
      <c r="F23" s="118">
        <v>31</v>
      </c>
      <c r="G23" s="118">
        <f t="shared" si="1"/>
        <v>-93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8800</v>
      </c>
      <c r="D24" s="118">
        <f t="shared" si="2"/>
        <v>0</v>
      </c>
      <c r="E24" s="118">
        <v>139</v>
      </c>
      <c r="F24" s="118">
        <v>38</v>
      </c>
      <c r="G24" s="118">
        <f t="shared" si="1"/>
        <v>-101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8900</v>
      </c>
      <c r="D25" s="118">
        <f t="shared" si="2"/>
        <v>100</v>
      </c>
      <c r="E25" s="118">
        <v>129</v>
      </c>
      <c r="F25" s="118">
        <v>34</v>
      </c>
      <c r="G25" s="118">
        <f t="shared" si="1"/>
        <v>5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9100</v>
      </c>
      <c r="D26" s="118">
        <f t="shared" si="2"/>
        <v>200</v>
      </c>
      <c r="E26" s="118">
        <v>138</v>
      </c>
      <c r="F26" s="118">
        <v>35</v>
      </c>
      <c r="G26" s="118">
        <f t="shared" si="1"/>
        <v>97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9300</v>
      </c>
      <c r="D27" s="118">
        <f t="shared" si="2"/>
        <v>200</v>
      </c>
      <c r="E27" s="118">
        <v>108</v>
      </c>
      <c r="F27" s="118">
        <v>29</v>
      </c>
      <c r="G27" s="118">
        <f t="shared" si="1"/>
        <v>121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10100</v>
      </c>
      <c r="D28" s="118">
        <f t="shared" si="2"/>
        <v>800</v>
      </c>
      <c r="E28" s="118">
        <v>150</v>
      </c>
      <c r="F28" s="118">
        <v>26</v>
      </c>
      <c r="G28" s="118">
        <f t="shared" si="1"/>
        <v>676</v>
      </c>
      <c r="H28" s="119"/>
      <c r="I28" s="120">
        <v>1.0860215053763442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1400</v>
      </c>
      <c r="E29" s="126">
        <f>SUM(E19:E28)</f>
        <v>1356</v>
      </c>
      <c r="F29" s="126">
        <f>SUM(F19:F28)</f>
        <v>319</v>
      </c>
      <c r="G29" s="127">
        <f t="shared" si="1"/>
        <v>363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3839.9890468246626</v>
      </c>
      <c r="D32" s="118"/>
      <c r="E32" s="118"/>
      <c r="F32" s="118"/>
      <c r="G32" s="118"/>
      <c r="H32" s="119"/>
      <c r="I32" s="120">
        <v>0.93658269434747865</v>
      </c>
      <c r="J32" s="121"/>
    </row>
    <row r="33" spans="1:10" ht="17.100000000000001" customHeight="1">
      <c r="A33" s="123"/>
      <c r="B33" s="117" t="s">
        <v>13</v>
      </c>
      <c r="C33" s="118">
        <v>4468.0399468929127</v>
      </c>
      <c r="D33" s="118">
        <f t="shared" ref="D33:D42" si="3">C33-C32</f>
        <v>628.05090006825003</v>
      </c>
      <c r="E33" s="118">
        <v>55</v>
      </c>
      <c r="F33" s="118">
        <v>20</v>
      </c>
      <c r="G33" s="118">
        <f t="shared" ref="G33:G54" si="4">D33-E33+F33</f>
        <v>593.05090006825003</v>
      </c>
      <c r="H33" s="119"/>
      <c r="I33" s="120">
        <v>0.93084165560269028</v>
      </c>
      <c r="J33" s="121"/>
    </row>
    <row r="34" spans="1:10" ht="17.100000000000001" customHeight="1">
      <c r="A34" s="134"/>
      <c r="B34" s="117" t="s">
        <v>14</v>
      </c>
      <c r="C34" s="118">
        <v>5278.9508664964906</v>
      </c>
      <c r="D34" s="118">
        <f t="shared" si="3"/>
        <v>810.9109196035779</v>
      </c>
      <c r="E34" s="118">
        <v>57</v>
      </c>
      <c r="F34" s="118">
        <v>22</v>
      </c>
      <c r="G34" s="118">
        <f t="shared" si="4"/>
        <v>775.9109196035779</v>
      </c>
      <c r="H34" s="119"/>
      <c r="I34" s="120">
        <v>0.92613173096429668</v>
      </c>
      <c r="J34" s="121"/>
    </row>
    <row r="35" spans="1:10" ht="17.100000000000001" customHeight="1">
      <c r="A35" s="123"/>
      <c r="B35" s="117" t="s">
        <v>15</v>
      </c>
      <c r="C35" s="118">
        <v>5994.4364345630165</v>
      </c>
      <c r="D35" s="118">
        <f t="shared" si="3"/>
        <v>715.48556806652596</v>
      </c>
      <c r="E35" s="118">
        <v>51</v>
      </c>
      <c r="F35" s="118">
        <v>24</v>
      </c>
      <c r="G35" s="118">
        <f t="shared" si="4"/>
        <v>688.48556806652596</v>
      </c>
      <c r="H35" s="119"/>
      <c r="I35" s="120">
        <v>0.92222098993277146</v>
      </c>
      <c r="J35" s="121"/>
    </row>
    <row r="36" spans="1:10" ht="17.100000000000001" customHeight="1">
      <c r="A36" s="123"/>
      <c r="B36" s="117" t="s">
        <v>16</v>
      </c>
      <c r="C36" s="118">
        <v>6432.3909541036801</v>
      </c>
      <c r="D36" s="118">
        <f t="shared" si="3"/>
        <v>437.95451954066357</v>
      </c>
      <c r="E36" s="118">
        <v>66</v>
      </c>
      <c r="F36" s="118">
        <v>28</v>
      </c>
      <c r="G36" s="118">
        <f t="shared" si="4"/>
        <v>399.95451954066357</v>
      </c>
      <c r="H36" s="119"/>
      <c r="I36" s="120">
        <v>0.91891299344338284</v>
      </c>
      <c r="J36" s="121"/>
    </row>
    <row r="37" spans="1:10" ht="17.100000000000001" customHeight="1">
      <c r="A37" s="123"/>
      <c r="B37" s="117" t="s">
        <v>17</v>
      </c>
      <c r="C37" s="118">
        <v>6595.7642228476298</v>
      </c>
      <c r="D37" s="118">
        <f t="shared" si="3"/>
        <v>163.37326874394967</v>
      </c>
      <c r="E37" s="118">
        <v>71</v>
      </c>
      <c r="F37" s="118">
        <v>26</v>
      </c>
      <c r="G37" s="118">
        <f t="shared" si="4"/>
        <v>118.37326874394967</v>
      </c>
      <c r="H37" s="119"/>
      <c r="I37" s="120">
        <v>0.91607836428439293</v>
      </c>
      <c r="J37" s="121"/>
    </row>
    <row r="38" spans="1:10" ht="17.100000000000001" customHeight="1">
      <c r="A38" s="123"/>
      <c r="B38" s="117" t="s">
        <v>18</v>
      </c>
      <c r="C38" s="118">
        <v>6577.9894162619303</v>
      </c>
      <c r="D38" s="118">
        <f t="shared" si="3"/>
        <v>-17.77480658569948</v>
      </c>
      <c r="E38" s="118">
        <v>66</v>
      </c>
      <c r="F38" s="118">
        <v>23</v>
      </c>
      <c r="G38" s="118">
        <f t="shared" si="4"/>
        <v>-60.77480658569948</v>
      </c>
      <c r="H38" s="119"/>
      <c r="I38" s="120">
        <v>0.91360964114749044</v>
      </c>
      <c r="J38" s="121"/>
    </row>
    <row r="39" spans="1:10" ht="17.100000000000001" customHeight="1">
      <c r="A39" s="123"/>
      <c r="B39" s="117" t="s">
        <v>19</v>
      </c>
      <c r="C39" s="118">
        <v>6744.8152228493209</v>
      </c>
      <c r="D39" s="118">
        <f t="shared" si="3"/>
        <v>166.82580658739062</v>
      </c>
      <c r="E39" s="118">
        <v>81</v>
      </c>
      <c r="F39" s="118">
        <v>23</v>
      </c>
      <c r="G39" s="118">
        <f t="shared" si="4"/>
        <v>108.82580658739062</v>
      </c>
      <c r="H39" s="119"/>
      <c r="I39" s="120">
        <v>0.91146151660125962</v>
      </c>
      <c r="J39" s="121"/>
    </row>
    <row r="40" spans="1:10" ht="17.100000000000001" customHeight="1">
      <c r="A40" s="123"/>
      <c r="B40" s="117" t="s">
        <v>20</v>
      </c>
      <c r="C40" s="118">
        <v>6912.7053687846865</v>
      </c>
      <c r="D40" s="118">
        <f t="shared" si="3"/>
        <v>167.89014593536558</v>
      </c>
      <c r="E40" s="118">
        <v>93</v>
      </c>
      <c r="F40" s="118">
        <v>31</v>
      </c>
      <c r="G40" s="118">
        <f t="shared" si="4"/>
        <v>105.89014593536558</v>
      </c>
      <c r="H40" s="119"/>
      <c r="I40" s="120">
        <v>0.90956649589272176</v>
      </c>
      <c r="J40" s="121"/>
    </row>
    <row r="41" spans="1:10" ht="17.100000000000001" customHeight="1">
      <c r="A41" s="123"/>
      <c r="B41" s="117" t="s">
        <v>21</v>
      </c>
      <c r="C41" s="118">
        <v>7444.543053797348</v>
      </c>
      <c r="D41" s="118">
        <f t="shared" si="3"/>
        <v>531.8376850126615</v>
      </c>
      <c r="E41" s="118">
        <v>122</v>
      </c>
      <c r="F41" s="118">
        <v>45</v>
      </c>
      <c r="G41" s="118">
        <f t="shared" si="4"/>
        <v>454.8376850126615</v>
      </c>
      <c r="H41" s="119"/>
      <c r="I41" s="120">
        <v>0.90787110412162775</v>
      </c>
      <c r="J41" s="121"/>
    </row>
    <row r="42" spans="1:10" ht="17.100000000000001" customHeight="1">
      <c r="A42" s="123"/>
      <c r="B42" s="117" t="s">
        <v>22</v>
      </c>
      <c r="C42" s="118">
        <v>7877.0447091217256</v>
      </c>
      <c r="D42" s="118">
        <f t="shared" si="3"/>
        <v>432.50165532437768</v>
      </c>
      <c r="E42" s="118">
        <v>133</v>
      </c>
      <c r="F42" s="118">
        <v>30</v>
      </c>
      <c r="G42" s="118">
        <f t="shared" si="4"/>
        <v>329.50165532437768</v>
      </c>
      <c r="H42" s="119"/>
      <c r="I42" s="120">
        <v>0.90540743783008337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4037.055662297063</v>
      </c>
      <c r="E43" s="126">
        <f>SUM(E33:E42)</f>
        <v>795</v>
      </c>
      <c r="F43" s="126">
        <f>SUM(F33:F42)</f>
        <v>272</v>
      </c>
      <c r="G43" s="127">
        <f t="shared" si="4"/>
        <v>3514.055662297063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7987.7024911032031</v>
      </c>
      <c r="D44" s="118">
        <f>C44-C42</f>
        <v>110.65778198147746</v>
      </c>
      <c r="E44" s="118">
        <v>104</v>
      </c>
      <c r="F44" s="118">
        <v>27</v>
      </c>
      <c r="G44" s="118">
        <f t="shared" si="4"/>
        <v>33.657781981477456</v>
      </c>
      <c r="H44" s="119"/>
      <c r="I44" s="120">
        <v>0.89749466192170824</v>
      </c>
      <c r="J44" s="121"/>
    </row>
    <row r="45" spans="1:10" ht="17.100000000000001" customHeight="1">
      <c r="A45" s="123"/>
      <c r="B45" s="117" t="s">
        <v>25</v>
      </c>
      <c r="C45" s="118">
        <v>8275.4970655336128</v>
      </c>
      <c r="D45" s="118">
        <f t="shared" ref="D45:D53" si="5">C45-C44</f>
        <v>287.79457443040974</v>
      </c>
      <c r="E45" s="118">
        <v>141</v>
      </c>
      <c r="F45" s="118">
        <v>30</v>
      </c>
      <c r="G45" s="118">
        <f t="shared" si="4"/>
        <v>176.79457443040974</v>
      </c>
      <c r="H45" s="119"/>
      <c r="I45" s="120">
        <v>0.88983839414339927</v>
      </c>
      <c r="J45" s="121"/>
    </row>
    <row r="46" spans="1:10" ht="17.100000000000001" customHeight="1">
      <c r="A46" s="123"/>
      <c r="B46" s="117" t="s">
        <v>26</v>
      </c>
      <c r="C46" s="118">
        <f>$C$21*I46</f>
        <v>8118.111609779794</v>
      </c>
      <c r="D46" s="118">
        <f t="shared" si="5"/>
        <v>-157.38545575381886</v>
      </c>
      <c r="E46" s="118">
        <v>141</v>
      </c>
      <c r="F46" s="118">
        <v>24</v>
      </c>
      <c r="G46" s="118">
        <f t="shared" si="4"/>
        <v>-274.38545575381886</v>
      </c>
      <c r="H46" s="119"/>
      <c r="I46" s="120">
        <v>0.88240343584562975</v>
      </c>
      <c r="J46" s="121"/>
    </row>
    <row r="47" spans="1:10" ht="17.100000000000001" customHeight="1">
      <c r="A47" s="123"/>
      <c r="B47" s="117" t="s">
        <v>27</v>
      </c>
      <c r="C47" s="118">
        <v>7701.6807956454832</v>
      </c>
      <c r="D47" s="118">
        <f t="shared" si="5"/>
        <v>-416.43081413431082</v>
      </c>
      <c r="E47" s="118">
        <v>117</v>
      </c>
      <c r="F47" s="118">
        <v>26</v>
      </c>
      <c r="G47" s="118">
        <f t="shared" si="4"/>
        <v>-507.43081413431082</v>
      </c>
      <c r="H47" s="119"/>
      <c r="I47" s="120">
        <v>0.87519099950516854</v>
      </c>
      <c r="J47" s="121"/>
    </row>
    <row r="48" spans="1:10" ht="17.100000000000001" customHeight="1">
      <c r="A48" s="123"/>
      <c r="B48" s="117" t="s">
        <v>28</v>
      </c>
      <c r="C48" s="118">
        <v>7640.2072072554674</v>
      </c>
      <c r="D48" s="118">
        <f t="shared" si="5"/>
        <v>-61.473588390015721</v>
      </c>
      <c r="E48" s="118">
        <v>107</v>
      </c>
      <c r="F48" s="118">
        <v>26</v>
      </c>
      <c r="G48" s="118">
        <f t="shared" si="4"/>
        <v>-142.47358839001572</v>
      </c>
      <c r="H48" s="119"/>
      <c r="I48" s="120">
        <v>0.86820536446084862</v>
      </c>
      <c r="J48" s="121"/>
    </row>
    <row r="49" spans="1:10" ht="17.100000000000001" customHeight="1">
      <c r="A49" s="123"/>
      <c r="B49" s="117" t="s">
        <v>29</v>
      </c>
      <c r="C49" s="118">
        <v>7580.4038537679817</v>
      </c>
      <c r="D49" s="118">
        <f t="shared" si="5"/>
        <v>-59.803353487485765</v>
      </c>
      <c r="E49" s="118">
        <v>116</v>
      </c>
      <c r="F49" s="118">
        <v>33</v>
      </c>
      <c r="G49" s="118">
        <f t="shared" si="4"/>
        <v>-142.80335348748577</v>
      </c>
      <c r="H49" s="119"/>
      <c r="I49" s="120">
        <v>0.86140952883727084</v>
      </c>
      <c r="J49" s="121"/>
    </row>
    <row r="50" spans="1:10" ht="17.100000000000001" customHeight="1">
      <c r="A50" s="123"/>
      <c r="B50" s="117" t="s">
        <v>30</v>
      </c>
      <c r="C50" s="118">
        <v>7607.7941168818334</v>
      </c>
      <c r="D50" s="118">
        <f t="shared" si="5"/>
        <v>27.390263113851688</v>
      </c>
      <c r="E50" s="118">
        <v>104</v>
      </c>
      <c r="F50" s="118">
        <v>28</v>
      </c>
      <c r="G50" s="118">
        <f t="shared" si="4"/>
        <v>-48.609736886148312</v>
      </c>
      <c r="H50" s="119"/>
      <c r="I50" s="120">
        <v>0.85480832773953186</v>
      </c>
      <c r="J50" s="121"/>
    </row>
    <row r="51" spans="1:10" ht="17.100000000000001" customHeight="1">
      <c r="A51" s="123"/>
      <c r="B51" s="117" t="s">
        <v>31</v>
      </c>
      <c r="C51" s="118">
        <v>7720.3810105217799</v>
      </c>
      <c r="D51" s="118">
        <f t="shared" si="5"/>
        <v>112.58689363994654</v>
      </c>
      <c r="E51" s="118">
        <v>113</v>
      </c>
      <c r="F51" s="118">
        <v>32</v>
      </c>
      <c r="G51" s="118">
        <f t="shared" si="4"/>
        <v>31.586893639946538</v>
      </c>
      <c r="H51" s="119"/>
      <c r="I51" s="120">
        <v>0.84839351763975601</v>
      </c>
      <c r="J51" s="121"/>
    </row>
    <row r="52" spans="1:10" ht="17.100000000000001" customHeight="1">
      <c r="A52" s="123"/>
      <c r="B52" s="117" t="s">
        <v>32</v>
      </c>
      <c r="C52" s="118">
        <v>7832.2115214389405</v>
      </c>
      <c r="D52" s="118">
        <f t="shared" si="5"/>
        <v>111.83051091716061</v>
      </c>
      <c r="E52" s="118">
        <v>87</v>
      </c>
      <c r="F52" s="118">
        <v>25</v>
      </c>
      <c r="G52" s="118">
        <f t="shared" si="4"/>
        <v>49.830510917160609</v>
      </c>
      <c r="H52" s="119"/>
      <c r="I52" s="120">
        <v>0.84217328187515506</v>
      </c>
      <c r="J52" s="121"/>
    </row>
    <row r="53" spans="1:10" ht="17.100000000000001" customHeight="1">
      <c r="A53" s="123"/>
      <c r="B53" s="117" t="s">
        <v>33</v>
      </c>
      <c r="C53" s="118">
        <f>$C$28*I53</f>
        <v>8442.2553402881276</v>
      </c>
      <c r="D53" s="118">
        <f t="shared" si="5"/>
        <v>610.04381884918712</v>
      </c>
      <c r="E53" s="118">
        <v>115</v>
      </c>
      <c r="F53" s="118">
        <v>20</v>
      </c>
      <c r="G53" s="118">
        <f t="shared" si="4"/>
        <v>515.04381884918712</v>
      </c>
      <c r="H53" s="119"/>
      <c r="I53" s="120">
        <v>0.83586686537506216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565.21063116640198</v>
      </c>
      <c r="E54" s="126">
        <f>SUM(E44:E53)</f>
        <v>1145</v>
      </c>
      <c r="F54" s="126">
        <f>SUM(F44:F53)</f>
        <v>271</v>
      </c>
      <c r="G54" s="127">
        <f t="shared" si="4"/>
        <v>-308.78936883359802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48.471886157247241</v>
      </c>
      <c r="D57" s="118"/>
      <c r="E57" s="118"/>
      <c r="F57" s="118"/>
      <c r="G57" s="118"/>
      <c r="H57" s="119"/>
      <c r="I57" s="120">
        <v>1.182241125786518E-2</v>
      </c>
      <c r="J57" s="121"/>
    </row>
    <row r="58" spans="1:10" ht="17.100000000000001" customHeight="1">
      <c r="A58" s="123"/>
      <c r="B58" s="117" t="s">
        <v>13</v>
      </c>
      <c r="C58" s="118">
        <v>89.60357749507682</v>
      </c>
      <c r="D58" s="118">
        <f t="shared" ref="D58:D67" si="6">C58-C57</f>
        <v>41.131691337829579</v>
      </c>
      <c r="E58" s="118">
        <v>3</v>
      </c>
      <c r="F58" s="118">
        <v>1</v>
      </c>
      <c r="G58" s="118">
        <f t="shared" ref="G58:G79" si="7">D58-E58+F58</f>
        <v>39.131691337829579</v>
      </c>
      <c r="H58" s="119"/>
      <c r="I58" s="120">
        <v>1.8667411978141008E-2</v>
      </c>
      <c r="J58" s="121"/>
    </row>
    <row r="59" spans="1:10" ht="17.100000000000001" customHeight="1">
      <c r="A59" s="123"/>
      <c r="B59" s="117" t="s">
        <v>14</v>
      </c>
      <c r="C59" s="118">
        <v>138.34064814311796</v>
      </c>
      <c r="D59" s="118">
        <f t="shared" si="6"/>
        <v>48.73707064804114</v>
      </c>
      <c r="E59" s="118">
        <v>4</v>
      </c>
      <c r="F59" s="118">
        <v>0</v>
      </c>
      <c r="G59" s="118">
        <f t="shared" si="7"/>
        <v>44.73707064804114</v>
      </c>
      <c r="H59" s="119"/>
      <c r="I59" s="120">
        <v>2.4270289147915434E-2</v>
      </c>
      <c r="J59" s="121"/>
    </row>
    <row r="60" spans="1:10" ht="17.100000000000001" customHeight="1">
      <c r="A60" s="123"/>
      <c r="B60" s="117" t="s">
        <v>15</v>
      </c>
      <c r="C60" s="118">
        <v>188.07166159817288</v>
      </c>
      <c r="D60" s="118">
        <f t="shared" si="6"/>
        <v>49.731013455054921</v>
      </c>
      <c r="E60" s="118">
        <v>2</v>
      </c>
      <c r="F60" s="118">
        <v>0</v>
      </c>
      <c r="G60" s="118">
        <f t="shared" si="7"/>
        <v>47.731013455054921</v>
      </c>
      <c r="H60" s="119"/>
      <c r="I60" s="120">
        <v>2.8934101784334282E-2</v>
      </c>
      <c r="J60" s="121"/>
    </row>
    <row r="61" spans="1:10" ht="17.100000000000001" customHeight="1">
      <c r="A61" s="123"/>
      <c r="B61" s="117" t="s">
        <v>16</v>
      </c>
      <c r="C61" s="118">
        <v>230.15371689193898</v>
      </c>
      <c r="D61" s="118">
        <f t="shared" si="6"/>
        <v>42.082055293766103</v>
      </c>
      <c r="E61" s="118">
        <v>4</v>
      </c>
      <c r="F61" s="118">
        <v>2</v>
      </c>
      <c r="G61" s="118">
        <f t="shared" si="7"/>
        <v>40.082055293766103</v>
      </c>
      <c r="H61" s="119"/>
      <c r="I61" s="120">
        <v>3.2879102413134138E-2</v>
      </c>
      <c r="J61" s="121"/>
    </row>
    <row r="62" spans="1:10" ht="17.100000000000001" customHeight="1">
      <c r="A62" s="123"/>
      <c r="B62" s="117" t="s">
        <v>17</v>
      </c>
      <c r="C62" s="118">
        <v>261.06898867797798</v>
      </c>
      <c r="D62" s="118">
        <f t="shared" si="6"/>
        <v>30.915271786039</v>
      </c>
      <c r="E62" s="118">
        <v>5</v>
      </c>
      <c r="F62" s="118">
        <v>0</v>
      </c>
      <c r="G62" s="118">
        <f t="shared" si="7"/>
        <v>25.915271786039</v>
      </c>
      <c r="H62" s="119"/>
      <c r="I62" s="120">
        <v>3.6259581760830273E-2</v>
      </c>
      <c r="J62" s="121"/>
    </row>
    <row r="63" spans="1:10" ht="17.100000000000001" customHeight="1">
      <c r="A63" s="123"/>
      <c r="B63" s="117" t="s">
        <v>18</v>
      </c>
      <c r="C63" s="118">
        <v>282.19936177825537</v>
      </c>
      <c r="D63" s="118">
        <f t="shared" si="6"/>
        <v>21.130373100277382</v>
      </c>
      <c r="E63" s="118">
        <v>6</v>
      </c>
      <c r="F63" s="118">
        <v>0</v>
      </c>
      <c r="G63" s="118">
        <f t="shared" si="7"/>
        <v>15.130373100277382</v>
      </c>
      <c r="H63" s="119"/>
      <c r="I63" s="120">
        <v>3.9194355802535476E-2</v>
      </c>
      <c r="J63" s="121"/>
    </row>
    <row r="64" spans="1:10" ht="17.100000000000001" customHeight="1">
      <c r="B64" s="117" t="s">
        <v>19</v>
      </c>
      <c r="C64" s="118">
        <v>308.99971633145748</v>
      </c>
      <c r="D64" s="118">
        <f t="shared" si="6"/>
        <v>26.800354553202112</v>
      </c>
      <c r="E64" s="118">
        <v>6</v>
      </c>
      <c r="F64" s="118">
        <v>0</v>
      </c>
      <c r="G64" s="118">
        <f t="shared" si="7"/>
        <v>20.800354553202112</v>
      </c>
      <c r="H64" s="119"/>
      <c r="I64" s="120">
        <v>4.1756718423169928E-2</v>
      </c>
      <c r="J64" s="121"/>
    </row>
    <row r="65" spans="2:10" ht="17.100000000000001" customHeight="1">
      <c r="B65" s="117" t="s">
        <v>20</v>
      </c>
      <c r="C65" s="118">
        <v>334.53048744001939</v>
      </c>
      <c r="D65" s="118">
        <f t="shared" si="6"/>
        <v>25.530771108561908</v>
      </c>
      <c r="E65" s="118">
        <v>3</v>
      </c>
      <c r="F65" s="118">
        <v>2</v>
      </c>
      <c r="G65" s="118">
        <f t="shared" si="7"/>
        <v>24.530771108561908</v>
      </c>
      <c r="H65" s="119"/>
      <c r="I65" s="120">
        <v>4.4017169400002547E-2</v>
      </c>
      <c r="J65" s="121"/>
    </row>
    <row r="66" spans="2:10" ht="17.100000000000001" customHeight="1">
      <c r="B66" s="117" t="s">
        <v>21</v>
      </c>
      <c r="C66" s="118">
        <v>377.46002753754107</v>
      </c>
      <c r="D66" s="118">
        <f t="shared" si="6"/>
        <v>42.929540097521681</v>
      </c>
      <c r="E66" s="118">
        <v>4</v>
      </c>
      <c r="F66" s="118">
        <v>0</v>
      </c>
      <c r="G66" s="118">
        <f t="shared" si="7"/>
        <v>38.929540097521681</v>
      </c>
      <c r="H66" s="119"/>
      <c r="I66" s="120">
        <v>4.6031710675309888E-2</v>
      </c>
      <c r="J66" s="121"/>
    </row>
    <row r="67" spans="2:10" ht="17.100000000000001" customHeight="1">
      <c r="B67" s="117" t="s">
        <v>22</v>
      </c>
      <c r="C67" s="118">
        <v>425.78280009023968</v>
      </c>
      <c r="D67" s="118">
        <f t="shared" si="6"/>
        <v>48.322772552698609</v>
      </c>
      <c r="E67" s="118">
        <v>2</v>
      </c>
      <c r="F67" s="118">
        <v>0</v>
      </c>
      <c r="G67" s="118">
        <f t="shared" si="7"/>
        <v>46.322772552698609</v>
      </c>
      <c r="H67" s="119"/>
      <c r="I67" s="120">
        <v>4.8940551734510306E-2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377.31091393299243</v>
      </c>
      <c r="E68" s="126">
        <f>SUM(E58:E67)</f>
        <v>39</v>
      </c>
      <c r="F68" s="126">
        <f>SUM(F58:F67)</f>
        <v>5</v>
      </c>
      <c r="G68" s="127">
        <f t="shared" si="7"/>
        <v>343.31091393299243</v>
      </c>
      <c r="H68" s="119"/>
      <c r="I68" s="120"/>
      <c r="J68" s="121"/>
    </row>
    <row r="69" spans="2:10" ht="17.100000000000001" customHeight="1">
      <c r="B69" s="117" t="s">
        <v>24</v>
      </c>
      <c r="C69" s="118">
        <v>501.82064056939504</v>
      </c>
      <c r="D69" s="118">
        <f>C69-C67</f>
        <v>76.037840479155363</v>
      </c>
      <c r="E69" s="118">
        <v>6</v>
      </c>
      <c r="F69" s="118">
        <v>2</v>
      </c>
      <c r="G69" s="118">
        <f t="shared" si="7"/>
        <v>72.037840479155363</v>
      </c>
      <c r="H69" s="119"/>
      <c r="I69" s="120">
        <v>5.6384341637010678E-2</v>
      </c>
      <c r="J69" s="121"/>
    </row>
    <row r="70" spans="2:10" ht="17.100000000000001" customHeight="1">
      <c r="B70" s="117" t="s">
        <v>25</v>
      </c>
      <c r="C70" s="118">
        <v>591.39923877643685</v>
      </c>
      <c r="D70" s="118">
        <f t="shared" ref="D70:D78" si="8">C70-C69</f>
        <v>89.578598207041807</v>
      </c>
      <c r="E70" s="118">
        <v>7</v>
      </c>
      <c r="F70" s="118">
        <v>2</v>
      </c>
      <c r="G70" s="118">
        <f t="shared" si="7"/>
        <v>84.578598207041807</v>
      </c>
      <c r="H70" s="119"/>
      <c r="I70" s="120">
        <v>6.3591315997466327E-2</v>
      </c>
      <c r="J70" s="121"/>
    </row>
    <row r="71" spans="2:10" ht="17.100000000000001" customHeight="1">
      <c r="B71" s="117" t="s">
        <v>26</v>
      </c>
      <c r="C71" s="118">
        <f>$C$21*I71</f>
        <v>649.38696873844185</v>
      </c>
      <c r="D71" s="118">
        <f t="shared" si="8"/>
        <v>57.987729962005005</v>
      </c>
      <c r="E71" s="118">
        <v>7</v>
      </c>
      <c r="F71" s="118">
        <v>0</v>
      </c>
      <c r="G71" s="118">
        <f t="shared" si="7"/>
        <v>50.987729962005005</v>
      </c>
      <c r="H71" s="119"/>
      <c r="I71" s="120">
        <v>7.0585540080265421E-2</v>
      </c>
      <c r="J71" s="121"/>
    </row>
    <row r="72" spans="2:10" ht="17.100000000000001" customHeight="1">
      <c r="B72" s="117" t="s">
        <v>27</v>
      </c>
      <c r="C72" s="118">
        <v>680.85981044148753</v>
      </c>
      <c r="D72" s="118">
        <f t="shared" si="8"/>
        <v>31.472841703045674</v>
      </c>
      <c r="E72" s="118">
        <v>11</v>
      </c>
      <c r="F72" s="118">
        <v>1</v>
      </c>
      <c r="G72" s="118">
        <f t="shared" si="7"/>
        <v>21.472841703045674</v>
      </c>
      <c r="H72" s="119"/>
      <c r="I72" s="120">
        <v>7.7370433004714495E-2</v>
      </c>
      <c r="J72" s="121"/>
    </row>
    <row r="73" spans="2:10" ht="17.100000000000001" customHeight="1">
      <c r="B73" s="117" t="s">
        <v>28</v>
      </c>
      <c r="C73" s="118">
        <v>738.72707890267998</v>
      </c>
      <c r="D73" s="118">
        <f t="shared" si="8"/>
        <v>57.867268461192452</v>
      </c>
      <c r="E73" s="118">
        <v>7</v>
      </c>
      <c r="F73" s="118">
        <v>0</v>
      </c>
      <c r="G73" s="118">
        <f t="shared" si="7"/>
        <v>50.867268461192452</v>
      </c>
      <c r="H73" s="119"/>
      <c r="I73" s="120">
        <v>8.3946258966213633E-2</v>
      </c>
      <c r="J73" s="121"/>
    </row>
    <row r="74" spans="2:10" ht="17.100000000000001" customHeight="1">
      <c r="B74" s="117" t="s">
        <v>29</v>
      </c>
      <c r="C74" s="118">
        <v>794.98482248911171</v>
      </c>
      <c r="D74" s="118">
        <f t="shared" si="8"/>
        <v>56.257743586431729</v>
      </c>
      <c r="E74" s="118">
        <v>14</v>
      </c>
      <c r="F74" s="118">
        <v>2</v>
      </c>
      <c r="G74" s="118">
        <f t="shared" si="7"/>
        <v>44.257743586431729</v>
      </c>
      <c r="H74" s="119"/>
      <c r="I74" s="120">
        <v>9.0339184373762718E-2</v>
      </c>
      <c r="J74" s="121"/>
    </row>
    <row r="75" spans="2:10" ht="17.100000000000001" customHeight="1">
      <c r="B75" s="117" t="s">
        <v>30</v>
      </c>
      <c r="C75" s="118">
        <v>859.28623092253486</v>
      </c>
      <c r="D75" s="118">
        <f t="shared" si="8"/>
        <v>64.301408433423148</v>
      </c>
      <c r="E75" s="118">
        <v>14</v>
      </c>
      <c r="F75" s="118">
        <v>2</v>
      </c>
      <c r="G75" s="118">
        <f t="shared" si="7"/>
        <v>52.301408433423148</v>
      </c>
      <c r="H75" s="119"/>
      <c r="I75" s="120">
        <v>9.6549014710397174E-2</v>
      </c>
      <c r="J75" s="121"/>
    </row>
    <row r="76" spans="2:10" ht="17.100000000000001" customHeight="1">
      <c r="B76" s="117" t="s">
        <v>31</v>
      </c>
      <c r="C76" s="118">
        <v>933.50989334578219</v>
      </c>
      <c r="D76" s="118">
        <f t="shared" si="8"/>
        <v>74.223662423247333</v>
      </c>
      <c r="E76" s="118">
        <v>13</v>
      </c>
      <c r="F76" s="118">
        <v>0</v>
      </c>
      <c r="G76" s="118">
        <f t="shared" si="7"/>
        <v>61.223662423247333</v>
      </c>
      <c r="H76" s="119"/>
      <c r="I76" s="120">
        <v>0.10258350476327277</v>
      </c>
      <c r="J76" s="121"/>
    </row>
    <row r="77" spans="2:10" ht="17.100000000000001" customHeight="1">
      <c r="B77" s="117" t="s">
        <v>32</v>
      </c>
      <c r="C77" s="118">
        <v>1008.4827593183644</v>
      </c>
      <c r="D77" s="118">
        <f t="shared" si="8"/>
        <v>74.972865972582213</v>
      </c>
      <c r="E77" s="118">
        <v>15</v>
      </c>
      <c r="F77" s="118">
        <v>1</v>
      </c>
      <c r="G77" s="118">
        <f t="shared" si="7"/>
        <v>60.972865972582213</v>
      </c>
      <c r="H77" s="119"/>
      <c r="I77" s="120">
        <v>0.10843900637831877</v>
      </c>
      <c r="J77" s="121"/>
    </row>
    <row r="78" spans="2:10" ht="17.100000000000001" customHeight="1">
      <c r="B78" s="117" t="s">
        <v>33</v>
      </c>
      <c r="C78" s="118">
        <f>$C$28*I78</f>
        <v>1157.0094386487829</v>
      </c>
      <c r="D78" s="118">
        <f t="shared" si="8"/>
        <v>148.52667933041846</v>
      </c>
      <c r="E78" s="118">
        <v>29</v>
      </c>
      <c r="F78" s="118">
        <v>2</v>
      </c>
      <c r="G78" s="118">
        <f t="shared" si="7"/>
        <v>121.52667933041846</v>
      </c>
      <c r="H78" s="140"/>
      <c r="I78" s="120">
        <v>0.11455538996522603</v>
      </c>
      <c r="J78" s="121"/>
    </row>
    <row r="79" spans="2:10" ht="17.100000000000001" customHeight="1">
      <c r="B79" s="139"/>
      <c r="C79" s="125" t="s">
        <v>34</v>
      </c>
      <c r="D79" s="126">
        <f>SUM(D69:D78)</f>
        <v>731.22663855854319</v>
      </c>
      <c r="E79" s="126">
        <f>SUM(E69:E78)</f>
        <v>123</v>
      </c>
      <c r="F79" s="126">
        <f>SUM(F69:F78)</f>
        <v>12</v>
      </c>
      <c r="G79" s="127">
        <f t="shared" si="7"/>
        <v>620.22663855854319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18.447671835671134</v>
      </c>
      <c r="D82" s="118"/>
      <c r="E82" s="118"/>
      <c r="F82" s="118"/>
      <c r="G82" s="118"/>
      <c r="H82" s="119"/>
      <c r="I82" s="120">
        <v>4.4994321550417401E-3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22.736630470543002</v>
      </c>
      <c r="D83" s="118">
        <f t="shared" ref="D83:D92" si="9">C83-C82</f>
        <v>4.288958634871868</v>
      </c>
      <c r="E83" s="118">
        <v>0</v>
      </c>
      <c r="F83" s="118">
        <v>0</v>
      </c>
      <c r="G83" s="118">
        <f t="shared" ref="G83:G104" si="10">D83-E83+F83</f>
        <v>4.288958634871868</v>
      </c>
      <c r="H83" s="119"/>
      <c r="I83" s="120">
        <v>4.7367980146964597E-3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28.111868486591273</v>
      </c>
      <c r="D84" s="118">
        <f t="shared" si="9"/>
        <v>5.3752380160482716</v>
      </c>
      <c r="E84" s="118">
        <v>0</v>
      </c>
      <c r="F84" s="118">
        <v>0</v>
      </c>
      <c r="G84" s="118">
        <f t="shared" si="10"/>
        <v>5.3752380160482716</v>
      </c>
      <c r="H84" s="119"/>
      <c r="I84" s="120">
        <v>4.9319067520335576E-3</v>
      </c>
      <c r="J84" s="121"/>
    </row>
    <row r="85" spans="1:10" ht="17.100000000000001" customHeight="1">
      <c r="A85" s="123"/>
      <c r="B85" s="117" t="s">
        <v>15</v>
      </c>
      <c r="C85" s="118">
        <v>33.108184384412887</v>
      </c>
      <c r="D85" s="118">
        <f t="shared" si="9"/>
        <v>4.9963158978216136</v>
      </c>
      <c r="E85" s="118">
        <v>0</v>
      </c>
      <c r="F85" s="118">
        <v>0</v>
      </c>
      <c r="G85" s="118">
        <f t="shared" si="10"/>
        <v>4.9963158978216136</v>
      </c>
      <c r="H85" s="119"/>
      <c r="I85" s="120">
        <v>5.0935668283712118E-3</v>
      </c>
      <c r="J85" s="121"/>
    </row>
    <row r="86" spans="1:10" ht="17.100000000000001" customHeight="1">
      <c r="A86" s="123"/>
      <c r="B86" s="117" t="s">
        <v>16</v>
      </c>
      <c r="C86" s="118">
        <v>36.612176860722201</v>
      </c>
      <c r="D86" s="118">
        <f t="shared" si="9"/>
        <v>3.503992476309314</v>
      </c>
      <c r="E86" s="118">
        <v>0</v>
      </c>
      <c r="F86" s="118">
        <v>0</v>
      </c>
      <c r="G86" s="118">
        <f t="shared" si="10"/>
        <v>3.503992476309314</v>
      </c>
      <c r="H86" s="119"/>
      <c r="I86" s="120">
        <v>5.2303109801031715E-3</v>
      </c>
      <c r="J86" s="121"/>
    </row>
    <row r="87" spans="1:10" ht="17.100000000000001" customHeight="1">
      <c r="A87" s="123"/>
      <c r="B87" s="117" t="s">
        <v>17</v>
      </c>
      <c r="C87" s="118">
        <v>38.501908788455644</v>
      </c>
      <c r="D87" s="118">
        <f t="shared" si="9"/>
        <v>1.8897319277334432</v>
      </c>
      <c r="E87" s="118">
        <v>0</v>
      </c>
      <c r="F87" s="118">
        <v>0</v>
      </c>
      <c r="G87" s="118">
        <f t="shared" si="10"/>
        <v>1.8897319277334432</v>
      </c>
      <c r="H87" s="119"/>
      <c r="I87" s="120">
        <v>5.3474873317299497E-3</v>
      </c>
      <c r="J87" s="121"/>
    </row>
    <row r="88" spans="1:10" ht="17.100000000000001" customHeight="1">
      <c r="B88" s="117" t="s">
        <v>18</v>
      </c>
      <c r="C88" s="118">
        <v>39.238652939075081</v>
      </c>
      <c r="D88" s="118">
        <f t="shared" si="9"/>
        <v>0.73674415061943677</v>
      </c>
      <c r="E88" s="118">
        <v>1</v>
      </c>
      <c r="F88" s="118">
        <v>0</v>
      </c>
      <c r="G88" s="118">
        <f t="shared" si="10"/>
        <v>-0.26325584938056323</v>
      </c>
      <c r="H88" s="119"/>
      <c r="I88" s="120">
        <v>5.4498129082048733E-3</v>
      </c>
      <c r="J88" s="121"/>
    </row>
    <row r="89" spans="1:10" ht="17.100000000000001" customHeight="1">
      <c r="B89" s="117" t="s">
        <v>19</v>
      </c>
      <c r="C89" s="118">
        <v>40.985593391051019</v>
      </c>
      <c r="D89" s="118">
        <f t="shared" si="9"/>
        <v>1.7469404519759379</v>
      </c>
      <c r="E89" s="118">
        <v>0</v>
      </c>
      <c r="F89" s="118">
        <v>0</v>
      </c>
      <c r="G89" s="118">
        <f t="shared" si="10"/>
        <v>1.7469404519759379</v>
      </c>
      <c r="H89" s="119"/>
      <c r="I89" s="120">
        <v>5.5385937014933813E-3</v>
      </c>
      <c r="J89" s="121"/>
    </row>
    <row r="90" spans="1:10" ht="17.100000000000001" customHeight="1">
      <c r="B90" s="117" t="s">
        <v>20</v>
      </c>
      <c r="C90" s="118">
        <v>42.688545289473517</v>
      </c>
      <c r="D90" s="118">
        <f t="shared" si="9"/>
        <v>1.7029518984224978</v>
      </c>
      <c r="E90" s="118">
        <v>1</v>
      </c>
      <c r="F90" s="118">
        <v>0</v>
      </c>
      <c r="G90" s="118">
        <f t="shared" si="10"/>
        <v>0.70295189842249783</v>
      </c>
      <c r="H90" s="119"/>
      <c r="I90" s="120">
        <v>5.6169138538780935E-3</v>
      </c>
      <c r="J90" s="121"/>
    </row>
    <row r="91" spans="1:10" ht="17.100000000000001" customHeight="1">
      <c r="B91" s="117" t="s">
        <v>21</v>
      </c>
      <c r="C91" s="118">
        <v>46.635143102774748</v>
      </c>
      <c r="D91" s="118">
        <f t="shared" si="9"/>
        <v>3.9465978133012314</v>
      </c>
      <c r="E91" s="118">
        <v>0</v>
      </c>
      <c r="F91" s="118">
        <v>0</v>
      </c>
      <c r="G91" s="118">
        <f t="shared" si="10"/>
        <v>3.9465978133012314</v>
      </c>
      <c r="H91" s="119"/>
      <c r="I91" s="120">
        <v>5.6872125735091157E-3</v>
      </c>
      <c r="J91" s="121"/>
    </row>
    <row r="92" spans="1:10" ht="17.100000000000001" customHeight="1">
      <c r="B92" s="117" t="s">
        <v>22</v>
      </c>
      <c r="C92" s="118">
        <v>50.955036356168982</v>
      </c>
      <c r="D92" s="118">
        <f t="shared" si="9"/>
        <v>4.319893253394234</v>
      </c>
      <c r="E92" s="118">
        <v>1</v>
      </c>
      <c r="F92" s="118">
        <v>0</v>
      </c>
      <c r="G92" s="118">
        <f t="shared" si="10"/>
        <v>3.319893253394234</v>
      </c>
      <c r="H92" s="119"/>
      <c r="I92" s="120">
        <v>5.8569007305941355E-3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32.507364520497845</v>
      </c>
      <c r="E93" s="126">
        <f>SUM(E83:E92)</f>
        <v>3</v>
      </c>
      <c r="F93" s="126">
        <f>SUM(F83:F92)</f>
        <v>0</v>
      </c>
      <c r="G93" s="127">
        <f t="shared" si="10"/>
        <v>29.507364520497845</v>
      </c>
      <c r="H93" s="119"/>
      <c r="I93" s="120"/>
      <c r="J93" s="121"/>
    </row>
    <row r="94" spans="1:10" ht="17.100000000000001" customHeight="1">
      <c r="B94" s="117" t="s">
        <v>24</v>
      </c>
      <c r="C94" s="118">
        <v>57.897508896797156</v>
      </c>
      <c r="D94" s="118">
        <f>C94-C92</f>
        <v>6.9424725406281738</v>
      </c>
      <c r="E94" s="118">
        <v>1</v>
      </c>
      <c r="F94" s="118">
        <v>0</v>
      </c>
      <c r="G94" s="118">
        <f t="shared" si="10"/>
        <v>5.9424725406281738</v>
      </c>
      <c r="H94" s="119"/>
      <c r="I94" s="120">
        <v>6.5053380782918151E-3</v>
      </c>
      <c r="J94" s="121"/>
    </row>
    <row r="95" spans="1:10" ht="17.100000000000001" customHeight="1">
      <c r="B95" s="117" t="s">
        <v>25</v>
      </c>
      <c r="C95" s="118">
        <v>66.336597588524469</v>
      </c>
      <c r="D95" s="118">
        <f t="shared" ref="D95:D103" si="11">C95-C94</f>
        <v>8.4390886917273136</v>
      </c>
      <c r="E95" s="118">
        <v>1</v>
      </c>
      <c r="F95" s="118">
        <v>0</v>
      </c>
      <c r="G95" s="118">
        <f t="shared" si="10"/>
        <v>7.4390886917273136</v>
      </c>
      <c r="H95" s="119"/>
      <c r="I95" s="120">
        <v>7.1329674826370393E-3</v>
      </c>
      <c r="J95" s="121"/>
    </row>
    <row r="96" spans="1:10" ht="17.100000000000001" customHeight="1">
      <c r="B96" s="117" t="s">
        <v>26</v>
      </c>
      <c r="C96" s="118">
        <f>$C$21*I96</f>
        <v>71.228657072354792</v>
      </c>
      <c r="D96" s="118">
        <f t="shared" si="11"/>
        <v>4.8920594838303231</v>
      </c>
      <c r="E96" s="118">
        <v>3</v>
      </c>
      <c r="F96" s="118">
        <v>0</v>
      </c>
      <c r="G96" s="118">
        <f t="shared" si="10"/>
        <v>1.8920594838303231</v>
      </c>
      <c r="H96" s="119"/>
      <c r="I96" s="120">
        <v>7.7422453339516077E-3</v>
      </c>
      <c r="J96" s="121"/>
    </row>
    <row r="97" spans="1:10" ht="17.100000000000001" customHeight="1">
      <c r="A97" s="123"/>
      <c r="B97" s="117" t="s">
        <v>27</v>
      </c>
      <c r="C97" s="118">
        <v>73.332934568055634</v>
      </c>
      <c r="D97" s="118">
        <f t="shared" si="11"/>
        <v>2.1042774957008419</v>
      </c>
      <c r="E97" s="118">
        <v>3</v>
      </c>
      <c r="F97" s="118">
        <v>0</v>
      </c>
      <c r="G97" s="118">
        <f t="shared" si="10"/>
        <v>-0.89572250429915812</v>
      </c>
      <c r="H97" s="119"/>
      <c r="I97" s="120">
        <v>8.3332880190972319E-3</v>
      </c>
      <c r="J97" s="121"/>
    </row>
    <row r="98" spans="1:10" ht="17.100000000000001" customHeight="1">
      <c r="A98" s="123"/>
      <c r="B98" s="117" t="s">
        <v>28</v>
      </c>
      <c r="C98" s="118">
        <v>78.37234093843243</v>
      </c>
      <c r="D98" s="118">
        <f t="shared" si="11"/>
        <v>5.0394063703767955</v>
      </c>
      <c r="E98" s="118">
        <v>2</v>
      </c>
      <c r="F98" s="118">
        <v>0</v>
      </c>
      <c r="G98" s="118">
        <f t="shared" si="10"/>
        <v>3.0394063703767955</v>
      </c>
      <c r="H98" s="119"/>
      <c r="I98" s="120">
        <v>8.9059478339127765E-3</v>
      </c>
      <c r="J98" s="121"/>
    </row>
    <row r="99" spans="1:10" ht="17.100000000000001" customHeight="1">
      <c r="A99" s="123"/>
      <c r="B99" s="117" t="s">
        <v>29</v>
      </c>
      <c r="C99" s="118">
        <v>83.273063217632284</v>
      </c>
      <c r="D99" s="118">
        <f t="shared" si="11"/>
        <v>4.9007222791998544</v>
      </c>
      <c r="E99" s="118">
        <v>4</v>
      </c>
      <c r="F99" s="118">
        <v>0</v>
      </c>
      <c r="G99" s="118">
        <f t="shared" si="10"/>
        <v>0.90072227919985437</v>
      </c>
      <c r="H99" s="119"/>
      <c r="I99" s="120">
        <v>9.462848092912762E-3</v>
      </c>
      <c r="J99" s="121"/>
    </row>
    <row r="100" spans="1:10" ht="17.100000000000001" customHeight="1">
      <c r="A100" s="123"/>
      <c r="B100" s="117" t="s">
        <v>30</v>
      </c>
      <c r="C100" s="118">
        <v>89.033807375492358</v>
      </c>
      <c r="D100" s="118">
        <f t="shared" si="11"/>
        <v>5.7607441578600742</v>
      </c>
      <c r="E100" s="118">
        <v>2</v>
      </c>
      <c r="F100" s="118">
        <v>0</v>
      </c>
      <c r="G100" s="118">
        <f t="shared" si="10"/>
        <v>3.7607441578600742</v>
      </c>
      <c r="H100" s="119"/>
      <c r="I100" s="120">
        <v>1.0003798581515995E-2</v>
      </c>
      <c r="J100" s="121"/>
    </row>
    <row r="101" spans="1:10" ht="17.100000000000001" customHeight="1">
      <c r="A101" s="123"/>
      <c r="B101" s="117" t="s">
        <v>31</v>
      </c>
      <c r="C101" s="118">
        <v>95.818220993284712</v>
      </c>
      <c r="D101" s="118">
        <f t="shared" si="11"/>
        <v>6.7844136177923531</v>
      </c>
      <c r="E101" s="118">
        <v>1</v>
      </c>
      <c r="F101" s="118">
        <v>0</v>
      </c>
      <c r="G101" s="118">
        <f t="shared" si="10"/>
        <v>5.7844136177923531</v>
      </c>
      <c r="H101" s="119"/>
      <c r="I101" s="120">
        <v>1.0529474834426891E-2</v>
      </c>
      <c r="J101" s="121"/>
    </row>
    <row r="102" spans="1:10" ht="17.100000000000001" customHeight="1">
      <c r="A102" s="123"/>
      <c r="B102" s="117" t="s">
        <v>32</v>
      </c>
      <c r="C102" s="118">
        <v>102.66640027111644</v>
      </c>
      <c r="D102" s="118">
        <f t="shared" si="11"/>
        <v>6.8481792778317327</v>
      </c>
      <c r="E102" s="118">
        <v>1</v>
      </c>
      <c r="F102" s="118">
        <v>0</v>
      </c>
      <c r="G102" s="118">
        <f t="shared" si="10"/>
        <v>5.8481792778317327</v>
      </c>
      <c r="H102" s="119"/>
      <c r="I102" s="120">
        <v>1.1039397878614673E-2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115.39990064580229</v>
      </c>
      <c r="D103" s="118">
        <f t="shared" si="11"/>
        <v>12.733500374685846</v>
      </c>
      <c r="E103" s="118">
        <v>2</v>
      </c>
      <c r="F103" s="118">
        <v>0</v>
      </c>
      <c r="G103" s="118">
        <f t="shared" si="10"/>
        <v>10.733500374685846</v>
      </c>
      <c r="H103" s="119"/>
      <c r="I103" s="120">
        <v>1.1425732737208148E-2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64.444864289633301</v>
      </c>
      <c r="E104" s="126">
        <f>SUM(E94:E103)</f>
        <v>20</v>
      </c>
      <c r="F104" s="126">
        <f>SUM(F94:F103)</f>
        <v>0</v>
      </c>
      <c r="G104" s="127">
        <f t="shared" si="10"/>
        <v>44.444864289633301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0.40020986614932225</v>
      </c>
      <c r="D107" s="118"/>
      <c r="E107" s="118"/>
      <c r="F107" s="118"/>
      <c r="G107" s="118"/>
      <c r="H107" s="119"/>
      <c r="I107" s="120">
        <v>9.7612162475444448E-5</v>
      </c>
      <c r="J107" s="121"/>
    </row>
    <row r="108" spans="1:10" ht="17.100000000000001" customHeight="1">
      <c r="A108" s="123"/>
      <c r="B108" s="117" t="s">
        <v>13</v>
      </c>
      <c r="C108" s="118">
        <v>2.1079211725311517</v>
      </c>
      <c r="D108" s="118">
        <f t="shared" ref="D108:D117" si="12">C108-C107</f>
        <v>1.7077113063818294</v>
      </c>
      <c r="E108" s="118">
        <v>1</v>
      </c>
      <c r="F108" s="118">
        <v>0</v>
      </c>
      <c r="G108" s="118">
        <f t="shared" ref="G108:G129" si="13">D108-E108+F108</f>
        <v>0.70771130638182944</v>
      </c>
      <c r="H108" s="119"/>
      <c r="I108" s="120">
        <v>4.3915024427732338E-4</v>
      </c>
      <c r="J108" s="121"/>
    </row>
    <row r="109" spans="1:10" ht="17.100000000000001" customHeight="1">
      <c r="A109" s="123"/>
      <c r="B109" s="117" t="s">
        <v>14</v>
      </c>
      <c r="C109" s="118">
        <v>4.0960945375425428</v>
      </c>
      <c r="D109" s="118">
        <f t="shared" si="12"/>
        <v>1.9881733650113911</v>
      </c>
      <c r="E109" s="118">
        <v>0</v>
      </c>
      <c r="F109" s="118">
        <v>0</v>
      </c>
      <c r="G109" s="118">
        <f t="shared" si="13"/>
        <v>1.9881733650113911</v>
      </c>
      <c r="H109" s="119"/>
      <c r="I109" s="120">
        <v>7.186130767618497E-4</v>
      </c>
      <c r="J109" s="121"/>
    </row>
    <row r="110" spans="1:10" ht="17.100000000000001" customHeight="1">
      <c r="A110" s="123"/>
      <c r="B110" s="117" t="s">
        <v>15</v>
      </c>
      <c r="C110" s="118">
        <v>6.183624372261507</v>
      </c>
      <c r="D110" s="118">
        <f t="shared" si="12"/>
        <v>2.0875298347189641</v>
      </c>
      <c r="E110" s="118">
        <v>0</v>
      </c>
      <c r="F110" s="118">
        <v>0</v>
      </c>
      <c r="G110" s="118">
        <f t="shared" si="13"/>
        <v>2.0875298347189641</v>
      </c>
      <c r="H110" s="119"/>
      <c r="I110" s="120">
        <v>9.5132682650177008E-4</v>
      </c>
      <c r="J110" s="121"/>
    </row>
    <row r="111" spans="1:10" ht="17.100000000000001" customHeight="1">
      <c r="A111" s="123"/>
      <c r="B111" s="117" t="s">
        <v>16</v>
      </c>
      <c r="C111" s="118">
        <v>8.0372143285295792</v>
      </c>
      <c r="D111" s="118">
        <f t="shared" si="12"/>
        <v>1.8535899562680722</v>
      </c>
      <c r="E111" s="118">
        <v>0</v>
      </c>
      <c r="F111" s="118">
        <v>0</v>
      </c>
      <c r="G111" s="118">
        <f t="shared" si="13"/>
        <v>1.8535899562680722</v>
      </c>
      <c r="H111" s="119"/>
      <c r="I111" s="120">
        <v>1.1481734755042256E-3</v>
      </c>
      <c r="J111" s="121"/>
    </row>
    <row r="112" spans="1:10" ht="17.100000000000001" customHeight="1">
      <c r="A112" s="123"/>
      <c r="B112" s="117" t="s">
        <v>17</v>
      </c>
      <c r="C112" s="118">
        <v>9.4813328421267187</v>
      </c>
      <c r="D112" s="118">
        <f t="shared" si="12"/>
        <v>1.4441185135971395</v>
      </c>
      <c r="E112" s="118">
        <v>0</v>
      </c>
      <c r="F112" s="118">
        <v>0</v>
      </c>
      <c r="G112" s="118">
        <f t="shared" si="13"/>
        <v>1.4441185135971395</v>
      </c>
      <c r="H112" s="119"/>
      <c r="I112" s="120">
        <v>1.3168517836287107E-3</v>
      </c>
      <c r="J112" s="121"/>
    </row>
    <row r="113" spans="1:10" ht="17.100000000000001" customHeight="1">
      <c r="A113" s="123"/>
      <c r="B113" s="117" t="s">
        <v>18</v>
      </c>
      <c r="C113" s="118">
        <v>10.535172111058273</v>
      </c>
      <c r="D113" s="118">
        <f t="shared" si="12"/>
        <v>1.0538392689315543</v>
      </c>
      <c r="E113" s="118">
        <v>0</v>
      </c>
      <c r="F113" s="118">
        <v>0</v>
      </c>
      <c r="G113" s="118">
        <f t="shared" si="13"/>
        <v>1.0538392689315543</v>
      </c>
      <c r="H113" s="119"/>
      <c r="I113" s="120">
        <v>1.4632183487580937E-3</v>
      </c>
      <c r="J113" s="121"/>
    </row>
    <row r="114" spans="1:10" ht="17.100000000000001" customHeight="1">
      <c r="B114" s="117" t="s">
        <v>19</v>
      </c>
      <c r="C114" s="118">
        <v>11.7739844869799</v>
      </c>
      <c r="D114" s="118">
        <f t="shared" si="12"/>
        <v>1.2388123759216274</v>
      </c>
      <c r="E114" s="118">
        <v>0</v>
      </c>
      <c r="F114" s="118">
        <v>1</v>
      </c>
      <c r="G114" s="118">
        <f t="shared" si="13"/>
        <v>2.2388123759216274</v>
      </c>
      <c r="H114" s="119"/>
      <c r="I114" s="120">
        <v>1.5910789847270136E-3</v>
      </c>
      <c r="J114" s="121"/>
    </row>
    <row r="115" spans="1:10" ht="17.100000000000001" customHeight="1">
      <c r="A115" s="123"/>
      <c r="B115" s="117" t="s">
        <v>20</v>
      </c>
      <c r="C115" s="118">
        <v>12.949445272716714</v>
      </c>
      <c r="D115" s="118">
        <f t="shared" si="12"/>
        <v>1.1754607857368136</v>
      </c>
      <c r="E115" s="118">
        <v>0</v>
      </c>
      <c r="F115" s="118">
        <v>0</v>
      </c>
      <c r="G115" s="118">
        <f t="shared" si="13"/>
        <v>1.1754607857368136</v>
      </c>
      <c r="H115" s="119"/>
      <c r="I115" s="120">
        <v>1.7038743779890411E-3</v>
      </c>
      <c r="J115" s="121"/>
    </row>
    <row r="116" spans="1:10" ht="17.100000000000001" customHeight="1">
      <c r="A116" s="123"/>
      <c r="B116" s="117" t="s">
        <v>21</v>
      </c>
      <c r="C116" s="118">
        <v>14.795579369578602</v>
      </c>
      <c r="D116" s="118">
        <f t="shared" si="12"/>
        <v>1.8461340968618885</v>
      </c>
      <c r="E116" s="118">
        <v>0</v>
      </c>
      <c r="F116" s="118">
        <v>0</v>
      </c>
      <c r="G116" s="118">
        <f t="shared" si="13"/>
        <v>1.8461340968618885</v>
      </c>
      <c r="H116" s="119"/>
      <c r="I116" s="120">
        <v>1.8043389475095857E-3</v>
      </c>
      <c r="J116" s="121"/>
    </row>
    <row r="117" spans="1:10" ht="17.100000000000001" customHeight="1">
      <c r="A117" s="123"/>
      <c r="B117" s="117" t="s">
        <v>22</v>
      </c>
      <c r="C117" s="118">
        <v>16.733382309556728</v>
      </c>
      <c r="D117" s="118">
        <f t="shared" si="12"/>
        <v>1.9378029399781251</v>
      </c>
      <c r="E117" s="118">
        <v>0</v>
      </c>
      <c r="F117" s="118">
        <v>0</v>
      </c>
      <c r="G117" s="118">
        <f t="shared" si="13"/>
        <v>1.9378029399781251</v>
      </c>
      <c r="H117" s="119"/>
      <c r="I117" s="120">
        <v>1.9233772769605435E-3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16.333172443407406</v>
      </c>
      <c r="E118" s="126">
        <f>SUM(E108:E117)</f>
        <v>1</v>
      </c>
      <c r="F118" s="126">
        <f>SUM(F108:F117)</f>
        <v>1</v>
      </c>
      <c r="G118" s="127">
        <f t="shared" si="13"/>
        <v>16.333172443407406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19.383629893238435</v>
      </c>
      <c r="D119" s="118">
        <f>C119-C117</f>
        <v>2.6502475836817077</v>
      </c>
      <c r="E119" s="118">
        <v>0</v>
      </c>
      <c r="F119" s="118">
        <v>0</v>
      </c>
      <c r="G119" s="118">
        <f t="shared" si="13"/>
        <v>2.6502475836817077</v>
      </c>
      <c r="H119" s="119"/>
      <c r="I119" s="120">
        <v>2.1779359430604984E-3</v>
      </c>
      <c r="J119" s="121"/>
    </row>
    <row r="120" spans="1:10" ht="17.100000000000001" customHeight="1">
      <c r="A120" s="123"/>
      <c r="B120" s="117" t="s">
        <v>25</v>
      </c>
      <c r="C120" s="118">
        <v>22.546623541875704</v>
      </c>
      <c r="D120" s="118">
        <f t="shared" ref="D120:D128" si="14">C120-C119</f>
        <v>3.1629936486372685</v>
      </c>
      <c r="E120" s="118">
        <v>0</v>
      </c>
      <c r="F120" s="118">
        <v>0</v>
      </c>
      <c r="G120" s="118">
        <f t="shared" si="13"/>
        <v>3.1629936486372685</v>
      </c>
      <c r="H120" s="119"/>
      <c r="I120" s="120">
        <v>2.4243681227823339E-3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24.504689509740597</v>
      </c>
      <c r="D121" s="118">
        <f t="shared" si="14"/>
        <v>1.9580659678648935</v>
      </c>
      <c r="E121" s="118">
        <v>0</v>
      </c>
      <c r="F121" s="118">
        <v>0</v>
      </c>
      <c r="G121" s="118">
        <f t="shared" si="13"/>
        <v>1.9580659678648935</v>
      </c>
      <c r="H121" s="119"/>
      <c r="I121" s="120">
        <v>2.6635532075804996E-3</v>
      </c>
      <c r="J121" s="121"/>
    </row>
    <row r="122" spans="1:10" ht="17.100000000000001" customHeight="1">
      <c r="A122" s="123"/>
      <c r="B122" s="117" t="s">
        <v>27</v>
      </c>
      <c r="C122" s="118">
        <v>25.481101244691434</v>
      </c>
      <c r="D122" s="118">
        <f t="shared" si="14"/>
        <v>0.97641173495083677</v>
      </c>
      <c r="E122" s="118">
        <v>0</v>
      </c>
      <c r="F122" s="118">
        <v>1</v>
      </c>
      <c r="G122" s="118">
        <f t="shared" si="13"/>
        <v>1.9764117349508368</v>
      </c>
      <c r="H122" s="119"/>
      <c r="I122" s="120">
        <v>2.895579686896754E-3</v>
      </c>
      <c r="J122" s="121"/>
    </row>
    <row r="123" spans="1:10" ht="17.100000000000001" customHeight="1">
      <c r="A123" s="123"/>
      <c r="B123" s="117" t="s">
        <v>28</v>
      </c>
      <c r="C123" s="118">
        <v>27.459782614518431</v>
      </c>
      <c r="D123" s="118">
        <f t="shared" si="14"/>
        <v>1.9786813698269974</v>
      </c>
      <c r="E123" s="118">
        <v>0</v>
      </c>
      <c r="F123" s="118">
        <v>0</v>
      </c>
      <c r="G123" s="118">
        <f t="shared" si="13"/>
        <v>1.9786813698269974</v>
      </c>
      <c r="H123" s="119"/>
      <c r="I123" s="120">
        <v>3.1204298425589125E-3</v>
      </c>
      <c r="J123" s="121"/>
    </row>
    <row r="124" spans="1:10" ht="17.100000000000001" customHeight="1">
      <c r="A124" s="123"/>
      <c r="B124" s="117" t="s">
        <v>29</v>
      </c>
      <c r="C124" s="118">
        <v>29.383661079582943</v>
      </c>
      <c r="D124" s="118">
        <f t="shared" si="14"/>
        <v>1.9238784650645115</v>
      </c>
      <c r="E124" s="118">
        <v>1</v>
      </c>
      <c r="F124" s="118">
        <v>0</v>
      </c>
      <c r="G124" s="118">
        <f t="shared" si="13"/>
        <v>0.92387846506451154</v>
      </c>
      <c r="H124" s="119"/>
      <c r="I124" s="120">
        <v>3.3390523954071531E-3</v>
      </c>
      <c r="J124" s="121"/>
    </row>
    <row r="125" spans="1:10" ht="17.100000000000001" customHeight="1">
      <c r="A125" s="123"/>
      <c r="B125" s="117" t="s">
        <v>30</v>
      </c>
      <c r="C125" s="118">
        <v>31.607580511715756</v>
      </c>
      <c r="D125" s="118">
        <f t="shared" si="14"/>
        <v>2.2239194321328135</v>
      </c>
      <c r="E125" s="118">
        <v>0</v>
      </c>
      <c r="F125" s="118">
        <v>0</v>
      </c>
      <c r="G125" s="118">
        <f t="shared" si="13"/>
        <v>2.2239194321328135</v>
      </c>
      <c r="H125" s="119"/>
      <c r="I125" s="120">
        <v>3.55141354064222E-3</v>
      </c>
      <c r="J125" s="121"/>
    </row>
    <row r="126" spans="1:10" ht="17.100000000000001" customHeight="1">
      <c r="A126" s="123"/>
      <c r="B126" s="117" t="s">
        <v>31</v>
      </c>
      <c r="C126" s="118">
        <v>34.195784106007821</v>
      </c>
      <c r="D126" s="118">
        <f t="shared" si="14"/>
        <v>2.5882035942920645</v>
      </c>
      <c r="E126" s="118">
        <v>1</v>
      </c>
      <c r="F126" s="118">
        <v>0</v>
      </c>
      <c r="G126" s="118">
        <f t="shared" si="13"/>
        <v>1.5882035942920645</v>
      </c>
      <c r="H126" s="119"/>
      <c r="I126" s="120">
        <v>3.7577784731876725E-3</v>
      </c>
      <c r="J126" s="121"/>
    </row>
    <row r="127" spans="1:10" ht="17.100000000000001" customHeight="1">
      <c r="A127" s="123"/>
      <c r="B127" s="117" t="s">
        <v>32</v>
      </c>
      <c r="C127" s="118">
        <v>36.809373751270847</v>
      </c>
      <c r="D127" s="118">
        <f t="shared" si="14"/>
        <v>2.6135896452630263</v>
      </c>
      <c r="E127" s="118">
        <v>0</v>
      </c>
      <c r="F127" s="118">
        <v>0</v>
      </c>
      <c r="G127" s="118">
        <f t="shared" si="13"/>
        <v>2.6135896452630263</v>
      </c>
      <c r="H127" s="119"/>
      <c r="I127" s="120">
        <v>3.9579971775560059E-3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42.146050670640847</v>
      </c>
      <c r="D128" s="118">
        <f t="shared" si="14"/>
        <v>5.3366769193699994</v>
      </c>
      <c r="E128" s="118">
        <v>0</v>
      </c>
      <c r="F128" s="118">
        <v>0</v>
      </c>
      <c r="G128" s="118">
        <f t="shared" si="13"/>
        <v>5.3366769193699994</v>
      </c>
      <c r="H128" s="119"/>
      <c r="I128" s="120">
        <v>4.1728763040238459E-3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25.412668361084119</v>
      </c>
      <c r="E129" s="126">
        <f>SUM(E119:E128)</f>
        <v>2</v>
      </c>
      <c r="F129" s="126">
        <f>SUM(F119:F128)</f>
        <v>1</v>
      </c>
      <c r="G129" s="127">
        <f t="shared" si="13"/>
        <v>24.412668361084119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192.69118531626975</v>
      </c>
      <c r="D132" s="118"/>
      <c r="E132" s="118"/>
      <c r="F132" s="118"/>
      <c r="G132" s="118"/>
      <c r="H132" s="119"/>
      <c r="I132" s="120">
        <v>4.6997850077138963E-2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217.51192396893543</v>
      </c>
      <c r="D133" s="118">
        <f t="shared" ref="D133:D142" si="15">C133-C132</f>
        <v>24.820738652665682</v>
      </c>
      <c r="E133" s="118">
        <v>5</v>
      </c>
      <c r="F133" s="118">
        <v>2</v>
      </c>
      <c r="G133" s="118">
        <f t="shared" ref="G133:G154" si="16">D133-E133+F133</f>
        <v>21.820738652665682</v>
      </c>
      <c r="H133" s="119"/>
      <c r="I133" s="120">
        <v>4.5314984160194888E-2</v>
      </c>
      <c r="J133" s="121"/>
    </row>
    <row r="134" spans="1:10" ht="17.100000000000001" customHeight="1">
      <c r="A134" s="134"/>
      <c r="B134" s="117" t="s">
        <v>14</v>
      </c>
      <c r="C134" s="118">
        <v>250.50052233625667</v>
      </c>
      <c r="D134" s="118">
        <f t="shared" si="15"/>
        <v>32.988598367321231</v>
      </c>
      <c r="E134" s="118">
        <v>3</v>
      </c>
      <c r="F134" s="118">
        <v>1</v>
      </c>
      <c r="G134" s="118">
        <f t="shared" si="16"/>
        <v>30.988598367321231</v>
      </c>
      <c r="H134" s="119"/>
      <c r="I134" s="120">
        <v>4.3947460058992402E-2</v>
      </c>
      <c r="J134" s="121"/>
    </row>
    <row r="135" spans="1:10" ht="17.100000000000001" customHeight="1">
      <c r="A135" s="123"/>
      <c r="B135" s="117" t="s">
        <v>15</v>
      </c>
      <c r="C135" s="118">
        <v>278.20009508213752</v>
      </c>
      <c r="D135" s="118">
        <f t="shared" si="15"/>
        <v>27.699572745880857</v>
      </c>
      <c r="E135" s="118">
        <v>3</v>
      </c>
      <c r="F135" s="118">
        <v>2</v>
      </c>
      <c r="G135" s="118">
        <f t="shared" si="16"/>
        <v>26.699572745880857</v>
      </c>
      <c r="H135" s="119"/>
      <c r="I135" s="120">
        <v>4.2800014628021146E-2</v>
      </c>
      <c r="J135" s="121"/>
    </row>
    <row r="136" spans="1:10" ht="17.100000000000001" customHeight="1">
      <c r="A136" s="123"/>
      <c r="B136" s="117" t="s">
        <v>16</v>
      </c>
      <c r="C136" s="118">
        <v>292.80593781512903</v>
      </c>
      <c r="D136" s="118">
        <f t="shared" si="15"/>
        <v>14.605842732991505</v>
      </c>
      <c r="E136" s="118">
        <v>3</v>
      </c>
      <c r="F136" s="118">
        <v>2</v>
      </c>
      <c r="G136" s="118">
        <f t="shared" si="16"/>
        <v>13.605842732991505</v>
      </c>
      <c r="H136" s="119"/>
      <c r="I136" s="120">
        <v>4.1829419687875576E-2</v>
      </c>
      <c r="J136" s="121"/>
    </row>
    <row r="137" spans="1:10" ht="17.100000000000001" customHeight="1">
      <c r="A137" s="123"/>
      <c r="B137" s="117" t="s">
        <v>17</v>
      </c>
      <c r="C137" s="118">
        <v>295.18354684381069</v>
      </c>
      <c r="D137" s="118">
        <f t="shared" si="15"/>
        <v>2.3776090286816611</v>
      </c>
      <c r="E137" s="118">
        <v>4</v>
      </c>
      <c r="F137" s="118">
        <v>4</v>
      </c>
      <c r="G137" s="118">
        <f t="shared" si="16"/>
        <v>2.3776090286816611</v>
      </c>
      <c r="H137" s="119"/>
      <c r="I137" s="120">
        <v>4.0997714839418144E-2</v>
      </c>
      <c r="J137" s="121"/>
    </row>
    <row r="138" spans="1:10" ht="17.100000000000001" customHeight="1">
      <c r="A138" s="123"/>
      <c r="B138" s="117" t="s">
        <v>18</v>
      </c>
      <c r="C138" s="118">
        <v>290.0373969096799</v>
      </c>
      <c r="D138" s="118">
        <f t="shared" si="15"/>
        <v>-5.1461499341307899</v>
      </c>
      <c r="E138" s="118">
        <v>3</v>
      </c>
      <c r="F138" s="118">
        <v>2</v>
      </c>
      <c r="G138" s="118">
        <f t="shared" si="16"/>
        <v>-6.1461499341307899</v>
      </c>
      <c r="H138" s="119"/>
      <c r="I138" s="120">
        <v>4.0282971793011102E-2</v>
      </c>
      <c r="J138" s="121"/>
    </row>
    <row r="139" spans="1:10" ht="17.100000000000001" customHeight="1">
      <c r="A139" s="123"/>
      <c r="B139" s="117" t="s">
        <v>19</v>
      </c>
      <c r="C139" s="118">
        <v>293.4254829411903</v>
      </c>
      <c r="D139" s="118">
        <f t="shared" si="15"/>
        <v>3.3880860315103973</v>
      </c>
      <c r="E139" s="118">
        <v>4</v>
      </c>
      <c r="F139" s="118">
        <v>4</v>
      </c>
      <c r="G139" s="118">
        <f t="shared" si="16"/>
        <v>3.3880860315103973</v>
      </c>
      <c r="H139" s="119"/>
      <c r="I139" s="120">
        <v>3.9652092289350037E-2</v>
      </c>
      <c r="J139" s="121"/>
    </row>
    <row r="140" spans="1:10" ht="17.100000000000001" customHeight="1">
      <c r="A140" s="123"/>
      <c r="B140" s="117" t="s">
        <v>20</v>
      </c>
      <c r="C140" s="118">
        <v>297.12615321310477</v>
      </c>
      <c r="D140" s="118">
        <f t="shared" si="15"/>
        <v>3.7006702719144755</v>
      </c>
      <c r="E140" s="118">
        <v>4</v>
      </c>
      <c r="F140" s="118">
        <v>4</v>
      </c>
      <c r="G140" s="118">
        <f t="shared" si="16"/>
        <v>3.7006702719144755</v>
      </c>
      <c r="H140" s="119"/>
      <c r="I140" s="120">
        <v>3.909554647540852E-2</v>
      </c>
      <c r="J140" s="121"/>
    </row>
    <row r="141" spans="1:10" ht="17.100000000000001" customHeight="1">
      <c r="A141" s="123"/>
      <c r="B141" s="117" t="s">
        <v>21</v>
      </c>
      <c r="C141" s="118">
        <v>316.56619619275625</v>
      </c>
      <c r="D141" s="118">
        <f t="shared" si="15"/>
        <v>19.44004297965148</v>
      </c>
      <c r="E141" s="118">
        <v>3</v>
      </c>
      <c r="F141" s="118">
        <v>4</v>
      </c>
      <c r="G141" s="118">
        <f t="shared" si="16"/>
        <v>20.44004297965148</v>
      </c>
      <c r="H141" s="119"/>
      <c r="I141" s="120">
        <v>3.8605633682043443E-2</v>
      </c>
      <c r="J141" s="121"/>
    </row>
    <row r="142" spans="1:10" ht="17.100000000000001" customHeight="1">
      <c r="A142" s="123"/>
      <c r="B142" s="117" t="s">
        <v>22</v>
      </c>
      <c r="C142" s="118">
        <v>329.4840721223095</v>
      </c>
      <c r="D142" s="118">
        <f t="shared" si="15"/>
        <v>12.917875929553247</v>
      </c>
      <c r="E142" s="118">
        <v>6</v>
      </c>
      <c r="F142" s="118">
        <v>5</v>
      </c>
      <c r="G142" s="118">
        <f t="shared" si="16"/>
        <v>11.917875929553247</v>
      </c>
      <c r="H142" s="119"/>
      <c r="I142" s="120">
        <v>3.7871732427851669E-2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136.79288680603975</v>
      </c>
      <c r="E143" s="126">
        <f>SUM(E133:E142)</f>
        <v>38</v>
      </c>
      <c r="F143" s="126">
        <f>SUM(F133:F142)</f>
        <v>30</v>
      </c>
      <c r="G143" s="127">
        <f t="shared" si="16"/>
        <v>128.79288680603975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333.19572953736656</v>
      </c>
      <c r="D144" s="118">
        <f>C144-C142</f>
        <v>3.7116574150570614</v>
      </c>
      <c r="E144" s="118">
        <v>8</v>
      </c>
      <c r="F144" s="118">
        <v>4</v>
      </c>
      <c r="G144" s="118">
        <f t="shared" si="16"/>
        <v>-0.28834258494293863</v>
      </c>
      <c r="H144" s="119"/>
      <c r="I144" s="120">
        <v>3.7437722419928827E-2</v>
      </c>
      <c r="J144" s="121"/>
    </row>
    <row r="145" spans="1:10" ht="17.100000000000001" customHeight="1">
      <c r="A145" s="123"/>
      <c r="B145" s="117" t="s">
        <v>25</v>
      </c>
      <c r="C145" s="118">
        <v>344.22047455954976</v>
      </c>
      <c r="D145" s="118">
        <f t="shared" ref="D145:D153" si="17">C145-C144</f>
        <v>11.024745022183197</v>
      </c>
      <c r="E145" s="118">
        <v>7</v>
      </c>
      <c r="F145" s="118">
        <v>4</v>
      </c>
      <c r="G145" s="118">
        <f t="shared" si="16"/>
        <v>8.0247450221831969</v>
      </c>
      <c r="H145" s="119"/>
      <c r="I145" s="120">
        <v>3.7012954253715029E-2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336.76807489966814</v>
      </c>
      <c r="D146" s="118">
        <f t="shared" si="17"/>
        <v>-7.4523996598816211</v>
      </c>
      <c r="E146" s="118">
        <v>6</v>
      </c>
      <c r="F146" s="118">
        <v>3</v>
      </c>
      <c r="G146" s="118">
        <f t="shared" si="16"/>
        <v>-10.452399659881621</v>
      </c>
      <c r="H146" s="119"/>
      <c r="I146" s="120">
        <v>3.6605225532572623E-2</v>
      </c>
      <c r="J146" s="121"/>
    </row>
    <row r="147" spans="1:10" ht="17.100000000000001" customHeight="1">
      <c r="A147" s="123"/>
      <c r="B147" s="117" t="s">
        <v>27</v>
      </c>
      <c r="C147" s="118">
        <v>318.64535810028212</v>
      </c>
      <c r="D147" s="118">
        <f t="shared" si="17"/>
        <v>-18.122716799386012</v>
      </c>
      <c r="E147" s="118">
        <v>5</v>
      </c>
      <c r="F147" s="118">
        <v>2</v>
      </c>
      <c r="G147" s="118">
        <f t="shared" si="16"/>
        <v>-21.122716799386012</v>
      </c>
      <c r="H147" s="119"/>
      <c r="I147" s="120">
        <v>3.6209699784122966E-2</v>
      </c>
      <c r="J147" s="121"/>
    </row>
    <row r="148" spans="1:10" ht="17.100000000000001" customHeight="1">
      <c r="A148" s="123"/>
      <c r="B148" s="117" t="s">
        <v>28</v>
      </c>
      <c r="C148" s="118">
        <v>315.23359028890076</v>
      </c>
      <c r="D148" s="118">
        <f t="shared" si="17"/>
        <v>-3.4117678113813668</v>
      </c>
      <c r="E148" s="118">
        <v>8</v>
      </c>
      <c r="F148" s="118">
        <v>5</v>
      </c>
      <c r="G148" s="118">
        <f t="shared" si="16"/>
        <v>-6.4117678113813668</v>
      </c>
      <c r="H148" s="119"/>
      <c r="I148" s="120">
        <v>3.5821998896465992E-2</v>
      </c>
      <c r="J148" s="121"/>
    </row>
    <row r="149" spans="1:10" ht="17.100000000000001" customHeight="1">
      <c r="A149" s="123"/>
      <c r="B149" s="117" t="s">
        <v>29</v>
      </c>
      <c r="C149" s="118">
        <v>311.95459944569075</v>
      </c>
      <c r="D149" s="118">
        <f t="shared" si="17"/>
        <v>-3.2789908432100106</v>
      </c>
      <c r="E149" s="118">
        <v>4</v>
      </c>
      <c r="F149" s="118">
        <v>3</v>
      </c>
      <c r="G149" s="118">
        <f t="shared" si="16"/>
        <v>-4.2789908432100106</v>
      </c>
      <c r="H149" s="119"/>
      <c r="I149" s="120">
        <v>3.5449386300646681E-2</v>
      </c>
      <c r="J149" s="121"/>
    </row>
    <row r="150" spans="1:10" ht="17.100000000000001" customHeight="1">
      <c r="A150" s="123"/>
      <c r="B150" s="117" t="s">
        <v>30</v>
      </c>
      <c r="C150" s="118">
        <v>312.27826430842379</v>
      </c>
      <c r="D150" s="118">
        <f t="shared" si="17"/>
        <v>0.32366486273303963</v>
      </c>
      <c r="E150" s="118">
        <v>9</v>
      </c>
      <c r="F150" s="118">
        <v>4</v>
      </c>
      <c r="G150" s="118">
        <f t="shared" si="16"/>
        <v>-4.6763351372669604</v>
      </c>
      <c r="H150" s="119"/>
      <c r="I150" s="120">
        <v>3.5087445427912783E-2</v>
      </c>
      <c r="J150" s="121"/>
    </row>
    <row r="151" spans="1:10" ht="17.100000000000001" customHeight="1">
      <c r="A151" s="123"/>
      <c r="B151" s="117" t="s">
        <v>31</v>
      </c>
      <c r="C151" s="118">
        <v>316.0950910331452</v>
      </c>
      <c r="D151" s="118">
        <f t="shared" si="17"/>
        <v>3.8168267247214089</v>
      </c>
      <c r="E151" s="118">
        <v>10</v>
      </c>
      <c r="F151" s="118">
        <v>3</v>
      </c>
      <c r="G151" s="118">
        <f t="shared" si="16"/>
        <v>-3.1831732752785911</v>
      </c>
      <c r="H151" s="119"/>
      <c r="I151" s="120">
        <v>3.4735724289356618E-2</v>
      </c>
      <c r="J151" s="121"/>
    </row>
    <row r="152" spans="1:10" ht="17.100000000000001" customHeight="1">
      <c r="A152" s="123"/>
      <c r="B152" s="117" t="s">
        <v>32</v>
      </c>
      <c r="C152" s="118">
        <v>319.82994522030714</v>
      </c>
      <c r="D152" s="118">
        <f t="shared" si="17"/>
        <v>3.7348541871619432</v>
      </c>
      <c r="E152" s="118">
        <v>5</v>
      </c>
      <c r="F152" s="118">
        <v>3</v>
      </c>
      <c r="G152" s="118">
        <f t="shared" si="16"/>
        <v>1.7348541871619432</v>
      </c>
      <c r="H152" s="119"/>
      <c r="I152" s="120">
        <v>3.439031669035561E-2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343.1892697466468</v>
      </c>
      <c r="D153" s="118">
        <f t="shared" si="17"/>
        <v>23.359324526339662</v>
      </c>
      <c r="E153" s="118">
        <v>4</v>
      </c>
      <c r="F153" s="118">
        <v>4</v>
      </c>
      <c r="G153" s="118">
        <f t="shared" si="16"/>
        <v>23.359324526339662</v>
      </c>
      <c r="H153" s="119"/>
      <c r="I153" s="120">
        <v>3.3979135618479879E-2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13.705197624337302</v>
      </c>
      <c r="E154" s="126">
        <f>SUM(E144:E153)</f>
        <v>66</v>
      </c>
      <c r="F154" s="126">
        <f>SUM(F144:F153)</f>
        <v>35</v>
      </c>
      <c r="G154" s="127">
        <f t="shared" si="16"/>
        <v>-17.294802375662698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9"/>
  </cols>
  <sheetData>
    <row r="1" spans="1:10" s="5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69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247800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252900</v>
      </c>
      <c r="D8" s="118">
        <f t="shared" ref="D8:D17" si="0">C8-C7</f>
        <v>5100</v>
      </c>
      <c r="E8" s="118">
        <v>4949</v>
      </c>
      <c r="F8" s="118">
        <v>1729</v>
      </c>
      <c r="G8" s="118">
        <f t="shared" ref="G8:G29" si="1">D8-E8+F8</f>
        <v>1880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256300</v>
      </c>
      <c r="D9" s="118">
        <f t="shared" si="0"/>
        <v>3400</v>
      </c>
      <c r="E9" s="118">
        <v>4744</v>
      </c>
      <c r="F9" s="118">
        <v>1723</v>
      </c>
      <c r="G9" s="118">
        <f t="shared" si="1"/>
        <v>379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261200</v>
      </c>
      <c r="D10" s="118">
        <f t="shared" si="0"/>
        <v>4900</v>
      </c>
      <c r="E10" s="118">
        <v>4464</v>
      </c>
      <c r="F10" s="118">
        <v>1790</v>
      </c>
      <c r="G10" s="118">
        <f t="shared" si="1"/>
        <v>2226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265500</v>
      </c>
      <c r="D11" s="118">
        <f t="shared" si="0"/>
        <v>4300</v>
      </c>
      <c r="E11" s="118">
        <v>4332</v>
      </c>
      <c r="F11" s="118">
        <v>1854</v>
      </c>
      <c r="G11" s="118">
        <f t="shared" si="1"/>
        <v>1822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270900</v>
      </c>
      <c r="D12" s="118">
        <f t="shared" si="0"/>
        <v>5400</v>
      </c>
      <c r="E12" s="118">
        <v>4680</v>
      </c>
      <c r="F12" s="118">
        <v>1871</v>
      </c>
      <c r="G12" s="118">
        <f t="shared" si="1"/>
        <v>2591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271400</v>
      </c>
      <c r="D13" s="118">
        <f t="shared" si="0"/>
        <v>500</v>
      </c>
      <c r="E13" s="118">
        <v>4914</v>
      </c>
      <c r="F13" s="118">
        <v>1897</v>
      </c>
      <c r="G13" s="118">
        <f t="shared" si="1"/>
        <v>-2517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279600</v>
      </c>
      <c r="D14" s="118">
        <f t="shared" si="0"/>
        <v>8200</v>
      </c>
      <c r="E14" s="118">
        <v>5411</v>
      </c>
      <c r="F14" s="118">
        <v>1786</v>
      </c>
      <c r="G14" s="118">
        <f t="shared" si="1"/>
        <v>4575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281100</v>
      </c>
      <c r="D15" s="118">
        <f t="shared" si="0"/>
        <v>1500</v>
      </c>
      <c r="E15" s="118">
        <v>5393</v>
      </c>
      <c r="F15" s="118">
        <v>1793</v>
      </c>
      <c r="G15" s="118">
        <f t="shared" si="1"/>
        <v>-2100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286500</v>
      </c>
      <c r="D16" s="118">
        <f t="shared" si="0"/>
        <v>5400</v>
      </c>
      <c r="E16" s="118">
        <v>5592</v>
      </c>
      <c r="F16" s="118">
        <v>1881</v>
      </c>
      <c r="G16" s="118">
        <f t="shared" si="1"/>
        <v>1689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292100</v>
      </c>
      <c r="D17" s="118">
        <f t="shared" si="0"/>
        <v>5600</v>
      </c>
      <c r="E17" s="118">
        <v>5903</v>
      </c>
      <c r="F17" s="118">
        <v>1911</v>
      </c>
      <c r="G17" s="118">
        <f t="shared" si="1"/>
        <v>1608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44300</v>
      </c>
      <c r="E18" s="126">
        <f>SUM(E8:E17)</f>
        <v>50382</v>
      </c>
      <c r="F18" s="126">
        <f>SUM(F8:F17)</f>
        <v>18235</v>
      </c>
      <c r="G18" s="127">
        <f t="shared" si="1"/>
        <v>12153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299900</v>
      </c>
      <c r="D19" s="118">
        <f>C19-C17</f>
        <v>7800</v>
      </c>
      <c r="E19" s="118">
        <v>6289</v>
      </c>
      <c r="F19" s="118">
        <v>2020</v>
      </c>
      <c r="G19" s="118">
        <f t="shared" si="1"/>
        <v>3531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306600</v>
      </c>
      <c r="D20" s="118">
        <f t="shared" ref="D20:D28" si="2">C20-C19</f>
        <v>6700</v>
      </c>
      <c r="E20" s="118">
        <v>6362</v>
      </c>
      <c r="F20" s="118">
        <v>1970</v>
      </c>
      <c r="G20" s="118">
        <f t="shared" si="1"/>
        <v>2308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314400</v>
      </c>
      <c r="D21" s="118">
        <f t="shared" si="2"/>
        <v>7800</v>
      </c>
      <c r="E21" s="118">
        <v>6569</v>
      </c>
      <c r="F21" s="118">
        <v>2047</v>
      </c>
      <c r="G21" s="118">
        <f t="shared" si="1"/>
        <v>3278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321700</v>
      </c>
      <c r="D22" s="118">
        <f t="shared" si="2"/>
        <v>7300</v>
      </c>
      <c r="E22" s="118">
        <v>6462</v>
      </c>
      <c r="F22" s="118">
        <v>1997</v>
      </c>
      <c r="G22" s="118">
        <f t="shared" si="1"/>
        <v>2835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327400</v>
      </c>
      <c r="D23" s="118">
        <f t="shared" si="2"/>
        <v>5700</v>
      </c>
      <c r="E23" s="118">
        <v>6502</v>
      </c>
      <c r="F23" s="118">
        <v>2306</v>
      </c>
      <c r="G23" s="118">
        <f t="shared" si="1"/>
        <v>1504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333700</v>
      </c>
      <c r="D24" s="118">
        <f t="shared" si="2"/>
        <v>6300</v>
      </c>
      <c r="E24" s="118">
        <v>6534</v>
      </c>
      <c r="F24" s="118">
        <v>2180</v>
      </c>
      <c r="G24" s="118">
        <f t="shared" si="1"/>
        <v>1946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338400</v>
      </c>
      <c r="D25" s="118">
        <f t="shared" si="2"/>
        <v>4700</v>
      </c>
      <c r="E25" s="118">
        <v>6867</v>
      </c>
      <c r="F25" s="118">
        <v>2214</v>
      </c>
      <c r="G25" s="118">
        <f t="shared" si="1"/>
        <v>47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343000</v>
      </c>
      <c r="D26" s="118">
        <f t="shared" si="2"/>
        <v>4600</v>
      </c>
      <c r="E26" s="118">
        <v>7033</v>
      </c>
      <c r="F26" s="118">
        <v>2221</v>
      </c>
      <c r="G26" s="118">
        <f t="shared" si="1"/>
        <v>-212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346600</v>
      </c>
      <c r="D27" s="118">
        <f t="shared" si="2"/>
        <v>3600</v>
      </c>
      <c r="E27" s="118">
        <v>7302</v>
      </c>
      <c r="F27" s="118">
        <v>2264</v>
      </c>
      <c r="G27" s="118">
        <f t="shared" si="1"/>
        <v>-1438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356800</v>
      </c>
      <c r="D28" s="118">
        <f t="shared" si="2"/>
        <v>10200</v>
      </c>
      <c r="E28" s="118">
        <v>7768</v>
      </c>
      <c r="F28" s="118">
        <v>2201</v>
      </c>
      <c r="G28" s="118">
        <f t="shared" si="1"/>
        <v>4633</v>
      </c>
      <c r="H28" s="119"/>
      <c r="I28" s="120">
        <v>1.0311598384304672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64700</v>
      </c>
      <c r="E29" s="126">
        <f>SUM(E19:E28)</f>
        <v>67688</v>
      </c>
      <c r="F29" s="126">
        <f>SUM(F19:F28)</f>
        <v>21420</v>
      </c>
      <c r="G29" s="127">
        <f t="shared" si="1"/>
        <v>18432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181275.29725198724</v>
      </c>
      <c r="D32" s="118"/>
      <c r="E32" s="118"/>
      <c r="F32" s="118"/>
      <c r="G32" s="118"/>
      <c r="H32" s="119"/>
      <c r="I32" s="120">
        <v>0.73153872983045709</v>
      </c>
      <c r="J32" s="121"/>
    </row>
    <row r="33" spans="1:10" ht="17.100000000000001" customHeight="1">
      <c r="A33" s="123"/>
      <c r="B33" s="117" t="s">
        <v>13</v>
      </c>
      <c r="C33" s="118">
        <v>181318.52366916829</v>
      </c>
      <c r="D33" s="118">
        <f t="shared" ref="D33:D42" si="3">C33-C32</f>
        <v>43.226417181052966</v>
      </c>
      <c r="E33" s="118">
        <v>3411</v>
      </c>
      <c r="F33" s="118">
        <v>1485</v>
      </c>
      <c r="G33" s="118">
        <f t="shared" ref="G33:G54" si="4">D33-E33+F33</f>
        <v>-1882.773582818947</v>
      </c>
      <c r="H33" s="119"/>
      <c r="I33" s="120">
        <v>0.71695738896468275</v>
      </c>
      <c r="J33" s="121"/>
    </row>
    <row r="34" spans="1:10" ht="17.100000000000001" customHeight="1">
      <c r="A34" s="134"/>
      <c r="B34" s="117" t="s">
        <v>14</v>
      </c>
      <c r="C34" s="118">
        <v>180143.4255204169</v>
      </c>
      <c r="D34" s="118">
        <f t="shared" si="3"/>
        <v>-1175.0981487513927</v>
      </c>
      <c r="E34" s="118">
        <v>3134</v>
      </c>
      <c r="F34" s="118">
        <v>1428</v>
      </c>
      <c r="G34" s="118">
        <f t="shared" si="4"/>
        <v>-2881.0981487513927</v>
      </c>
      <c r="H34" s="119"/>
      <c r="I34" s="120">
        <v>0.70286159001333171</v>
      </c>
      <c r="J34" s="121"/>
    </row>
    <row r="35" spans="1:10" ht="17.100000000000001" customHeight="1">
      <c r="A35" s="123"/>
      <c r="B35" s="117" t="s">
        <v>15</v>
      </c>
      <c r="C35" s="118">
        <v>180028.15612130522</v>
      </c>
      <c r="D35" s="118">
        <f t="shared" si="3"/>
        <v>-115.26939911168301</v>
      </c>
      <c r="E35" s="118">
        <v>2812</v>
      </c>
      <c r="F35" s="118">
        <v>1478</v>
      </c>
      <c r="G35" s="118">
        <f t="shared" si="4"/>
        <v>-1449.269399111683</v>
      </c>
      <c r="H35" s="119"/>
      <c r="I35" s="120">
        <v>0.6892349009238331</v>
      </c>
      <c r="J35" s="121"/>
    </row>
    <row r="36" spans="1:10" ht="17.100000000000001" customHeight="1">
      <c r="A36" s="123"/>
      <c r="B36" s="117" t="s">
        <v>16</v>
      </c>
      <c r="C36" s="118">
        <v>179489.43699761963</v>
      </c>
      <c r="D36" s="118">
        <f t="shared" si="3"/>
        <v>-538.71912368558696</v>
      </c>
      <c r="E36" s="118">
        <v>2657</v>
      </c>
      <c r="F36" s="118">
        <v>1549</v>
      </c>
      <c r="G36" s="118">
        <f t="shared" si="4"/>
        <v>-1646.719123685587</v>
      </c>
      <c r="H36" s="119"/>
      <c r="I36" s="120">
        <v>0.6760430772038406</v>
      </c>
      <c r="J36" s="121"/>
    </row>
    <row r="37" spans="1:10" ht="17.100000000000001" customHeight="1">
      <c r="A37" s="123"/>
      <c r="B37" s="117" t="s">
        <v>17</v>
      </c>
      <c r="C37" s="118">
        <v>179680.00008770154</v>
      </c>
      <c r="D37" s="118">
        <f t="shared" si="3"/>
        <v>190.56309008190874</v>
      </c>
      <c r="E37" s="118">
        <v>2827</v>
      </c>
      <c r="F37" s="118">
        <v>1545</v>
      </c>
      <c r="G37" s="118">
        <f t="shared" si="4"/>
        <v>-1091.4369099180913</v>
      </c>
      <c r="H37" s="119"/>
      <c r="I37" s="120">
        <v>0.66327057987339089</v>
      </c>
      <c r="J37" s="121"/>
    </row>
    <row r="38" spans="1:10" ht="17.100000000000001" customHeight="1">
      <c r="A38" s="123"/>
      <c r="B38" s="117" t="s">
        <v>18</v>
      </c>
      <c r="C38" s="118">
        <v>176653.94140934793</v>
      </c>
      <c r="D38" s="118">
        <f t="shared" si="3"/>
        <v>-3026.0586783536128</v>
      </c>
      <c r="E38" s="118">
        <v>2752</v>
      </c>
      <c r="F38" s="118">
        <v>1558</v>
      </c>
      <c r="G38" s="118">
        <f t="shared" si="4"/>
        <v>-4220.0586783536128</v>
      </c>
      <c r="H38" s="119"/>
      <c r="I38" s="120">
        <v>0.65089882612140004</v>
      </c>
      <c r="J38" s="121"/>
    </row>
    <row r="39" spans="1:10" ht="17.100000000000001" customHeight="1">
      <c r="A39" s="123"/>
      <c r="B39" s="117" t="s">
        <v>19</v>
      </c>
      <c r="C39" s="118">
        <v>178638.41089808423</v>
      </c>
      <c r="D39" s="118">
        <f t="shared" si="3"/>
        <v>1984.4694887363003</v>
      </c>
      <c r="E39" s="118">
        <v>3094</v>
      </c>
      <c r="F39" s="118">
        <v>1462</v>
      </c>
      <c r="G39" s="118">
        <f t="shared" si="4"/>
        <v>352.46948873630026</v>
      </c>
      <c r="H39" s="119"/>
      <c r="I39" s="120">
        <v>0.63890704899171757</v>
      </c>
      <c r="J39" s="121"/>
    </row>
    <row r="40" spans="1:10" ht="17.100000000000001" customHeight="1">
      <c r="A40" s="123"/>
      <c r="B40" s="117" t="s">
        <v>20</v>
      </c>
      <c r="C40" s="118">
        <v>176329.40121836337</v>
      </c>
      <c r="D40" s="118">
        <f t="shared" si="3"/>
        <v>-2309.0096797208535</v>
      </c>
      <c r="E40" s="118">
        <v>2913</v>
      </c>
      <c r="F40" s="118">
        <v>1456</v>
      </c>
      <c r="G40" s="118">
        <f t="shared" si="4"/>
        <v>-3766.0096797208535</v>
      </c>
      <c r="H40" s="119"/>
      <c r="I40" s="120">
        <v>0.62728353332751097</v>
      </c>
      <c r="J40" s="121"/>
    </row>
    <row r="41" spans="1:10" ht="17.100000000000001" customHeight="1">
      <c r="A41" s="123"/>
      <c r="B41" s="117" t="s">
        <v>21</v>
      </c>
      <c r="C41" s="118">
        <v>176484.46914460495</v>
      </c>
      <c r="D41" s="118">
        <f t="shared" si="3"/>
        <v>155.0679262415797</v>
      </c>
      <c r="E41" s="118">
        <v>2861</v>
      </c>
      <c r="F41" s="118">
        <v>1559</v>
      </c>
      <c r="G41" s="118">
        <f t="shared" si="4"/>
        <v>-1146.9320737584203</v>
      </c>
      <c r="H41" s="119"/>
      <c r="I41" s="120">
        <v>0.61600163750298431</v>
      </c>
      <c r="J41" s="121"/>
    </row>
    <row r="42" spans="1:10" ht="17.100000000000001" customHeight="1">
      <c r="A42" s="123"/>
      <c r="B42" s="117" t="s">
        <v>22</v>
      </c>
      <c r="C42" s="118">
        <v>176598.78935387408</v>
      </c>
      <c r="D42" s="118">
        <f t="shared" si="3"/>
        <v>114.32020926912082</v>
      </c>
      <c r="E42" s="118">
        <v>2952</v>
      </c>
      <c r="F42" s="118">
        <v>1581</v>
      </c>
      <c r="G42" s="118">
        <f t="shared" si="4"/>
        <v>-1256.6797907308792</v>
      </c>
      <c r="H42" s="119"/>
      <c r="I42" s="120">
        <v>0.60458332541552251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-4676.5078981131664</v>
      </c>
      <c r="E43" s="126">
        <f>SUM(E33:E42)</f>
        <v>29413</v>
      </c>
      <c r="F43" s="126">
        <f>SUM(F33:F42)</f>
        <v>15101</v>
      </c>
      <c r="G43" s="127">
        <f t="shared" si="4"/>
        <v>-18988.507898113166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178434.49994599531</v>
      </c>
      <c r="D44" s="118">
        <f>C44-C42</f>
        <v>1835.7105921212351</v>
      </c>
      <c r="E44" s="118">
        <v>3101</v>
      </c>
      <c r="F44" s="118">
        <v>1625</v>
      </c>
      <c r="G44" s="118">
        <f t="shared" si="4"/>
        <v>359.71059212123509</v>
      </c>
      <c r="H44" s="119"/>
      <c r="I44" s="120">
        <v>0.59497999315103478</v>
      </c>
      <c r="J44" s="121"/>
    </row>
    <row r="45" spans="1:10" ht="17.100000000000001" customHeight="1">
      <c r="A45" s="123"/>
      <c r="B45" s="117" t="s">
        <v>25</v>
      </c>
      <c r="C45" s="118">
        <v>179601.95049957151</v>
      </c>
      <c r="D45" s="118">
        <f t="shared" ref="D45:D53" si="5">C45-C44</f>
        <v>1167.4505535762</v>
      </c>
      <c r="E45" s="118">
        <v>3003</v>
      </c>
      <c r="F45" s="118">
        <v>1602</v>
      </c>
      <c r="G45" s="118">
        <f t="shared" si="4"/>
        <v>-233.54944642379996</v>
      </c>
      <c r="H45" s="119"/>
      <c r="I45" s="120">
        <v>0.58578587899403634</v>
      </c>
      <c r="J45" s="121"/>
    </row>
    <row r="46" spans="1:10" ht="17.100000000000001" customHeight="1">
      <c r="A46" s="123"/>
      <c r="B46" s="117" t="s">
        <v>26</v>
      </c>
      <c r="C46" s="118">
        <f>$C$21*I46</f>
        <v>181401.85775601823</v>
      </c>
      <c r="D46" s="118">
        <f t="shared" si="5"/>
        <v>1799.9072564467206</v>
      </c>
      <c r="E46" s="118">
        <v>2937</v>
      </c>
      <c r="F46" s="118">
        <v>1695</v>
      </c>
      <c r="G46" s="118">
        <f t="shared" si="4"/>
        <v>557.90725644672057</v>
      </c>
      <c r="H46" s="119"/>
      <c r="I46" s="120">
        <v>0.5769779190713048</v>
      </c>
      <c r="J46" s="121"/>
    </row>
    <row r="47" spans="1:10" ht="17.100000000000001" customHeight="1">
      <c r="A47" s="123"/>
      <c r="B47" s="117" t="s">
        <v>27</v>
      </c>
      <c r="C47" s="118">
        <v>182896.01583970571</v>
      </c>
      <c r="D47" s="118">
        <f t="shared" si="5"/>
        <v>1494.1580836874782</v>
      </c>
      <c r="E47" s="118">
        <v>3124</v>
      </c>
      <c r="F47" s="118">
        <v>1583</v>
      </c>
      <c r="G47" s="118">
        <f t="shared" si="4"/>
        <v>-46.841916312521789</v>
      </c>
      <c r="H47" s="119"/>
      <c r="I47" s="120">
        <v>0.56852973528040318</v>
      </c>
      <c r="J47" s="121"/>
    </row>
    <row r="48" spans="1:10" ht="17.100000000000001" customHeight="1">
      <c r="A48" s="123"/>
      <c r="B48" s="117" t="s">
        <v>28</v>
      </c>
      <c r="C48" s="118">
        <v>183482.25395441332</v>
      </c>
      <c r="D48" s="118">
        <f t="shared" si="5"/>
        <v>586.23811470760847</v>
      </c>
      <c r="E48" s="118">
        <v>2934</v>
      </c>
      <c r="F48" s="118">
        <v>1833</v>
      </c>
      <c r="G48" s="118">
        <f t="shared" si="4"/>
        <v>-514.76188529239153</v>
      </c>
      <c r="H48" s="119"/>
      <c r="I48" s="120">
        <v>0.56042227841909997</v>
      </c>
      <c r="J48" s="121"/>
    </row>
    <row r="49" spans="1:10" ht="17.100000000000001" customHeight="1">
      <c r="A49" s="123"/>
      <c r="B49" s="117" t="s">
        <v>29</v>
      </c>
      <c r="C49" s="118">
        <v>184414.11906528604</v>
      </c>
      <c r="D49" s="118">
        <f t="shared" si="5"/>
        <v>931.86511087272083</v>
      </c>
      <c r="E49" s="118">
        <v>2961</v>
      </c>
      <c r="F49" s="118">
        <v>1774</v>
      </c>
      <c r="G49" s="118">
        <f t="shared" si="4"/>
        <v>-255.13488912727917</v>
      </c>
      <c r="H49" s="119"/>
      <c r="I49" s="120">
        <v>0.55263445929063837</v>
      </c>
      <c r="J49" s="121"/>
    </row>
    <row r="50" spans="1:10" ht="17.100000000000001" customHeight="1">
      <c r="A50" s="123"/>
      <c r="B50" s="117" t="s">
        <v>30</v>
      </c>
      <c r="C50" s="118">
        <v>184477.77558822249</v>
      </c>
      <c r="D50" s="118">
        <f t="shared" si="5"/>
        <v>63.656522936449619</v>
      </c>
      <c r="E50" s="118">
        <v>3070</v>
      </c>
      <c r="F50" s="118">
        <v>1812</v>
      </c>
      <c r="G50" s="118">
        <f t="shared" si="4"/>
        <v>-1194.3434770635504</v>
      </c>
      <c r="H50" s="119"/>
      <c r="I50" s="120">
        <v>0.54514709098174496</v>
      </c>
      <c r="J50" s="121"/>
    </row>
    <row r="51" spans="1:10" ht="17.100000000000001" customHeight="1">
      <c r="A51" s="123"/>
      <c r="B51" s="117" t="s">
        <v>31</v>
      </c>
      <c r="C51" s="118">
        <v>184514.14183859222</v>
      </c>
      <c r="D51" s="118">
        <f t="shared" si="5"/>
        <v>36.366250369726913</v>
      </c>
      <c r="E51" s="118">
        <v>3116</v>
      </c>
      <c r="F51" s="118">
        <v>1768</v>
      </c>
      <c r="G51" s="118">
        <f t="shared" si="4"/>
        <v>-1311.6337496302731</v>
      </c>
      <c r="H51" s="119"/>
      <c r="I51" s="120">
        <v>0.53794210448569135</v>
      </c>
      <c r="J51" s="121"/>
    </row>
    <row r="52" spans="1:10" ht="17.100000000000001" customHeight="1">
      <c r="A52" s="123"/>
      <c r="B52" s="117" t="s">
        <v>32</v>
      </c>
      <c r="C52" s="118">
        <v>184046.80519623432</v>
      </c>
      <c r="D52" s="118">
        <f t="shared" si="5"/>
        <v>-467.33664235789911</v>
      </c>
      <c r="E52" s="118">
        <v>3110</v>
      </c>
      <c r="F52" s="118">
        <v>1748</v>
      </c>
      <c r="G52" s="118">
        <f t="shared" si="4"/>
        <v>-1829.3366423578991</v>
      </c>
      <c r="H52" s="119"/>
      <c r="I52" s="120">
        <v>0.53100636236651555</v>
      </c>
      <c r="J52" s="121"/>
    </row>
    <row r="53" spans="1:10" ht="17.100000000000001" customHeight="1">
      <c r="A53" s="123"/>
      <c r="B53" s="117" t="s">
        <v>33</v>
      </c>
      <c r="C53" s="118">
        <f>$C$28*I53</f>
        <v>187025.12437950159</v>
      </c>
      <c r="D53" s="118">
        <f t="shared" si="5"/>
        <v>2978.3191832672746</v>
      </c>
      <c r="E53" s="118">
        <v>3315</v>
      </c>
      <c r="F53" s="118">
        <v>1735</v>
      </c>
      <c r="G53" s="118">
        <f t="shared" si="4"/>
        <v>1398.3191832672746</v>
      </c>
      <c r="H53" s="119"/>
      <c r="I53" s="120">
        <v>0.52417355487528472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10426.335025627515</v>
      </c>
      <c r="E54" s="126">
        <f>SUM(E44:E53)</f>
        <v>30671</v>
      </c>
      <c r="F54" s="126">
        <f>SUM(F44:F53)</f>
        <v>17175</v>
      </c>
      <c r="G54" s="127">
        <f t="shared" si="4"/>
        <v>-3069.6649743724847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39764.020871172899</v>
      </c>
      <c r="D57" s="118"/>
      <c r="E57" s="118"/>
      <c r="F57" s="118"/>
      <c r="G57" s="118"/>
      <c r="H57" s="119"/>
      <c r="I57" s="120">
        <v>0.16046820367704964</v>
      </c>
      <c r="J57" s="121"/>
    </row>
    <row r="58" spans="1:10" ht="17.100000000000001" customHeight="1">
      <c r="A58" s="123"/>
      <c r="B58" s="117" t="s">
        <v>13</v>
      </c>
      <c r="C58" s="118">
        <v>43501.634092409346</v>
      </c>
      <c r="D58" s="118">
        <f t="shared" ref="D58:D67" si="6">C58-C57</f>
        <v>3737.6132212364464</v>
      </c>
      <c r="E58" s="118">
        <v>1318</v>
      </c>
      <c r="F58" s="118">
        <v>177</v>
      </c>
      <c r="G58" s="118">
        <f t="shared" ref="G58:G79" si="7">D58-E58+F58</f>
        <v>2596.6132212364464</v>
      </c>
      <c r="H58" s="119"/>
      <c r="I58" s="120">
        <v>0.17201120637567949</v>
      </c>
      <c r="J58" s="121"/>
    </row>
    <row r="59" spans="1:10" ht="17.100000000000001" customHeight="1">
      <c r="A59" s="123"/>
      <c r="B59" s="117" t="s">
        <v>14</v>
      </c>
      <c r="C59" s="118">
        <v>46946.378300116725</v>
      </c>
      <c r="D59" s="118">
        <f t="shared" si="6"/>
        <v>3444.7442077073792</v>
      </c>
      <c r="E59" s="118">
        <v>1312</v>
      </c>
      <c r="F59" s="118">
        <v>212</v>
      </c>
      <c r="G59" s="118">
        <f t="shared" si="7"/>
        <v>2344.7442077073792</v>
      </c>
      <c r="H59" s="119"/>
      <c r="I59" s="120">
        <v>0.18316963831493066</v>
      </c>
      <c r="J59" s="121"/>
    </row>
    <row r="60" spans="1:10" ht="17.100000000000001" customHeight="1">
      <c r="A60" s="123"/>
      <c r="B60" s="117" t="s">
        <v>15</v>
      </c>
      <c r="C60" s="118">
        <v>50663.021012318437</v>
      </c>
      <c r="D60" s="118">
        <f t="shared" si="6"/>
        <v>3716.6427122017121</v>
      </c>
      <c r="E60" s="118">
        <v>1304</v>
      </c>
      <c r="F60" s="118">
        <v>217</v>
      </c>
      <c r="G60" s="118">
        <f t="shared" si="7"/>
        <v>2629.6427122017121</v>
      </c>
      <c r="H60" s="119"/>
      <c r="I60" s="120">
        <v>0.19396256130290365</v>
      </c>
      <c r="J60" s="121"/>
    </row>
    <row r="61" spans="1:10" ht="17.100000000000001" customHeight="1">
      <c r="A61" s="123"/>
      <c r="B61" s="117" t="s">
        <v>16</v>
      </c>
      <c r="C61" s="118">
        <v>54269.658886999401</v>
      </c>
      <c r="D61" s="118">
        <f t="shared" si="6"/>
        <v>3606.6378746809642</v>
      </c>
      <c r="E61" s="118">
        <v>1363</v>
      </c>
      <c r="F61" s="118">
        <v>202</v>
      </c>
      <c r="G61" s="118">
        <f t="shared" si="7"/>
        <v>2445.6378746809642</v>
      </c>
      <c r="H61" s="119"/>
      <c r="I61" s="120">
        <v>0.20440549486628781</v>
      </c>
      <c r="J61" s="121"/>
    </row>
    <row r="62" spans="1:10" ht="17.100000000000001" customHeight="1">
      <c r="A62" s="123"/>
      <c r="B62" s="117" t="s">
        <v>17</v>
      </c>
      <c r="C62" s="118">
        <v>58112.514586857564</v>
      </c>
      <c r="D62" s="118">
        <f t="shared" si="6"/>
        <v>3842.8556998581626</v>
      </c>
      <c r="E62" s="118">
        <v>1472</v>
      </c>
      <c r="F62" s="118">
        <v>201</v>
      </c>
      <c r="G62" s="118">
        <f t="shared" si="7"/>
        <v>2571.8556998581626</v>
      </c>
      <c r="H62" s="119"/>
      <c r="I62" s="120">
        <v>0.2145164805716411</v>
      </c>
      <c r="J62" s="121"/>
    </row>
    <row r="63" spans="1:10" ht="17.100000000000001" customHeight="1">
      <c r="A63" s="123"/>
      <c r="B63" s="117" t="s">
        <v>18</v>
      </c>
      <c r="C63" s="118">
        <v>60877.487610635944</v>
      </c>
      <c r="D63" s="118">
        <f t="shared" si="6"/>
        <v>2764.9730237783806</v>
      </c>
      <c r="E63" s="118">
        <v>1667</v>
      </c>
      <c r="F63" s="118">
        <v>208</v>
      </c>
      <c r="G63" s="118">
        <f t="shared" si="7"/>
        <v>1305.9730237783806</v>
      </c>
      <c r="H63" s="119"/>
      <c r="I63" s="120">
        <v>0.22430909215414871</v>
      </c>
      <c r="J63" s="121"/>
    </row>
    <row r="64" spans="1:10" ht="17.100000000000001" customHeight="1">
      <c r="B64" s="117" t="s">
        <v>19</v>
      </c>
      <c r="C64" s="118">
        <v>65371.056070917846</v>
      </c>
      <c r="D64" s="118">
        <f t="shared" si="6"/>
        <v>4493.5684602819019</v>
      </c>
      <c r="E64" s="118">
        <v>1746</v>
      </c>
      <c r="F64" s="118">
        <v>199</v>
      </c>
      <c r="G64" s="118">
        <f t="shared" si="7"/>
        <v>2946.5684602819019</v>
      </c>
      <c r="H64" s="119"/>
      <c r="I64" s="120">
        <v>0.23380206033947729</v>
      </c>
      <c r="J64" s="121"/>
    </row>
    <row r="65" spans="2:10" ht="17.100000000000001" customHeight="1">
      <c r="B65" s="117" t="s">
        <v>20</v>
      </c>
      <c r="C65" s="118">
        <v>68309.751868069987</v>
      </c>
      <c r="D65" s="118">
        <f t="shared" si="6"/>
        <v>2938.6957971521406</v>
      </c>
      <c r="E65" s="118">
        <v>1825</v>
      </c>
      <c r="F65" s="118">
        <v>220</v>
      </c>
      <c r="G65" s="118">
        <f t="shared" si="7"/>
        <v>1333.6957971521406</v>
      </c>
      <c r="H65" s="119"/>
      <c r="I65" s="120">
        <v>0.24300872240508706</v>
      </c>
      <c r="J65" s="121"/>
    </row>
    <row r="66" spans="2:10" ht="17.100000000000001" customHeight="1">
      <c r="B66" s="117" t="s">
        <v>21</v>
      </c>
      <c r="C66" s="118">
        <v>72180.659099316152</v>
      </c>
      <c r="D66" s="118">
        <f t="shared" si="6"/>
        <v>3870.9072312461649</v>
      </c>
      <c r="E66" s="118">
        <v>2002</v>
      </c>
      <c r="F66" s="118">
        <v>205</v>
      </c>
      <c r="G66" s="118">
        <f t="shared" si="7"/>
        <v>2073.9072312461649</v>
      </c>
      <c r="H66" s="119"/>
      <c r="I66" s="120">
        <v>0.25193947329604249</v>
      </c>
      <c r="J66" s="121"/>
    </row>
    <row r="67" spans="2:10" ht="17.100000000000001" customHeight="1">
      <c r="B67" s="117" t="s">
        <v>22</v>
      </c>
      <c r="C67" s="118">
        <v>76249.670413631553</v>
      </c>
      <c r="D67" s="118">
        <f t="shared" si="6"/>
        <v>4069.0113143154013</v>
      </c>
      <c r="E67" s="118">
        <v>2199</v>
      </c>
      <c r="F67" s="118">
        <v>218</v>
      </c>
      <c r="G67" s="118">
        <f t="shared" si="7"/>
        <v>2088.0113143154013</v>
      </c>
      <c r="H67" s="119"/>
      <c r="I67" s="120">
        <v>0.26103961113875923</v>
      </c>
      <c r="J67" s="121"/>
    </row>
    <row r="68" spans="2:10" ht="17.100000000000001" customHeight="1">
      <c r="B68" s="139"/>
      <c r="C68" s="125" t="s">
        <v>23</v>
      </c>
      <c r="D68" s="126">
        <f>SUM(D58:D67)</f>
        <v>36485.649542458654</v>
      </c>
      <c r="E68" s="126">
        <f>SUM(E58:E67)</f>
        <v>16208</v>
      </c>
      <c r="F68" s="126">
        <f>SUM(F58:F67)</f>
        <v>2059</v>
      </c>
      <c r="G68" s="127">
        <f t="shared" si="7"/>
        <v>22336.649542458654</v>
      </c>
      <c r="H68" s="119"/>
      <c r="I68" s="120"/>
      <c r="J68" s="121"/>
    </row>
    <row r="69" spans="2:10" ht="17.100000000000001" customHeight="1">
      <c r="B69" s="117" t="s">
        <v>24</v>
      </c>
      <c r="C69" s="118">
        <v>81039.398588845215</v>
      </c>
      <c r="D69" s="118">
        <f>C69-C67</f>
        <v>4789.7281752136623</v>
      </c>
      <c r="E69" s="118">
        <v>2361</v>
      </c>
      <c r="F69" s="118">
        <v>250</v>
      </c>
      <c r="G69" s="118">
        <f t="shared" si="7"/>
        <v>2678.7281752136623</v>
      </c>
      <c r="H69" s="119"/>
      <c r="I69" s="120">
        <v>0.27022140243029419</v>
      </c>
      <c r="J69" s="121"/>
    </row>
    <row r="70" spans="2:10" ht="17.100000000000001" customHeight="1">
      <c r="B70" s="117" t="s">
        <v>25</v>
      </c>
      <c r="C70" s="118">
        <v>85544.942707700859</v>
      </c>
      <c r="D70" s="118">
        <f t="shared" ref="D70:D78" si="8">C70-C69</f>
        <v>4505.5441188556433</v>
      </c>
      <c r="E70" s="118">
        <v>2424</v>
      </c>
      <c r="F70" s="118">
        <v>221</v>
      </c>
      <c r="G70" s="118">
        <f t="shared" si="7"/>
        <v>2302.5441188556433</v>
      </c>
      <c r="H70" s="119"/>
      <c r="I70" s="120">
        <v>0.27901155481963757</v>
      </c>
      <c r="J70" s="121"/>
    </row>
    <row r="71" spans="2:10" ht="17.100000000000001" customHeight="1">
      <c r="B71" s="117" t="s">
        <v>26</v>
      </c>
      <c r="C71" s="118">
        <f>$C$21*I71</f>
        <v>90368.902153251969</v>
      </c>
      <c r="D71" s="118">
        <f t="shared" si="8"/>
        <v>4823.9594455511105</v>
      </c>
      <c r="E71" s="118">
        <v>2501</v>
      </c>
      <c r="F71" s="118">
        <v>209</v>
      </c>
      <c r="G71" s="118">
        <f t="shared" si="7"/>
        <v>2531.9594455511105</v>
      </c>
      <c r="H71" s="119"/>
      <c r="I71" s="120">
        <v>0.28743289488947826</v>
      </c>
      <c r="J71" s="121"/>
    </row>
    <row r="72" spans="2:10" ht="17.100000000000001" customHeight="1">
      <c r="B72" s="117" t="s">
        <v>27</v>
      </c>
      <c r="C72" s="118">
        <v>95065.529411690775</v>
      </c>
      <c r="D72" s="118">
        <f t="shared" si="8"/>
        <v>4696.6272584388062</v>
      </c>
      <c r="E72" s="118">
        <v>2377</v>
      </c>
      <c r="F72" s="118">
        <v>221</v>
      </c>
      <c r="G72" s="118">
        <f t="shared" si="7"/>
        <v>2540.6272584388062</v>
      </c>
      <c r="H72" s="119"/>
      <c r="I72" s="120">
        <v>0.29550988315726073</v>
      </c>
      <c r="J72" s="121"/>
    </row>
    <row r="73" spans="2:10" ht="17.100000000000001" customHeight="1">
      <c r="B73" s="117" t="s">
        <v>28</v>
      </c>
      <c r="C73" s="118">
        <v>99287.807142622856</v>
      </c>
      <c r="D73" s="118">
        <f t="shared" si="8"/>
        <v>4222.2777309320809</v>
      </c>
      <c r="E73" s="118">
        <v>2566</v>
      </c>
      <c r="F73" s="118">
        <v>260</v>
      </c>
      <c r="G73" s="118">
        <f t="shared" si="7"/>
        <v>1916.2777309320809</v>
      </c>
      <c r="H73" s="119"/>
      <c r="I73" s="120">
        <v>0.30326147569524392</v>
      </c>
      <c r="J73" s="121"/>
    </row>
    <row r="74" spans="2:10" ht="17.100000000000001" customHeight="1">
      <c r="B74" s="117" t="s">
        <v>29</v>
      </c>
      <c r="C74" s="118">
        <v>103683.80710146451</v>
      </c>
      <c r="D74" s="118">
        <f t="shared" si="8"/>
        <v>4395.999958841654</v>
      </c>
      <c r="E74" s="118">
        <v>2506</v>
      </c>
      <c r="F74" s="118">
        <v>221</v>
      </c>
      <c r="G74" s="118">
        <f t="shared" si="7"/>
        <v>2110.999958841654</v>
      </c>
      <c r="H74" s="119"/>
      <c r="I74" s="120">
        <v>0.31070964069962392</v>
      </c>
      <c r="J74" s="121"/>
    </row>
    <row r="75" spans="2:10" ht="17.100000000000001" customHeight="1">
      <c r="B75" s="117" t="s">
        <v>30</v>
      </c>
      <c r="C75" s="118">
        <v>107566.63962705777</v>
      </c>
      <c r="D75" s="118">
        <f t="shared" si="8"/>
        <v>3882.8325255932577</v>
      </c>
      <c r="E75" s="118">
        <v>2859</v>
      </c>
      <c r="F75" s="118">
        <v>222</v>
      </c>
      <c r="G75" s="118">
        <f t="shared" si="7"/>
        <v>1245.8325255932577</v>
      </c>
      <c r="H75" s="119"/>
      <c r="I75" s="120">
        <v>0.31786832041092722</v>
      </c>
      <c r="J75" s="121"/>
    </row>
    <row r="76" spans="2:10" ht="17.100000000000001" customHeight="1">
      <c r="B76" s="117" t="s">
        <v>31</v>
      </c>
      <c r="C76" s="118">
        <v>111391.53941493283</v>
      </c>
      <c r="D76" s="118">
        <f t="shared" si="8"/>
        <v>3824.899787875067</v>
      </c>
      <c r="E76" s="118">
        <v>3003</v>
      </c>
      <c r="F76" s="118">
        <v>227</v>
      </c>
      <c r="G76" s="118">
        <f t="shared" si="7"/>
        <v>1048.899787875067</v>
      </c>
      <c r="H76" s="119"/>
      <c r="I76" s="120">
        <v>0.32475667467910435</v>
      </c>
      <c r="J76" s="121"/>
    </row>
    <row r="77" spans="2:10" ht="17.100000000000001" customHeight="1">
      <c r="B77" s="117" t="s">
        <v>32</v>
      </c>
      <c r="C77" s="118">
        <v>114859.06361040822</v>
      </c>
      <c r="D77" s="118">
        <f t="shared" si="8"/>
        <v>3467.5241954753874</v>
      </c>
      <c r="E77" s="118">
        <v>3272</v>
      </c>
      <c r="F77" s="118">
        <v>258</v>
      </c>
      <c r="G77" s="118">
        <f t="shared" si="7"/>
        <v>453.52419547538739</v>
      </c>
      <c r="H77" s="119"/>
      <c r="I77" s="120">
        <v>0.33138795040510155</v>
      </c>
      <c r="J77" s="121"/>
    </row>
    <row r="78" spans="2:10" ht="17.100000000000001" customHeight="1">
      <c r="B78" s="117" t="s">
        <v>33</v>
      </c>
      <c r="C78" s="118">
        <f>$C$28*I78</f>
        <v>120577.02239110848</v>
      </c>
      <c r="D78" s="118">
        <f t="shared" si="8"/>
        <v>5717.9587807002536</v>
      </c>
      <c r="E78" s="118">
        <v>3538</v>
      </c>
      <c r="F78" s="118">
        <v>253</v>
      </c>
      <c r="G78" s="118">
        <f t="shared" si="7"/>
        <v>2432.9587807002536</v>
      </c>
      <c r="H78" s="140"/>
      <c r="I78" s="120">
        <v>0.33794008517687352</v>
      </c>
      <c r="J78" s="121"/>
    </row>
    <row r="79" spans="2:10" ht="17.100000000000001" customHeight="1">
      <c r="B79" s="139"/>
      <c r="C79" s="125" t="s">
        <v>34</v>
      </c>
      <c r="D79" s="126">
        <f>SUM(D69:D78)</f>
        <v>44327.351977476923</v>
      </c>
      <c r="E79" s="126">
        <f>SUM(E69:E78)</f>
        <v>27407</v>
      </c>
      <c r="F79" s="126">
        <f>SUM(F69:F78)</f>
        <v>2342</v>
      </c>
      <c r="G79" s="127">
        <f t="shared" si="7"/>
        <v>19262.351977476923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13851.045898495069</v>
      </c>
      <c r="D82" s="118"/>
      <c r="E82" s="118"/>
      <c r="F82" s="118"/>
      <c r="G82" s="118"/>
      <c r="H82" s="119"/>
      <c r="I82" s="120">
        <v>5.5896069001190762E-2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14334.374700518465</v>
      </c>
      <c r="D83" s="118">
        <f t="shared" ref="D83:D92" si="9">C83-C82</f>
        <v>483.32880202339584</v>
      </c>
      <c r="E83" s="118">
        <v>34</v>
      </c>
      <c r="F83" s="118">
        <v>24</v>
      </c>
      <c r="G83" s="118">
        <f t="shared" ref="G83:G104" si="10">D83-E83+F83</f>
        <v>473.32880202339584</v>
      </c>
      <c r="H83" s="119"/>
      <c r="I83" s="120">
        <v>5.6680010678206653E-2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14721.36168452699</v>
      </c>
      <c r="D84" s="118">
        <f t="shared" si="9"/>
        <v>386.98698400852481</v>
      </c>
      <c r="E84" s="118">
        <v>89</v>
      </c>
      <c r="F84" s="118">
        <v>18</v>
      </c>
      <c r="G84" s="118">
        <f t="shared" si="10"/>
        <v>315.98698400852481</v>
      </c>
      <c r="H84" s="119"/>
      <c r="I84" s="120">
        <v>5.7438008913488062E-2</v>
      </c>
      <c r="J84" s="121"/>
    </row>
    <row r="85" spans="1:10" ht="17.100000000000001" customHeight="1">
      <c r="A85" s="123"/>
      <c r="B85" s="117" t="s">
        <v>15</v>
      </c>
      <c r="C85" s="118">
        <v>15193.359457353616</v>
      </c>
      <c r="D85" s="118">
        <f t="shared" si="9"/>
        <v>471.99777282662581</v>
      </c>
      <c r="E85" s="118">
        <v>133</v>
      </c>
      <c r="F85" s="118">
        <v>20</v>
      </c>
      <c r="G85" s="118">
        <f t="shared" si="10"/>
        <v>358.99777282662581</v>
      </c>
      <c r="H85" s="119"/>
      <c r="I85" s="120">
        <v>5.8167532378842327E-2</v>
      </c>
      <c r="J85" s="121"/>
    </row>
    <row r="86" spans="1:10" ht="17.100000000000001" customHeight="1">
      <c r="A86" s="123"/>
      <c r="B86" s="117" t="s">
        <v>16</v>
      </c>
      <c r="C86" s="118">
        <v>15631.794732147477</v>
      </c>
      <c r="D86" s="118">
        <f t="shared" si="9"/>
        <v>438.43527479386103</v>
      </c>
      <c r="E86" s="118">
        <v>112</v>
      </c>
      <c r="F86" s="118">
        <v>48</v>
      </c>
      <c r="G86" s="118">
        <f t="shared" si="10"/>
        <v>374.43527479386103</v>
      </c>
      <c r="H86" s="119"/>
      <c r="I86" s="120">
        <v>5.8876816316939661E-2</v>
      </c>
      <c r="J86" s="121"/>
    </row>
    <row r="87" spans="1:10" ht="17.100000000000001" customHeight="1">
      <c r="A87" s="123"/>
      <c r="B87" s="117" t="s">
        <v>17</v>
      </c>
      <c r="C87" s="118">
        <v>16135.766876124288</v>
      </c>
      <c r="D87" s="118">
        <f t="shared" si="9"/>
        <v>503.97214397681091</v>
      </c>
      <c r="E87" s="118">
        <v>142</v>
      </c>
      <c r="F87" s="118">
        <v>55</v>
      </c>
      <c r="G87" s="118">
        <f t="shared" si="10"/>
        <v>416.97214397681091</v>
      </c>
      <c r="H87" s="119"/>
      <c r="I87" s="120">
        <v>5.9563554360001075E-2</v>
      </c>
      <c r="J87" s="121"/>
    </row>
    <row r="88" spans="1:10" ht="17.100000000000001" customHeight="1">
      <c r="B88" s="117" t="s">
        <v>18</v>
      </c>
      <c r="C88" s="118">
        <v>16346.21653123521</v>
      </c>
      <c r="D88" s="118">
        <f t="shared" si="9"/>
        <v>210.44965511092232</v>
      </c>
      <c r="E88" s="118">
        <v>182</v>
      </c>
      <c r="F88" s="118">
        <v>61</v>
      </c>
      <c r="G88" s="118">
        <f t="shared" si="10"/>
        <v>89.449655110922322</v>
      </c>
      <c r="H88" s="119"/>
      <c r="I88" s="120">
        <v>6.0229242930122377E-2</v>
      </c>
      <c r="J88" s="121"/>
    </row>
    <row r="89" spans="1:10" ht="17.100000000000001" customHeight="1">
      <c r="B89" s="117" t="s">
        <v>19</v>
      </c>
      <c r="C89" s="118">
        <v>17020.369387920531</v>
      </c>
      <c r="D89" s="118">
        <f t="shared" si="9"/>
        <v>674.15285668532124</v>
      </c>
      <c r="E89" s="118">
        <v>183</v>
      </c>
      <c r="F89" s="118">
        <v>57</v>
      </c>
      <c r="G89" s="118">
        <f t="shared" si="10"/>
        <v>548.15285668532124</v>
      </c>
      <c r="H89" s="119"/>
      <c r="I89" s="120">
        <v>6.0873996380259407E-2</v>
      </c>
      <c r="J89" s="121"/>
    </row>
    <row r="90" spans="1:10" ht="17.100000000000001" customHeight="1">
      <c r="B90" s="117" t="s">
        <v>20</v>
      </c>
      <c r="C90" s="118">
        <v>17286.551977118233</v>
      </c>
      <c r="D90" s="118">
        <f t="shared" si="9"/>
        <v>266.18258919770233</v>
      </c>
      <c r="E90" s="118">
        <v>270</v>
      </c>
      <c r="F90" s="118">
        <v>54</v>
      </c>
      <c r="G90" s="118">
        <f t="shared" si="10"/>
        <v>50.182589197702328</v>
      </c>
      <c r="H90" s="119"/>
      <c r="I90" s="120">
        <v>6.1496093835354787E-2</v>
      </c>
      <c r="J90" s="121"/>
    </row>
    <row r="91" spans="1:10" ht="17.100000000000001" customHeight="1">
      <c r="B91" s="117" t="s">
        <v>21</v>
      </c>
      <c r="C91" s="118">
        <v>17792.471206591443</v>
      </c>
      <c r="D91" s="118">
        <f t="shared" si="9"/>
        <v>505.91922947320927</v>
      </c>
      <c r="E91" s="118">
        <v>340</v>
      </c>
      <c r="F91" s="118">
        <v>44</v>
      </c>
      <c r="G91" s="118">
        <f t="shared" si="10"/>
        <v>209.91922947320927</v>
      </c>
      <c r="H91" s="119"/>
      <c r="I91" s="120">
        <v>6.210286634063332E-2</v>
      </c>
      <c r="J91" s="121"/>
    </row>
    <row r="92" spans="1:10" ht="17.100000000000001" customHeight="1">
      <c r="B92" s="117" t="s">
        <v>22</v>
      </c>
      <c r="C92" s="118">
        <v>18349.27114196746</v>
      </c>
      <c r="D92" s="118">
        <f t="shared" si="9"/>
        <v>556.79993537601695</v>
      </c>
      <c r="E92" s="118">
        <v>367</v>
      </c>
      <c r="F92" s="118">
        <v>49</v>
      </c>
      <c r="G92" s="118">
        <f t="shared" si="10"/>
        <v>238.79993537601695</v>
      </c>
      <c r="H92" s="119"/>
      <c r="I92" s="120">
        <v>6.2818456494239866E-2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4498.2252434723905</v>
      </c>
      <c r="E93" s="126">
        <f>SUM(E83:E92)</f>
        <v>1852</v>
      </c>
      <c r="F93" s="126">
        <f>SUM(F83:F92)</f>
        <v>430</v>
      </c>
      <c r="G93" s="127">
        <f t="shared" si="10"/>
        <v>3076.2252434723905</v>
      </c>
      <c r="H93" s="119"/>
      <c r="I93" s="120"/>
      <c r="J93" s="121"/>
    </row>
    <row r="94" spans="1:10" ht="17.100000000000001" customHeight="1">
      <c r="B94" s="117" t="s">
        <v>24</v>
      </c>
      <c r="C94" s="118">
        <v>19150.705954162167</v>
      </c>
      <c r="D94" s="118">
        <f>C94-C92</f>
        <v>801.43481219470777</v>
      </c>
      <c r="E94" s="118">
        <v>407</v>
      </c>
      <c r="F94" s="118">
        <v>52</v>
      </c>
      <c r="G94" s="118">
        <f t="shared" si="10"/>
        <v>446.43481219470777</v>
      </c>
      <c r="H94" s="119"/>
      <c r="I94" s="120">
        <v>6.385697217126432E-2</v>
      </c>
      <c r="J94" s="121"/>
    </row>
    <row r="95" spans="1:10" ht="17.100000000000001" customHeight="1">
      <c r="B95" s="117" t="s">
        <v>25</v>
      </c>
      <c r="C95" s="118">
        <v>19883.408659502278</v>
      </c>
      <c r="D95" s="118">
        <f t="shared" ref="D95:D103" si="11">C95-C94</f>
        <v>732.7027053401107</v>
      </c>
      <c r="E95" s="118">
        <v>479</v>
      </c>
      <c r="F95" s="118">
        <v>69</v>
      </c>
      <c r="G95" s="118">
        <f t="shared" si="10"/>
        <v>322.7027053401107</v>
      </c>
      <c r="H95" s="119"/>
      <c r="I95" s="120">
        <v>6.4851300259302941E-2</v>
      </c>
      <c r="J95" s="121"/>
    </row>
    <row r="96" spans="1:10" ht="17.100000000000001" customHeight="1">
      <c r="B96" s="117" t="s">
        <v>26</v>
      </c>
      <c r="C96" s="118">
        <f>$C$21*I96</f>
        <v>20688.715366831642</v>
      </c>
      <c r="D96" s="118">
        <f t="shared" si="11"/>
        <v>805.30670732936414</v>
      </c>
      <c r="E96" s="118">
        <v>605</v>
      </c>
      <c r="F96" s="118">
        <v>73</v>
      </c>
      <c r="G96" s="118">
        <f t="shared" si="10"/>
        <v>273.30670732936414</v>
      </c>
      <c r="H96" s="119"/>
      <c r="I96" s="120">
        <v>6.5803802057352548E-2</v>
      </c>
      <c r="J96" s="121"/>
    </row>
    <row r="97" spans="1:10" ht="17.100000000000001" customHeight="1">
      <c r="A97" s="123"/>
      <c r="B97" s="117" t="s">
        <v>27</v>
      </c>
      <c r="C97" s="118">
        <v>21463.006991831051</v>
      </c>
      <c r="D97" s="118">
        <f t="shared" si="11"/>
        <v>774.29162499940867</v>
      </c>
      <c r="E97" s="118">
        <v>477</v>
      </c>
      <c r="F97" s="118">
        <v>115</v>
      </c>
      <c r="G97" s="118">
        <f t="shared" si="10"/>
        <v>412.29162499940867</v>
      </c>
      <c r="H97" s="119"/>
      <c r="I97" s="120">
        <v>6.6717460341408297E-2</v>
      </c>
      <c r="J97" s="121"/>
    </row>
    <row r="98" spans="1:10" ht="17.100000000000001" customHeight="1">
      <c r="A98" s="123"/>
      <c r="B98" s="117" t="s">
        <v>28</v>
      </c>
      <c r="C98" s="118">
        <v>22130.343619045736</v>
      </c>
      <c r="D98" s="118">
        <f t="shared" si="11"/>
        <v>667.336627214685</v>
      </c>
      <c r="E98" s="118">
        <v>515</v>
      </c>
      <c r="F98" s="118">
        <v>111</v>
      </c>
      <c r="G98" s="118">
        <f t="shared" si="10"/>
        <v>263.336627214685</v>
      </c>
      <c r="H98" s="119"/>
      <c r="I98" s="120">
        <v>6.7594207755179395E-2</v>
      </c>
      <c r="J98" s="121"/>
    </row>
    <row r="99" spans="1:10" ht="17.100000000000001" customHeight="1">
      <c r="A99" s="123"/>
      <c r="B99" s="117" t="s">
        <v>29</v>
      </c>
      <c r="C99" s="118">
        <v>22837.372477767818</v>
      </c>
      <c r="D99" s="118">
        <f t="shared" si="11"/>
        <v>707.02885872208208</v>
      </c>
      <c r="E99" s="118">
        <v>566</v>
      </c>
      <c r="F99" s="118">
        <v>84</v>
      </c>
      <c r="G99" s="118">
        <f t="shared" si="10"/>
        <v>225.02885872208208</v>
      </c>
      <c r="H99" s="119"/>
      <c r="I99" s="120">
        <v>6.8436836912699486E-2</v>
      </c>
      <c r="J99" s="121"/>
    </row>
    <row r="100" spans="1:10" ht="17.100000000000001" customHeight="1">
      <c r="A100" s="123"/>
      <c r="B100" s="117" t="s">
        <v>30</v>
      </c>
      <c r="C100" s="118">
        <v>23433.021950941096</v>
      </c>
      <c r="D100" s="118">
        <f t="shared" si="11"/>
        <v>595.64947317327824</v>
      </c>
      <c r="E100" s="118">
        <v>454</v>
      </c>
      <c r="F100" s="118">
        <v>98</v>
      </c>
      <c r="G100" s="118">
        <f t="shared" si="10"/>
        <v>239.64947317327824</v>
      </c>
      <c r="H100" s="119"/>
      <c r="I100" s="120">
        <v>6.9246518767556428E-2</v>
      </c>
      <c r="J100" s="121"/>
    </row>
    <row r="101" spans="1:10" ht="17.100000000000001" customHeight="1">
      <c r="A101" s="123"/>
      <c r="B101" s="117" t="s">
        <v>31</v>
      </c>
      <c r="C101" s="118">
        <v>24018.822716357241</v>
      </c>
      <c r="D101" s="118">
        <f t="shared" si="11"/>
        <v>585.80076541614471</v>
      </c>
      <c r="E101" s="118">
        <v>438</v>
      </c>
      <c r="F101" s="118">
        <v>129</v>
      </c>
      <c r="G101" s="118">
        <f t="shared" si="10"/>
        <v>276.80076541614471</v>
      </c>
      <c r="H101" s="119"/>
      <c r="I101" s="120">
        <v>7.0025722205123125E-2</v>
      </c>
      <c r="J101" s="121"/>
    </row>
    <row r="102" spans="1:10" ht="17.100000000000001" customHeight="1">
      <c r="A102" s="123"/>
      <c r="B102" s="117" t="s">
        <v>32</v>
      </c>
      <c r="C102" s="118">
        <v>24530.875046702447</v>
      </c>
      <c r="D102" s="118">
        <f t="shared" si="11"/>
        <v>512.05233034520643</v>
      </c>
      <c r="E102" s="118">
        <v>409</v>
      </c>
      <c r="F102" s="118">
        <v>161</v>
      </c>
      <c r="G102" s="118">
        <f t="shared" si="10"/>
        <v>264.05233034520643</v>
      </c>
      <c r="H102" s="119"/>
      <c r="I102" s="120">
        <v>7.0775750279003014E-2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25523.938506998271</v>
      </c>
      <c r="D103" s="118">
        <f t="shared" si="11"/>
        <v>993.06346029582346</v>
      </c>
      <c r="E103" s="118">
        <v>431</v>
      </c>
      <c r="F103" s="118">
        <v>120</v>
      </c>
      <c r="G103" s="118">
        <f t="shared" si="10"/>
        <v>682.06346029582346</v>
      </c>
      <c r="H103" s="119"/>
      <c r="I103" s="120">
        <v>7.1535702093605019E-2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7174.6673650308112</v>
      </c>
      <c r="E104" s="126">
        <f>SUM(E94:E103)</f>
        <v>4781</v>
      </c>
      <c r="F104" s="126">
        <f>SUM(F94:F103)</f>
        <v>1012</v>
      </c>
      <c r="G104" s="127">
        <f t="shared" si="10"/>
        <v>3405.6673650308112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11947.042208475013</v>
      </c>
      <c r="D107" s="118"/>
      <c r="E107" s="118"/>
      <c r="F107" s="118"/>
      <c r="G107" s="118"/>
      <c r="H107" s="119"/>
      <c r="I107" s="120">
        <v>4.8212438290859624E-2</v>
      </c>
      <c r="J107" s="121"/>
    </row>
    <row r="108" spans="1:10" ht="17.100000000000001" customHeight="1">
      <c r="A108" s="123"/>
      <c r="B108" s="117" t="s">
        <v>13</v>
      </c>
      <c r="C108" s="118">
        <v>12650.693854704286</v>
      </c>
      <c r="D108" s="118">
        <f t="shared" ref="D108:D117" si="12">C108-C107</f>
        <v>703.65164622927296</v>
      </c>
      <c r="E108" s="118">
        <v>181</v>
      </c>
      <c r="F108" s="118">
        <v>42</v>
      </c>
      <c r="G108" s="118">
        <f t="shared" ref="G108:G129" si="13">D108-E108+F108</f>
        <v>564.65164622927296</v>
      </c>
      <c r="H108" s="119"/>
      <c r="I108" s="120">
        <v>5.0022514253476806E-2</v>
      </c>
      <c r="J108" s="121"/>
    </row>
    <row r="109" spans="1:10" ht="17.100000000000001" customHeight="1">
      <c r="A109" s="123"/>
      <c r="B109" s="117" t="s">
        <v>14</v>
      </c>
      <c r="C109" s="118">
        <v>13269.259594324374</v>
      </c>
      <c r="D109" s="118">
        <f t="shared" si="12"/>
        <v>618.5657396200877</v>
      </c>
      <c r="E109" s="118">
        <v>200</v>
      </c>
      <c r="F109" s="118">
        <v>63</v>
      </c>
      <c r="G109" s="118">
        <f t="shared" si="13"/>
        <v>481.5657396200877</v>
      </c>
      <c r="H109" s="119"/>
      <c r="I109" s="120">
        <v>5.1772374538916796E-2</v>
      </c>
      <c r="J109" s="121"/>
    </row>
    <row r="110" spans="1:10" ht="17.100000000000001" customHeight="1">
      <c r="A110" s="123"/>
      <c r="B110" s="117" t="s">
        <v>15</v>
      </c>
      <c r="C110" s="118">
        <v>13964.06192498489</v>
      </c>
      <c r="D110" s="118">
        <f t="shared" si="12"/>
        <v>694.80233066051551</v>
      </c>
      <c r="E110" s="118">
        <v>204</v>
      </c>
      <c r="F110" s="118">
        <v>73</v>
      </c>
      <c r="G110" s="118">
        <f t="shared" si="13"/>
        <v>563.80233066051551</v>
      </c>
      <c r="H110" s="119"/>
      <c r="I110" s="120">
        <v>5.3461186542821171E-2</v>
      </c>
      <c r="J110" s="121"/>
    </row>
    <row r="111" spans="1:10" ht="17.100000000000001" customHeight="1">
      <c r="A111" s="123"/>
      <c r="B111" s="117" t="s">
        <v>16</v>
      </c>
      <c r="C111" s="118">
        <v>14628.735744545367</v>
      </c>
      <c r="D111" s="118">
        <f t="shared" si="12"/>
        <v>664.67381956047757</v>
      </c>
      <c r="E111" s="118">
        <v>198</v>
      </c>
      <c r="F111" s="118">
        <v>54</v>
      </c>
      <c r="G111" s="118">
        <f t="shared" si="13"/>
        <v>520.67381956047757</v>
      </c>
      <c r="H111" s="119"/>
      <c r="I111" s="120">
        <v>5.5098816363636047E-2</v>
      </c>
      <c r="J111" s="121"/>
    </row>
    <row r="112" spans="1:10" ht="17.100000000000001" customHeight="1">
      <c r="A112" s="123"/>
      <c r="B112" s="117" t="s">
        <v>17</v>
      </c>
      <c r="C112" s="118">
        <v>15355.801550994986</v>
      </c>
      <c r="D112" s="118">
        <f t="shared" si="12"/>
        <v>727.06580644961832</v>
      </c>
      <c r="E112" s="118">
        <v>231</v>
      </c>
      <c r="F112" s="118">
        <v>67</v>
      </c>
      <c r="G112" s="118">
        <f t="shared" si="13"/>
        <v>563.06580644961832</v>
      </c>
      <c r="H112" s="119"/>
      <c r="I112" s="120">
        <v>5.6684391107401214E-2</v>
      </c>
      <c r="J112" s="121"/>
    </row>
    <row r="113" spans="1:10" ht="17.100000000000001" customHeight="1">
      <c r="A113" s="123"/>
      <c r="B113" s="117" t="s">
        <v>18</v>
      </c>
      <c r="C113" s="118">
        <v>15801.119033911622</v>
      </c>
      <c r="D113" s="118">
        <f t="shared" si="12"/>
        <v>445.31748291663644</v>
      </c>
      <c r="E113" s="118">
        <v>308</v>
      </c>
      <c r="F113" s="118">
        <v>70</v>
      </c>
      <c r="G113" s="118">
        <f t="shared" si="13"/>
        <v>207.31748291663644</v>
      </c>
      <c r="H113" s="119"/>
      <c r="I113" s="120">
        <v>5.8220777575208639E-2</v>
      </c>
      <c r="J113" s="121"/>
    </row>
    <row r="114" spans="1:10" ht="17.100000000000001" customHeight="1">
      <c r="B114" s="117" t="s">
        <v>19</v>
      </c>
      <c r="C114" s="118">
        <v>16694.75530717392</v>
      </c>
      <c r="D114" s="118">
        <f t="shared" si="12"/>
        <v>893.63627326229835</v>
      </c>
      <c r="E114" s="118">
        <v>379</v>
      </c>
      <c r="F114" s="118">
        <v>67</v>
      </c>
      <c r="G114" s="118">
        <f t="shared" si="13"/>
        <v>581.63627326229835</v>
      </c>
      <c r="H114" s="119"/>
      <c r="I114" s="120">
        <v>5.970942527601545E-2</v>
      </c>
      <c r="J114" s="121"/>
    </row>
    <row r="115" spans="1:10" ht="17.100000000000001" customHeight="1">
      <c r="A115" s="123"/>
      <c r="B115" s="117" t="s">
        <v>20</v>
      </c>
      <c r="C115" s="118">
        <v>17189.211711426484</v>
      </c>
      <c r="D115" s="118">
        <f t="shared" si="12"/>
        <v>494.45640425256352</v>
      </c>
      <c r="E115" s="118">
        <v>367</v>
      </c>
      <c r="F115" s="118">
        <v>61</v>
      </c>
      <c r="G115" s="118">
        <f t="shared" si="13"/>
        <v>188.45640425256352</v>
      </c>
      <c r="H115" s="119"/>
      <c r="I115" s="120">
        <v>6.1149810428411527E-2</v>
      </c>
      <c r="J115" s="121"/>
    </row>
    <row r="116" spans="1:10" ht="17.100000000000001" customHeight="1">
      <c r="A116" s="123"/>
      <c r="B116" s="117" t="s">
        <v>21</v>
      </c>
      <c r="C116" s="118">
        <v>17920.696452937984</v>
      </c>
      <c r="D116" s="118">
        <f t="shared" si="12"/>
        <v>731.48474151150003</v>
      </c>
      <c r="E116" s="118">
        <v>375</v>
      </c>
      <c r="F116" s="118">
        <v>71</v>
      </c>
      <c r="G116" s="118">
        <f t="shared" si="13"/>
        <v>427.48474151150003</v>
      </c>
      <c r="H116" s="119"/>
      <c r="I116" s="120">
        <v>6.2550423919504314E-2</v>
      </c>
      <c r="J116" s="121"/>
    </row>
    <row r="117" spans="1:10" ht="17.100000000000001" customHeight="1">
      <c r="A117" s="123"/>
      <c r="B117" s="117" t="s">
        <v>22</v>
      </c>
      <c r="C117" s="118">
        <v>18676.587546764298</v>
      </c>
      <c r="D117" s="118">
        <f t="shared" si="12"/>
        <v>755.89109382631432</v>
      </c>
      <c r="E117" s="118">
        <v>373</v>
      </c>
      <c r="F117" s="118">
        <v>62</v>
      </c>
      <c r="G117" s="118">
        <f t="shared" si="13"/>
        <v>444.89109382631432</v>
      </c>
      <c r="H117" s="119"/>
      <c r="I117" s="120">
        <v>6.39390193316135E-2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6729.5453382892847</v>
      </c>
      <c r="E118" s="126">
        <f>SUM(E108:E117)</f>
        <v>2816</v>
      </c>
      <c r="F118" s="126">
        <f>SUM(F108:F117)</f>
        <v>630</v>
      </c>
      <c r="G118" s="127">
        <f t="shared" si="13"/>
        <v>4543.5453382892847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19050.64227888015</v>
      </c>
      <c r="D119" s="118">
        <f>C119-C117</f>
        <v>374.05473211585195</v>
      </c>
      <c r="E119" s="118">
        <v>400</v>
      </c>
      <c r="F119" s="118">
        <v>92</v>
      </c>
      <c r="G119" s="118">
        <f t="shared" si="13"/>
        <v>66.054732115851948</v>
      </c>
      <c r="H119" s="119"/>
      <c r="I119" s="120">
        <v>6.3523315368056527E-2</v>
      </c>
      <c r="J119" s="121"/>
    </row>
    <row r="120" spans="1:10" ht="17.100000000000001" customHeight="1">
      <c r="A120" s="123"/>
      <c r="B120" s="117" t="s">
        <v>25</v>
      </c>
      <c r="C120" s="118">
        <v>19354.306226564531</v>
      </c>
      <c r="D120" s="118">
        <f t="shared" ref="D120:D128" si="14">C120-C119</f>
        <v>303.66394768438113</v>
      </c>
      <c r="E120" s="118">
        <v>436</v>
      </c>
      <c r="F120" s="118">
        <v>75</v>
      </c>
      <c r="G120" s="118">
        <f t="shared" si="13"/>
        <v>-57.336052315618872</v>
      </c>
      <c r="H120" s="119"/>
      <c r="I120" s="120">
        <v>6.3125591084685365E-2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19726.8114468936</v>
      </c>
      <c r="D121" s="118">
        <f t="shared" si="14"/>
        <v>372.50522032906883</v>
      </c>
      <c r="E121" s="118">
        <v>486</v>
      </c>
      <c r="F121" s="118">
        <v>67</v>
      </c>
      <c r="G121" s="118">
        <f t="shared" si="13"/>
        <v>-46.494779670931166</v>
      </c>
      <c r="H121" s="119"/>
      <c r="I121" s="120">
        <v>6.2744311217854967E-2</v>
      </c>
      <c r="J121" s="121"/>
    </row>
    <row r="122" spans="1:10" ht="17.100000000000001" customHeight="1">
      <c r="A122" s="123"/>
      <c r="B122" s="117" t="s">
        <v>27</v>
      </c>
      <c r="C122" s="118">
        <v>20067.279310362712</v>
      </c>
      <c r="D122" s="118">
        <f t="shared" si="14"/>
        <v>340.46786346911176</v>
      </c>
      <c r="E122" s="118">
        <v>455</v>
      </c>
      <c r="F122" s="118">
        <v>77</v>
      </c>
      <c r="G122" s="118">
        <f t="shared" si="13"/>
        <v>-37.532136530888238</v>
      </c>
      <c r="H122" s="119"/>
      <c r="I122" s="120">
        <v>6.2378860150334822E-2</v>
      </c>
      <c r="J122" s="121"/>
    </row>
    <row r="123" spans="1:10" ht="17.100000000000001" customHeight="1">
      <c r="A123" s="123"/>
      <c r="B123" s="117" t="s">
        <v>28</v>
      </c>
      <c r="C123" s="118">
        <v>20307.93400602238</v>
      </c>
      <c r="D123" s="118">
        <f t="shared" si="14"/>
        <v>240.6546956596685</v>
      </c>
      <c r="E123" s="118">
        <v>454</v>
      </c>
      <c r="F123" s="118">
        <v>100</v>
      </c>
      <c r="G123" s="118">
        <f t="shared" si="13"/>
        <v>-113.3453043403315</v>
      </c>
      <c r="H123" s="119"/>
      <c r="I123" s="120">
        <v>6.2027898613385403E-2</v>
      </c>
      <c r="J123" s="121"/>
    </row>
    <row r="124" spans="1:10" ht="17.100000000000001" customHeight="1">
      <c r="A124" s="123"/>
      <c r="B124" s="117" t="s">
        <v>29</v>
      </c>
      <c r="C124" s="118">
        <v>20585.323365809436</v>
      </c>
      <c r="D124" s="118">
        <f t="shared" si="14"/>
        <v>277.38935978705558</v>
      </c>
      <c r="E124" s="118">
        <v>474</v>
      </c>
      <c r="F124" s="118">
        <v>99</v>
      </c>
      <c r="G124" s="118">
        <f t="shared" si="13"/>
        <v>-97.610640212944418</v>
      </c>
      <c r="H124" s="119"/>
      <c r="I124" s="120">
        <v>6.1688113172938076E-2</v>
      </c>
      <c r="J124" s="121"/>
    </row>
    <row r="125" spans="1:10" ht="17.100000000000001" customHeight="1">
      <c r="A125" s="123"/>
      <c r="B125" s="117" t="s">
        <v>30</v>
      </c>
      <c r="C125" s="118">
        <v>20765.593121644633</v>
      </c>
      <c r="D125" s="118">
        <f t="shared" si="14"/>
        <v>180.26975583519743</v>
      </c>
      <c r="E125" s="118">
        <v>455</v>
      </c>
      <c r="F125" s="118">
        <v>80</v>
      </c>
      <c r="G125" s="118">
        <f t="shared" si="13"/>
        <v>-194.73024416480257</v>
      </c>
      <c r="H125" s="119"/>
      <c r="I125" s="120">
        <v>6.1364045867744188E-2</v>
      </c>
      <c r="J125" s="121"/>
    </row>
    <row r="126" spans="1:10" ht="17.100000000000001" customHeight="1">
      <c r="A126" s="123"/>
      <c r="B126" s="117" t="s">
        <v>31</v>
      </c>
      <c r="C126" s="118">
        <v>20940.985557422657</v>
      </c>
      <c r="D126" s="118">
        <f t="shared" si="14"/>
        <v>175.39243577802335</v>
      </c>
      <c r="E126" s="118">
        <v>446</v>
      </c>
      <c r="F126" s="118">
        <v>95</v>
      </c>
      <c r="G126" s="118">
        <f t="shared" si="13"/>
        <v>-175.60756422197665</v>
      </c>
      <c r="H126" s="119"/>
      <c r="I126" s="120">
        <v>6.1052436027471284E-2</v>
      </c>
      <c r="J126" s="121"/>
    </row>
    <row r="127" spans="1:10" ht="17.100000000000001" customHeight="1">
      <c r="A127" s="123"/>
      <c r="B127" s="117" t="s">
        <v>32</v>
      </c>
      <c r="C127" s="118">
        <v>21056.72629992458</v>
      </c>
      <c r="D127" s="118">
        <f t="shared" si="14"/>
        <v>115.7407425019228</v>
      </c>
      <c r="E127" s="118">
        <v>485</v>
      </c>
      <c r="F127" s="118">
        <v>95</v>
      </c>
      <c r="G127" s="118">
        <f t="shared" si="13"/>
        <v>-274.2592574980772</v>
      </c>
      <c r="H127" s="119"/>
      <c r="I127" s="120">
        <v>6.0752239757428092E-2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21534.356724328012</v>
      </c>
      <c r="D128" s="118">
        <f t="shared" si="14"/>
        <v>477.6304244034327</v>
      </c>
      <c r="E128" s="118">
        <v>457</v>
      </c>
      <c r="F128" s="118">
        <v>92</v>
      </c>
      <c r="G128" s="118">
        <f t="shared" si="13"/>
        <v>112.6304244034327</v>
      </c>
      <c r="H128" s="119"/>
      <c r="I128" s="120">
        <v>6.0354138801367752E-2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2857.769177563714</v>
      </c>
      <c r="E129" s="126">
        <f>SUM(E119:E128)</f>
        <v>4548</v>
      </c>
      <c r="F129" s="126">
        <f>SUM(F119:F128)</f>
        <v>872</v>
      </c>
      <c r="G129" s="127">
        <f t="shared" si="13"/>
        <v>-818.23082243628596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962.59376986975701</v>
      </c>
      <c r="D132" s="118"/>
      <c r="E132" s="118"/>
      <c r="F132" s="118"/>
      <c r="G132" s="118"/>
      <c r="H132" s="119"/>
      <c r="I132" s="120">
        <v>3.8845592004429262E-3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1094.7736831996285</v>
      </c>
      <c r="D133" s="118">
        <f t="shared" ref="D133:D142" si="15">C133-C132</f>
        <v>132.17991332987151</v>
      </c>
      <c r="E133" s="118">
        <v>5</v>
      </c>
      <c r="F133" s="118">
        <v>1</v>
      </c>
      <c r="G133" s="118">
        <f t="shared" ref="G133:G154" si="16">D133-E133+F133</f>
        <v>128.17991332987151</v>
      </c>
      <c r="H133" s="119"/>
      <c r="I133" s="120">
        <v>4.3288797279542445E-3</v>
      </c>
      <c r="J133" s="121"/>
    </row>
    <row r="134" spans="1:10" ht="17.100000000000001" customHeight="1">
      <c r="A134" s="134"/>
      <c r="B134" s="117" t="s">
        <v>14</v>
      </c>
      <c r="C134" s="118">
        <v>1219.5749006150352</v>
      </c>
      <c r="D134" s="118">
        <f t="shared" si="15"/>
        <v>124.80121741540665</v>
      </c>
      <c r="E134" s="118">
        <v>9</v>
      </c>
      <c r="F134" s="118">
        <v>2</v>
      </c>
      <c r="G134" s="118">
        <f t="shared" si="16"/>
        <v>117.80121741540665</v>
      </c>
      <c r="H134" s="119"/>
      <c r="I134" s="120">
        <v>4.7583882193329508E-3</v>
      </c>
      <c r="J134" s="121"/>
    </row>
    <row r="135" spans="1:10" ht="17.100000000000001" customHeight="1">
      <c r="A135" s="123"/>
      <c r="B135" s="117" t="s">
        <v>15</v>
      </c>
      <c r="C135" s="118">
        <v>1351.4014840378297</v>
      </c>
      <c r="D135" s="118">
        <f t="shared" si="15"/>
        <v>131.82658342279456</v>
      </c>
      <c r="E135" s="118">
        <v>11</v>
      </c>
      <c r="F135" s="118">
        <v>2</v>
      </c>
      <c r="G135" s="118">
        <f t="shared" si="16"/>
        <v>122.82658342279456</v>
      </c>
      <c r="H135" s="119"/>
      <c r="I135" s="120">
        <v>5.1738188515996547E-3</v>
      </c>
      <c r="J135" s="121"/>
    </row>
    <row r="136" spans="1:10" ht="17.100000000000001" customHeight="1">
      <c r="A136" s="123"/>
      <c r="B136" s="117" t="s">
        <v>16</v>
      </c>
      <c r="C136" s="118">
        <v>1480.3736386880855</v>
      </c>
      <c r="D136" s="118">
        <f t="shared" si="15"/>
        <v>128.97215465025579</v>
      </c>
      <c r="E136" s="118">
        <v>2</v>
      </c>
      <c r="F136" s="118">
        <v>1</v>
      </c>
      <c r="G136" s="118">
        <f t="shared" si="16"/>
        <v>127.97215465025579</v>
      </c>
      <c r="H136" s="119"/>
      <c r="I136" s="120">
        <v>5.5757952492959915E-3</v>
      </c>
      <c r="J136" s="121"/>
    </row>
    <row r="137" spans="1:10" ht="17.100000000000001" customHeight="1">
      <c r="A137" s="123"/>
      <c r="B137" s="117" t="s">
        <v>17</v>
      </c>
      <c r="C137" s="118">
        <v>1615.9168983215538</v>
      </c>
      <c r="D137" s="118">
        <f t="shared" si="15"/>
        <v>135.54325963346832</v>
      </c>
      <c r="E137" s="118">
        <v>8</v>
      </c>
      <c r="F137" s="118">
        <v>3</v>
      </c>
      <c r="G137" s="118">
        <f t="shared" si="16"/>
        <v>130.54325963346832</v>
      </c>
      <c r="H137" s="119"/>
      <c r="I137" s="120">
        <v>5.9649940875657224E-3</v>
      </c>
      <c r="J137" s="121"/>
    </row>
    <row r="138" spans="1:10" ht="17.100000000000001" customHeight="1">
      <c r="A138" s="123"/>
      <c r="B138" s="117" t="s">
        <v>18</v>
      </c>
      <c r="C138" s="118">
        <v>1721.235414869293</v>
      </c>
      <c r="D138" s="118">
        <f t="shared" si="15"/>
        <v>105.31851654773914</v>
      </c>
      <c r="E138" s="118">
        <v>5</v>
      </c>
      <c r="F138" s="118">
        <v>0</v>
      </c>
      <c r="G138" s="118">
        <f t="shared" si="16"/>
        <v>100.31851654773914</v>
      </c>
      <c r="H138" s="119"/>
      <c r="I138" s="120">
        <v>6.3420612191204618E-3</v>
      </c>
      <c r="J138" s="121"/>
    </row>
    <row r="139" spans="1:10" ht="17.100000000000001" customHeight="1">
      <c r="A139" s="123"/>
      <c r="B139" s="117" t="s">
        <v>19</v>
      </c>
      <c r="C139" s="118">
        <v>1875.4083359034853</v>
      </c>
      <c r="D139" s="118">
        <f t="shared" si="15"/>
        <v>154.17292103419231</v>
      </c>
      <c r="E139" s="118">
        <v>9</v>
      </c>
      <c r="F139" s="118">
        <v>1</v>
      </c>
      <c r="G139" s="118">
        <f t="shared" si="16"/>
        <v>146.17292103419231</v>
      </c>
      <c r="H139" s="119"/>
      <c r="I139" s="120">
        <v>6.707469012530348E-3</v>
      </c>
      <c r="J139" s="121"/>
    </row>
    <row r="140" spans="1:10" ht="17.100000000000001" customHeight="1">
      <c r="A140" s="123"/>
      <c r="B140" s="117" t="s">
        <v>20</v>
      </c>
      <c r="C140" s="118">
        <v>1985.0832250219321</v>
      </c>
      <c r="D140" s="118">
        <f t="shared" si="15"/>
        <v>109.6748891184468</v>
      </c>
      <c r="E140" s="118">
        <v>18</v>
      </c>
      <c r="F140" s="118">
        <v>2</v>
      </c>
      <c r="G140" s="118">
        <f t="shared" si="16"/>
        <v>93.674889118446799</v>
      </c>
      <c r="H140" s="119"/>
      <c r="I140" s="120">
        <v>7.0618400036354737E-3</v>
      </c>
      <c r="J140" s="121"/>
    </row>
    <row r="141" spans="1:10" ht="17.100000000000001" customHeight="1">
      <c r="A141" s="123"/>
      <c r="B141" s="117" t="s">
        <v>21</v>
      </c>
      <c r="C141" s="118">
        <v>2121.7040965494039</v>
      </c>
      <c r="D141" s="118">
        <f t="shared" si="15"/>
        <v>136.62087152747176</v>
      </c>
      <c r="E141" s="118">
        <v>14</v>
      </c>
      <c r="F141" s="118">
        <v>2</v>
      </c>
      <c r="G141" s="118">
        <f t="shared" si="16"/>
        <v>124.62087152747176</v>
      </c>
      <c r="H141" s="119"/>
      <c r="I141" s="120">
        <v>7.4055989408356171E-3</v>
      </c>
      <c r="J141" s="121"/>
    </row>
    <row r="142" spans="1:10" ht="17.100000000000001" customHeight="1">
      <c r="A142" s="123"/>
      <c r="B142" s="117" t="s">
        <v>22</v>
      </c>
      <c r="C142" s="118">
        <v>2225.6815437625537</v>
      </c>
      <c r="D142" s="118">
        <f t="shared" si="15"/>
        <v>103.97744721314984</v>
      </c>
      <c r="E142" s="118">
        <v>12</v>
      </c>
      <c r="F142" s="118">
        <v>1</v>
      </c>
      <c r="G142" s="118">
        <f t="shared" si="16"/>
        <v>92.977447213149844</v>
      </c>
      <c r="H142" s="119"/>
      <c r="I142" s="120">
        <v>7.6195876198649577E-3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1263.0877738927966</v>
      </c>
      <c r="E143" s="126">
        <f>SUM(E133:E142)</f>
        <v>93</v>
      </c>
      <c r="F143" s="126">
        <f>SUM(F133:F142)</f>
        <v>15</v>
      </c>
      <c r="G143" s="127">
        <f t="shared" si="16"/>
        <v>1185.0877738927966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2224.7532321171257</v>
      </c>
      <c r="D144" s="118">
        <f>C144-C142</f>
        <v>-0.9283116454280389</v>
      </c>
      <c r="E144" s="118">
        <v>20</v>
      </c>
      <c r="F144" s="118">
        <v>1</v>
      </c>
      <c r="G144" s="118">
        <f t="shared" si="16"/>
        <v>-19.928311645428039</v>
      </c>
      <c r="H144" s="119"/>
      <c r="I144" s="120">
        <v>7.4183168793502041E-3</v>
      </c>
      <c r="J144" s="121"/>
    </row>
    <row r="145" spans="1:10" ht="17.100000000000001" customHeight="1">
      <c r="A145" s="123"/>
      <c r="B145" s="117" t="s">
        <v>25</v>
      </c>
      <c r="C145" s="118">
        <v>2215.3919066607732</v>
      </c>
      <c r="D145" s="118">
        <f t="shared" ref="D145:D153" si="17">C145-C144</f>
        <v>-9.3613254563524606</v>
      </c>
      <c r="E145" s="118">
        <v>20</v>
      </c>
      <c r="F145" s="118">
        <v>3</v>
      </c>
      <c r="G145" s="118">
        <f t="shared" si="16"/>
        <v>-26.361325456352461</v>
      </c>
      <c r="H145" s="119"/>
      <c r="I145" s="120">
        <v>7.2256748423378137E-3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2213.7132770045373</v>
      </c>
      <c r="D146" s="118">
        <f t="shared" si="17"/>
        <v>-1.6786296562358984</v>
      </c>
      <c r="E146" s="118">
        <v>40</v>
      </c>
      <c r="F146" s="118">
        <v>3</v>
      </c>
      <c r="G146" s="118">
        <f t="shared" si="16"/>
        <v>-38.678629656235898</v>
      </c>
      <c r="H146" s="119"/>
      <c r="I146" s="120">
        <v>7.0410727640093426E-3</v>
      </c>
      <c r="J146" s="121"/>
    </row>
    <row r="147" spans="1:10" ht="17.100000000000001" customHeight="1">
      <c r="A147" s="123"/>
      <c r="B147" s="117" t="s">
        <v>27</v>
      </c>
      <c r="C147" s="118">
        <v>2208.1684464097657</v>
      </c>
      <c r="D147" s="118">
        <f t="shared" si="17"/>
        <v>-5.5448305947716108</v>
      </c>
      <c r="E147" s="118">
        <v>29</v>
      </c>
      <c r="F147" s="118">
        <v>1</v>
      </c>
      <c r="G147" s="118">
        <f t="shared" si="16"/>
        <v>-33.544830594771611</v>
      </c>
      <c r="H147" s="119"/>
      <c r="I147" s="120">
        <v>6.8640610705929927E-3</v>
      </c>
      <c r="J147" s="121"/>
    </row>
    <row r="148" spans="1:10" ht="17.100000000000001" customHeight="1">
      <c r="A148" s="123"/>
      <c r="B148" s="117" t="s">
        <v>28</v>
      </c>
      <c r="C148" s="118">
        <v>2191.6612778956483</v>
      </c>
      <c r="D148" s="118">
        <f t="shared" si="17"/>
        <v>-16.507168514117438</v>
      </c>
      <c r="E148" s="118">
        <v>33</v>
      </c>
      <c r="F148" s="118">
        <v>2</v>
      </c>
      <c r="G148" s="118">
        <f t="shared" si="16"/>
        <v>-47.507168514117438</v>
      </c>
      <c r="H148" s="119"/>
      <c r="I148" s="120">
        <v>6.6941395170911676E-3</v>
      </c>
      <c r="J148" s="121"/>
    </row>
    <row r="149" spans="1:10" ht="17.100000000000001" customHeight="1">
      <c r="A149" s="123"/>
      <c r="B149" s="117" t="s">
        <v>29</v>
      </c>
      <c r="C149" s="118">
        <v>2179.3779896721612</v>
      </c>
      <c r="D149" s="118">
        <f t="shared" si="17"/>
        <v>-12.283288223487034</v>
      </c>
      <c r="E149" s="118">
        <v>27</v>
      </c>
      <c r="F149" s="118">
        <v>2</v>
      </c>
      <c r="G149" s="118">
        <f t="shared" si="16"/>
        <v>-37.283288223487034</v>
      </c>
      <c r="H149" s="119"/>
      <c r="I149" s="120">
        <v>6.5309499240999739E-3</v>
      </c>
      <c r="J149" s="121"/>
    </row>
    <row r="150" spans="1:10" ht="17.100000000000001" customHeight="1">
      <c r="A150" s="123"/>
      <c r="B150" s="117" t="s">
        <v>30</v>
      </c>
      <c r="C150" s="118">
        <v>2156.9697121340232</v>
      </c>
      <c r="D150" s="118">
        <f t="shared" si="17"/>
        <v>-22.408277538138009</v>
      </c>
      <c r="E150" s="118">
        <v>29</v>
      </c>
      <c r="F150" s="118">
        <v>2</v>
      </c>
      <c r="G150" s="118">
        <f t="shared" si="16"/>
        <v>-49.408277538138009</v>
      </c>
      <c r="H150" s="119"/>
      <c r="I150" s="120">
        <v>6.3740239720272551E-3</v>
      </c>
      <c r="J150" s="121"/>
    </row>
    <row r="151" spans="1:10" ht="17.100000000000001" customHeight="1">
      <c r="A151" s="123"/>
      <c r="B151" s="117" t="s">
        <v>31</v>
      </c>
      <c r="C151" s="118">
        <v>2134.5104726950854</v>
      </c>
      <c r="D151" s="118">
        <f t="shared" si="17"/>
        <v>-22.459239438937857</v>
      </c>
      <c r="E151" s="118">
        <v>30</v>
      </c>
      <c r="F151" s="118">
        <v>2</v>
      </c>
      <c r="G151" s="118">
        <f t="shared" si="16"/>
        <v>-50.459239438937857</v>
      </c>
      <c r="H151" s="119"/>
      <c r="I151" s="120">
        <v>6.2230626026095765E-3</v>
      </c>
      <c r="J151" s="121"/>
    </row>
    <row r="152" spans="1:10" ht="17.100000000000001" customHeight="1">
      <c r="A152" s="123"/>
      <c r="B152" s="117" t="s">
        <v>32</v>
      </c>
      <c r="C152" s="118">
        <v>2106.5298467304433</v>
      </c>
      <c r="D152" s="118">
        <f t="shared" si="17"/>
        <v>-27.980625964642059</v>
      </c>
      <c r="E152" s="118">
        <v>26</v>
      </c>
      <c r="F152" s="118">
        <v>2</v>
      </c>
      <c r="G152" s="118">
        <f t="shared" si="16"/>
        <v>-51.980625964642059</v>
      </c>
      <c r="H152" s="119"/>
      <c r="I152" s="120">
        <v>6.0776971919516533E-3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2139.557998063653</v>
      </c>
      <c r="D153" s="118">
        <f t="shared" si="17"/>
        <v>33.028151333209735</v>
      </c>
      <c r="E153" s="118">
        <v>27</v>
      </c>
      <c r="F153" s="118">
        <v>1</v>
      </c>
      <c r="G153" s="118">
        <f t="shared" si="16"/>
        <v>7.0281513332097347</v>
      </c>
      <c r="H153" s="119"/>
      <c r="I153" s="120">
        <v>5.9965190528689831E-3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-86.123545698900671</v>
      </c>
      <c r="E154" s="126">
        <f>SUM(E144:E153)</f>
        <v>281</v>
      </c>
      <c r="F154" s="126">
        <f>SUM(F144:F153)</f>
        <v>19</v>
      </c>
      <c r="G154" s="127">
        <f t="shared" si="16"/>
        <v>-348.12354569890067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1"/>
  </cols>
  <sheetData>
    <row r="1" spans="1:10" s="60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79400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81200</v>
      </c>
      <c r="D8" s="118">
        <f t="shared" ref="D8:D17" si="0">C8-C7</f>
        <v>1800</v>
      </c>
      <c r="E8" s="118">
        <v>1123</v>
      </c>
      <c r="F8" s="118">
        <v>929</v>
      </c>
      <c r="G8" s="118">
        <f t="shared" ref="G8:G29" si="1">D8-E8+F8</f>
        <v>1606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83900</v>
      </c>
      <c r="D9" s="118">
        <f t="shared" si="0"/>
        <v>2700</v>
      </c>
      <c r="E9" s="118">
        <v>1025</v>
      </c>
      <c r="F9" s="118">
        <v>953</v>
      </c>
      <c r="G9" s="118">
        <f t="shared" si="1"/>
        <v>2628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86100</v>
      </c>
      <c r="D10" s="118">
        <f t="shared" si="0"/>
        <v>2200</v>
      </c>
      <c r="E10" s="118">
        <v>987</v>
      </c>
      <c r="F10" s="118">
        <v>990</v>
      </c>
      <c r="G10" s="118">
        <f t="shared" si="1"/>
        <v>2203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88900</v>
      </c>
      <c r="D11" s="118">
        <f t="shared" si="0"/>
        <v>2800</v>
      </c>
      <c r="E11" s="118">
        <v>966</v>
      </c>
      <c r="F11" s="118">
        <v>982</v>
      </c>
      <c r="G11" s="118">
        <f t="shared" si="1"/>
        <v>2816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90600</v>
      </c>
      <c r="D12" s="118">
        <f t="shared" si="0"/>
        <v>1700</v>
      </c>
      <c r="E12" s="118">
        <v>1034</v>
      </c>
      <c r="F12" s="118">
        <v>998</v>
      </c>
      <c r="G12" s="118">
        <f t="shared" si="1"/>
        <v>1664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92900</v>
      </c>
      <c r="D13" s="118">
        <f t="shared" si="0"/>
        <v>2300</v>
      </c>
      <c r="E13" s="118">
        <v>1049</v>
      </c>
      <c r="F13" s="118">
        <v>1033</v>
      </c>
      <c r="G13" s="118">
        <f t="shared" si="1"/>
        <v>2284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95200</v>
      </c>
      <c r="D14" s="118">
        <f t="shared" si="0"/>
        <v>2300</v>
      </c>
      <c r="E14" s="118">
        <v>1029</v>
      </c>
      <c r="F14" s="118">
        <v>932</v>
      </c>
      <c r="G14" s="118">
        <f t="shared" si="1"/>
        <v>2203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97400</v>
      </c>
      <c r="D15" s="118">
        <f t="shared" si="0"/>
        <v>2200</v>
      </c>
      <c r="E15" s="118">
        <v>1116</v>
      </c>
      <c r="F15" s="118">
        <v>921</v>
      </c>
      <c r="G15" s="118">
        <f t="shared" si="1"/>
        <v>2005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98400</v>
      </c>
      <c r="D16" s="118">
        <f t="shared" si="0"/>
        <v>1000</v>
      </c>
      <c r="E16" s="118">
        <v>1091</v>
      </c>
      <c r="F16" s="118">
        <v>903</v>
      </c>
      <c r="G16" s="118">
        <f t="shared" si="1"/>
        <v>812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99300</v>
      </c>
      <c r="D17" s="118">
        <f t="shared" si="0"/>
        <v>900</v>
      </c>
      <c r="E17" s="118">
        <v>1184</v>
      </c>
      <c r="F17" s="118">
        <v>923</v>
      </c>
      <c r="G17" s="118">
        <f t="shared" si="1"/>
        <v>639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19900</v>
      </c>
      <c r="E18" s="126">
        <f>SUM(E8:E17)</f>
        <v>10604</v>
      </c>
      <c r="F18" s="126">
        <f>SUM(F8:F17)</f>
        <v>9564</v>
      </c>
      <c r="G18" s="127">
        <f t="shared" si="1"/>
        <v>18860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99900</v>
      </c>
      <c r="D19" s="118">
        <f>C19-C17</f>
        <v>600</v>
      </c>
      <c r="E19" s="118">
        <v>1277</v>
      </c>
      <c r="F19" s="118">
        <v>964</v>
      </c>
      <c r="G19" s="118">
        <f t="shared" si="1"/>
        <v>287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101300</v>
      </c>
      <c r="D20" s="118">
        <f t="shared" ref="D20:D28" si="2">C20-C19</f>
        <v>1400</v>
      </c>
      <c r="E20" s="118">
        <v>1312</v>
      </c>
      <c r="F20" s="118">
        <v>907</v>
      </c>
      <c r="G20" s="118">
        <f t="shared" si="1"/>
        <v>995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101700</v>
      </c>
      <c r="D21" s="118">
        <f t="shared" si="2"/>
        <v>400</v>
      </c>
      <c r="E21" s="118">
        <v>1368</v>
      </c>
      <c r="F21" s="118">
        <v>909</v>
      </c>
      <c r="G21" s="118">
        <f t="shared" si="1"/>
        <v>-59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102000</v>
      </c>
      <c r="D22" s="118">
        <f t="shared" si="2"/>
        <v>300</v>
      </c>
      <c r="E22" s="118">
        <v>1244</v>
      </c>
      <c r="F22" s="118">
        <v>956</v>
      </c>
      <c r="G22" s="118">
        <f t="shared" si="1"/>
        <v>12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102900</v>
      </c>
      <c r="D23" s="118">
        <f t="shared" si="2"/>
        <v>900</v>
      </c>
      <c r="E23" s="118">
        <v>1356</v>
      </c>
      <c r="F23" s="118">
        <v>999</v>
      </c>
      <c r="G23" s="118">
        <f t="shared" si="1"/>
        <v>543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104100</v>
      </c>
      <c r="D24" s="118">
        <f t="shared" si="2"/>
        <v>1200</v>
      </c>
      <c r="E24" s="118">
        <v>1437</v>
      </c>
      <c r="F24" s="118">
        <v>990</v>
      </c>
      <c r="G24" s="118">
        <f t="shared" si="1"/>
        <v>753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104800</v>
      </c>
      <c r="D25" s="118">
        <f t="shared" si="2"/>
        <v>700</v>
      </c>
      <c r="E25" s="118">
        <v>1375</v>
      </c>
      <c r="F25" s="118">
        <v>1067</v>
      </c>
      <c r="G25" s="118">
        <f t="shared" si="1"/>
        <v>392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106100</v>
      </c>
      <c r="D26" s="118">
        <f t="shared" si="2"/>
        <v>1300</v>
      </c>
      <c r="E26" s="118">
        <v>1364</v>
      </c>
      <c r="F26" s="118">
        <v>1038</v>
      </c>
      <c r="G26" s="118">
        <f t="shared" si="1"/>
        <v>974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108100</v>
      </c>
      <c r="D27" s="118">
        <f t="shared" si="2"/>
        <v>2000</v>
      </c>
      <c r="E27" s="118">
        <v>1445</v>
      </c>
      <c r="F27" s="118">
        <v>1077</v>
      </c>
      <c r="G27" s="118">
        <f t="shared" si="1"/>
        <v>1632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111000</v>
      </c>
      <c r="D28" s="118">
        <f t="shared" si="2"/>
        <v>2900</v>
      </c>
      <c r="E28" s="118">
        <v>1433</v>
      </c>
      <c r="F28" s="118">
        <v>1139</v>
      </c>
      <c r="G28" s="118">
        <f t="shared" si="1"/>
        <v>2606</v>
      </c>
      <c r="H28" s="119"/>
      <c r="I28" s="120">
        <v>1.0296022201665127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11700</v>
      </c>
      <c r="E29" s="126">
        <f>SUM(E19:E28)</f>
        <v>13611</v>
      </c>
      <c r="F29" s="126">
        <f>SUM(F19:F28)</f>
        <v>10046</v>
      </c>
      <c r="G29" s="127">
        <f t="shared" si="1"/>
        <v>8135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72901.33826985702</v>
      </c>
      <c r="D32" s="118"/>
      <c r="E32" s="118"/>
      <c r="F32" s="118"/>
      <c r="G32" s="118"/>
      <c r="H32" s="119"/>
      <c r="I32" s="120">
        <v>0.9181528749352269</v>
      </c>
      <c r="J32" s="121"/>
    </row>
    <row r="33" spans="1:10" ht="17.100000000000001" customHeight="1">
      <c r="A33" s="123"/>
      <c r="B33" s="117" t="s">
        <v>13</v>
      </c>
      <c r="C33" s="118">
        <v>74129.452773643308</v>
      </c>
      <c r="D33" s="118">
        <f t="shared" ref="D33:D42" si="3">C33-C32</f>
        <v>1228.114503786288</v>
      </c>
      <c r="E33" s="118">
        <v>1024</v>
      </c>
      <c r="F33" s="118">
        <v>907</v>
      </c>
      <c r="G33" s="118">
        <f t="shared" ref="G33:G54" si="4">D33-E33+F33</f>
        <v>1111.114503786288</v>
      </c>
      <c r="H33" s="119"/>
      <c r="I33" s="120">
        <v>0.91292429524191299</v>
      </c>
      <c r="J33" s="121"/>
    </row>
    <row r="34" spans="1:10" ht="17.100000000000001" customHeight="1">
      <c r="A34" s="134"/>
      <c r="B34" s="117" t="s">
        <v>14</v>
      </c>
      <c r="C34" s="118">
        <v>76210.420281367333</v>
      </c>
      <c r="D34" s="118">
        <f t="shared" si="3"/>
        <v>2080.9675077240245</v>
      </c>
      <c r="E34" s="118">
        <v>934</v>
      </c>
      <c r="F34" s="118">
        <v>925</v>
      </c>
      <c r="G34" s="118">
        <f t="shared" si="4"/>
        <v>2071.9675077240245</v>
      </c>
      <c r="H34" s="119"/>
      <c r="I34" s="120">
        <v>0.90834827510568927</v>
      </c>
      <c r="J34" s="121"/>
    </row>
    <row r="35" spans="1:10" ht="17.100000000000001" customHeight="1">
      <c r="A35" s="123"/>
      <c r="B35" s="117" t="s">
        <v>15</v>
      </c>
      <c r="C35" s="118">
        <v>77795.655796346371</v>
      </c>
      <c r="D35" s="118">
        <f t="shared" si="3"/>
        <v>1585.2355149790383</v>
      </c>
      <c r="E35" s="118">
        <v>860</v>
      </c>
      <c r="F35" s="118">
        <v>954</v>
      </c>
      <c r="G35" s="118">
        <f t="shared" si="4"/>
        <v>1679.2355149790383</v>
      </c>
      <c r="H35" s="119"/>
      <c r="I35" s="120">
        <v>0.90355000924908679</v>
      </c>
      <c r="J35" s="121"/>
    </row>
    <row r="36" spans="1:10" ht="17.100000000000001" customHeight="1">
      <c r="A36" s="123"/>
      <c r="B36" s="117" t="s">
        <v>16</v>
      </c>
      <c r="C36" s="118">
        <v>79918.60040708413</v>
      </c>
      <c r="D36" s="118">
        <f t="shared" si="3"/>
        <v>2122.9446107377589</v>
      </c>
      <c r="E36" s="118">
        <v>839</v>
      </c>
      <c r="F36" s="118">
        <v>945</v>
      </c>
      <c r="G36" s="118">
        <f t="shared" si="4"/>
        <v>2228.9446107377589</v>
      </c>
      <c r="H36" s="119"/>
      <c r="I36" s="120">
        <v>0.89897188309431009</v>
      </c>
      <c r="J36" s="121"/>
    </row>
    <row r="37" spans="1:10" ht="17.100000000000001" customHeight="1">
      <c r="A37" s="123"/>
      <c r="B37" s="117" t="s">
        <v>17</v>
      </c>
      <c r="C37" s="118">
        <v>81050.677253755915</v>
      </c>
      <c r="D37" s="118">
        <f t="shared" si="3"/>
        <v>1132.0768466717855</v>
      </c>
      <c r="E37" s="118">
        <v>876</v>
      </c>
      <c r="F37" s="118">
        <v>960</v>
      </c>
      <c r="G37" s="118">
        <f t="shared" si="4"/>
        <v>1216.0768466717855</v>
      </c>
      <c r="H37" s="119"/>
      <c r="I37" s="120">
        <v>0.89459908668604748</v>
      </c>
      <c r="J37" s="121"/>
    </row>
    <row r="38" spans="1:10" ht="17.100000000000001" customHeight="1">
      <c r="A38" s="123"/>
      <c r="B38" s="117" t="s">
        <v>18</v>
      </c>
      <c r="C38" s="118">
        <v>82719.842362303345</v>
      </c>
      <c r="D38" s="118">
        <f t="shared" si="3"/>
        <v>1669.1651085474296</v>
      </c>
      <c r="E38" s="118">
        <v>905</v>
      </c>
      <c r="F38" s="118">
        <v>1002</v>
      </c>
      <c r="G38" s="118">
        <f t="shared" si="4"/>
        <v>1766.1651085474296</v>
      </c>
      <c r="H38" s="119"/>
      <c r="I38" s="120">
        <v>0.89041810938970234</v>
      </c>
      <c r="J38" s="121"/>
    </row>
    <row r="39" spans="1:10" ht="17.100000000000001" customHeight="1">
      <c r="A39" s="123"/>
      <c r="B39" s="117" t="s">
        <v>19</v>
      </c>
      <c r="C39" s="118">
        <v>84386.860363611471</v>
      </c>
      <c r="D39" s="118">
        <f t="shared" si="3"/>
        <v>1667.0180013081263</v>
      </c>
      <c r="E39" s="118">
        <v>877</v>
      </c>
      <c r="F39" s="118">
        <v>896</v>
      </c>
      <c r="G39" s="118">
        <f t="shared" si="4"/>
        <v>1686.0180013081263</v>
      </c>
      <c r="H39" s="119"/>
      <c r="I39" s="120">
        <v>0.88641660045810355</v>
      </c>
      <c r="J39" s="121"/>
    </row>
    <row r="40" spans="1:10" ht="17.100000000000001" customHeight="1">
      <c r="A40" s="123"/>
      <c r="B40" s="117" t="s">
        <v>20</v>
      </c>
      <c r="C40" s="118">
        <v>85963.608274987142</v>
      </c>
      <c r="D40" s="118">
        <f t="shared" si="3"/>
        <v>1576.7479113756708</v>
      </c>
      <c r="E40" s="118">
        <v>937</v>
      </c>
      <c r="F40" s="118">
        <v>883</v>
      </c>
      <c r="G40" s="118">
        <f t="shared" si="4"/>
        <v>1522.7479113756708</v>
      </c>
      <c r="H40" s="119"/>
      <c r="I40" s="120">
        <v>0.88258324717645964</v>
      </c>
      <c r="J40" s="121"/>
    </row>
    <row r="41" spans="1:10" ht="17.100000000000001" customHeight="1">
      <c r="A41" s="123"/>
      <c r="B41" s="117" t="s">
        <v>21</v>
      </c>
      <c r="C41" s="118">
        <v>86484.514536448216</v>
      </c>
      <c r="D41" s="118">
        <f t="shared" si="3"/>
        <v>520.90626146107388</v>
      </c>
      <c r="E41" s="118">
        <v>928</v>
      </c>
      <c r="F41" s="118">
        <v>875</v>
      </c>
      <c r="G41" s="118">
        <f t="shared" si="4"/>
        <v>467.90626146107388</v>
      </c>
      <c r="H41" s="119"/>
      <c r="I41" s="120">
        <v>0.87890766805333564</v>
      </c>
      <c r="J41" s="121"/>
    </row>
    <row r="42" spans="1:10" ht="17.100000000000001" customHeight="1">
      <c r="A42" s="123"/>
      <c r="B42" s="117" t="s">
        <v>22</v>
      </c>
      <c r="C42" s="118">
        <v>86824.887386085684</v>
      </c>
      <c r="D42" s="118">
        <f t="shared" si="3"/>
        <v>340.37284963746788</v>
      </c>
      <c r="E42" s="118">
        <v>991</v>
      </c>
      <c r="F42" s="118">
        <v>893</v>
      </c>
      <c r="G42" s="118">
        <f t="shared" si="4"/>
        <v>242.37284963746788</v>
      </c>
      <c r="H42" s="119"/>
      <c r="I42" s="120">
        <v>0.8743694600814268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13923.549116228663</v>
      </c>
      <c r="E43" s="126">
        <f>SUM(E33:E42)</f>
        <v>9171</v>
      </c>
      <c r="F43" s="126">
        <f>SUM(F33:F42)</f>
        <v>9240</v>
      </c>
      <c r="G43" s="127">
        <f t="shared" si="4"/>
        <v>13992.549116228663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86609.331336209798</v>
      </c>
      <c r="D44" s="118">
        <f>C44-C42</f>
        <v>-215.55604987588595</v>
      </c>
      <c r="E44" s="118">
        <v>1071</v>
      </c>
      <c r="F44" s="118">
        <v>931</v>
      </c>
      <c r="G44" s="118">
        <f t="shared" si="4"/>
        <v>-355.55604987588595</v>
      </c>
      <c r="H44" s="119"/>
      <c r="I44" s="120">
        <v>0.86696027363573358</v>
      </c>
      <c r="J44" s="121"/>
    </row>
    <row r="45" spans="1:10" ht="17.100000000000001" customHeight="1">
      <c r="A45" s="123"/>
      <c r="B45" s="117" t="s">
        <v>25</v>
      </c>
      <c r="C45" s="118">
        <v>87089.579656851303</v>
      </c>
      <c r="D45" s="118">
        <f t="shared" ref="D45:D53" si="5">C45-C44</f>
        <v>480.24832064150542</v>
      </c>
      <c r="E45" s="118">
        <v>1073</v>
      </c>
      <c r="F45" s="118">
        <v>877</v>
      </c>
      <c r="G45" s="118">
        <f t="shared" si="4"/>
        <v>284.24832064150542</v>
      </c>
      <c r="H45" s="119"/>
      <c r="I45" s="120">
        <v>0.85971944379912457</v>
      </c>
      <c r="J45" s="121"/>
    </row>
    <row r="46" spans="1:10" ht="17.100000000000001" customHeight="1">
      <c r="A46" s="123"/>
      <c r="B46" s="117" t="s">
        <v>26</v>
      </c>
      <c r="C46" s="118">
        <f>$C$21*I46</f>
        <v>86713.619880737737</v>
      </c>
      <c r="D46" s="118">
        <f t="shared" si="5"/>
        <v>-375.95977611356648</v>
      </c>
      <c r="E46" s="118">
        <v>1098</v>
      </c>
      <c r="F46" s="118">
        <v>879</v>
      </c>
      <c r="G46" s="118">
        <f t="shared" si="4"/>
        <v>-594.95977611356648</v>
      </c>
      <c r="H46" s="119"/>
      <c r="I46" s="120">
        <v>0.85264129676241629</v>
      </c>
      <c r="J46" s="121"/>
    </row>
    <row r="47" spans="1:10" ht="17.100000000000001" customHeight="1">
      <c r="A47" s="123"/>
      <c r="B47" s="117" t="s">
        <v>27</v>
      </c>
      <c r="C47" s="118">
        <v>86263.481905266846</v>
      </c>
      <c r="D47" s="118">
        <f t="shared" si="5"/>
        <v>-450.13797547089052</v>
      </c>
      <c r="E47" s="118">
        <v>1023</v>
      </c>
      <c r="F47" s="118">
        <v>919</v>
      </c>
      <c r="G47" s="118">
        <f t="shared" si="4"/>
        <v>-554.13797547089052</v>
      </c>
      <c r="H47" s="119"/>
      <c r="I47" s="120">
        <v>0.84572041083594951</v>
      </c>
      <c r="J47" s="121"/>
    </row>
    <row r="48" spans="1:10" ht="17.100000000000001" customHeight="1">
      <c r="A48" s="123"/>
      <c r="B48" s="117" t="s">
        <v>28</v>
      </c>
      <c r="C48" s="118">
        <v>86328.119907496031</v>
      </c>
      <c r="D48" s="118">
        <f t="shared" si="5"/>
        <v>64.638002229185076</v>
      </c>
      <c r="E48" s="118">
        <v>1072</v>
      </c>
      <c r="F48" s="118">
        <v>963</v>
      </c>
      <c r="G48" s="118">
        <f t="shared" si="4"/>
        <v>-44.361997770814924</v>
      </c>
      <c r="H48" s="119"/>
      <c r="I48" s="120">
        <v>0.83895160259957258</v>
      </c>
      <c r="J48" s="121"/>
    </row>
    <row r="49" spans="1:10" ht="17.100000000000001" customHeight="1">
      <c r="A49" s="123"/>
      <c r="B49" s="117" t="s">
        <v>29</v>
      </c>
      <c r="C49" s="118">
        <v>86645.544042789596</v>
      </c>
      <c r="D49" s="118">
        <f t="shared" si="5"/>
        <v>317.42413529356418</v>
      </c>
      <c r="E49" s="118">
        <v>1141</v>
      </c>
      <c r="F49" s="118">
        <v>951</v>
      </c>
      <c r="G49" s="118">
        <f t="shared" si="4"/>
        <v>127.42413529356418</v>
      </c>
      <c r="H49" s="119"/>
      <c r="I49" s="120">
        <v>0.83232991395571176</v>
      </c>
      <c r="J49" s="121"/>
    </row>
    <row r="50" spans="1:10" ht="17.100000000000001" customHeight="1">
      <c r="A50" s="123"/>
      <c r="B50" s="117" t="s">
        <v>30</v>
      </c>
      <c r="C50" s="118">
        <v>86549.142881841079</v>
      </c>
      <c r="D50" s="118">
        <f t="shared" si="5"/>
        <v>-96.401160948516917</v>
      </c>
      <c r="E50" s="118">
        <v>1095</v>
      </c>
      <c r="F50" s="118">
        <v>1025</v>
      </c>
      <c r="G50" s="118">
        <f t="shared" si="4"/>
        <v>-166.40116094851692</v>
      </c>
      <c r="H50" s="119"/>
      <c r="I50" s="120">
        <v>0.82585060001756783</v>
      </c>
      <c r="J50" s="121"/>
    </row>
    <row r="51" spans="1:10" ht="17.100000000000001" customHeight="1">
      <c r="A51" s="123"/>
      <c r="B51" s="117" t="s">
        <v>31</v>
      </c>
      <c r="C51" s="118">
        <v>86949.917395424636</v>
      </c>
      <c r="D51" s="118">
        <f t="shared" si="5"/>
        <v>400.77451358355756</v>
      </c>
      <c r="E51" s="118">
        <v>1076</v>
      </c>
      <c r="F51" s="118">
        <v>991</v>
      </c>
      <c r="G51" s="118">
        <f t="shared" si="4"/>
        <v>315.77451358355756</v>
      </c>
      <c r="H51" s="119"/>
      <c r="I51" s="120">
        <v>0.81950911777026048</v>
      </c>
      <c r="J51" s="121"/>
    </row>
    <row r="52" spans="1:10" ht="17.100000000000001" customHeight="1">
      <c r="A52" s="123"/>
      <c r="B52" s="117" t="s">
        <v>32</v>
      </c>
      <c r="C52" s="118">
        <v>87917.850579926497</v>
      </c>
      <c r="D52" s="118">
        <f t="shared" si="5"/>
        <v>967.93318450186052</v>
      </c>
      <c r="E52" s="118">
        <v>1060</v>
      </c>
      <c r="F52" s="118">
        <v>1027</v>
      </c>
      <c r="G52" s="118">
        <f t="shared" si="4"/>
        <v>934.93318450186052</v>
      </c>
      <c r="H52" s="119"/>
      <c r="I52" s="120">
        <v>0.81330111544797867</v>
      </c>
      <c r="J52" s="121"/>
    </row>
    <row r="53" spans="1:10" ht="17.100000000000001" customHeight="1">
      <c r="A53" s="123"/>
      <c r="B53" s="117" t="s">
        <v>33</v>
      </c>
      <c r="C53" s="118">
        <f>$C$28*I53</f>
        <v>89590.44230613728</v>
      </c>
      <c r="D53" s="118">
        <f t="shared" si="5"/>
        <v>1672.5917262107832</v>
      </c>
      <c r="E53" s="118">
        <v>1000</v>
      </c>
      <c r="F53" s="118">
        <v>1087</v>
      </c>
      <c r="G53" s="118">
        <f t="shared" si="4"/>
        <v>1759.5917262107832</v>
      </c>
      <c r="H53" s="119"/>
      <c r="I53" s="120">
        <v>0.80712110185709263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2765.5549200515961</v>
      </c>
      <c r="E54" s="126">
        <f>SUM(E44:E53)</f>
        <v>10709</v>
      </c>
      <c r="F54" s="126">
        <f>SUM(F44:F53)</f>
        <v>9650</v>
      </c>
      <c r="G54" s="127">
        <f t="shared" si="4"/>
        <v>1706.5549200515961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4372.1066249492687</v>
      </c>
      <c r="D57" s="118"/>
      <c r="E57" s="118"/>
      <c r="F57" s="118"/>
      <c r="G57" s="118"/>
      <c r="H57" s="119"/>
      <c r="I57" s="120">
        <v>5.5064315175683484E-2</v>
      </c>
      <c r="J57" s="121"/>
    </row>
    <row r="58" spans="1:10" ht="17.100000000000001" customHeight="1">
      <c r="A58" s="123"/>
      <c r="B58" s="117" t="s">
        <v>13</v>
      </c>
      <c r="C58" s="118">
        <v>4794.9038198337239</v>
      </c>
      <c r="D58" s="118">
        <f t="shared" ref="D58:D67" si="6">C58-C57</f>
        <v>422.79719488445517</v>
      </c>
      <c r="E58" s="118">
        <v>88</v>
      </c>
      <c r="F58" s="118">
        <v>18</v>
      </c>
      <c r="G58" s="118">
        <f t="shared" ref="G58:G79" si="7">D58-E58+F58</f>
        <v>352.79719488445517</v>
      </c>
      <c r="H58" s="119"/>
      <c r="I58" s="120">
        <v>5.9050539653124699E-2</v>
      </c>
      <c r="J58" s="121"/>
    </row>
    <row r="59" spans="1:10" ht="17.100000000000001" customHeight="1">
      <c r="A59" s="123"/>
      <c r="B59" s="117" t="s">
        <v>14</v>
      </c>
      <c r="C59" s="118">
        <v>5275.0749347442552</v>
      </c>
      <c r="D59" s="118">
        <f t="shared" si="6"/>
        <v>480.17111491053129</v>
      </c>
      <c r="E59" s="118">
        <v>76</v>
      </c>
      <c r="F59" s="118">
        <v>23</v>
      </c>
      <c r="G59" s="118">
        <f t="shared" si="7"/>
        <v>427.17111491053129</v>
      </c>
      <c r="H59" s="119"/>
      <c r="I59" s="120">
        <v>6.2873360366439271E-2</v>
      </c>
      <c r="J59" s="121"/>
    </row>
    <row r="60" spans="1:10" ht="17.100000000000001" customHeight="1">
      <c r="A60" s="123"/>
      <c r="B60" s="117" t="s">
        <v>15</v>
      </c>
      <c r="C60" s="118">
        <v>5724.6514158344444</v>
      </c>
      <c r="D60" s="118">
        <f t="shared" si="6"/>
        <v>449.57648109018919</v>
      </c>
      <c r="E60" s="118">
        <v>114</v>
      </c>
      <c r="F60" s="118">
        <v>23</v>
      </c>
      <c r="G60" s="118">
        <f t="shared" si="7"/>
        <v>358.57648109018919</v>
      </c>
      <c r="H60" s="119"/>
      <c r="I60" s="120">
        <v>6.6488402042211903E-2</v>
      </c>
      <c r="J60" s="121"/>
    </row>
    <row r="61" spans="1:10" ht="17.100000000000001" customHeight="1">
      <c r="A61" s="123"/>
      <c r="B61" s="117" t="s">
        <v>16</v>
      </c>
      <c r="C61" s="118">
        <v>6217.4516775495504</v>
      </c>
      <c r="D61" s="118">
        <f t="shared" si="6"/>
        <v>492.80026171510599</v>
      </c>
      <c r="E61" s="118">
        <v>111</v>
      </c>
      <c r="F61" s="118">
        <v>33</v>
      </c>
      <c r="G61" s="118">
        <f t="shared" si="7"/>
        <v>414.80026171510599</v>
      </c>
      <c r="H61" s="119"/>
      <c r="I61" s="120">
        <v>6.9937589173785758E-2</v>
      </c>
      <c r="J61" s="121"/>
    </row>
    <row r="62" spans="1:10" ht="17.100000000000001" customHeight="1">
      <c r="A62" s="123"/>
      <c r="B62" s="117" t="s">
        <v>17</v>
      </c>
      <c r="C62" s="118">
        <v>6634.8264179632442</v>
      </c>
      <c r="D62" s="118">
        <f t="shared" si="6"/>
        <v>417.37474041369387</v>
      </c>
      <c r="E62" s="118">
        <v>146</v>
      </c>
      <c r="F62" s="118">
        <v>30</v>
      </c>
      <c r="G62" s="118">
        <f t="shared" si="7"/>
        <v>301.37474041369387</v>
      </c>
      <c r="H62" s="119"/>
      <c r="I62" s="120">
        <v>7.3232079668468467E-2</v>
      </c>
      <c r="J62" s="121"/>
    </row>
    <row r="63" spans="1:10" ht="17.100000000000001" customHeight="1">
      <c r="A63" s="123"/>
      <c r="B63" s="117" t="s">
        <v>18</v>
      </c>
      <c r="C63" s="118">
        <v>7095.8926788953813</v>
      </c>
      <c r="D63" s="118">
        <f t="shared" si="6"/>
        <v>461.06626093213708</v>
      </c>
      <c r="E63" s="118">
        <v>135</v>
      </c>
      <c r="F63" s="118">
        <v>19</v>
      </c>
      <c r="G63" s="118">
        <f t="shared" si="7"/>
        <v>345.06626093213708</v>
      </c>
      <c r="H63" s="119"/>
      <c r="I63" s="120">
        <v>7.638205251771131E-2</v>
      </c>
      <c r="J63" s="121"/>
    </row>
    <row r="64" spans="1:10" ht="17.100000000000001" customHeight="1">
      <c r="B64" s="117" t="s">
        <v>19</v>
      </c>
      <c r="C64" s="118">
        <v>7558.5765830312284</v>
      </c>
      <c r="D64" s="118">
        <f t="shared" si="6"/>
        <v>462.68390413584711</v>
      </c>
      <c r="E64" s="118">
        <v>130</v>
      </c>
      <c r="F64" s="118">
        <v>24</v>
      </c>
      <c r="G64" s="118">
        <f t="shared" si="7"/>
        <v>356.68390413584711</v>
      </c>
      <c r="H64" s="119"/>
      <c r="I64" s="120">
        <v>7.9396812846966675E-2</v>
      </c>
      <c r="J64" s="121"/>
    </row>
    <row r="65" spans="2:10" ht="17.100000000000001" customHeight="1">
      <c r="B65" s="117" t="s">
        <v>20</v>
      </c>
      <c r="C65" s="118">
        <v>8014.5476745224514</v>
      </c>
      <c r="D65" s="118">
        <f t="shared" si="6"/>
        <v>455.97109149122298</v>
      </c>
      <c r="E65" s="118">
        <v>154</v>
      </c>
      <c r="F65" s="118">
        <v>25</v>
      </c>
      <c r="G65" s="118">
        <f t="shared" si="7"/>
        <v>326.97109149122298</v>
      </c>
      <c r="H65" s="119"/>
      <c r="I65" s="120">
        <v>8.2284883721996452E-2</v>
      </c>
      <c r="J65" s="121"/>
    </row>
    <row r="66" spans="2:10" ht="17.100000000000001" customHeight="1">
      <c r="B66" s="117" t="s">
        <v>21</v>
      </c>
      <c r="C66" s="118">
        <v>8369.3221233505265</v>
      </c>
      <c r="D66" s="118">
        <f t="shared" si="6"/>
        <v>354.77444882807504</v>
      </c>
      <c r="E66" s="118">
        <v>145</v>
      </c>
      <c r="F66" s="118">
        <v>24</v>
      </c>
      <c r="G66" s="118">
        <f t="shared" si="7"/>
        <v>233.77444882807504</v>
      </c>
      <c r="H66" s="119"/>
      <c r="I66" s="120">
        <v>8.5054086619415936E-2</v>
      </c>
      <c r="J66" s="121"/>
    </row>
    <row r="67" spans="2:10" ht="17.100000000000001" customHeight="1">
      <c r="B67" s="117" t="s">
        <v>22</v>
      </c>
      <c r="C67" s="118">
        <v>8801.9473927296876</v>
      </c>
      <c r="D67" s="118">
        <f t="shared" si="6"/>
        <v>432.62526937916118</v>
      </c>
      <c r="E67" s="118">
        <v>170</v>
      </c>
      <c r="F67" s="118">
        <v>26</v>
      </c>
      <c r="G67" s="118">
        <f t="shared" si="7"/>
        <v>288.62526937916118</v>
      </c>
      <c r="H67" s="119"/>
      <c r="I67" s="120">
        <v>8.8639953602514476E-2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4429.8407677804189</v>
      </c>
      <c r="E68" s="126">
        <f>SUM(E58:E67)</f>
        <v>1269</v>
      </c>
      <c r="F68" s="126">
        <f>SUM(F58:F67)</f>
        <v>245</v>
      </c>
      <c r="G68" s="127">
        <f t="shared" si="7"/>
        <v>3405.8407677804189</v>
      </c>
      <c r="H68" s="119"/>
      <c r="I68" s="120"/>
      <c r="J68" s="121"/>
    </row>
    <row r="69" spans="2:10" ht="17.100000000000001" customHeight="1">
      <c r="B69" s="117" t="s">
        <v>24</v>
      </c>
      <c r="C69" s="118">
        <v>9478.4634817017286</v>
      </c>
      <c r="D69" s="118">
        <f>C69-C67</f>
        <v>676.51608897204096</v>
      </c>
      <c r="E69" s="118">
        <v>179</v>
      </c>
      <c r="F69" s="118">
        <v>28</v>
      </c>
      <c r="G69" s="118">
        <f t="shared" si="7"/>
        <v>525.51608897204096</v>
      </c>
      <c r="H69" s="119"/>
      <c r="I69" s="120">
        <v>9.4879514331348627E-2</v>
      </c>
      <c r="J69" s="121"/>
    </row>
    <row r="70" spans="2:10" ht="17.100000000000001" customHeight="1">
      <c r="B70" s="117" t="s">
        <v>25</v>
      </c>
      <c r="C70" s="118">
        <v>10229.000032907225</v>
      </c>
      <c r="D70" s="118">
        <f t="shared" ref="D70:D78" si="8">C70-C69</f>
        <v>750.53655120549593</v>
      </c>
      <c r="E70" s="118">
        <v>209</v>
      </c>
      <c r="F70" s="118">
        <v>27</v>
      </c>
      <c r="G70" s="118">
        <f t="shared" si="7"/>
        <v>568.53655120549593</v>
      </c>
      <c r="H70" s="119"/>
      <c r="I70" s="120">
        <v>0.10097729548773175</v>
      </c>
      <c r="J70" s="121"/>
    </row>
    <row r="71" spans="2:10" ht="17.100000000000001" customHeight="1">
      <c r="B71" s="117" t="s">
        <v>26</v>
      </c>
      <c r="C71" s="118">
        <f>$C$21*I71</f>
        <v>10875.602248296515</v>
      </c>
      <c r="D71" s="118">
        <f t="shared" si="8"/>
        <v>646.60221538929</v>
      </c>
      <c r="E71" s="118">
        <v>231</v>
      </c>
      <c r="F71" s="118">
        <v>22</v>
      </c>
      <c r="G71" s="118">
        <f t="shared" si="7"/>
        <v>437.60221538929</v>
      </c>
      <c r="H71" s="119"/>
      <c r="I71" s="120">
        <v>0.10693807520448884</v>
      </c>
      <c r="J71" s="121"/>
    </row>
    <row r="72" spans="2:10" ht="17.100000000000001" customHeight="1">
      <c r="B72" s="117" t="s">
        <v>27</v>
      </c>
      <c r="C72" s="118">
        <v>11502.174768079964</v>
      </c>
      <c r="D72" s="118">
        <f t="shared" si="8"/>
        <v>626.57251978344902</v>
      </c>
      <c r="E72" s="118">
        <v>194</v>
      </c>
      <c r="F72" s="118">
        <v>30</v>
      </c>
      <c r="G72" s="118">
        <f t="shared" si="7"/>
        <v>462.57251978344902</v>
      </c>
      <c r="H72" s="119"/>
      <c r="I72" s="120">
        <v>0.11276641929490161</v>
      </c>
      <c r="J72" s="121"/>
    </row>
    <row r="73" spans="2:10" ht="17.100000000000001" customHeight="1">
      <c r="B73" s="117" t="s">
        <v>28</v>
      </c>
      <c r="C73" s="118">
        <v>12190.222701091418</v>
      </c>
      <c r="D73" s="118">
        <f t="shared" si="8"/>
        <v>688.04793301145401</v>
      </c>
      <c r="E73" s="118">
        <v>243</v>
      </c>
      <c r="F73" s="118">
        <v>20</v>
      </c>
      <c r="G73" s="118">
        <f t="shared" si="7"/>
        <v>465.04793301145401</v>
      </c>
      <c r="H73" s="119"/>
      <c r="I73" s="120">
        <v>0.11846669291634029</v>
      </c>
      <c r="J73" s="121"/>
    </row>
    <row r="74" spans="2:10" ht="17.100000000000001" customHeight="1">
      <c r="B74" s="117" t="s">
        <v>29</v>
      </c>
      <c r="C74" s="118">
        <v>12912.883740377858</v>
      </c>
      <c r="D74" s="118">
        <f t="shared" si="8"/>
        <v>722.66103928644043</v>
      </c>
      <c r="E74" s="118">
        <v>249</v>
      </c>
      <c r="F74" s="118">
        <v>31</v>
      </c>
      <c r="G74" s="118">
        <f t="shared" si="7"/>
        <v>504.66103928644043</v>
      </c>
      <c r="H74" s="119"/>
      <c r="I74" s="120">
        <v>0.12404307147337039</v>
      </c>
      <c r="J74" s="121"/>
    </row>
    <row r="75" spans="2:10" ht="17.100000000000001" customHeight="1">
      <c r="B75" s="117" t="s">
        <v>30</v>
      </c>
      <c r="C75" s="118">
        <v>13571.552925681099</v>
      </c>
      <c r="D75" s="118">
        <f t="shared" si="8"/>
        <v>658.66918530324074</v>
      </c>
      <c r="E75" s="118">
        <v>234</v>
      </c>
      <c r="F75" s="118">
        <v>26</v>
      </c>
      <c r="G75" s="118">
        <f t="shared" si="7"/>
        <v>450.66918530324074</v>
      </c>
      <c r="H75" s="119"/>
      <c r="I75" s="120">
        <v>0.12949955081756778</v>
      </c>
      <c r="J75" s="121"/>
    </row>
    <row r="76" spans="2:10" ht="17.100000000000001" customHeight="1">
      <c r="B76" s="117" t="s">
        <v>31</v>
      </c>
      <c r="C76" s="118">
        <v>14306.51941609853</v>
      </c>
      <c r="D76" s="118">
        <f t="shared" si="8"/>
        <v>734.96649041743149</v>
      </c>
      <c r="E76" s="118">
        <v>253</v>
      </c>
      <c r="F76" s="118">
        <v>36</v>
      </c>
      <c r="G76" s="118">
        <f t="shared" si="7"/>
        <v>517.96649041743149</v>
      </c>
      <c r="H76" s="119"/>
      <c r="I76" s="120">
        <v>0.13483995679640462</v>
      </c>
      <c r="J76" s="121"/>
    </row>
    <row r="77" spans="2:10" ht="17.100000000000001" customHeight="1">
      <c r="B77" s="117" t="s">
        <v>32</v>
      </c>
      <c r="C77" s="118">
        <v>15141.345848929292</v>
      </c>
      <c r="D77" s="118">
        <f t="shared" si="8"/>
        <v>834.82643283076141</v>
      </c>
      <c r="E77" s="118">
        <v>329</v>
      </c>
      <c r="F77" s="118">
        <v>32</v>
      </c>
      <c r="G77" s="118">
        <f t="shared" si="7"/>
        <v>537.82643283076141</v>
      </c>
      <c r="H77" s="119"/>
      <c r="I77" s="120">
        <v>0.14006795419916088</v>
      </c>
      <c r="J77" s="121"/>
    </row>
    <row r="78" spans="2:10" ht="17.100000000000001" customHeight="1">
      <c r="B78" s="117" t="s">
        <v>33</v>
      </c>
      <c r="C78" s="118">
        <f>$C$28*I78</f>
        <v>16114.013099377373</v>
      </c>
      <c r="D78" s="118">
        <f t="shared" si="8"/>
        <v>972.66725044808118</v>
      </c>
      <c r="E78" s="118">
        <v>382</v>
      </c>
      <c r="F78" s="118">
        <v>31</v>
      </c>
      <c r="G78" s="118">
        <f t="shared" si="7"/>
        <v>621.66725044808118</v>
      </c>
      <c r="H78" s="140"/>
      <c r="I78" s="120">
        <v>0.14517128918357994</v>
      </c>
      <c r="J78" s="121"/>
    </row>
    <row r="79" spans="2:10" ht="17.100000000000001" customHeight="1">
      <c r="B79" s="139"/>
      <c r="C79" s="125" t="s">
        <v>34</v>
      </c>
      <c r="D79" s="126">
        <f>SUM(D69:D78)</f>
        <v>7312.0657066476851</v>
      </c>
      <c r="E79" s="126">
        <f>SUM(E69:E78)</f>
        <v>2503</v>
      </c>
      <c r="F79" s="126">
        <f>SUM(F69:F78)</f>
        <v>283</v>
      </c>
      <c r="G79" s="127">
        <f t="shared" si="7"/>
        <v>5092.0657066476851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1407.3198755402143</v>
      </c>
      <c r="D82" s="118"/>
      <c r="E82" s="118"/>
      <c r="F82" s="118"/>
      <c r="G82" s="118"/>
      <c r="H82" s="119"/>
      <c r="I82" s="120">
        <v>1.772443168186668E-2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1477.131956023592</v>
      </c>
      <c r="D83" s="118">
        <f t="shared" ref="D83:D92" si="9">C83-C82</f>
        <v>69.812080483377713</v>
      </c>
      <c r="E83" s="118">
        <v>2</v>
      </c>
      <c r="F83" s="118">
        <v>2</v>
      </c>
      <c r="G83" s="118">
        <f t="shared" ref="G83:G104" si="10">D83-E83+F83</f>
        <v>69.812080483377713</v>
      </c>
      <c r="H83" s="119"/>
      <c r="I83" s="120">
        <v>1.8191280246595967E-2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1564.2300040859036</v>
      </c>
      <c r="D84" s="118">
        <f t="shared" si="9"/>
        <v>87.098048062311591</v>
      </c>
      <c r="E84" s="118">
        <v>10</v>
      </c>
      <c r="F84" s="118">
        <v>2</v>
      </c>
      <c r="G84" s="118">
        <f t="shared" si="10"/>
        <v>79.098048062311591</v>
      </c>
      <c r="H84" s="119"/>
      <c r="I84" s="120">
        <v>1.8643980978377873E-2</v>
      </c>
      <c r="J84" s="121"/>
    </row>
    <row r="85" spans="1:10" ht="17.100000000000001" customHeight="1">
      <c r="A85" s="123"/>
      <c r="B85" s="117" t="s">
        <v>15</v>
      </c>
      <c r="C85" s="118">
        <v>1641.6441130734465</v>
      </c>
      <c r="D85" s="118">
        <f t="shared" si="9"/>
        <v>77.414108987542932</v>
      </c>
      <c r="E85" s="118">
        <v>9</v>
      </c>
      <c r="F85" s="118">
        <v>3</v>
      </c>
      <c r="G85" s="118">
        <f t="shared" si="10"/>
        <v>71.414108987542932</v>
      </c>
      <c r="H85" s="119"/>
      <c r="I85" s="120">
        <v>1.9066714437554547E-2</v>
      </c>
      <c r="J85" s="121"/>
    </row>
    <row r="86" spans="1:10" ht="17.100000000000001" customHeight="1">
      <c r="A86" s="123"/>
      <c r="B86" s="117" t="s">
        <v>16</v>
      </c>
      <c r="C86" s="118">
        <v>1730.8877386227741</v>
      </c>
      <c r="D86" s="118">
        <f t="shared" si="9"/>
        <v>89.243625549327589</v>
      </c>
      <c r="E86" s="118">
        <v>10</v>
      </c>
      <c r="F86" s="118">
        <v>1</v>
      </c>
      <c r="G86" s="118">
        <f t="shared" si="10"/>
        <v>80.243625549327589</v>
      </c>
      <c r="H86" s="119"/>
      <c r="I86" s="120">
        <v>1.9470053302843363E-2</v>
      </c>
      <c r="J86" s="121"/>
    </row>
    <row r="87" spans="1:10" ht="17.100000000000001" customHeight="1">
      <c r="A87" s="123"/>
      <c r="B87" s="117" t="s">
        <v>17</v>
      </c>
      <c r="C87" s="118">
        <v>1798.8903929605995</v>
      </c>
      <c r="D87" s="118">
        <f t="shared" si="9"/>
        <v>68.002654337825334</v>
      </c>
      <c r="E87" s="118">
        <v>7</v>
      </c>
      <c r="F87" s="118">
        <v>2</v>
      </c>
      <c r="G87" s="118">
        <f t="shared" si="10"/>
        <v>63.002654337825334</v>
      </c>
      <c r="H87" s="119"/>
      <c r="I87" s="120">
        <v>1.985530235055849E-2</v>
      </c>
      <c r="J87" s="121"/>
    </row>
    <row r="88" spans="1:10" ht="17.100000000000001" customHeight="1">
      <c r="B88" s="117" t="s">
        <v>18</v>
      </c>
      <c r="C88" s="118">
        <v>1878.7772601323181</v>
      </c>
      <c r="D88" s="118">
        <f t="shared" si="9"/>
        <v>79.886867171718677</v>
      </c>
      <c r="E88" s="118">
        <v>5</v>
      </c>
      <c r="F88" s="118">
        <v>6</v>
      </c>
      <c r="G88" s="118">
        <f t="shared" si="10"/>
        <v>80.886867171718677</v>
      </c>
      <c r="H88" s="119"/>
      <c r="I88" s="120">
        <v>2.0223651885170269E-2</v>
      </c>
      <c r="J88" s="121"/>
    </row>
    <row r="89" spans="1:10" ht="17.100000000000001" customHeight="1">
      <c r="B89" s="117" t="s">
        <v>19</v>
      </c>
      <c r="C89" s="118">
        <v>1958.8532902428217</v>
      </c>
      <c r="D89" s="118">
        <f t="shared" si="9"/>
        <v>80.076030110503552</v>
      </c>
      <c r="E89" s="118">
        <v>13</v>
      </c>
      <c r="F89" s="118">
        <v>6</v>
      </c>
      <c r="G89" s="118">
        <f t="shared" si="10"/>
        <v>73.076030110503552</v>
      </c>
      <c r="H89" s="119"/>
      <c r="I89" s="120">
        <v>2.0576190023559048E-2</v>
      </c>
      <c r="J89" s="121"/>
    </row>
    <row r="90" spans="1:10" ht="17.100000000000001" customHeight="1">
      <c r="B90" s="117" t="s">
        <v>20</v>
      </c>
      <c r="C90" s="118">
        <v>2037.0151681407572</v>
      </c>
      <c r="D90" s="118">
        <f t="shared" si="9"/>
        <v>78.161877897935483</v>
      </c>
      <c r="E90" s="118">
        <v>14</v>
      </c>
      <c r="F90" s="118">
        <v>6</v>
      </c>
      <c r="G90" s="118">
        <f t="shared" si="10"/>
        <v>70.161877897935483</v>
      </c>
      <c r="H90" s="119"/>
      <c r="I90" s="120">
        <v>2.0913913430603264E-2</v>
      </c>
      <c r="J90" s="121"/>
    </row>
    <row r="91" spans="1:10" ht="17.100000000000001" customHeight="1">
      <c r="B91" s="117" t="s">
        <v>21</v>
      </c>
      <c r="C91" s="118">
        <v>2089.7932941525946</v>
      </c>
      <c r="D91" s="118">
        <f t="shared" si="9"/>
        <v>52.778126011837458</v>
      </c>
      <c r="E91" s="118">
        <v>11</v>
      </c>
      <c r="F91" s="118">
        <v>3</v>
      </c>
      <c r="G91" s="118">
        <f t="shared" si="10"/>
        <v>44.778126011837458</v>
      </c>
      <c r="H91" s="119"/>
      <c r="I91" s="120">
        <v>2.1237736729193039E-2</v>
      </c>
      <c r="J91" s="121"/>
    </row>
    <row r="92" spans="1:10" ht="17.100000000000001" customHeight="1">
      <c r="B92" s="117" t="s">
        <v>22</v>
      </c>
      <c r="C92" s="118">
        <v>2157.4371671400067</v>
      </c>
      <c r="D92" s="118">
        <f t="shared" si="9"/>
        <v>67.643872987412124</v>
      </c>
      <c r="E92" s="118">
        <v>13</v>
      </c>
      <c r="F92" s="118">
        <v>2</v>
      </c>
      <c r="G92" s="118">
        <f t="shared" si="10"/>
        <v>56.643872987412124</v>
      </c>
      <c r="H92" s="119"/>
      <c r="I92" s="120">
        <v>2.1726456869486474E-2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750.11729159979245</v>
      </c>
      <c r="E93" s="126">
        <f>SUM(E83:E92)</f>
        <v>94</v>
      </c>
      <c r="F93" s="126">
        <f>SUM(F83:F92)</f>
        <v>33</v>
      </c>
      <c r="G93" s="127">
        <f t="shared" si="10"/>
        <v>689.11729159979245</v>
      </c>
      <c r="H93" s="119"/>
      <c r="I93" s="120"/>
      <c r="J93" s="121"/>
    </row>
    <row r="94" spans="1:10" ht="17.100000000000001" customHeight="1">
      <c r="B94" s="117" t="s">
        <v>24</v>
      </c>
      <c r="C94" s="118">
        <v>2270.6970557331606</v>
      </c>
      <c r="D94" s="118">
        <f>C94-C92</f>
        <v>113.25988859315385</v>
      </c>
      <c r="E94" s="118">
        <v>18</v>
      </c>
      <c r="F94" s="118">
        <v>3</v>
      </c>
      <c r="G94" s="118">
        <f t="shared" si="10"/>
        <v>98.259888593153846</v>
      </c>
      <c r="H94" s="119"/>
      <c r="I94" s="120">
        <v>2.2729700257589192E-2</v>
      </c>
      <c r="J94" s="121"/>
    </row>
    <row r="95" spans="1:10" ht="17.100000000000001" customHeight="1">
      <c r="B95" s="117" t="s">
        <v>25</v>
      </c>
      <c r="C95" s="118">
        <v>2401.83791767005</v>
      </c>
      <c r="D95" s="118">
        <f t="shared" ref="D95:D103" si="11">C95-C94</f>
        <v>131.14086193688945</v>
      </c>
      <c r="E95" s="118">
        <v>19</v>
      </c>
      <c r="F95" s="118">
        <v>2</v>
      </c>
      <c r="G95" s="118">
        <f t="shared" si="10"/>
        <v>114.14086193688945</v>
      </c>
      <c r="H95" s="119"/>
      <c r="I95" s="120">
        <v>2.3710147262290725E-2</v>
      </c>
      <c r="J95" s="121"/>
    </row>
    <row r="96" spans="1:10" ht="17.100000000000001" customHeight="1">
      <c r="B96" s="117" t="s">
        <v>26</v>
      </c>
      <c r="C96" s="118">
        <f>$C$21*I96</f>
        <v>2508.7931772145812</v>
      </c>
      <c r="D96" s="118">
        <f t="shared" si="11"/>
        <v>106.95525954453115</v>
      </c>
      <c r="E96" s="118">
        <v>29</v>
      </c>
      <c r="F96" s="118">
        <v>3</v>
      </c>
      <c r="G96" s="118">
        <f t="shared" si="10"/>
        <v>80.955259544531145</v>
      </c>
      <c r="H96" s="119"/>
      <c r="I96" s="120">
        <v>2.4668566147636E-2</v>
      </c>
      <c r="J96" s="121"/>
    </row>
    <row r="97" spans="1:10" ht="17.100000000000001" customHeight="1">
      <c r="A97" s="123"/>
      <c r="B97" s="117" t="s">
        <v>27</v>
      </c>
      <c r="C97" s="118">
        <v>2611.7804860127612</v>
      </c>
      <c r="D97" s="118">
        <f t="shared" si="11"/>
        <v>102.98730879818004</v>
      </c>
      <c r="E97" s="118">
        <v>18</v>
      </c>
      <c r="F97" s="118">
        <v>5</v>
      </c>
      <c r="G97" s="118">
        <f t="shared" si="10"/>
        <v>89.987308798180038</v>
      </c>
      <c r="H97" s="119"/>
      <c r="I97" s="120">
        <v>2.5605691039340798E-2</v>
      </c>
      <c r="J97" s="121"/>
    </row>
    <row r="98" spans="1:10" ht="17.100000000000001" customHeight="1">
      <c r="A98" s="123"/>
      <c r="B98" s="117" t="s">
        <v>28</v>
      </c>
      <c r="C98" s="118">
        <v>2729.1368290362548</v>
      </c>
      <c r="D98" s="118">
        <f t="shared" si="11"/>
        <v>117.35634302349354</v>
      </c>
      <c r="E98" s="118">
        <v>32</v>
      </c>
      <c r="F98" s="118">
        <v>5</v>
      </c>
      <c r="G98" s="118">
        <f t="shared" si="10"/>
        <v>90.356343023493537</v>
      </c>
      <c r="H98" s="119"/>
      <c r="I98" s="120">
        <v>2.6522223800157962E-2</v>
      </c>
      <c r="J98" s="121"/>
    </row>
    <row r="99" spans="1:10" ht="17.100000000000001" customHeight="1">
      <c r="A99" s="123"/>
      <c r="B99" s="117" t="s">
        <v>29</v>
      </c>
      <c r="C99" s="118">
        <v>2854.3008050062117</v>
      </c>
      <c r="D99" s="118">
        <f t="shared" si="11"/>
        <v>125.16397596995694</v>
      </c>
      <c r="E99" s="118">
        <v>34</v>
      </c>
      <c r="F99" s="118">
        <v>3</v>
      </c>
      <c r="G99" s="118">
        <f t="shared" si="10"/>
        <v>94.163975969956937</v>
      </c>
      <c r="H99" s="119"/>
      <c r="I99" s="120">
        <v>2.7418835782960727E-2</v>
      </c>
      <c r="J99" s="121"/>
    </row>
    <row r="100" spans="1:10" ht="17.100000000000001" customHeight="1">
      <c r="A100" s="123"/>
      <c r="B100" s="117" t="s">
        <v>30</v>
      </c>
      <c r="C100" s="118">
        <v>2965.4385605341276</v>
      </c>
      <c r="D100" s="118">
        <f t="shared" si="11"/>
        <v>111.13775552791594</v>
      </c>
      <c r="E100" s="118">
        <v>33</v>
      </c>
      <c r="F100" s="118">
        <v>10</v>
      </c>
      <c r="G100" s="118">
        <f t="shared" si="10"/>
        <v>88.137755527915942</v>
      </c>
      <c r="H100" s="119"/>
      <c r="I100" s="120">
        <v>2.8296169470745501E-2</v>
      </c>
      <c r="J100" s="121"/>
    </row>
    <row r="101" spans="1:10" ht="17.100000000000001" customHeight="1">
      <c r="A101" s="123"/>
      <c r="B101" s="117" t="s">
        <v>31</v>
      </c>
      <c r="C101" s="118">
        <v>3093.3285252703772</v>
      </c>
      <c r="D101" s="118">
        <f t="shared" si="11"/>
        <v>127.88996473624957</v>
      </c>
      <c r="E101" s="118">
        <v>27</v>
      </c>
      <c r="F101" s="118">
        <v>5</v>
      </c>
      <c r="G101" s="118">
        <f t="shared" si="10"/>
        <v>105.88996473624957</v>
      </c>
      <c r="H101" s="119"/>
      <c r="I101" s="120">
        <v>2.9154840011973396E-2</v>
      </c>
      <c r="J101" s="121"/>
    </row>
    <row r="102" spans="1:10" ht="17.100000000000001" customHeight="1">
      <c r="A102" s="123"/>
      <c r="B102" s="117" t="s">
        <v>32</v>
      </c>
      <c r="C102" s="118">
        <v>3242.5067028336825</v>
      </c>
      <c r="D102" s="118">
        <f t="shared" si="11"/>
        <v>149.17817756330533</v>
      </c>
      <c r="E102" s="118">
        <v>41</v>
      </c>
      <c r="F102" s="118">
        <v>6</v>
      </c>
      <c r="G102" s="118">
        <f t="shared" si="10"/>
        <v>114.17817756330533</v>
      </c>
      <c r="H102" s="119"/>
      <c r="I102" s="120">
        <v>2.9995436658960987E-2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3426.6461820436102</v>
      </c>
      <c r="D103" s="118">
        <f t="shared" si="11"/>
        <v>184.13947920992769</v>
      </c>
      <c r="E103" s="118">
        <v>36</v>
      </c>
      <c r="F103" s="118">
        <v>13</v>
      </c>
      <c r="G103" s="118">
        <f t="shared" si="10"/>
        <v>161.13947920992769</v>
      </c>
      <c r="H103" s="119"/>
      <c r="I103" s="120">
        <v>3.0870686324717209E-2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1269.2090149036035</v>
      </c>
      <c r="E104" s="126">
        <f>SUM(E94:E103)</f>
        <v>287</v>
      </c>
      <c r="F104" s="126">
        <f>SUM(F94:F103)</f>
        <v>55</v>
      </c>
      <c r="G104" s="127">
        <f t="shared" si="10"/>
        <v>1037.2090149036035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510.03873854689027</v>
      </c>
      <c r="D107" s="118"/>
      <c r="E107" s="118"/>
      <c r="F107" s="118"/>
      <c r="G107" s="118"/>
      <c r="H107" s="119"/>
      <c r="I107" s="120">
        <v>6.4236616945452171E-3</v>
      </c>
      <c r="J107" s="121"/>
    </row>
    <row r="108" spans="1:10" ht="17.100000000000001" customHeight="1">
      <c r="A108" s="123"/>
      <c r="B108" s="117" t="s">
        <v>13</v>
      </c>
      <c r="C108" s="118">
        <v>547.07489684263589</v>
      </c>
      <c r="D108" s="118">
        <f t="shared" ref="D108:D117" si="12">C108-C107</f>
        <v>37.036158295745622</v>
      </c>
      <c r="E108" s="118">
        <v>6</v>
      </c>
      <c r="F108" s="118">
        <v>2</v>
      </c>
      <c r="G108" s="118">
        <f t="shared" ref="G108:G129" si="13">D108-E108+F108</f>
        <v>33.036158295745622</v>
      </c>
      <c r="H108" s="119"/>
      <c r="I108" s="120">
        <v>6.7373755768797552E-3</v>
      </c>
      <c r="J108" s="121"/>
    </row>
    <row r="109" spans="1:10" ht="17.100000000000001" customHeight="1">
      <c r="A109" s="123"/>
      <c r="B109" s="117" t="s">
        <v>14</v>
      </c>
      <c r="C109" s="118">
        <v>553.46045983725116</v>
      </c>
      <c r="D109" s="118">
        <f t="shared" si="12"/>
        <v>6.3855629946152703</v>
      </c>
      <c r="E109" s="118">
        <v>3</v>
      </c>
      <c r="F109" s="118">
        <v>3</v>
      </c>
      <c r="G109" s="118">
        <f t="shared" si="13"/>
        <v>6.3855629946152703</v>
      </c>
      <c r="H109" s="119"/>
      <c r="I109" s="120">
        <v>6.5966681744606811E-3</v>
      </c>
      <c r="J109" s="121"/>
    </row>
    <row r="110" spans="1:10" ht="17.100000000000001" customHeight="1">
      <c r="A110" s="123"/>
      <c r="B110" s="117" t="s">
        <v>15</v>
      </c>
      <c r="C110" s="118">
        <v>597.37495527695614</v>
      </c>
      <c r="D110" s="118">
        <f t="shared" si="12"/>
        <v>43.914495439704979</v>
      </c>
      <c r="E110" s="118">
        <v>2</v>
      </c>
      <c r="F110" s="118">
        <v>9</v>
      </c>
      <c r="G110" s="118">
        <f t="shared" si="13"/>
        <v>50.914495439704979</v>
      </c>
      <c r="H110" s="119"/>
      <c r="I110" s="120">
        <v>6.9381527906731263E-3</v>
      </c>
      <c r="J110" s="121"/>
    </row>
    <row r="111" spans="1:10" ht="17.100000000000001" customHeight="1">
      <c r="A111" s="123"/>
      <c r="B111" s="117" t="s">
        <v>16</v>
      </c>
      <c r="C111" s="118">
        <v>645.76697120245478</v>
      </c>
      <c r="D111" s="118">
        <f t="shared" si="12"/>
        <v>48.39201592549864</v>
      </c>
      <c r="E111" s="118">
        <v>2</v>
      </c>
      <c r="F111" s="118">
        <v>2</v>
      </c>
      <c r="G111" s="118">
        <f t="shared" si="13"/>
        <v>48.39201592549864</v>
      </c>
      <c r="H111" s="119"/>
      <c r="I111" s="120">
        <v>7.2639704297239047E-3</v>
      </c>
      <c r="J111" s="121"/>
    </row>
    <row r="112" spans="1:10" ht="17.100000000000001" customHeight="1">
      <c r="A112" s="123"/>
      <c r="B112" s="117" t="s">
        <v>17</v>
      </c>
      <c r="C112" s="118">
        <v>686.31086329433526</v>
      </c>
      <c r="D112" s="118">
        <f t="shared" si="12"/>
        <v>40.54389209188048</v>
      </c>
      <c r="E112" s="118">
        <v>2</v>
      </c>
      <c r="F112" s="118">
        <v>6</v>
      </c>
      <c r="G112" s="118">
        <f t="shared" si="13"/>
        <v>44.54389209188048</v>
      </c>
      <c r="H112" s="119"/>
      <c r="I112" s="120">
        <v>7.5751750915489533E-3</v>
      </c>
      <c r="J112" s="121"/>
    </row>
    <row r="113" spans="1:10" ht="17.100000000000001" customHeight="1">
      <c r="A113" s="123"/>
      <c r="B113" s="117" t="s">
        <v>18</v>
      </c>
      <c r="C113" s="118">
        <v>731.37645958892153</v>
      </c>
      <c r="D113" s="118">
        <f t="shared" si="12"/>
        <v>45.065596294586271</v>
      </c>
      <c r="E113" s="118">
        <v>1</v>
      </c>
      <c r="F113" s="118">
        <v>4</v>
      </c>
      <c r="G113" s="118">
        <f t="shared" si="13"/>
        <v>48.065596294586271</v>
      </c>
      <c r="H113" s="119"/>
      <c r="I113" s="120">
        <v>7.8727283055858074E-3</v>
      </c>
      <c r="J113" s="121"/>
    </row>
    <row r="114" spans="1:10" ht="17.100000000000001" customHeight="1">
      <c r="B114" s="117" t="s">
        <v>19</v>
      </c>
      <c r="C114" s="118">
        <v>776.59486194167562</v>
      </c>
      <c r="D114" s="118">
        <f t="shared" si="12"/>
        <v>45.218402352754083</v>
      </c>
      <c r="E114" s="118">
        <v>6</v>
      </c>
      <c r="F114" s="118">
        <v>6</v>
      </c>
      <c r="G114" s="118">
        <f t="shared" si="13"/>
        <v>45.218402352754083</v>
      </c>
      <c r="H114" s="119"/>
      <c r="I114" s="120">
        <v>8.1575090540091967E-3</v>
      </c>
      <c r="J114" s="121"/>
    </row>
    <row r="115" spans="1:10" ht="17.100000000000001" customHeight="1">
      <c r="A115" s="123"/>
      <c r="B115" s="117" t="s">
        <v>20</v>
      </c>
      <c r="C115" s="118">
        <v>821.11340604097416</v>
      </c>
      <c r="D115" s="118">
        <f t="shared" si="12"/>
        <v>44.518544099298538</v>
      </c>
      <c r="E115" s="118">
        <v>4</v>
      </c>
      <c r="F115" s="118">
        <v>7</v>
      </c>
      <c r="G115" s="118">
        <f t="shared" si="13"/>
        <v>47.518544099298538</v>
      </c>
      <c r="H115" s="119"/>
      <c r="I115" s="120">
        <v>8.4303224439525089E-3</v>
      </c>
      <c r="J115" s="121"/>
    </row>
    <row r="116" spans="1:10" ht="17.100000000000001" customHeight="1">
      <c r="A116" s="123"/>
      <c r="B116" s="117" t="s">
        <v>21</v>
      </c>
      <c r="C116" s="118">
        <v>855.2836791985676</v>
      </c>
      <c r="D116" s="118">
        <f t="shared" si="12"/>
        <v>34.170273157593442</v>
      </c>
      <c r="E116" s="118">
        <v>2</v>
      </c>
      <c r="F116" s="118">
        <v>1</v>
      </c>
      <c r="G116" s="118">
        <f t="shared" si="13"/>
        <v>33.170273157593442</v>
      </c>
      <c r="H116" s="119"/>
      <c r="I116" s="120">
        <v>8.6919073089285342E-3</v>
      </c>
      <c r="J116" s="121"/>
    </row>
    <row r="117" spans="1:10" ht="17.100000000000001" customHeight="1">
      <c r="A117" s="123"/>
      <c r="B117" s="117" t="s">
        <v>22</v>
      </c>
      <c r="C117" s="118">
        <v>886.47034847868827</v>
      </c>
      <c r="D117" s="118">
        <f t="shared" si="12"/>
        <v>31.186669280120668</v>
      </c>
      <c r="E117" s="118">
        <v>5</v>
      </c>
      <c r="F117" s="118">
        <v>2</v>
      </c>
      <c r="G117" s="118">
        <f t="shared" si="13"/>
        <v>28.186669280120668</v>
      </c>
      <c r="H117" s="119"/>
      <c r="I117" s="120">
        <v>8.927193841678633E-3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376.43160993179799</v>
      </c>
      <c r="E118" s="126">
        <f>SUM(E108:E117)</f>
        <v>33</v>
      </c>
      <c r="F118" s="126">
        <f>SUM(F108:F117)</f>
        <v>42</v>
      </c>
      <c r="G118" s="127">
        <f t="shared" si="13"/>
        <v>385.43160993179799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909.96624265051094</v>
      </c>
      <c r="D119" s="118">
        <f>C119-C117</f>
        <v>23.49589417182267</v>
      </c>
      <c r="E119" s="118">
        <v>5</v>
      </c>
      <c r="F119" s="118">
        <v>2</v>
      </c>
      <c r="G119" s="118">
        <f t="shared" si="13"/>
        <v>20.49589417182267</v>
      </c>
      <c r="H119" s="119"/>
      <c r="I119" s="120">
        <v>9.1087711977028106E-3</v>
      </c>
      <c r="J119" s="121"/>
    </row>
    <row r="120" spans="1:10" ht="17.100000000000001" customHeight="1">
      <c r="A120" s="123"/>
      <c r="B120" s="117" t="s">
        <v>25</v>
      </c>
      <c r="C120" s="118">
        <v>940.69435228511202</v>
      </c>
      <c r="D120" s="118">
        <f t="shared" ref="D120:D128" si="14">C120-C119</f>
        <v>30.728109634601083</v>
      </c>
      <c r="E120" s="118">
        <v>3</v>
      </c>
      <c r="F120" s="118">
        <v>1</v>
      </c>
      <c r="G120" s="118">
        <f t="shared" si="13"/>
        <v>28.728109634601083</v>
      </c>
      <c r="H120" s="119"/>
      <c r="I120" s="120">
        <v>9.2862226286783041E-3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962.05018650818135</v>
      </c>
      <c r="D121" s="118">
        <f t="shared" si="14"/>
        <v>21.355834223069337</v>
      </c>
      <c r="E121" s="118">
        <v>3</v>
      </c>
      <c r="F121" s="118">
        <v>5</v>
      </c>
      <c r="G121" s="118">
        <f t="shared" si="13"/>
        <v>23.355834223069337</v>
      </c>
      <c r="H121" s="119"/>
      <c r="I121" s="120">
        <v>9.4596871829713009E-3</v>
      </c>
      <c r="J121" s="121"/>
    </row>
    <row r="122" spans="1:10" ht="17.100000000000001" customHeight="1">
      <c r="A122" s="123"/>
      <c r="B122" s="117" t="s">
        <v>27</v>
      </c>
      <c r="C122" s="118">
        <v>982.18836848452008</v>
      </c>
      <c r="D122" s="118">
        <f t="shared" si="14"/>
        <v>20.138181976338728</v>
      </c>
      <c r="E122" s="118">
        <v>2</v>
      </c>
      <c r="F122" s="118">
        <v>2</v>
      </c>
      <c r="G122" s="118">
        <f t="shared" si="13"/>
        <v>20.138181976338728</v>
      </c>
      <c r="H122" s="119"/>
      <c r="I122" s="120">
        <v>9.6292977302403927E-3</v>
      </c>
      <c r="J122" s="121"/>
    </row>
    <row r="123" spans="1:10" ht="17.100000000000001" customHeight="1">
      <c r="A123" s="123"/>
      <c r="B123" s="117" t="s">
        <v>28</v>
      </c>
      <c r="C123" s="118">
        <v>1007.9241558584664</v>
      </c>
      <c r="D123" s="118">
        <f t="shared" si="14"/>
        <v>25.735787373946323</v>
      </c>
      <c r="E123" s="118">
        <v>4</v>
      </c>
      <c r="F123" s="118">
        <v>10</v>
      </c>
      <c r="G123" s="118">
        <f t="shared" si="13"/>
        <v>31.735787373946323</v>
      </c>
      <c r="H123" s="119"/>
      <c r="I123" s="120">
        <v>9.7951813008597313E-3</v>
      </c>
      <c r="J123" s="121"/>
    </row>
    <row r="124" spans="1:10" ht="17.100000000000001" customHeight="1">
      <c r="A124" s="123"/>
      <c r="B124" s="117" t="s">
        <v>29</v>
      </c>
      <c r="C124" s="118">
        <v>1036.5715238741773</v>
      </c>
      <c r="D124" s="118">
        <f t="shared" si="14"/>
        <v>28.647368015710867</v>
      </c>
      <c r="E124" s="118">
        <v>4</v>
      </c>
      <c r="F124" s="118">
        <v>4</v>
      </c>
      <c r="G124" s="118">
        <f t="shared" si="13"/>
        <v>28.647368015710867</v>
      </c>
      <c r="H124" s="119"/>
      <c r="I124" s="120">
        <v>9.9574594032101563E-3</v>
      </c>
      <c r="J124" s="121"/>
    </row>
    <row r="125" spans="1:10" ht="17.100000000000001" customHeight="1">
      <c r="A125" s="123"/>
      <c r="B125" s="117" t="s">
        <v>30</v>
      </c>
      <c r="C125" s="118">
        <v>1060.1828239888046</v>
      </c>
      <c r="D125" s="118">
        <f t="shared" si="14"/>
        <v>23.611300114627284</v>
      </c>
      <c r="E125" s="118">
        <v>7</v>
      </c>
      <c r="F125" s="118">
        <v>5</v>
      </c>
      <c r="G125" s="118">
        <f t="shared" si="13"/>
        <v>21.611300114627284</v>
      </c>
      <c r="H125" s="119"/>
      <c r="I125" s="120">
        <v>1.0116248320503863E-2</v>
      </c>
      <c r="J125" s="121"/>
    </row>
    <row r="126" spans="1:10" ht="17.100000000000001" customHeight="1">
      <c r="A126" s="123"/>
      <c r="B126" s="117" t="s">
        <v>31</v>
      </c>
      <c r="C126" s="118">
        <v>1089.8230611375011</v>
      </c>
      <c r="D126" s="118">
        <f t="shared" si="14"/>
        <v>29.640237148696542</v>
      </c>
      <c r="E126" s="118">
        <v>4</v>
      </c>
      <c r="F126" s="118">
        <v>5</v>
      </c>
      <c r="G126" s="118">
        <f t="shared" si="13"/>
        <v>30.640237148696542</v>
      </c>
      <c r="H126" s="119"/>
      <c r="I126" s="120">
        <v>1.0271659388666364E-2</v>
      </c>
      <c r="J126" s="121"/>
    </row>
    <row r="127" spans="1:10" ht="17.100000000000001" customHeight="1">
      <c r="A127" s="123"/>
      <c r="B127" s="117" t="s">
        <v>32</v>
      </c>
      <c r="C127" s="118">
        <v>1126.8126996461697</v>
      </c>
      <c r="D127" s="118">
        <f t="shared" si="14"/>
        <v>36.989638508668577</v>
      </c>
      <c r="E127" s="118">
        <v>8</v>
      </c>
      <c r="F127" s="118">
        <v>8</v>
      </c>
      <c r="G127" s="118">
        <f t="shared" si="13"/>
        <v>36.989638508668577</v>
      </c>
      <c r="H127" s="119"/>
      <c r="I127" s="120">
        <v>1.0423799256671321E-2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1177.7849653648148</v>
      </c>
      <c r="D128" s="118">
        <f t="shared" si="14"/>
        <v>50.972265718645076</v>
      </c>
      <c r="E128" s="118">
        <v>7</v>
      </c>
      <c r="F128" s="118">
        <v>8</v>
      </c>
      <c r="G128" s="118">
        <f t="shared" si="13"/>
        <v>51.972265718645076</v>
      </c>
      <c r="H128" s="119"/>
      <c r="I128" s="120">
        <v>1.0610675363646979E-2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291.31461688612649</v>
      </c>
      <c r="E129" s="126">
        <f>SUM(E119:E128)</f>
        <v>47</v>
      </c>
      <c r="F129" s="126">
        <f>SUM(F119:F128)</f>
        <v>50</v>
      </c>
      <c r="G129" s="127">
        <f t="shared" si="13"/>
        <v>294.31461688612649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209.19649110660254</v>
      </c>
      <c r="D132" s="118"/>
      <c r="E132" s="118"/>
      <c r="F132" s="118"/>
      <c r="G132" s="118"/>
      <c r="H132" s="119"/>
      <c r="I132" s="120">
        <v>2.634716512677614E-3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251.43655365672097</v>
      </c>
      <c r="D133" s="118">
        <f t="shared" ref="D133:D142" si="15">C133-C132</f>
        <v>42.240062550118438</v>
      </c>
      <c r="E133" s="118">
        <v>3</v>
      </c>
      <c r="F133" s="118">
        <v>0</v>
      </c>
      <c r="G133" s="118">
        <f t="shared" ref="G133:G154" si="16">D133-E133+F133</f>
        <v>39.240062550118438</v>
      </c>
      <c r="H133" s="119"/>
      <c r="I133" s="120">
        <v>3.0965092814867127E-3</v>
      </c>
      <c r="J133" s="121"/>
    </row>
    <row r="134" spans="1:10" ht="17.100000000000001" customHeight="1">
      <c r="A134" s="134"/>
      <c r="B134" s="117" t="s">
        <v>14</v>
      </c>
      <c r="C134" s="118">
        <v>296.81431996524827</v>
      </c>
      <c r="D134" s="118">
        <f t="shared" si="15"/>
        <v>45.377766308527299</v>
      </c>
      <c r="E134" s="118">
        <v>2</v>
      </c>
      <c r="F134" s="118">
        <v>0</v>
      </c>
      <c r="G134" s="118">
        <f t="shared" si="16"/>
        <v>43.377766308527299</v>
      </c>
      <c r="H134" s="119"/>
      <c r="I134" s="120">
        <v>3.5377153750327565E-3</v>
      </c>
      <c r="J134" s="121"/>
    </row>
    <row r="135" spans="1:10" ht="17.100000000000001" customHeight="1">
      <c r="A135" s="123"/>
      <c r="B135" s="117" t="s">
        <v>15</v>
      </c>
      <c r="C135" s="118">
        <v>340.67371946876864</v>
      </c>
      <c r="D135" s="118">
        <f t="shared" si="15"/>
        <v>43.859399503520365</v>
      </c>
      <c r="E135" s="118">
        <v>2</v>
      </c>
      <c r="F135" s="118">
        <v>1</v>
      </c>
      <c r="G135" s="118">
        <f t="shared" si="16"/>
        <v>42.859399503520365</v>
      </c>
      <c r="H135" s="119"/>
      <c r="I135" s="120">
        <v>3.9567214804735037E-3</v>
      </c>
      <c r="J135" s="121"/>
    </row>
    <row r="136" spans="1:10" ht="17.100000000000001" customHeight="1">
      <c r="A136" s="123"/>
      <c r="B136" s="117" t="s">
        <v>16</v>
      </c>
      <c r="C136" s="118">
        <v>387.29320554106408</v>
      </c>
      <c r="D136" s="118">
        <f t="shared" si="15"/>
        <v>46.619486072295445</v>
      </c>
      <c r="E136" s="118">
        <v>4</v>
      </c>
      <c r="F136" s="118">
        <v>1</v>
      </c>
      <c r="G136" s="118">
        <f t="shared" si="16"/>
        <v>43.619486072295445</v>
      </c>
      <c r="H136" s="119"/>
      <c r="I136" s="120">
        <v>4.3565039993370561E-3</v>
      </c>
      <c r="J136" s="121"/>
    </row>
    <row r="137" spans="1:10" ht="17.100000000000001" customHeight="1">
      <c r="A137" s="123"/>
      <c r="B137" s="117" t="s">
        <v>17</v>
      </c>
      <c r="C137" s="118">
        <v>429.29507202591969</v>
      </c>
      <c r="D137" s="118">
        <f t="shared" si="15"/>
        <v>42.001866484855611</v>
      </c>
      <c r="E137" s="118">
        <v>3</v>
      </c>
      <c r="F137" s="118">
        <v>0</v>
      </c>
      <c r="G137" s="118">
        <f t="shared" si="16"/>
        <v>39.001866484855611</v>
      </c>
      <c r="H137" s="119"/>
      <c r="I137" s="120">
        <v>4.7383562033765959E-3</v>
      </c>
      <c r="J137" s="121"/>
    </row>
    <row r="138" spans="1:10" ht="17.100000000000001" customHeight="1">
      <c r="A138" s="123"/>
      <c r="B138" s="117" t="s">
        <v>18</v>
      </c>
      <c r="C138" s="118">
        <v>474.11123908003054</v>
      </c>
      <c r="D138" s="118">
        <f t="shared" si="15"/>
        <v>44.816167054110849</v>
      </c>
      <c r="E138" s="118">
        <v>3</v>
      </c>
      <c r="F138" s="118">
        <v>2</v>
      </c>
      <c r="G138" s="118">
        <f t="shared" si="16"/>
        <v>43.816167054110849</v>
      </c>
      <c r="H138" s="119"/>
      <c r="I138" s="120">
        <v>5.1034579018302533E-3</v>
      </c>
      <c r="J138" s="121"/>
    </row>
    <row r="139" spans="1:10" ht="17.100000000000001" customHeight="1">
      <c r="A139" s="123"/>
      <c r="B139" s="117" t="s">
        <v>19</v>
      </c>
      <c r="C139" s="118">
        <v>519.11490117280755</v>
      </c>
      <c r="D139" s="118">
        <f t="shared" si="15"/>
        <v>45.003662092777006</v>
      </c>
      <c r="E139" s="118">
        <v>3</v>
      </c>
      <c r="F139" s="118">
        <v>0</v>
      </c>
      <c r="G139" s="118">
        <f t="shared" si="16"/>
        <v>42.003662092777006</v>
      </c>
      <c r="H139" s="119"/>
      <c r="I139" s="120">
        <v>5.4528876173614233E-3</v>
      </c>
      <c r="J139" s="121"/>
    </row>
    <row r="140" spans="1:10" ht="17.100000000000001" customHeight="1">
      <c r="A140" s="123"/>
      <c r="B140" s="117" t="s">
        <v>20</v>
      </c>
      <c r="C140" s="118">
        <v>563.71547630866019</v>
      </c>
      <c r="D140" s="118">
        <f t="shared" si="15"/>
        <v>44.600575135852637</v>
      </c>
      <c r="E140" s="118">
        <v>7</v>
      </c>
      <c r="F140" s="118">
        <v>0</v>
      </c>
      <c r="G140" s="118">
        <f t="shared" si="16"/>
        <v>37.600575135852637</v>
      </c>
      <c r="H140" s="119"/>
      <c r="I140" s="120">
        <v>5.7876332269882992E-3</v>
      </c>
      <c r="J140" s="121"/>
    </row>
    <row r="141" spans="1:10" ht="17.100000000000001" customHeight="1">
      <c r="A141" s="123"/>
      <c r="B141" s="117" t="s">
        <v>21</v>
      </c>
      <c r="C141" s="118">
        <v>601.0863668500856</v>
      </c>
      <c r="D141" s="118">
        <f t="shared" si="15"/>
        <v>37.37089054142541</v>
      </c>
      <c r="E141" s="118">
        <v>5</v>
      </c>
      <c r="F141" s="118">
        <v>0</v>
      </c>
      <c r="G141" s="118">
        <f t="shared" si="16"/>
        <v>32.37089054142541</v>
      </c>
      <c r="H141" s="119"/>
      <c r="I141" s="120">
        <v>6.1086012891268873E-3</v>
      </c>
      <c r="J141" s="121"/>
    </row>
    <row r="142" spans="1:10" ht="17.100000000000001" customHeight="1">
      <c r="A142" s="123"/>
      <c r="B142" s="117" t="s">
        <v>22</v>
      </c>
      <c r="C142" s="118">
        <v>629.25770556593943</v>
      </c>
      <c r="D142" s="118">
        <f t="shared" si="15"/>
        <v>28.171338715853835</v>
      </c>
      <c r="E142" s="118">
        <v>5</v>
      </c>
      <c r="F142" s="118">
        <v>0</v>
      </c>
      <c r="G142" s="118">
        <f t="shared" si="16"/>
        <v>23.171338715853835</v>
      </c>
      <c r="H142" s="119"/>
      <c r="I142" s="120">
        <v>6.3369356048936501E-3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420.0612144593369</v>
      </c>
      <c r="E143" s="126">
        <f>SUM(E133:E142)</f>
        <v>37</v>
      </c>
      <c r="F143" s="126">
        <f>SUM(F133:F142)</f>
        <v>4</v>
      </c>
      <c r="G143" s="127">
        <f t="shared" si="16"/>
        <v>387.0612144593369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631.54188370481324</v>
      </c>
      <c r="D144" s="118">
        <f>C144-C142</f>
        <v>2.2841781388738127</v>
      </c>
      <c r="E144" s="118">
        <v>4</v>
      </c>
      <c r="F144" s="118">
        <v>0</v>
      </c>
      <c r="G144" s="118">
        <f t="shared" si="16"/>
        <v>-1.7158218611261873</v>
      </c>
      <c r="H144" s="119"/>
      <c r="I144" s="120">
        <v>6.3217405776257573E-3</v>
      </c>
      <c r="J144" s="121"/>
    </row>
    <row r="145" spans="1:10" ht="17.100000000000001" customHeight="1">
      <c r="A145" s="123"/>
      <c r="B145" s="117" t="s">
        <v>25</v>
      </c>
      <c r="C145" s="118">
        <v>638.8880402863025</v>
      </c>
      <c r="D145" s="118">
        <f t="shared" ref="D145:D153" si="17">C145-C144</f>
        <v>7.3461565814892538</v>
      </c>
      <c r="E145" s="118">
        <v>8</v>
      </c>
      <c r="F145" s="118">
        <v>0</v>
      </c>
      <c r="G145" s="118">
        <f t="shared" si="16"/>
        <v>-0.65384341851074623</v>
      </c>
      <c r="H145" s="119"/>
      <c r="I145" s="120">
        <v>6.3068908221747544E-3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639.93450724300556</v>
      </c>
      <c r="D146" s="118">
        <f t="shared" si="17"/>
        <v>1.0464669567030569</v>
      </c>
      <c r="E146" s="118">
        <v>7</v>
      </c>
      <c r="F146" s="118">
        <v>0</v>
      </c>
      <c r="G146" s="118">
        <f t="shared" si="16"/>
        <v>-5.9535330432969431</v>
      </c>
      <c r="H146" s="119"/>
      <c r="I146" s="120">
        <v>6.2923747024877632E-3</v>
      </c>
      <c r="J146" s="121"/>
    </row>
    <row r="147" spans="1:10" ht="17.100000000000001" customHeight="1">
      <c r="A147" s="123"/>
      <c r="B147" s="117" t="s">
        <v>27</v>
      </c>
      <c r="C147" s="118">
        <v>640.37447215590885</v>
      </c>
      <c r="D147" s="118">
        <f t="shared" si="17"/>
        <v>0.43996491290329232</v>
      </c>
      <c r="E147" s="118">
        <v>7</v>
      </c>
      <c r="F147" s="118">
        <v>0</v>
      </c>
      <c r="G147" s="118">
        <f t="shared" si="16"/>
        <v>-6.5600350870967077</v>
      </c>
      <c r="H147" s="119"/>
      <c r="I147" s="120">
        <v>6.2781810995677341E-3</v>
      </c>
      <c r="J147" s="121"/>
    </row>
    <row r="148" spans="1:10" ht="17.100000000000001" customHeight="1">
      <c r="A148" s="123"/>
      <c r="B148" s="117" t="s">
        <v>28</v>
      </c>
      <c r="C148" s="118">
        <v>644.59640651783491</v>
      </c>
      <c r="D148" s="118">
        <f t="shared" si="17"/>
        <v>4.2219343619260599</v>
      </c>
      <c r="E148" s="118">
        <v>5</v>
      </c>
      <c r="F148" s="118">
        <v>1</v>
      </c>
      <c r="G148" s="118">
        <f t="shared" si="16"/>
        <v>0.22193436192605986</v>
      </c>
      <c r="H148" s="119"/>
      <c r="I148" s="120">
        <v>6.2642993830693376E-3</v>
      </c>
      <c r="J148" s="121"/>
    </row>
    <row r="149" spans="1:10" ht="17.100000000000001" customHeight="1">
      <c r="A149" s="123"/>
      <c r="B149" s="117" t="s">
        <v>29</v>
      </c>
      <c r="C149" s="118">
        <v>650.69988795215488</v>
      </c>
      <c r="D149" s="118">
        <f t="shared" si="17"/>
        <v>6.1034814343199741</v>
      </c>
      <c r="E149" s="118">
        <v>9</v>
      </c>
      <c r="F149" s="118">
        <v>1</v>
      </c>
      <c r="G149" s="118">
        <f t="shared" si="16"/>
        <v>-1.8965185656800259</v>
      </c>
      <c r="H149" s="119"/>
      <c r="I149" s="120">
        <v>6.2507193847469245E-3</v>
      </c>
      <c r="J149" s="121"/>
    </row>
    <row r="150" spans="1:10" ht="17.100000000000001" customHeight="1">
      <c r="A150" s="123"/>
      <c r="B150" s="117" t="s">
        <v>30</v>
      </c>
      <c r="C150" s="118">
        <v>653.68280795487385</v>
      </c>
      <c r="D150" s="118">
        <f t="shared" si="17"/>
        <v>2.98292000271897</v>
      </c>
      <c r="E150" s="118">
        <v>6</v>
      </c>
      <c r="F150" s="118">
        <v>1</v>
      </c>
      <c r="G150" s="118">
        <f t="shared" si="16"/>
        <v>-2.01707999728103</v>
      </c>
      <c r="H150" s="119"/>
      <c r="I150" s="120">
        <v>6.2374313736152098E-3</v>
      </c>
      <c r="J150" s="121"/>
    </row>
    <row r="151" spans="1:10" ht="17.100000000000001" customHeight="1">
      <c r="A151" s="123"/>
      <c r="B151" s="117" t="s">
        <v>31</v>
      </c>
      <c r="C151" s="118">
        <v>660.41160206895324</v>
      </c>
      <c r="D151" s="118">
        <f t="shared" si="17"/>
        <v>6.7287941140793919</v>
      </c>
      <c r="E151" s="118">
        <v>4</v>
      </c>
      <c r="F151" s="118">
        <v>1</v>
      </c>
      <c r="G151" s="118">
        <f t="shared" si="16"/>
        <v>3.7287941140793919</v>
      </c>
      <c r="H151" s="119"/>
      <c r="I151" s="120">
        <v>6.2244260326951295E-3</v>
      </c>
      <c r="J151" s="121"/>
    </row>
    <row r="152" spans="1:10" ht="17.100000000000001" customHeight="1">
      <c r="A152" s="123"/>
      <c r="B152" s="117" t="s">
        <v>32</v>
      </c>
      <c r="C152" s="118">
        <v>671.48416866435991</v>
      </c>
      <c r="D152" s="118">
        <f t="shared" si="17"/>
        <v>11.07256659540667</v>
      </c>
      <c r="E152" s="118">
        <v>7</v>
      </c>
      <c r="F152" s="118">
        <v>4</v>
      </c>
      <c r="G152" s="118">
        <f t="shared" si="16"/>
        <v>8.0725665954066699</v>
      </c>
      <c r="H152" s="119"/>
      <c r="I152" s="120">
        <v>6.2116944372281211E-3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691.11344707689807</v>
      </c>
      <c r="D153" s="118">
        <f t="shared" si="17"/>
        <v>19.629278412538156</v>
      </c>
      <c r="E153" s="118">
        <v>8</v>
      </c>
      <c r="F153" s="118">
        <v>0</v>
      </c>
      <c r="G153" s="118">
        <f t="shared" si="16"/>
        <v>11.629278412538156</v>
      </c>
      <c r="H153" s="119"/>
      <c r="I153" s="120">
        <v>6.2262472709630461E-3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61.855741510958637</v>
      </c>
      <c r="E154" s="126">
        <f>SUM(E144:E153)</f>
        <v>65</v>
      </c>
      <c r="F154" s="126">
        <f>SUM(F144:F153)</f>
        <v>8</v>
      </c>
      <c r="G154" s="127">
        <f t="shared" si="16"/>
        <v>4.8557415109586373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600</v>
      </c>
      <c r="D8" s="118">
        <f t="shared" ref="D8:D17" si="0">C8-C7</f>
        <v>100</v>
      </c>
      <c r="E8" s="118">
        <v>6</v>
      </c>
      <c r="F8" s="118">
        <v>4</v>
      </c>
      <c r="G8" s="118">
        <f t="shared" ref="G8:G29" si="1">D8-E8+F8</f>
        <v>98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600</v>
      </c>
      <c r="D9" s="118">
        <f t="shared" si="0"/>
        <v>0</v>
      </c>
      <c r="E9" s="118">
        <v>5</v>
      </c>
      <c r="F9" s="118">
        <v>5</v>
      </c>
      <c r="G9" s="118">
        <f t="shared" si="1"/>
        <v>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700</v>
      </c>
      <c r="D10" s="118">
        <f t="shared" si="0"/>
        <v>100</v>
      </c>
      <c r="E10" s="118">
        <v>5</v>
      </c>
      <c r="F10" s="118">
        <v>3</v>
      </c>
      <c r="G10" s="118">
        <f t="shared" si="1"/>
        <v>98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700</v>
      </c>
      <c r="D11" s="118">
        <f t="shared" si="0"/>
        <v>0</v>
      </c>
      <c r="E11" s="118">
        <v>8</v>
      </c>
      <c r="F11" s="118">
        <v>1</v>
      </c>
      <c r="G11" s="118">
        <f t="shared" si="1"/>
        <v>-7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800</v>
      </c>
      <c r="D12" s="118">
        <f t="shared" si="0"/>
        <v>100</v>
      </c>
      <c r="E12" s="118">
        <v>5</v>
      </c>
      <c r="F12" s="118">
        <v>3</v>
      </c>
      <c r="G12" s="118">
        <f t="shared" si="1"/>
        <v>98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800</v>
      </c>
      <c r="D13" s="118">
        <f t="shared" si="0"/>
        <v>0</v>
      </c>
      <c r="E13" s="118">
        <v>12</v>
      </c>
      <c r="F13" s="118">
        <v>3</v>
      </c>
      <c r="G13" s="118">
        <f t="shared" si="1"/>
        <v>-9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900</v>
      </c>
      <c r="D14" s="118">
        <f t="shared" si="0"/>
        <v>100</v>
      </c>
      <c r="E14" s="118">
        <v>8</v>
      </c>
      <c r="F14" s="118">
        <v>2</v>
      </c>
      <c r="G14" s="118">
        <f t="shared" si="1"/>
        <v>94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1000</v>
      </c>
      <c r="D15" s="118">
        <f t="shared" si="0"/>
        <v>100</v>
      </c>
      <c r="E15" s="118">
        <v>13</v>
      </c>
      <c r="F15" s="118">
        <v>6</v>
      </c>
      <c r="G15" s="118">
        <f t="shared" si="1"/>
        <v>93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1100</v>
      </c>
      <c r="D16" s="118">
        <f t="shared" si="0"/>
        <v>100</v>
      </c>
      <c r="E16" s="118">
        <v>8</v>
      </c>
      <c r="F16" s="118">
        <v>4</v>
      </c>
      <c r="G16" s="118">
        <f t="shared" si="1"/>
        <v>96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1100</v>
      </c>
      <c r="D17" s="118">
        <f t="shared" si="0"/>
        <v>0</v>
      </c>
      <c r="E17" s="118">
        <v>13</v>
      </c>
      <c r="F17" s="118">
        <v>2</v>
      </c>
      <c r="G17" s="118">
        <f t="shared" si="1"/>
        <v>-11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600</v>
      </c>
      <c r="E18" s="126">
        <f>SUM(E8:E17)</f>
        <v>83</v>
      </c>
      <c r="F18" s="126">
        <f>SUM(F8:F17)</f>
        <v>33</v>
      </c>
      <c r="G18" s="127">
        <f t="shared" si="1"/>
        <v>550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1100</v>
      </c>
      <c r="D19" s="118">
        <f>C19-C17</f>
        <v>0</v>
      </c>
      <c r="E19" s="118">
        <v>9</v>
      </c>
      <c r="F19" s="118">
        <v>5</v>
      </c>
      <c r="G19" s="118">
        <f t="shared" si="1"/>
        <v>-4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1100</v>
      </c>
      <c r="D20" s="118">
        <f t="shared" ref="D20:D28" si="2">C20-C19</f>
        <v>0</v>
      </c>
      <c r="E20" s="118">
        <v>11</v>
      </c>
      <c r="F20" s="118">
        <v>4</v>
      </c>
      <c r="G20" s="118">
        <f t="shared" si="1"/>
        <v>-7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1100</v>
      </c>
      <c r="D21" s="118">
        <f t="shared" si="2"/>
        <v>0</v>
      </c>
      <c r="E21" s="118">
        <v>20</v>
      </c>
      <c r="F21" s="118">
        <v>5</v>
      </c>
      <c r="G21" s="118">
        <f t="shared" si="1"/>
        <v>-15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1100</v>
      </c>
      <c r="D22" s="118">
        <f t="shared" si="2"/>
        <v>0</v>
      </c>
      <c r="E22" s="118">
        <v>16</v>
      </c>
      <c r="F22" s="118">
        <v>3</v>
      </c>
      <c r="G22" s="118">
        <f t="shared" si="1"/>
        <v>-13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1100</v>
      </c>
      <c r="D23" s="118">
        <f t="shared" si="2"/>
        <v>0</v>
      </c>
      <c r="E23" s="118">
        <v>11</v>
      </c>
      <c r="F23" s="118">
        <v>12</v>
      </c>
      <c r="G23" s="118">
        <f t="shared" si="1"/>
        <v>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1100</v>
      </c>
      <c r="D24" s="118">
        <f t="shared" si="2"/>
        <v>0</v>
      </c>
      <c r="E24" s="118">
        <v>19</v>
      </c>
      <c r="F24" s="118">
        <v>3</v>
      </c>
      <c r="G24" s="118">
        <f t="shared" si="1"/>
        <v>-16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1100</v>
      </c>
      <c r="D25" s="118">
        <f t="shared" si="2"/>
        <v>0</v>
      </c>
      <c r="E25" s="118">
        <v>14</v>
      </c>
      <c r="F25" s="118">
        <v>3</v>
      </c>
      <c r="G25" s="118">
        <f t="shared" si="1"/>
        <v>-11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1100</v>
      </c>
      <c r="D26" s="118">
        <f t="shared" si="2"/>
        <v>0</v>
      </c>
      <c r="E26" s="118">
        <v>18</v>
      </c>
      <c r="F26" s="118">
        <v>6</v>
      </c>
      <c r="G26" s="118">
        <f t="shared" si="1"/>
        <v>-12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1100</v>
      </c>
      <c r="D27" s="118">
        <f t="shared" si="2"/>
        <v>0</v>
      </c>
      <c r="E27" s="118">
        <v>7</v>
      </c>
      <c r="F27" s="118">
        <v>8</v>
      </c>
      <c r="G27" s="118">
        <f t="shared" si="1"/>
        <v>1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1090</v>
      </c>
      <c r="D28" s="118">
        <f t="shared" si="2"/>
        <v>-10</v>
      </c>
      <c r="E28" s="118">
        <v>13</v>
      </c>
      <c r="F28" s="118">
        <v>3</v>
      </c>
      <c r="G28" s="118">
        <f t="shared" si="1"/>
        <v>-20</v>
      </c>
      <c r="H28" s="119"/>
      <c r="I28" s="120">
        <v>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-10</v>
      </c>
      <c r="E29" s="126">
        <f>SUM(E19:E28)</f>
        <v>138</v>
      </c>
      <c r="F29" s="126">
        <f>SUM(F19:F28)</f>
        <v>52</v>
      </c>
      <c r="G29" s="127">
        <f t="shared" si="1"/>
        <v>-96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390.82495096785721</v>
      </c>
      <c r="D32" s="118"/>
      <c r="E32" s="118"/>
      <c r="F32" s="118"/>
      <c r="G32" s="118"/>
      <c r="H32" s="119"/>
      <c r="I32" s="120">
        <v>0.78164990193571426</v>
      </c>
      <c r="J32" s="121"/>
    </row>
    <row r="33" spans="1:10" ht="17.100000000000001" customHeight="1">
      <c r="A33" s="123"/>
      <c r="B33" s="117" t="s">
        <v>13</v>
      </c>
      <c r="C33" s="118">
        <v>473.98766637349848</v>
      </c>
      <c r="D33" s="118">
        <f t="shared" ref="D33:D42" si="3">C33-C32</f>
        <v>83.162715405641279</v>
      </c>
      <c r="E33" s="118">
        <v>4</v>
      </c>
      <c r="F33" s="118">
        <v>2</v>
      </c>
      <c r="G33" s="118">
        <f t="shared" ref="G33:G54" si="4">D33-E33+F33</f>
        <v>81.162715405641279</v>
      </c>
      <c r="H33" s="119"/>
      <c r="I33" s="120">
        <v>0.78997944395583086</v>
      </c>
      <c r="J33" s="121"/>
    </row>
    <row r="34" spans="1:10" ht="17.100000000000001" customHeight="1">
      <c r="A34" s="134"/>
      <c r="B34" s="117" t="s">
        <v>14</v>
      </c>
      <c r="C34" s="118">
        <v>478.00019061921438</v>
      </c>
      <c r="D34" s="118">
        <f t="shared" si="3"/>
        <v>4.0125242457158947</v>
      </c>
      <c r="E34" s="118">
        <v>3</v>
      </c>
      <c r="F34" s="118">
        <v>3</v>
      </c>
      <c r="G34" s="118">
        <f t="shared" si="4"/>
        <v>4.0125242457158947</v>
      </c>
      <c r="H34" s="119"/>
      <c r="I34" s="120">
        <v>0.79666698436535732</v>
      </c>
      <c r="J34" s="121"/>
    </row>
    <row r="35" spans="1:10" ht="17.100000000000001" customHeight="1">
      <c r="A35" s="123"/>
      <c r="B35" s="117" t="s">
        <v>15</v>
      </c>
      <c r="C35" s="118">
        <v>561.5081443368997</v>
      </c>
      <c r="D35" s="118">
        <f t="shared" si="3"/>
        <v>83.507953717685325</v>
      </c>
      <c r="E35" s="118">
        <v>1</v>
      </c>
      <c r="F35" s="118">
        <v>1</v>
      </c>
      <c r="G35" s="118">
        <f t="shared" si="4"/>
        <v>83.507953717685325</v>
      </c>
      <c r="H35" s="119"/>
      <c r="I35" s="120">
        <v>0.80215449190985699</v>
      </c>
      <c r="J35" s="121"/>
    </row>
    <row r="36" spans="1:10" ht="17.100000000000001" customHeight="1">
      <c r="A36" s="123"/>
      <c r="B36" s="117" t="s">
        <v>16</v>
      </c>
      <c r="C36" s="118">
        <v>564.71686491811477</v>
      </c>
      <c r="D36" s="118">
        <f t="shared" si="3"/>
        <v>3.2087205812150614</v>
      </c>
      <c r="E36" s="118">
        <v>7</v>
      </c>
      <c r="F36" s="118">
        <v>0</v>
      </c>
      <c r="G36" s="118">
        <f t="shared" si="4"/>
        <v>-3.7912794187849386</v>
      </c>
      <c r="H36" s="119"/>
      <c r="I36" s="120">
        <v>0.80673837845444962</v>
      </c>
      <c r="J36" s="121"/>
    </row>
    <row r="37" spans="1:10" ht="17.100000000000001" customHeight="1">
      <c r="A37" s="123"/>
      <c r="B37" s="117" t="s">
        <v>17</v>
      </c>
      <c r="C37" s="118">
        <v>648.49988987930249</v>
      </c>
      <c r="D37" s="118">
        <f t="shared" si="3"/>
        <v>83.783024961187721</v>
      </c>
      <c r="E37" s="118">
        <v>4</v>
      </c>
      <c r="F37" s="118">
        <v>2</v>
      </c>
      <c r="G37" s="118">
        <f t="shared" si="4"/>
        <v>81.783024961187721</v>
      </c>
      <c r="H37" s="119"/>
      <c r="I37" s="120">
        <v>0.81062486234912834</v>
      </c>
      <c r="J37" s="121"/>
    </row>
    <row r="38" spans="1:10" ht="17.100000000000001" customHeight="1">
      <c r="A38" s="123"/>
      <c r="B38" s="117" t="s">
        <v>18</v>
      </c>
      <c r="C38" s="118">
        <v>651.16947908195311</v>
      </c>
      <c r="D38" s="118">
        <f t="shared" si="3"/>
        <v>2.6695892026506272</v>
      </c>
      <c r="E38" s="118">
        <v>9</v>
      </c>
      <c r="F38" s="118">
        <v>2</v>
      </c>
      <c r="G38" s="118">
        <f t="shared" si="4"/>
        <v>-4.3304107973493728</v>
      </c>
      <c r="H38" s="119"/>
      <c r="I38" s="120">
        <v>0.81396184885244161</v>
      </c>
      <c r="J38" s="121"/>
    </row>
    <row r="39" spans="1:10" ht="17.100000000000001" customHeight="1">
      <c r="A39" s="123"/>
      <c r="B39" s="117" t="s">
        <v>19</v>
      </c>
      <c r="C39" s="118">
        <v>735.17236287570279</v>
      </c>
      <c r="D39" s="118">
        <f t="shared" si="3"/>
        <v>84.002883793749675</v>
      </c>
      <c r="E39" s="118">
        <v>5</v>
      </c>
      <c r="F39" s="118">
        <v>2</v>
      </c>
      <c r="G39" s="118">
        <f t="shared" si="4"/>
        <v>81.002883793749675</v>
      </c>
      <c r="H39" s="119"/>
      <c r="I39" s="120">
        <v>0.81685818097300322</v>
      </c>
      <c r="J39" s="121"/>
    </row>
    <row r="40" spans="1:10" ht="17.100000000000001" customHeight="1">
      <c r="A40" s="123"/>
      <c r="B40" s="117" t="s">
        <v>20</v>
      </c>
      <c r="C40" s="118">
        <v>819.3957363444872</v>
      </c>
      <c r="D40" s="118">
        <f t="shared" si="3"/>
        <v>84.223373468784416</v>
      </c>
      <c r="E40" s="118">
        <v>12</v>
      </c>
      <c r="F40" s="118">
        <v>4</v>
      </c>
      <c r="G40" s="118">
        <f t="shared" si="4"/>
        <v>76.223373468784416</v>
      </c>
      <c r="H40" s="119"/>
      <c r="I40" s="120">
        <v>0.81939573634448715</v>
      </c>
      <c r="J40" s="121"/>
    </row>
    <row r="41" spans="1:10" ht="17.100000000000001" customHeight="1">
      <c r="A41" s="123"/>
      <c r="B41" s="117" t="s">
        <v>21</v>
      </c>
      <c r="C41" s="118">
        <v>903.80101995762061</v>
      </c>
      <c r="D41" s="118">
        <f t="shared" si="3"/>
        <v>84.405283613133406</v>
      </c>
      <c r="E41" s="118">
        <v>6</v>
      </c>
      <c r="F41" s="118">
        <v>3</v>
      </c>
      <c r="G41" s="118">
        <f t="shared" si="4"/>
        <v>81.405283613133406</v>
      </c>
      <c r="H41" s="119"/>
      <c r="I41" s="120">
        <v>0.82163729087056414</v>
      </c>
      <c r="J41" s="121"/>
    </row>
    <row r="42" spans="1:10" ht="17.100000000000001" customHeight="1">
      <c r="A42" s="123"/>
      <c r="B42" s="117" t="s">
        <v>22</v>
      </c>
      <c r="C42" s="118">
        <v>901.85666119919824</v>
      </c>
      <c r="D42" s="118">
        <f t="shared" si="3"/>
        <v>-1.9443587584223678</v>
      </c>
      <c r="E42" s="118">
        <v>9</v>
      </c>
      <c r="F42" s="118">
        <v>2</v>
      </c>
      <c r="G42" s="118">
        <f t="shared" si="4"/>
        <v>-8.9443587584223678</v>
      </c>
      <c r="H42" s="119"/>
      <c r="I42" s="120">
        <v>0.81986969199927096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511.03171023134109</v>
      </c>
      <c r="E43" s="126">
        <f>SUM(E33:E42)</f>
        <v>60</v>
      </c>
      <c r="F43" s="126">
        <f>SUM(F33:F42)</f>
        <v>21</v>
      </c>
      <c r="G43" s="127">
        <f t="shared" si="4"/>
        <v>472.03171023134109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887.43175614194729</v>
      </c>
      <c r="D44" s="118">
        <f>C44-C42</f>
        <v>-14.424905057250953</v>
      </c>
      <c r="E44" s="118">
        <v>7</v>
      </c>
      <c r="F44" s="118">
        <v>4</v>
      </c>
      <c r="G44" s="118">
        <f t="shared" si="4"/>
        <v>-17.424905057250953</v>
      </c>
      <c r="H44" s="119"/>
      <c r="I44" s="120">
        <v>0.80675614194722467</v>
      </c>
      <c r="J44" s="121"/>
    </row>
    <row r="45" spans="1:10" ht="17.100000000000001" customHeight="1">
      <c r="A45" s="123"/>
      <c r="B45" s="117" t="s">
        <v>25</v>
      </c>
      <c r="C45" s="118">
        <v>873.0487915682354</v>
      </c>
      <c r="D45" s="118">
        <f t="shared" ref="D45:D53" si="5">C45-C44</f>
        <v>-14.382964573711888</v>
      </c>
      <c r="E45" s="118">
        <v>6</v>
      </c>
      <c r="F45" s="118">
        <v>4</v>
      </c>
      <c r="G45" s="118">
        <f t="shared" si="4"/>
        <v>-16.382964573711888</v>
      </c>
      <c r="H45" s="119"/>
      <c r="I45" s="120">
        <v>0.79368071960748687</v>
      </c>
      <c r="J45" s="121"/>
    </row>
    <row r="46" spans="1:10" ht="17.100000000000001" customHeight="1">
      <c r="A46" s="123"/>
      <c r="B46" s="117" t="s">
        <v>26</v>
      </c>
      <c r="C46" s="118">
        <f>$C$21*I46</f>
        <v>858.70758483033944</v>
      </c>
      <c r="D46" s="118">
        <f t="shared" si="5"/>
        <v>-14.341206737895959</v>
      </c>
      <c r="E46" s="118">
        <v>13</v>
      </c>
      <c r="F46" s="118">
        <v>4</v>
      </c>
      <c r="G46" s="118">
        <f t="shared" si="4"/>
        <v>-23.341206737895959</v>
      </c>
      <c r="H46" s="119"/>
      <c r="I46" s="120">
        <v>0.78064325893667219</v>
      </c>
      <c r="J46" s="121"/>
    </row>
    <row r="47" spans="1:10" ht="17.100000000000001" customHeight="1">
      <c r="A47" s="123"/>
      <c r="B47" s="117" t="s">
        <v>27</v>
      </c>
      <c r="C47" s="118">
        <v>844.40795433955429</v>
      </c>
      <c r="D47" s="118">
        <f t="shared" si="5"/>
        <v>-14.299630490785148</v>
      </c>
      <c r="E47" s="118">
        <v>10</v>
      </c>
      <c r="F47" s="118">
        <v>2</v>
      </c>
      <c r="G47" s="118">
        <f t="shared" si="4"/>
        <v>-22.299630490785148</v>
      </c>
      <c r="H47" s="119"/>
      <c r="I47" s="120">
        <v>0.76764359485414024</v>
      </c>
      <c r="J47" s="121"/>
    </row>
    <row r="48" spans="1:10" ht="17.100000000000001" customHeight="1">
      <c r="A48" s="123"/>
      <c r="B48" s="117" t="s">
        <v>28</v>
      </c>
      <c r="C48" s="118">
        <v>830.14971955853082</v>
      </c>
      <c r="D48" s="118">
        <f t="shared" si="5"/>
        <v>-14.258234781023475</v>
      </c>
      <c r="E48" s="118">
        <v>7</v>
      </c>
      <c r="F48" s="118">
        <v>7</v>
      </c>
      <c r="G48" s="118">
        <f t="shared" si="4"/>
        <v>-14.258234781023475</v>
      </c>
      <c r="H48" s="119"/>
      <c r="I48" s="120">
        <v>0.754681563235028</v>
      </c>
      <c r="J48" s="121"/>
    </row>
    <row r="49" spans="1:10" ht="17.100000000000001" customHeight="1">
      <c r="A49" s="123"/>
      <c r="B49" s="117" t="s">
        <v>29</v>
      </c>
      <c r="C49" s="118">
        <v>815.93270099367658</v>
      </c>
      <c r="D49" s="118">
        <f t="shared" si="5"/>
        <v>-14.217018564854243</v>
      </c>
      <c r="E49" s="118">
        <v>11</v>
      </c>
      <c r="F49" s="118">
        <v>3</v>
      </c>
      <c r="G49" s="118">
        <f t="shared" si="4"/>
        <v>-22.217018564854243</v>
      </c>
      <c r="H49" s="119"/>
      <c r="I49" s="120">
        <v>0.74175700090334229</v>
      </c>
      <c r="J49" s="121"/>
    </row>
    <row r="50" spans="1:10" ht="17.100000000000001" customHeight="1">
      <c r="A50" s="123"/>
      <c r="B50" s="117" t="s">
        <v>30</v>
      </c>
      <c r="C50" s="118">
        <v>801.75672018762396</v>
      </c>
      <c r="D50" s="118">
        <f t="shared" si="5"/>
        <v>-14.175980806052621</v>
      </c>
      <c r="E50" s="118">
        <v>10</v>
      </c>
      <c r="F50" s="118">
        <v>2</v>
      </c>
      <c r="G50" s="118">
        <f t="shared" si="4"/>
        <v>-22.175980806052621</v>
      </c>
      <c r="H50" s="119"/>
      <c r="I50" s="120">
        <v>0.72886974562511264</v>
      </c>
      <c r="J50" s="121"/>
    </row>
    <row r="51" spans="1:10" ht="17.100000000000001" customHeight="1">
      <c r="A51" s="123"/>
      <c r="B51" s="117" t="s">
        <v>31</v>
      </c>
      <c r="C51" s="118">
        <v>787.62159971176368</v>
      </c>
      <c r="D51" s="118">
        <f t="shared" si="5"/>
        <v>-14.135120475860276</v>
      </c>
      <c r="E51" s="118">
        <v>8</v>
      </c>
      <c r="F51" s="118">
        <v>3</v>
      </c>
      <c r="G51" s="118">
        <f t="shared" si="4"/>
        <v>-19.135120475860276</v>
      </c>
      <c r="H51" s="119"/>
      <c r="I51" s="120">
        <v>0.71601963610160335</v>
      </c>
      <c r="J51" s="121"/>
    </row>
    <row r="52" spans="1:10" ht="17.100000000000001" customHeight="1">
      <c r="A52" s="123"/>
      <c r="B52" s="117" t="s">
        <v>32</v>
      </c>
      <c r="C52" s="118">
        <v>773.5271631588414</v>
      </c>
      <c r="D52" s="118">
        <f t="shared" si="5"/>
        <v>-14.094436552922275</v>
      </c>
      <c r="E52" s="118">
        <v>2</v>
      </c>
      <c r="F52" s="118">
        <v>3</v>
      </c>
      <c r="G52" s="118">
        <f t="shared" si="4"/>
        <v>-13.094436552922275</v>
      </c>
      <c r="H52" s="119"/>
      <c r="I52" s="120">
        <v>0.7032065119625831</v>
      </c>
      <c r="J52" s="121"/>
    </row>
    <row r="53" spans="1:10" ht="17.100000000000001" customHeight="1">
      <c r="A53" s="123"/>
      <c r="B53" s="117" t="s">
        <v>33</v>
      </c>
      <c r="C53" s="118">
        <f>$C$28*I53</f>
        <v>755.37693006357847</v>
      </c>
      <c r="D53" s="118">
        <f t="shared" si="5"/>
        <v>-18.150233095262934</v>
      </c>
      <c r="E53" s="118">
        <v>10</v>
      </c>
      <c r="F53" s="118">
        <v>2</v>
      </c>
      <c r="G53" s="118">
        <f t="shared" si="4"/>
        <v>-26.150233095262934</v>
      </c>
      <c r="H53" s="119"/>
      <c r="I53" s="120">
        <v>0.693006357856494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-146.47973113561977</v>
      </c>
      <c r="E54" s="126">
        <f>SUM(E44:E53)</f>
        <v>84</v>
      </c>
      <c r="F54" s="126">
        <f>SUM(F44:F53)</f>
        <v>34</v>
      </c>
      <c r="G54" s="127">
        <f t="shared" si="4"/>
        <v>-196.47973113561977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1.0514194162118862</v>
      </c>
      <c r="D57" s="118"/>
      <c r="E57" s="118"/>
      <c r="F57" s="118"/>
      <c r="G57" s="118"/>
      <c r="H57" s="119"/>
      <c r="I57" s="120">
        <v>2.1028388324237719E-3</v>
      </c>
      <c r="J57" s="121"/>
    </row>
    <row r="58" spans="1:10" ht="17.100000000000001" customHeight="1">
      <c r="A58" s="123"/>
      <c r="B58" s="117" t="s">
        <v>13</v>
      </c>
      <c r="C58" s="118">
        <v>5.6187290969899664</v>
      </c>
      <c r="D58" s="118">
        <f t="shared" ref="D58:D67" si="6">C58-C57</f>
        <v>4.56730968077808</v>
      </c>
      <c r="E58" s="118">
        <v>0</v>
      </c>
      <c r="F58" s="118">
        <v>0</v>
      </c>
      <c r="G58" s="118">
        <f t="shared" ref="G58:G79" si="7">D58-E58+F58</f>
        <v>4.56730968077808</v>
      </c>
      <c r="H58" s="119"/>
      <c r="I58" s="120">
        <v>9.3645484949832769E-3</v>
      </c>
      <c r="J58" s="121"/>
    </row>
    <row r="59" spans="1:10" ht="17.100000000000001" customHeight="1">
      <c r="A59" s="123"/>
      <c r="B59" s="117" t="s">
        <v>14</v>
      </c>
      <c r="C59" s="118">
        <v>9.116854926237087</v>
      </c>
      <c r="D59" s="118">
        <f t="shared" si="6"/>
        <v>3.4981258292471207</v>
      </c>
      <c r="E59" s="118">
        <v>0</v>
      </c>
      <c r="F59" s="118">
        <v>0</v>
      </c>
      <c r="G59" s="118">
        <f t="shared" si="7"/>
        <v>3.4981258292471207</v>
      </c>
      <c r="H59" s="119"/>
      <c r="I59" s="120">
        <v>1.5194758210395145E-2</v>
      </c>
      <c r="J59" s="121"/>
    </row>
    <row r="60" spans="1:10" ht="17.100000000000001" customHeight="1">
      <c r="A60" s="123"/>
      <c r="B60" s="117" t="s">
        <v>15</v>
      </c>
      <c r="C60" s="118">
        <v>13.985143986241718</v>
      </c>
      <c r="D60" s="118">
        <f t="shared" si="6"/>
        <v>4.8682890600046314</v>
      </c>
      <c r="E60" s="118">
        <v>0</v>
      </c>
      <c r="F60" s="118">
        <v>0</v>
      </c>
      <c r="G60" s="118">
        <f t="shared" si="7"/>
        <v>4.8682890600046314</v>
      </c>
      <c r="H60" s="119"/>
      <c r="I60" s="120">
        <v>1.9978777123202462E-2</v>
      </c>
      <c r="J60" s="121"/>
    </row>
    <row r="61" spans="1:10" ht="17.100000000000001" customHeight="1">
      <c r="A61" s="123"/>
      <c r="B61" s="117" t="s">
        <v>16</v>
      </c>
      <c r="C61" s="118">
        <v>16.782512340082601</v>
      </c>
      <c r="D61" s="118">
        <f t="shared" si="6"/>
        <v>2.7973683538408824</v>
      </c>
      <c r="E61" s="118">
        <v>0</v>
      </c>
      <c r="F61" s="118">
        <v>0</v>
      </c>
      <c r="G61" s="118">
        <f t="shared" si="7"/>
        <v>2.7973683538408824</v>
      </c>
      <c r="H61" s="119"/>
      <c r="I61" s="120">
        <v>2.3975017628689428E-2</v>
      </c>
      <c r="J61" s="121"/>
    </row>
    <row r="62" spans="1:10" ht="17.100000000000001" customHeight="1">
      <c r="A62" s="123"/>
      <c r="B62" s="117" t="s">
        <v>17</v>
      </c>
      <c r="C62" s="118">
        <v>21.890609003195479</v>
      </c>
      <c r="D62" s="118">
        <f t="shared" si="6"/>
        <v>5.1080966631128781</v>
      </c>
      <c r="E62" s="118">
        <v>0</v>
      </c>
      <c r="F62" s="118">
        <v>0</v>
      </c>
      <c r="G62" s="118">
        <f t="shared" si="7"/>
        <v>5.1080966631128781</v>
      </c>
      <c r="H62" s="119"/>
      <c r="I62" s="120">
        <v>2.7363261253994357E-2</v>
      </c>
      <c r="J62" s="121"/>
    </row>
    <row r="63" spans="1:10" ht="17.100000000000001" customHeight="1">
      <c r="A63" s="123"/>
      <c r="B63" s="117" t="s">
        <v>18</v>
      </c>
      <c r="C63" s="118">
        <v>24.217961654894044</v>
      </c>
      <c r="D63" s="118">
        <f t="shared" si="6"/>
        <v>2.3273526516985648</v>
      </c>
      <c r="E63" s="118">
        <v>0</v>
      </c>
      <c r="F63" s="118">
        <v>0</v>
      </c>
      <c r="G63" s="118">
        <f t="shared" si="7"/>
        <v>2.3273526516985648</v>
      </c>
      <c r="H63" s="119"/>
      <c r="I63" s="120">
        <v>3.0272452068617565E-2</v>
      </c>
      <c r="J63" s="121"/>
    </row>
    <row r="64" spans="1:10" ht="17.100000000000001" customHeight="1">
      <c r="B64" s="117" t="s">
        <v>19</v>
      </c>
      <c r="C64" s="118">
        <v>29.517731642297434</v>
      </c>
      <c r="D64" s="118">
        <f t="shared" si="6"/>
        <v>5.2997699874033906</v>
      </c>
      <c r="E64" s="118">
        <v>0</v>
      </c>
      <c r="F64" s="118">
        <v>0</v>
      </c>
      <c r="G64" s="118">
        <f t="shared" si="7"/>
        <v>5.2997699874033906</v>
      </c>
      <c r="H64" s="119"/>
      <c r="I64" s="120">
        <v>3.2797479602552707E-2</v>
      </c>
      <c r="J64" s="121"/>
    </row>
    <row r="65" spans="2:15" ht="17.100000000000001" customHeight="1">
      <c r="B65" s="117" t="s">
        <v>20</v>
      </c>
      <c r="C65" s="118">
        <v>35.009724923589893</v>
      </c>
      <c r="D65" s="118">
        <f t="shared" si="6"/>
        <v>5.4919932812924586</v>
      </c>
      <c r="E65" s="118">
        <v>0</v>
      </c>
      <c r="F65" s="118">
        <v>0</v>
      </c>
      <c r="G65" s="118">
        <f t="shared" si="7"/>
        <v>5.4919932812924586</v>
      </c>
      <c r="H65" s="119"/>
      <c r="I65" s="120">
        <v>3.5009724923589891E-2</v>
      </c>
      <c r="J65" s="121"/>
    </row>
    <row r="66" spans="2:15" ht="17.100000000000001" customHeight="1">
      <c r="B66" s="117" t="s">
        <v>21</v>
      </c>
      <c r="C66" s="118">
        <v>40.660307794771775</v>
      </c>
      <c r="D66" s="118">
        <f t="shared" si="6"/>
        <v>5.6505828711818822</v>
      </c>
      <c r="E66" s="118">
        <v>0</v>
      </c>
      <c r="F66" s="118">
        <v>1</v>
      </c>
      <c r="G66" s="118">
        <f t="shared" si="7"/>
        <v>6.6505828711818822</v>
      </c>
      <c r="H66" s="119"/>
      <c r="I66" s="120">
        <v>3.6963916177065251E-2</v>
      </c>
      <c r="J66" s="121"/>
    </row>
    <row r="67" spans="2:15" ht="17.100000000000001" customHeight="1">
      <c r="B67" s="117" t="s">
        <v>22</v>
      </c>
      <c r="C67" s="118">
        <v>42.901403316930931</v>
      </c>
      <c r="D67" s="118">
        <f t="shared" si="6"/>
        <v>2.2410955221591564</v>
      </c>
      <c r="E67" s="118">
        <v>1</v>
      </c>
      <c r="F67" s="118">
        <v>0</v>
      </c>
      <c r="G67" s="118">
        <f t="shared" si="7"/>
        <v>1.2410955221591564</v>
      </c>
      <c r="H67" s="119"/>
      <c r="I67" s="120">
        <v>3.9001275742664474E-2</v>
      </c>
      <c r="J67" s="121"/>
    </row>
    <row r="68" spans="2:15" ht="17.100000000000001" customHeight="1">
      <c r="B68" s="139"/>
      <c r="C68" s="125" t="s">
        <v>23</v>
      </c>
      <c r="D68" s="126">
        <f>SUM(D58:D67)</f>
        <v>41.849983900719046</v>
      </c>
      <c r="E68" s="126">
        <f>SUM(E58:E67)</f>
        <v>1</v>
      </c>
      <c r="F68" s="126">
        <f>SUM(F58:F67)</f>
        <v>1</v>
      </c>
      <c r="G68" s="127">
        <f t="shared" si="7"/>
        <v>41.849983900719046</v>
      </c>
      <c r="H68" s="119"/>
      <c r="I68" s="120"/>
      <c r="J68" s="121"/>
    </row>
    <row r="69" spans="2:15" ht="17.100000000000001" customHeight="1">
      <c r="B69" s="117" t="s">
        <v>24</v>
      </c>
      <c r="C69" s="118">
        <v>46.04185623293904</v>
      </c>
      <c r="D69" s="118">
        <f>C69-C67</f>
        <v>3.1404529160081083</v>
      </c>
      <c r="E69" s="118">
        <v>1</v>
      </c>
      <c r="F69" s="118">
        <v>0</v>
      </c>
      <c r="G69" s="118">
        <f t="shared" si="7"/>
        <v>2.1404529160081083</v>
      </c>
      <c r="H69" s="119"/>
      <c r="I69" s="120">
        <v>4.1856232939035481E-2</v>
      </c>
      <c r="J69" s="121"/>
    </row>
    <row r="70" spans="2:15" ht="17.100000000000001" customHeight="1">
      <c r="B70" s="117" t="s">
        <v>25</v>
      </c>
      <c r="C70" s="118">
        <v>49.173178266400143</v>
      </c>
      <c r="D70" s="118">
        <f t="shared" ref="D70:D78" si="8">C70-C69</f>
        <v>3.1313220334611032</v>
      </c>
      <c r="E70" s="118">
        <v>3</v>
      </c>
      <c r="F70" s="118">
        <v>0</v>
      </c>
      <c r="G70" s="118">
        <f t="shared" si="7"/>
        <v>0.13132203346110316</v>
      </c>
      <c r="H70" s="119"/>
      <c r="I70" s="120">
        <v>4.470288933309105E-2</v>
      </c>
      <c r="J70" s="121"/>
    </row>
    <row r="71" spans="2:15" ht="17.100000000000001" customHeight="1">
      <c r="B71" s="117" t="s">
        <v>26</v>
      </c>
      <c r="C71" s="118">
        <f>$C$21*I71</f>
        <v>52.295409181636742</v>
      </c>
      <c r="D71" s="118">
        <f t="shared" si="8"/>
        <v>3.1222309152365995</v>
      </c>
      <c r="E71" s="118">
        <v>0</v>
      </c>
      <c r="F71" s="118">
        <v>0</v>
      </c>
      <c r="G71" s="118">
        <f t="shared" si="7"/>
        <v>3.1222309152365995</v>
      </c>
      <c r="H71" s="119"/>
      <c r="I71" s="120">
        <v>4.7541281074215222E-2</v>
      </c>
      <c r="J71" s="121"/>
    </row>
    <row r="72" spans="2:15" ht="17.100000000000001" customHeight="1">
      <c r="B72" s="117" t="s">
        <v>27</v>
      </c>
      <c r="C72" s="118">
        <v>55.408588512411683</v>
      </c>
      <c r="D72" s="118">
        <f t="shared" si="8"/>
        <v>3.1131793307749405</v>
      </c>
      <c r="E72" s="118">
        <v>0</v>
      </c>
      <c r="F72" s="118">
        <v>0</v>
      </c>
      <c r="G72" s="118">
        <f t="shared" si="7"/>
        <v>3.1131793307749405</v>
      </c>
      <c r="H72" s="119"/>
      <c r="I72" s="120">
        <v>5.0371444102192436E-2</v>
      </c>
      <c r="J72" s="121"/>
    </row>
    <row r="73" spans="2:15" ht="17.100000000000001" customHeight="1">
      <c r="B73" s="117" t="s">
        <v>28</v>
      </c>
      <c r="C73" s="118">
        <v>58.512755563596905</v>
      </c>
      <c r="D73" s="118">
        <f t="shared" si="8"/>
        <v>3.1041670511852217</v>
      </c>
      <c r="E73" s="118">
        <v>0</v>
      </c>
      <c r="F73" s="118">
        <v>0</v>
      </c>
      <c r="G73" s="118">
        <f t="shared" si="7"/>
        <v>3.1041670511852217</v>
      </c>
      <c r="H73" s="119"/>
      <c r="I73" s="120">
        <v>5.3193414148724458E-2</v>
      </c>
      <c r="J73" s="121"/>
    </row>
    <row r="74" spans="2:15" ht="17.100000000000001" customHeight="1">
      <c r="B74" s="117" t="s">
        <v>29</v>
      </c>
      <c r="C74" s="118">
        <v>61.60794941282748</v>
      </c>
      <c r="D74" s="118">
        <f t="shared" si="8"/>
        <v>3.0951938492305757</v>
      </c>
      <c r="E74" s="118">
        <v>1</v>
      </c>
      <c r="F74" s="118">
        <v>0</v>
      </c>
      <c r="G74" s="118">
        <f t="shared" si="7"/>
        <v>2.0951938492305757</v>
      </c>
      <c r="H74" s="119"/>
      <c r="I74" s="120">
        <v>5.6007226738934074E-2</v>
      </c>
      <c r="J74" s="121"/>
    </row>
    <row r="75" spans="2:15" ht="17.100000000000001" customHeight="1">
      <c r="B75" s="117" t="s">
        <v>30</v>
      </c>
      <c r="C75" s="118">
        <v>64.694208912141463</v>
      </c>
      <c r="D75" s="118">
        <f t="shared" si="8"/>
        <v>3.0862594993139822</v>
      </c>
      <c r="E75" s="118">
        <v>1</v>
      </c>
      <c r="F75" s="118">
        <v>0</v>
      </c>
      <c r="G75" s="118">
        <f t="shared" si="7"/>
        <v>2.0862594993139822</v>
      </c>
      <c r="H75" s="119"/>
      <c r="I75" s="120">
        <v>5.8812917192855876E-2</v>
      </c>
      <c r="J75" s="121"/>
    </row>
    <row r="76" spans="2:15" ht="17.100000000000001" customHeight="1">
      <c r="B76" s="117" t="s">
        <v>31</v>
      </c>
      <c r="C76" s="118">
        <v>67.771572689605506</v>
      </c>
      <c r="D76" s="118">
        <f t="shared" si="8"/>
        <v>3.0773637774640434</v>
      </c>
      <c r="E76" s="118">
        <v>2</v>
      </c>
      <c r="F76" s="118">
        <v>0</v>
      </c>
      <c r="G76" s="118">
        <f t="shared" si="7"/>
        <v>1.0773637774640434</v>
      </c>
      <c r="H76" s="119"/>
      <c r="I76" s="120">
        <v>6.1610520626914099E-2</v>
      </c>
      <c r="J76" s="121"/>
    </row>
    <row r="77" spans="2:15" ht="17.100000000000001" customHeight="1">
      <c r="B77" s="117" t="s">
        <v>32</v>
      </c>
      <c r="C77" s="118">
        <v>70.840079150926456</v>
      </c>
      <c r="D77" s="118">
        <f t="shared" si="8"/>
        <v>3.0685064613209505</v>
      </c>
      <c r="E77" s="118">
        <v>0</v>
      </c>
      <c r="F77" s="118">
        <v>0</v>
      </c>
      <c r="G77" s="118">
        <f t="shared" si="7"/>
        <v>3.0685064613209505</v>
      </c>
      <c r="H77" s="119"/>
      <c r="I77" s="120">
        <v>6.4400071955387689E-2</v>
      </c>
      <c r="J77" s="121"/>
    </row>
    <row r="78" spans="2:15" ht="17.100000000000001" customHeight="1">
      <c r="B78" s="117" t="s">
        <v>33</v>
      </c>
      <c r="C78" s="118">
        <f>$C$28*I78</f>
        <v>73.260672116257936</v>
      </c>
      <c r="D78" s="118">
        <f t="shared" si="8"/>
        <v>2.4205929653314797</v>
      </c>
      <c r="E78" s="118">
        <v>0</v>
      </c>
      <c r="F78" s="118">
        <v>0</v>
      </c>
      <c r="G78" s="118">
        <f t="shared" si="7"/>
        <v>2.4205929653314797</v>
      </c>
      <c r="H78" s="140"/>
      <c r="I78" s="120">
        <v>6.7211625794732055E-2</v>
      </c>
      <c r="J78" s="121"/>
    </row>
    <row r="79" spans="2:15" ht="17.100000000000001" customHeight="1">
      <c r="B79" s="139"/>
      <c r="C79" s="125" t="s">
        <v>34</v>
      </c>
      <c r="D79" s="126">
        <f>SUM(D69:D78)</f>
        <v>30.359268799327005</v>
      </c>
      <c r="E79" s="126">
        <f>SUM(E69:E78)</f>
        <v>8</v>
      </c>
      <c r="F79" s="126">
        <f>SUM(F69:F78)</f>
        <v>0</v>
      </c>
      <c r="G79" s="127">
        <f t="shared" si="7"/>
        <v>22.359268799327005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3"/>
      <c r="L80" s="3"/>
      <c r="M80" s="3"/>
      <c r="N80" s="3"/>
      <c r="O80" s="3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16.838583328990953</v>
      </c>
      <c r="D82" s="118"/>
      <c r="E82" s="118"/>
      <c r="F82" s="118"/>
      <c r="G82" s="118"/>
      <c r="H82" s="119"/>
      <c r="I82" s="120">
        <v>3.36771666579819E-2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16.809667601814965</v>
      </c>
      <c r="D83" s="118">
        <f t="shared" ref="D83:D92" si="9">C83-C82</f>
        <v>-2.8915727175988337E-2</v>
      </c>
      <c r="E83" s="118">
        <v>0</v>
      </c>
      <c r="F83" s="118">
        <v>0</v>
      </c>
      <c r="G83" s="118">
        <f t="shared" ref="G83:G104" si="10">D83-E83+F83</f>
        <v>-2.8915727175988337E-2</v>
      </c>
      <c r="H83" s="119"/>
      <c r="I83" s="120">
        <v>2.8016112669691607E-2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14.082612941491245</v>
      </c>
      <c r="D84" s="118">
        <f t="shared" si="9"/>
        <v>-2.72705466032372</v>
      </c>
      <c r="E84" s="118">
        <v>0</v>
      </c>
      <c r="F84" s="118">
        <v>0</v>
      </c>
      <c r="G84" s="118">
        <f t="shared" si="10"/>
        <v>-2.72705466032372</v>
      </c>
      <c r="H84" s="119"/>
      <c r="I84" s="120">
        <v>2.3471021569152074E-2</v>
      </c>
      <c r="J84" s="121"/>
    </row>
    <row r="85" spans="1:10" ht="17.100000000000001" customHeight="1">
      <c r="A85" s="123"/>
      <c r="B85" s="117" t="s">
        <v>15</v>
      </c>
      <c r="C85" s="118">
        <v>13.819060937964453</v>
      </c>
      <c r="D85" s="118">
        <f t="shared" si="9"/>
        <v>-0.26355200352679198</v>
      </c>
      <c r="E85" s="118">
        <v>0</v>
      </c>
      <c r="F85" s="118">
        <v>0</v>
      </c>
      <c r="G85" s="118">
        <f t="shared" si="10"/>
        <v>-0.26355200352679198</v>
      </c>
      <c r="H85" s="119"/>
      <c r="I85" s="120">
        <v>1.9741515625663512E-2</v>
      </c>
      <c r="J85" s="121"/>
    </row>
    <row r="86" spans="1:10" ht="17.100000000000001" customHeight="1">
      <c r="A86" s="123"/>
      <c r="B86" s="117" t="s">
        <v>16</v>
      </c>
      <c r="C86" s="118">
        <v>11.638299930969538</v>
      </c>
      <c r="D86" s="118">
        <f t="shared" si="9"/>
        <v>-2.1807610069949153</v>
      </c>
      <c r="E86" s="118">
        <v>0</v>
      </c>
      <c r="F86" s="118">
        <v>0</v>
      </c>
      <c r="G86" s="118">
        <f t="shared" si="10"/>
        <v>-2.1807610069949153</v>
      </c>
      <c r="H86" s="119"/>
      <c r="I86" s="120">
        <v>1.6626142758527911E-2</v>
      </c>
      <c r="J86" s="121"/>
    </row>
    <row r="87" spans="1:10" ht="17.100000000000001" customHeight="1">
      <c r="A87" s="123"/>
      <c r="B87" s="117" t="s">
        <v>17</v>
      </c>
      <c r="C87" s="118">
        <v>11.187799694714894</v>
      </c>
      <c r="D87" s="118">
        <f t="shared" si="9"/>
        <v>-0.45050023625464419</v>
      </c>
      <c r="E87" s="118">
        <v>0</v>
      </c>
      <c r="F87" s="118">
        <v>0</v>
      </c>
      <c r="G87" s="118">
        <f t="shared" si="10"/>
        <v>-0.45050023625464419</v>
      </c>
      <c r="H87" s="119"/>
      <c r="I87" s="120">
        <v>1.398474961839362E-2</v>
      </c>
      <c r="J87" s="121"/>
    </row>
    <row r="88" spans="1:10" ht="17.100000000000001" customHeight="1">
      <c r="B88" s="117" t="s">
        <v>18</v>
      </c>
      <c r="C88" s="118">
        <v>9.373451610959048</v>
      </c>
      <c r="D88" s="118">
        <f t="shared" si="9"/>
        <v>-1.8143480837558457</v>
      </c>
      <c r="E88" s="118">
        <v>0</v>
      </c>
      <c r="F88" s="118">
        <v>0</v>
      </c>
      <c r="G88" s="118">
        <f t="shared" si="10"/>
        <v>-1.8143480837558457</v>
      </c>
      <c r="H88" s="119"/>
      <c r="I88" s="120">
        <v>1.1716814513698813E-2</v>
      </c>
      <c r="J88" s="121"/>
    </row>
    <row r="89" spans="1:10" ht="17.100000000000001" customHeight="1">
      <c r="B89" s="117" t="s">
        <v>19</v>
      </c>
      <c r="C89" s="118">
        <v>8.7735274666517089</v>
      </c>
      <c r="D89" s="118">
        <f t="shared" si="9"/>
        <v>-0.59992414430733909</v>
      </c>
      <c r="E89" s="118">
        <v>0</v>
      </c>
      <c r="F89" s="118">
        <v>0</v>
      </c>
      <c r="G89" s="118">
        <f t="shared" si="10"/>
        <v>-0.59992414430733909</v>
      </c>
      <c r="H89" s="119"/>
      <c r="I89" s="120">
        <v>9.7483638518352338E-3</v>
      </c>
      <c r="J89" s="121"/>
    </row>
    <row r="90" spans="1:10" ht="17.100000000000001" customHeight="1">
      <c r="B90" s="117" t="s">
        <v>20</v>
      </c>
      <c r="C90" s="118">
        <v>8.0237506712361224</v>
      </c>
      <c r="D90" s="118">
        <f t="shared" si="9"/>
        <v>-0.74977679541558651</v>
      </c>
      <c r="E90" s="118">
        <v>0</v>
      </c>
      <c r="F90" s="118">
        <v>0</v>
      </c>
      <c r="G90" s="118">
        <f t="shared" si="10"/>
        <v>-0.74977679541558651</v>
      </c>
      <c r="H90" s="119"/>
      <c r="I90" s="120">
        <v>8.0237506712361219E-3</v>
      </c>
      <c r="J90" s="121"/>
    </row>
    <row r="91" spans="1:10" ht="17.100000000000001" customHeight="1">
      <c r="B91" s="117" t="s">
        <v>21</v>
      </c>
      <c r="C91" s="118">
        <v>7.1503412504384158</v>
      </c>
      <c r="D91" s="118">
        <f t="shared" si="9"/>
        <v>-0.87340942079770656</v>
      </c>
      <c r="E91" s="118">
        <v>0</v>
      </c>
      <c r="F91" s="118">
        <v>0</v>
      </c>
      <c r="G91" s="118">
        <f t="shared" si="10"/>
        <v>-0.87340942079770656</v>
      </c>
      <c r="H91" s="119"/>
      <c r="I91" s="120">
        <v>6.5003102276712868E-3</v>
      </c>
      <c r="J91" s="121"/>
    </row>
    <row r="92" spans="1:10" ht="17.100000000000001" customHeight="1">
      <c r="B92" s="117" t="s">
        <v>22</v>
      </c>
      <c r="C92" s="118">
        <v>5.9891561873519237</v>
      </c>
      <c r="D92" s="118">
        <f t="shared" si="9"/>
        <v>-1.1611850630864922</v>
      </c>
      <c r="E92" s="118">
        <v>0</v>
      </c>
      <c r="F92" s="118">
        <v>0</v>
      </c>
      <c r="G92" s="118">
        <f t="shared" si="10"/>
        <v>-1.1611850630864922</v>
      </c>
      <c r="H92" s="119"/>
      <c r="I92" s="120">
        <v>5.4446874430472024E-3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-10.84942714163903</v>
      </c>
      <c r="E93" s="126">
        <f>SUM(E83:E92)</f>
        <v>0</v>
      </c>
      <c r="F93" s="126">
        <f>SUM(F83:F92)</f>
        <v>0</v>
      </c>
      <c r="G93" s="127">
        <f t="shared" si="10"/>
        <v>-10.84942714163903</v>
      </c>
      <c r="H93" s="119"/>
      <c r="I93" s="120"/>
      <c r="J93" s="121"/>
    </row>
    <row r="94" spans="1:10" ht="17.100000000000001" customHeight="1">
      <c r="B94" s="117" t="s">
        <v>24</v>
      </c>
      <c r="C94" s="118">
        <v>5.880345768880801</v>
      </c>
      <c r="D94" s="118">
        <f>C94-C92</f>
        <v>-0.10881041847112272</v>
      </c>
      <c r="E94" s="118">
        <v>0</v>
      </c>
      <c r="F94" s="118">
        <v>0</v>
      </c>
      <c r="G94" s="118">
        <f t="shared" si="10"/>
        <v>-0.10881041847112272</v>
      </c>
      <c r="H94" s="119"/>
      <c r="I94" s="120">
        <v>5.3457688808007274E-3</v>
      </c>
      <c r="J94" s="121"/>
    </row>
    <row r="95" spans="1:10" ht="17.100000000000001" customHeight="1">
      <c r="B95" s="117" t="s">
        <v>25</v>
      </c>
      <c r="C95" s="118">
        <v>5.7718517172451387</v>
      </c>
      <c r="D95" s="118">
        <f t="shared" ref="D95:D103" si="11">C95-C94</f>
        <v>-0.10849405163566228</v>
      </c>
      <c r="E95" s="118">
        <v>0</v>
      </c>
      <c r="F95" s="118">
        <v>0</v>
      </c>
      <c r="G95" s="118">
        <f t="shared" si="10"/>
        <v>-0.10849405163566228</v>
      </c>
      <c r="H95" s="119"/>
      <c r="I95" s="120">
        <v>5.2471379247683086E-3</v>
      </c>
      <c r="J95" s="121"/>
    </row>
    <row r="96" spans="1:10" ht="17.100000000000001" customHeight="1">
      <c r="B96" s="117" t="s">
        <v>26</v>
      </c>
      <c r="C96" s="118">
        <f>$C$21*I96</f>
        <v>5.6636726546906209</v>
      </c>
      <c r="D96" s="118">
        <f t="shared" si="11"/>
        <v>-0.10817906255451781</v>
      </c>
      <c r="E96" s="118">
        <v>0</v>
      </c>
      <c r="F96" s="118">
        <v>0</v>
      </c>
      <c r="G96" s="118">
        <f t="shared" si="10"/>
        <v>-0.10817906255451781</v>
      </c>
      <c r="H96" s="119"/>
      <c r="I96" s="120">
        <v>5.1487933224460191E-3</v>
      </c>
      <c r="J96" s="121"/>
    </row>
    <row r="97" spans="1:10" ht="17.100000000000001" customHeight="1">
      <c r="A97" s="123"/>
      <c r="B97" s="117" t="s">
        <v>27</v>
      </c>
      <c r="C97" s="118">
        <v>5.5558072114513513</v>
      </c>
      <c r="D97" s="118">
        <f t="shared" si="11"/>
        <v>-0.10786544323926961</v>
      </c>
      <c r="E97" s="118">
        <v>0</v>
      </c>
      <c r="F97" s="118">
        <v>0</v>
      </c>
      <c r="G97" s="118">
        <f t="shared" si="10"/>
        <v>-0.10786544323926961</v>
      </c>
      <c r="H97" s="119"/>
      <c r="I97" s="120">
        <v>5.0507338285921376E-3</v>
      </c>
      <c r="J97" s="121"/>
    </row>
    <row r="98" spans="1:10" ht="17.100000000000001" customHeight="1">
      <c r="A98" s="123"/>
      <c r="B98" s="117" t="s">
        <v>28</v>
      </c>
      <c r="C98" s="118">
        <v>5.4482540256920586</v>
      </c>
      <c r="D98" s="118">
        <f t="shared" si="11"/>
        <v>-0.10755318575929262</v>
      </c>
      <c r="E98" s="118">
        <v>0</v>
      </c>
      <c r="F98" s="118">
        <v>0</v>
      </c>
      <c r="G98" s="118">
        <f t="shared" si="10"/>
        <v>-0.10755318575929262</v>
      </c>
      <c r="H98" s="119"/>
      <c r="I98" s="120">
        <v>4.952958205174599E-3</v>
      </c>
      <c r="J98" s="121"/>
    </row>
    <row r="99" spans="1:10" ht="17.100000000000001" customHeight="1">
      <c r="A99" s="123"/>
      <c r="B99" s="117" t="s">
        <v>29</v>
      </c>
      <c r="C99" s="118">
        <v>5.3410117434507702</v>
      </c>
      <c r="D99" s="118">
        <f t="shared" si="11"/>
        <v>-0.1072422822412884</v>
      </c>
      <c r="E99" s="118">
        <v>0</v>
      </c>
      <c r="F99" s="118">
        <v>0</v>
      </c>
      <c r="G99" s="118">
        <f t="shared" si="10"/>
        <v>-0.1072422822412884</v>
      </c>
      <c r="H99" s="119"/>
      <c r="I99" s="120">
        <v>4.8554652213188823E-3</v>
      </c>
      <c r="J99" s="121"/>
    </row>
    <row r="100" spans="1:10" ht="17.100000000000001" customHeight="1">
      <c r="A100" s="123"/>
      <c r="B100" s="117" t="s">
        <v>30</v>
      </c>
      <c r="C100" s="118">
        <v>5.2340790185819976</v>
      </c>
      <c r="D100" s="118">
        <f t="shared" si="11"/>
        <v>-0.10693272486877259</v>
      </c>
      <c r="E100" s="118">
        <v>0</v>
      </c>
      <c r="F100" s="118">
        <v>0</v>
      </c>
      <c r="G100" s="118">
        <f t="shared" si="10"/>
        <v>-0.10693272486877259</v>
      </c>
      <c r="H100" s="119"/>
      <c r="I100" s="120">
        <v>4.7582536532563618E-3</v>
      </c>
      <c r="J100" s="121"/>
    </row>
    <row r="101" spans="1:10" ht="17.100000000000001" customHeight="1">
      <c r="A101" s="123"/>
      <c r="B101" s="117" t="s">
        <v>31</v>
      </c>
      <c r="C101" s="118">
        <v>5.1274545127004174</v>
      </c>
      <c r="D101" s="118">
        <f t="shared" si="11"/>
        <v>-0.10662450588158023</v>
      </c>
      <c r="E101" s="118">
        <v>0</v>
      </c>
      <c r="F101" s="118">
        <v>0</v>
      </c>
      <c r="G101" s="118">
        <f t="shared" si="10"/>
        <v>-0.10662450588158023</v>
      </c>
      <c r="H101" s="119"/>
      <c r="I101" s="120">
        <v>4.6613222842731067E-3</v>
      </c>
      <c r="J101" s="121"/>
    </row>
    <row r="102" spans="1:10" ht="17.100000000000001" customHeight="1">
      <c r="A102" s="123"/>
      <c r="B102" s="117" t="s">
        <v>32</v>
      </c>
      <c r="C102" s="118">
        <v>5.0211368951250259</v>
      </c>
      <c r="D102" s="118">
        <f t="shared" si="11"/>
        <v>-0.10631761757539149</v>
      </c>
      <c r="E102" s="118">
        <v>0</v>
      </c>
      <c r="F102" s="118">
        <v>0</v>
      </c>
      <c r="G102" s="118">
        <f t="shared" si="10"/>
        <v>-0.10631761757539149</v>
      </c>
      <c r="H102" s="119"/>
      <c r="I102" s="120">
        <v>4.5646699046591145E-3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4.9500454132606704</v>
      </c>
      <c r="D103" s="118">
        <f t="shared" si="11"/>
        <v>-7.1091481864355544E-2</v>
      </c>
      <c r="E103" s="118">
        <v>1</v>
      </c>
      <c r="F103" s="118">
        <v>0</v>
      </c>
      <c r="G103" s="118">
        <f t="shared" si="10"/>
        <v>-1.0710914818643555</v>
      </c>
      <c r="H103" s="119"/>
      <c r="I103" s="120">
        <v>4.5413260672116243E-3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-1.0391107740912533</v>
      </c>
      <c r="E104" s="126">
        <f>SUM(E94:E103)</f>
        <v>1</v>
      </c>
      <c r="F104" s="126">
        <f>SUM(F94:F103)</f>
        <v>0</v>
      </c>
      <c r="G104" s="127">
        <f t="shared" si="10"/>
        <v>-2.0391107740912533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7.5101386872277576E-2</v>
      </c>
      <c r="D107" s="118"/>
      <c r="E107" s="118"/>
      <c r="F107" s="118"/>
      <c r="G107" s="118"/>
      <c r="H107" s="119"/>
      <c r="I107" s="120">
        <v>1.502027737445551E-4</v>
      </c>
      <c r="J107" s="121"/>
    </row>
    <row r="108" spans="1:10" ht="17.100000000000001" customHeight="1">
      <c r="A108" s="123"/>
      <c r="B108" s="117" t="s">
        <v>13</v>
      </c>
      <c r="C108" s="118">
        <v>0.40133779264214042</v>
      </c>
      <c r="D108" s="118">
        <f t="shared" ref="D108:D117" si="12">C108-C107</f>
        <v>0.32623640576986285</v>
      </c>
      <c r="E108" s="118">
        <v>0</v>
      </c>
      <c r="F108" s="118">
        <v>0</v>
      </c>
      <c r="G108" s="118">
        <f t="shared" ref="G108:G129" si="13">D108-E108+F108</f>
        <v>0.32623640576986285</v>
      </c>
      <c r="H108" s="119"/>
      <c r="I108" s="120">
        <v>6.6889632107023408E-4</v>
      </c>
      <c r="J108" s="121"/>
    </row>
    <row r="109" spans="1:10" ht="17.100000000000001" customHeight="1">
      <c r="A109" s="123"/>
      <c r="B109" s="117" t="s">
        <v>14</v>
      </c>
      <c r="C109" s="118">
        <v>0.65120392330264909</v>
      </c>
      <c r="D109" s="118">
        <f t="shared" si="12"/>
        <v>0.24986613066050867</v>
      </c>
      <c r="E109" s="118">
        <v>0</v>
      </c>
      <c r="F109" s="118">
        <v>0</v>
      </c>
      <c r="G109" s="118">
        <f t="shared" si="13"/>
        <v>0.24986613066050867</v>
      </c>
      <c r="H109" s="119"/>
      <c r="I109" s="120">
        <v>1.0853398721710817E-3</v>
      </c>
      <c r="J109" s="121"/>
    </row>
    <row r="110" spans="1:10" ht="17.100000000000001" customHeight="1">
      <c r="A110" s="123"/>
      <c r="B110" s="117" t="s">
        <v>15</v>
      </c>
      <c r="C110" s="118">
        <v>0.9989388561601229</v>
      </c>
      <c r="D110" s="118">
        <f t="shared" si="12"/>
        <v>0.34773493285747381</v>
      </c>
      <c r="E110" s="118">
        <v>0</v>
      </c>
      <c r="F110" s="118">
        <v>0</v>
      </c>
      <c r="G110" s="118">
        <f t="shared" si="13"/>
        <v>0.34773493285747381</v>
      </c>
      <c r="H110" s="119"/>
      <c r="I110" s="120">
        <v>1.427055508800176E-3</v>
      </c>
      <c r="J110" s="121"/>
    </row>
    <row r="111" spans="1:10" ht="17.100000000000001" customHeight="1">
      <c r="A111" s="123"/>
      <c r="B111" s="117" t="s">
        <v>16</v>
      </c>
      <c r="C111" s="118">
        <v>1.1987508814344718</v>
      </c>
      <c r="D111" s="118">
        <f t="shared" si="12"/>
        <v>0.19981202527434894</v>
      </c>
      <c r="E111" s="118">
        <v>0</v>
      </c>
      <c r="F111" s="118">
        <v>0</v>
      </c>
      <c r="G111" s="118">
        <f t="shared" si="13"/>
        <v>0.19981202527434894</v>
      </c>
      <c r="H111" s="119"/>
      <c r="I111" s="120">
        <v>1.7125012591921026E-3</v>
      </c>
      <c r="J111" s="121"/>
    </row>
    <row r="112" spans="1:10" ht="17.100000000000001" customHeight="1">
      <c r="A112" s="123"/>
      <c r="B112" s="117" t="s">
        <v>17</v>
      </c>
      <c r="C112" s="118">
        <v>1.5636149287996775</v>
      </c>
      <c r="D112" s="118">
        <f t="shared" si="12"/>
        <v>0.36486404736520561</v>
      </c>
      <c r="E112" s="118">
        <v>0</v>
      </c>
      <c r="F112" s="118">
        <v>0</v>
      </c>
      <c r="G112" s="118">
        <f t="shared" si="13"/>
        <v>0.36486404736520561</v>
      </c>
      <c r="H112" s="119"/>
      <c r="I112" s="120">
        <v>1.9545186609995972E-3</v>
      </c>
      <c r="J112" s="121"/>
    </row>
    <row r="113" spans="1:11" ht="17.100000000000001" customHeight="1">
      <c r="A113" s="123"/>
      <c r="B113" s="117" t="s">
        <v>18</v>
      </c>
      <c r="C113" s="118">
        <v>1.7298544039210035</v>
      </c>
      <c r="D113" s="118">
        <f t="shared" si="12"/>
        <v>0.16623947512132609</v>
      </c>
      <c r="E113" s="118">
        <v>0</v>
      </c>
      <c r="F113" s="118">
        <v>0</v>
      </c>
      <c r="G113" s="118">
        <f t="shared" si="13"/>
        <v>0.16623947512132609</v>
      </c>
      <c r="H113" s="119"/>
      <c r="I113" s="120">
        <v>2.1623180049012551E-3</v>
      </c>
      <c r="J113" s="121"/>
    </row>
    <row r="114" spans="1:11" ht="17.100000000000001" customHeight="1">
      <c r="B114" s="117" t="s">
        <v>19</v>
      </c>
      <c r="C114" s="118">
        <v>2.1084094030212461</v>
      </c>
      <c r="D114" s="118">
        <f t="shared" si="12"/>
        <v>0.3785549991002426</v>
      </c>
      <c r="E114" s="118">
        <v>0</v>
      </c>
      <c r="F114" s="118">
        <v>0</v>
      </c>
      <c r="G114" s="118">
        <f t="shared" si="13"/>
        <v>0.3785549991002426</v>
      </c>
      <c r="H114" s="119"/>
      <c r="I114" s="120">
        <v>2.3426771144680514E-3</v>
      </c>
      <c r="J114" s="121"/>
    </row>
    <row r="115" spans="1:11" ht="17.100000000000001" customHeight="1">
      <c r="A115" s="123"/>
      <c r="B115" s="117" t="s">
        <v>20</v>
      </c>
      <c r="C115" s="118">
        <v>2.500694637399278</v>
      </c>
      <c r="D115" s="118">
        <f t="shared" si="12"/>
        <v>0.39228523437803187</v>
      </c>
      <c r="E115" s="118">
        <v>0</v>
      </c>
      <c r="F115" s="118">
        <v>0</v>
      </c>
      <c r="G115" s="118">
        <f t="shared" si="13"/>
        <v>0.39228523437803187</v>
      </c>
      <c r="H115" s="119"/>
      <c r="I115" s="120">
        <v>2.5006946373992778E-3</v>
      </c>
      <c r="J115" s="121"/>
    </row>
    <row r="116" spans="1:11" ht="17.100000000000001" customHeight="1">
      <c r="A116" s="123"/>
      <c r="B116" s="117" t="s">
        <v>21</v>
      </c>
      <c r="C116" s="118">
        <v>2.9043076996265551</v>
      </c>
      <c r="D116" s="118">
        <f t="shared" si="12"/>
        <v>0.40361306222727711</v>
      </c>
      <c r="E116" s="118">
        <v>0</v>
      </c>
      <c r="F116" s="118">
        <v>0</v>
      </c>
      <c r="G116" s="118">
        <f t="shared" si="13"/>
        <v>0.40361306222727711</v>
      </c>
      <c r="H116" s="119"/>
      <c r="I116" s="120">
        <v>2.6402797269332321E-3</v>
      </c>
      <c r="J116" s="121"/>
    </row>
    <row r="117" spans="1:11" ht="17.100000000000001" customHeight="1">
      <c r="A117" s="123"/>
      <c r="B117" s="117" t="s">
        <v>22</v>
      </c>
      <c r="C117" s="118">
        <v>3.0572261709495172</v>
      </c>
      <c r="D117" s="118">
        <f t="shared" si="12"/>
        <v>0.1529184713229621</v>
      </c>
      <c r="E117" s="118">
        <v>0</v>
      </c>
      <c r="F117" s="118">
        <v>0</v>
      </c>
      <c r="G117" s="118">
        <f t="shared" si="13"/>
        <v>0.1529184713229621</v>
      </c>
      <c r="H117" s="119"/>
      <c r="I117" s="120">
        <v>2.779296519045015E-3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2.9821247840772394</v>
      </c>
      <c r="E118" s="126">
        <f>SUM(E108:E117)</f>
        <v>0</v>
      </c>
      <c r="F118" s="126">
        <f>SUM(F108:F117)</f>
        <v>0</v>
      </c>
      <c r="G118" s="127">
        <f t="shared" si="13"/>
        <v>2.9821247840772394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3.2529572338489539</v>
      </c>
      <c r="D119" s="118">
        <f>C119-C117</f>
        <v>0.19573106289943665</v>
      </c>
      <c r="E119" s="118">
        <v>0</v>
      </c>
      <c r="F119" s="118">
        <v>0</v>
      </c>
      <c r="G119" s="118">
        <f t="shared" si="13"/>
        <v>0.19573106289943665</v>
      </c>
      <c r="H119" s="119"/>
      <c r="I119" s="120">
        <v>2.9572338489535937E-3</v>
      </c>
      <c r="J119" s="121"/>
    </row>
    <row r="120" spans="1:11" ht="17.100000000000001" customHeight="1">
      <c r="A120" s="123"/>
      <c r="B120" s="117" t="s">
        <v>25</v>
      </c>
      <c r="C120" s="118">
        <v>3.4481192077048881</v>
      </c>
      <c r="D120" s="118">
        <f t="shared" ref="D120:D128" si="14">C120-C119</f>
        <v>0.19516197385593426</v>
      </c>
      <c r="E120" s="118">
        <v>0</v>
      </c>
      <c r="F120" s="118">
        <v>0</v>
      </c>
      <c r="G120" s="118">
        <f t="shared" si="13"/>
        <v>0.19516197385593426</v>
      </c>
      <c r="H120" s="119"/>
      <c r="I120" s="120">
        <v>3.1346538251862625E-3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3.6427145708582844</v>
      </c>
      <c r="D121" s="118">
        <f t="shared" si="14"/>
        <v>0.19459536315339632</v>
      </c>
      <c r="E121" s="118">
        <v>0</v>
      </c>
      <c r="F121" s="118">
        <v>0</v>
      </c>
      <c r="G121" s="118">
        <f t="shared" si="13"/>
        <v>0.19459536315339632</v>
      </c>
      <c r="H121" s="119"/>
      <c r="I121" s="120">
        <v>3.3115587007802585E-3</v>
      </c>
      <c r="J121" s="121"/>
    </row>
    <row r="122" spans="1:11" ht="17.100000000000001" customHeight="1">
      <c r="A122" s="123"/>
      <c r="B122" s="117" t="s">
        <v>27</v>
      </c>
      <c r="C122" s="118">
        <v>3.8367457872803055</v>
      </c>
      <c r="D122" s="118">
        <f t="shared" si="14"/>
        <v>0.19403121642202104</v>
      </c>
      <c r="E122" s="118">
        <v>0</v>
      </c>
      <c r="F122" s="118">
        <v>0</v>
      </c>
      <c r="G122" s="118">
        <f t="shared" si="13"/>
        <v>0.19403121642202104</v>
      </c>
      <c r="H122" s="119"/>
      <c r="I122" s="120">
        <v>3.4879507157093686E-3</v>
      </c>
      <c r="J122" s="121"/>
    </row>
    <row r="123" spans="1:11" ht="17.100000000000001" customHeight="1">
      <c r="A123" s="123"/>
      <c r="B123" s="117" t="s">
        <v>28</v>
      </c>
      <c r="C123" s="118">
        <v>4.0302153066763173</v>
      </c>
      <c r="D123" s="118">
        <f t="shared" si="14"/>
        <v>0.19346951939601187</v>
      </c>
      <c r="E123" s="118">
        <v>0</v>
      </c>
      <c r="F123" s="118">
        <v>0</v>
      </c>
      <c r="G123" s="118">
        <f t="shared" si="13"/>
        <v>0.19346951939601187</v>
      </c>
      <c r="H123" s="119"/>
      <c r="I123" s="120">
        <v>3.6638320969784705E-3</v>
      </c>
      <c r="J123" s="121"/>
    </row>
    <row r="124" spans="1:11" ht="17.100000000000001" customHeight="1">
      <c r="A124" s="123"/>
      <c r="B124" s="117" t="s">
        <v>29</v>
      </c>
      <c r="C124" s="118">
        <v>4.2231255645889805</v>
      </c>
      <c r="D124" s="118">
        <f t="shared" si="14"/>
        <v>0.19291025791266314</v>
      </c>
      <c r="E124" s="118">
        <v>0</v>
      </c>
      <c r="F124" s="118">
        <v>0</v>
      </c>
      <c r="G124" s="118">
        <f t="shared" si="13"/>
        <v>0.19291025791266314</v>
      </c>
      <c r="H124" s="119"/>
      <c r="I124" s="120">
        <v>3.8392050587172551E-3</v>
      </c>
      <c r="J124" s="121"/>
      <c r="K124" s="3"/>
    </row>
    <row r="125" spans="1:11" ht="17.100000000000001" customHeight="1">
      <c r="A125" s="123"/>
      <c r="B125" s="117" t="s">
        <v>30</v>
      </c>
      <c r="C125" s="118">
        <v>4.4154789825004519</v>
      </c>
      <c r="D125" s="118">
        <f t="shared" si="14"/>
        <v>0.19235341791147142</v>
      </c>
      <c r="E125" s="118">
        <v>0</v>
      </c>
      <c r="F125" s="118">
        <v>0</v>
      </c>
      <c r="G125" s="118">
        <f t="shared" si="13"/>
        <v>0.19235341791147142</v>
      </c>
      <c r="H125" s="119"/>
      <c r="I125" s="120">
        <v>4.0140718022731378E-3</v>
      </c>
      <c r="J125" s="121"/>
    </row>
    <row r="126" spans="1:11" ht="17.100000000000001" customHeight="1">
      <c r="A126" s="123"/>
      <c r="B126" s="117" t="s">
        <v>31</v>
      </c>
      <c r="C126" s="118">
        <v>4.6072779679337073</v>
      </c>
      <c r="D126" s="118">
        <f t="shared" si="14"/>
        <v>0.19179898543325535</v>
      </c>
      <c r="E126" s="118">
        <v>0</v>
      </c>
      <c r="F126" s="118">
        <v>0</v>
      </c>
      <c r="G126" s="118">
        <f t="shared" si="13"/>
        <v>0.19179898543325535</v>
      </c>
      <c r="H126" s="119"/>
      <c r="I126" s="120">
        <v>4.1884345163033703E-3</v>
      </c>
      <c r="J126" s="121"/>
    </row>
    <row r="127" spans="1:11" ht="17.100000000000001" customHeight="1">
      <c r="A127" s="123"/>
      <c r="B127" s="117" t="s">
        <v>32</v>
      </c>
      <c r="C127" s="118">
        <v>4.7985249145529787</v>
      </c>
      <c r="D127" s="118">
        <f t="shared" si="14"/>
        <v>0.19124694661927144</v>
      </c>
      <c r="E127" s="118">
        <v>0</v>
      </c>
      <c r="F127" s="118">
        <v>0</v>
      </c>
      <c r="G127" s="118">
        <f t="shared" si="13"/>
        <v>0.19124694661927144</v>
      </c>
      <c r="H127" s="119"/>
      <c r="I127" s="120">
        <v>4.3622953768663441E-3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4.9500454132606704</v>
      </c>
      <c r="D128" s="118">
        <f t="shared" si="14"/>
        <v>0.15152049870769169</v>
      </c>
      <c r="E128" s="118">
        <v>0</v>
      </c>
      <c r="F128" s="118">
        <v>0</v>
      </c>
      <c r="G128" s="118">
        <f t="shared" si="13"/>
        <v>0.15152049870769169</v>
      </c>
      <c r="H128" s="119"/>
      <c r="I128" s="120">
        <v>4.5413260672116243E-3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1.8928192423111532</v>
      </c>
      <c r="E129" s="126">
        <f>SUM(E119:E128)</f>
        <v>0</v>
      </c>
      <c r="F129" s="126">
        <f>SUM(F119:F128)</f>
        <v>0</v>
      </c>
      <c r="G129" s="127">
        <f t="shared" si="13"/>
        <v>1.8928192423111532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91.209944900067711</v>
      </c>
      <c r="D132" s="118"/>
      <c r="E132" s="118"/>
      <c r="F132" s="118"/>
      <c r="G132" s="118"/>
      <c r="H132" s="119"/>
      <c r="I132" s="120">
        <v>0.18241988980013538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103.18259913505439</v>
      </c>
      <c r="D133" s="118">
        <f t="shared" ref="D133:D142" si="15">C133-C132</f>
        <v>11.972654234986678</v>
      </c>
      <c r="E133" s="118">
        <v>2</v>
      </c>
      <c r="F133" s="118">
        <v>2</v>
      </c>
      <c r="G133" s="118">
        <f t="shared" ref="G133:G154" si="16">D133-E133+F133</f>
        <v>11.972654234986678</v>
      </c>
      <c r="H133" s="119"/>
      <c r="I133" s="120">
        <v>0.17197099855842399</v>
      </c>
      <c r="J133" s="121"/>
    </row>
    <row r="134" spans="1:10" ht="17.100000000000001" customHeight="1">
      <c r="A134" s="134"/>
      <c r="B134" s="117" t="s">
        <v>14</v>
      </c>
      <c r="C134" s="118">
        <v>98.149137589754659</v>
      </c>
      <c r="D134" s="118">
        <f t="shared" si="15"/>
        <v>-5.0334615452997298</v>
      </c>
      <c r="E134" s="118">
        <v>2</v>
      </c>
      <c r="F134" s="118">
        <v>2</v>
      </c>
      <c r="G134" s="118">
        <f t="shared" si="16"/>
        <v>-5.0334615452997298</v>
      </c>
      <c r="H134" s="119"/>
      <c r="I134" s="120">
        <v>0.16358189598292444</v>
      </c>
      <c r="J134" s="121"/>
    </row>
    <row r="135" spans="1:10" ht="17.100000000000001" customHeight="1">
      <c r="A135" s="123"/>
      <c r="B135" s="117" t="s">
        <v>15</v>
      </c>
      <c r="C135" s="118">
        <v>109.6887118827339</v>
      </c>
      <c r="D135" s="118">
        <f t="shared" si="15"/>
        <v>11.539574292979239</v>
      </c>
      <c r="E135" s="118">
        <v>4</v>
      </c>
      <c r="F135" s="118">
        <v>2</v>
      </c>
      <c r="G135" s="118">
        <f t="shared" si="16"/>
        <v>9.5395742929792391</v>
      </c>
      <c r="H135" s="119"/>
      <c r="I135" s="120">
        <v>0.15669815983247704</v>
      </c>
      <c r="J135" s="121"/>
    </row>
    <row r="136" spans="1:10" ht="17.100000000000001" customHeight="1">
      <c r="A136" s="123"/>
      <c r="B136" s="117" t="s">
        <v>16</v>
      </c>
      <c r="C136" s="118">
        <v>105.66357192939869</v>
      </c>
      <c r="D136" s="118">
        <f t="shared" si="15"/>
        <v>-4.0251399533352128</v>
      </c>
      <c r="E136" s="118">
        <v>1</v>
      </c>
      <c r="F136" s="118">
        <v>1</v>
      </c>
      <c r="G136" s="118">
        <f t="shared" si="16"/>
        <v>-4.0251399533352128</v>
      </c>
      <c r="H136" s="119"/>
      <c r="I136" s="120">
        <v>0.15094795989914098</v>
      </c>
      <c r="J136" s="121"/>
    </row>
    <row r="137" spans="1:10" ht="17.100000000000001" customHeight="1">
      <c r="A137" s="123"/>
      <c r="B137" s="117" t="s">
        <v>17</v>
      </c>
      <c r="C137" s="118">
        <v>116.8580864939874</v>
      </c>
      <c r="D137" s="118">
        <f t="shared" si="15"/>
        <v>11.194514564588715</v>
      </c>
      <c r="E137" s="118">
        <v>1</v>
      </c>
      <c r="F137" s="118">
        <v>1</v>
      </c>
      <c r="G137" s="118">
        <f t="shared" si="16"/>
        <v>11.194514564588715</v>
      </c>
      <c r="H137" s="119"/>
      <c r="I137" s="120">
        <v>0.14607260811748429</v>
      </c>
      <c r="J137" s="121"/>
    </row>
    <row r="138" spans="1:10" ht="17.100000000000001" customHeight="1">
      <c r="A138" s="123"/>
      <c r="B138" s="117" t="s">
        <v>18</v>
      </c>
      <c r="C138" s="118">
        <v>113.5092532482727</v>
      </c>
      <c r="D138" s="118">
        <f t="shared" si="15"/>
        <v>-3.348833245714701</v>
      </c>
      <c r="E138" s="118">
        <v>3</v>
      </c>
      <c r="F138" s="118">
        <v>1</v>
      </c>
      <c r="G138" s="118">
        <f t="shared" si="16"/>
        <v>-5.348833245714701</v>
      </c>
      <c r="H138" s="119"/>
      <c r="I138" s="120">
        <v>0.1418865665603409</v>
      </c>
      <c r="J138" s="121"/>
    </row>
    <row r="139" spans="1:10" ht="17.100000000000001" customHeight="1">
      <c r="A139" s="123"/>
      <c r="B139" s="117" t="s">
        <v>19</v>
      </c>
      <c r="C139" s="118">
        <v>124.42796861232675</v>
      </c>
      <c r="D139" s="118">
        <f t="shared" si="15"/>
        <v>10.918715364054052</v>
      </c>
      <c r="E139" s="118">
        <v>3</v>
      </c>
      <c r="F139" s="118">
        <v>0</v>
      </c>
      <c r="G139" s="118">
        <f t="shared" si="16"/>
        <v>7.9187153640540515</v>
      </c>
      <c r="H139" s="119"/>
      <c r="I139" s="120">
        <v>0.13825329845814086</v>
      </c>
      <c r="J139" s="121"/>
    </row>
    <row r="140" spans="1:10" ht="17.100000000000001" customHeight="1">
      <c r="A140" s="123"/>
      <c r="B140" s="117" t="s">
        <v>20</v>
      </c>
      <c r="C140" s="118">
        <v>135.07009342328755</v>
      </c>
      <c r="D140" s="118">
        <f t="shared" si="15"/>
        <v>10.642124810960794</v>
      </c>
      <c r="E140" s="118">
        <v>1</v>
      </c>
      <c r="F140" s="118">
        <v>2</v>
      </c>
      <c r="G140" s="118">
        <f t="shared" si="16"/>
        <v>11.642124810960794</v>
      </c>
      <c r="H140" s="119"/>
      <c r="I140" s="120">
        <v>0.13507009342328752</v>
      </c>
      <c r="J140" s="121"/>
    </row>
    <row r="141" spans="1:10" ht="17.100000000000001" customHeight="1">
      <c r="A141" s="123"/>
      <c r="B141" s="117" t="s">
        <v>21</v>
      </c>
      <c r="C141" s="118">
        <v>145.48402329754268</v>
      </c>
      <c r="D141" s="118">
        <f t="shared" si="15"/>
        <v>10.413929874255132</v>
      </c>
      <c r="E141" s="118">
        <v>2</v>
      </c>
      <c r="F141" s="118">
        <v>0</v>
      </c>
      <c r="G141" s="118">
        <f t="shared" si="16"/>
        <v>8.4139298742551318</v>
      </c>
      <c r="H141" s="119"/>
      <c r="I141" s="120">
        <v>0.13225820299776608</v>
      </c>
      <c r="J141" s="121"/>
    </row>
    <row r="142" spans="1:10" ht="17.100000000000001" customHeight="1">
      <c r="A142" s="123"/>
      <c r="B142" s="117" t="s">
        <v>22</v>
      </c>
      <c r="C142" s="118">
        <v>146.19555312556955</v>
      </c>
      <c r="D142" s="118">
        <f t="shared" si="15"/>
        <v>0.71152982802686893</v>
      </c>
      <c r="E142" s="118">
        <v>3</v>
      </c>
      <c r="F142" s="118">
        <v>0</v>
      </c>
      <c r="G142" s="118">
        <f t="shared" si="16"/>
        <v>-2.2884701719731311</v>
      </c>
      <c r="H142" s="119"/>
      <c r="I142" s="120">
        <v>0.1329050482959723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54.985608225501835</v>
      </c>
      <c r="E143" s="126">
        <f>SUM(E133:E142)</f>
        <v>22</v>
      </c>
      <c r="F143" s="126">
        <f>SUM(F133:F142)</f>
        <v>11</v>
      </c>
      <c r="G143" s="127">
        <f t="shared" si="16"/>
        <v>43.985608225501835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157.39308462238401</v>
      </c>
      <c r="D144" s="118">
        <f>C144-C142</f>
        <v>11.197531496814463</v>
      </c>
      <c r="E144" s="118">
        <v>1</v>
      </c>
      <c r="F144" s="118">
        <v>1</v>
      </c>
      <c r="G144" s="118">
        <f t="shared" si="16"/>
        <v>11.197531496814463</v>
      </c>
      <c r="H144" s="119"/>
      <c r="I144" s="120">
        <v>0.14308462238398542</v>
      </c>
      <c r="J144" s="121"/>
    </row>
    <row r="145" spans="1:10" ht="17.100000000000001" customHeight="1">
      <c r="A145" s="123"/>
      <c r="B145" s="117" t="s">
        <v>25</v>
      </c>
      <c r="C145" s="118">
        <v>168.55805924041431</v>
      </c>
      <c r="D145" s="118">
        <f t="shared" ref="D145:D153" si="17">C145-C144</f>
        <v>11.1649746180303</v>
      </c>
      <c r="E145" s="118">
        <v>2</v>
      </c>
      <c r="F145" s="118">
        <v>0</v>
      </c>
      <c r="G145" s="118">
        <f t="shared" si="16"/>
        <v>9.1649746180302998</v>
      </c>
      <c r="H145" s="119"/>
      <c r="I145" s="120">
        <v>0.15323459930946759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179.69061876247505</v>
      </c>
      <c r="D146" s="118">
        <f t="shared" si="17"/>
        <v>11.132559522060745</v>
      </c>
      <c r="E146" s="118">
        <v>7</v>
      </c>
      <c r="F146" s="118">
        <v>1</v>
      </c>
      <c r="G146" s="118">
        <f t="shared" si="16"/>
        <v>5.1325595220607454</v>
      </c>
      <c r="H146" s="119"/>
      <c r="I146" s="120">
        <v>0.16335510796588643</v>
      </c>
      <c r="J146" s="121"/>
    </row>
    <row r="147" spans="1:10" ht="17.100000000000001" customHeight="1">
      <c r="A147" s="123"/>
      <c r="B147" s="117" t="s">
        <v>27</v>
      </c>
      <c r="C147" s="118">
        <v>190.79090414930243</v>
      </c>
      <c r="D147" s="118">
        <f t="shared" si="17"/>
        <v>11.10028538682738</v>
      </c>
      <c r="E147" s="118">
        <v>6</v>
      </c>
      <c r="F147" s="118">
        <v>1</v>
      </c>
      <c r="G147" s="118">
        <f t="shared" si="16"/>
        <v>6.1002853868273803</v>
      </c>
      <c r="H147" s="119"/>
      <c r="I147" s="120">
        <v>0.17344627649936584</v>
      </c>
      <c r="J147" s="121"/>
    </row>
    <row r="148" spans="1:10" ht="17.100000000000001" customHeight="1">
      <c r="A148" s="123"/>
      <c r="B148" s="117" t="s">
        <v>28</v>
      </c>
      <c r="C148" s="118">
        <v>201.85905554550394</v>
      </c>
      <c r="D148" s="118">
        <f t="shared" si="17"/>
        <v>11.0681513962015</v>
      </c>
      <c r="E148" s="118">
        <v>4</v>
      </c>
      <c r="F148" s="118">
        <v>5</v>
      </c>
      <c r="G148" s="118">
        <f t="shared" si="16"/>
        <v>12.0681513962015</v>
      </c>
      <c r="H148" s="119"/>
      <c r="I148" s="120">
        <v>0.18350823231409449</v>
      </c>
      <c r="J148" s="121"/>
    </row>
    <row r="149" spans="1:10" ht="17.100000000000001" customHeight="1">
      <c r="A149" s="123"/>
      <c r="B149" s="117" t="s">
        <v>29</v>
      </c>
      <c r="C149" s="118">
        <v>212.89521228545621</v>
      </c>
      <c r="D149" s="118">
        <f t="shared" si="17"/>
        <v>11.036156739952276</v>
      </c>
      <c r="E149" s="118">
        <v>7</v>
      </c>
      <c r="F149" s="118">
        <v>0</v>
      </c>
      <c r="G149" s="118">
        <f t="shared" si="16"/>
        <v>4.0361567399522755</v>
      </c>
      <c r="H149" s="119"/>
      <c r="I149" s="120">
        <v>0.19354110207768746</v>
      </c>
      <c r="J149" s="121"/>
    </row>
    <row r="150" spans="1:10" ht="17.100000000000001" customHeight="1">
      <c r="A150" s="123"/>
      <c r="B150" s="117" t="s">
        <v>30</v>
      </c>
      <c r="C150" s="118">
        <v>223.89951289915214</v>
      </c>
      <c r="D150" s="118">
        <f t="shared" si="17"/>
        <v>11.004300613695932</v>
      </c>
      <c r="E150" s="118">
        <v>3</v>
      </c>
      <c r="F150" s="118">
        <v>1</v>
      </c>
      <c r="G150" s="118">
        <f t="shared" si="16"/>
        <v>9.004300613695932</v>
      </c>
      <c r="H150" s="119"/>
      <c r="I150" s="120">
        <v>0.20354501172650194</v>
      </c>
      <c r="J150" s="121"/>
    </row>
    <row r="151" spans="1:10" ht="17.100000000000001" customHeight="1">
      <c r="A151" s="123"/>
      <c r="B151" s="117" t="s">
        <v>31</v>
      </c>
      <c r="C151" s="118">
        <v>234.87209511799685</v>
      </c>
      <c r="D151" s="118">
        <f t="shared" si="17"/>
        <v>10.972582218844707</v>
      </c>
      <c r="E151" s="118">
        <v>8</v>
      </c>
      <c r="F151" s="118">
        <v>3</v>
      </c>
      <c r="G151" s="118">
        <f t="shared" si="16"/>
        <v>5.9725822188447069</v>
      </c>
      <c r="H151" s="119"/>
      <c r="I151" s="120">
        <v>0.21352008647090623</v>
      </c>
      <c r="J151" s="121"/>
    </row>
    <row r="152" spans="1:10" ht="17.100000000000001" customHeight="1">
      <c r="A152" s="123"/>
      <c r="B152" s="117" t="s">
        <v>32</v>
      </c>
      <c r="C152" s="118">
        <v>245.81309588055413</v>
      </c>
      <c r="D152" s="118">
        <f t="shared" si="17"/>
        <v>10.94100076255728</v>
      </c>
      <c r="E152" s="118">
        <v>5</v>
      </c>
      <c r="F152" s="118">
        <v>5</v>
      </c>
      <c r="G152" s="118">
        <f t="shared" si="16"/>
        <v>10.94100076255728</v>
      </c>
      <c r="H152" s="119"/>
      <c r="I152" s="120">
        <v>0.22346645080050376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251.46230699364207</v>
      </c>
      <c r="D153" s="118">
        <f t="shared" si="17"/>
        <v>5.6492111130879437</v>
      </c>
      <c r="E153" s="118">
        <v>2</v>
      </c>
      <c r="F153" s="118">
        <v>1</v>
      </c>
      <c r="G153" s="118">
        <f t="shared" si="16"/>
        <v>4.6492111130879437</v>
      </c>
      <c r="H153" s="119"/>
      <c r="I153" s="120">
        <v>0.23069936421435053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105.26675386807253</v>
      </c>
      <c r="E154" s="126">
        <f>SUM(E144:E153)</f>
        <v>45</v>
      </c>
      <c r="F154" s="126">
        <f>SUM(F144:F153)</f>
        <v>18</v>
      </c>
      <c r="G154" s="127">
        <f t="shared" si="16"/>
        <v>78.266753868072527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2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3"/>
  </cols>
  <sheetData>
    <row r="1" spans="1:10" s="6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 t="s">
        <v>71</v>
      </c>
      <c r="B3" s="96" t="s">
        <v>72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26500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27100</v>
      </c>
      <c r="D8" s="118">
        <f t="shared" ref="D8:D17" si="0">C8-C7</f>
        <v>600</v>
      </c>
      <c r="E8" s="118">
        <v>315</v>
      </c>
      <c r="F8" s="118">
        <v>335</v>
      </c>
      <c r="G8" s="118">
        <f t="shared" ref="G8:G29" si="1">D8-E8+F8</f>
        <v>620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28800</v>
      </c>
      <c r="D9" s="118">
        <f t="shared" si="0"/>
        <v>1700</v>
      </c>
      <c r="E9" s="118">
        <v>304</v>
      </c>
      <c r="F9" s="118">
        <v>367</v>
      </c>
      <c r="G9" s="118">
        <f t="shared" si="1"/>
        <v>1763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30500</v>
      </c>
      <c r="D10" s="118">
        <f t="shared" si="0"/>
        <v>1700</v>
      </c>
      <c r="E10" s="118">
        <v>323</v>
      </c>
      <c r="F10" s="118">
        <v>344</v>
      </c>
      <c r="G10" s="118">
        <f t="shared" si="1"/>
        <v>1721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32300</v>
      </c>
      <c r="D11" s="118">
        <f t="shared" si="0"/>
        <v>1800</v>
      </c>
      <c r="E11" s="118">
        <v>352</v>
      </c>
      <c r="F11" s="118">
        <v>359</v>
      </c>
      <c r="G11" s="118">
        <f t="shared" si="1"/>
        <v>1807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34100</v>
      </c>
      <c r="D12" s="118">
        <f t="shared" si="0"/>
        <v>1800</v>
      </c>
      <c r="E12" s="118">
        <v>377</v>
      </c>
      <c r="F12" s="118">
        <v>405</v>
      </c>
      <c r="G12" s="118">
        <f t="shared" si="1"/>
        <v>1828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36900</v>
      </c>
      <c r="D13" s="118">
        <f t="shared" si="0"/>
        <v>2800</v>
      </c>
      <c r="E13" s="118">
        <v>399</v>
      </c>
      <c r="F13" s="118">
        <v>417</v>
      </c>
      <c r="G13" s="118">
        <f t="shared" si="1"/>
        <v>2818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40400</v>
      </c>
      <c r="D14" s="118">
        <f t="shared" si="0"/>
        <v>3500</v>
      </c>
      <c r="E14" s="118">
        <v>486</v>
      </c>
      <c r="F14" s="118">
        <v>425</v>
      </c>
      <c r="G14" s="118">
        <f t="shared" si="1"/>
        <v>3439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44500</v>
      </c>
      <c r="D15" s="118">
        <f t="shared" si="0"/>
        <v>4100</v>
      </c>
      <c r="E15" s="118">
        <v>553</v>
      </c>
      <c r="F15" s="118">
        <v>432</v>
      </c>
      <c r="G15" s="118">
        <f t="shared" si="1"/>
        <v>3979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48200</v>
      </c>
      <c r="D16" s="118">
        <f t="shared" si="0"/>
        <v>3700</v>
      </c>
      <c r="E16" s="118">
        <v>635</v>
      </c>
      <c r="F16" s="118">
        <v>448</v>
      </c>
      <c r="G16" s="118">
        <f t="shared" si="1"/>
        <v>3513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52500</v>
      </c>
      <c r="D17" s="118">
        <f t="shared" si="0"/>
        <v>4300</v>
      </c>
      <c r="E17" s="118">
        <v>735</v>
      </c>
      <c r="F17" s="118">
        <v>436</v>
      </c>
      <c r="G17" s="118">
        <f t="shared" si="1"/>
        <v>4001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26000</v>
      </c>
      <c r="E18" s="126">
        <f>SUM(E8:E17)</f>
        <v>4479</v>
      </c>
      <c r="F18" s="126">
        <f>SUM(F8:F17)</f>
        <v>3968</v>
      </c>
      <c r="G18" s="127">
        <f t="shared" si="1"/>
        <v>25489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56000</v>
      </c>
      <c r="D19" s="118">
        <f>C19-C17</f>
        <v>3500</v>
      </c>
      <c r="E19" s="118">
        <v>874</v>
      </c>
      <c r="F19" s="118">
        <v>489</v>
      </c>
      <c r="G19" s="118">
        <f t="shared" si="1"/>
        <v>3115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58800</v>
      </c>
      <c r="D20" s="118">
        <f t="shared" ref="D20:D28" si="2">C20-C19</f>
        <v>2800</v>
      </c>
      <c r="E20" s="118">
        <v>880</v>
      </c>
      <c r="F20" s="118">
        <v>538</v>
      </c>
      <c r="G20" s="118">
        <f t="shared" si="1"/>
        <v>2458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60400</v>
      </c>
      <c r="D21" s="118">
        <f t="shared" si="2"/>
        <v>1600</v>
      </c>
      <c r="E21" s="118">
        <v>836</v>
      </c>
      <c r="F21" s="118">
        <v>499</v>
      </c>
      <c r="G21" s="118">
        <f t="shared" si="1"/>
        <v>1263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62300</v>
      </c>
      <c r="D22" s="118">
        <f t="shared" si="2"/>
        <v>1900</v>
      </c>
      <c r="E22" s="118">
        <v>821</v>
      </c>
      <c r="F22" s="118">
        <v>562</v>
      </c>
      <c r="G22" s="118">
        <f t="shared" si="1"/>
        <v>1641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64700</v>
      </c>
      <c r="D23" s="118">
        <f t="shared" si="2"/>
        <v>2400</v>
      </c>
      <c r="E23" s="118">
        <v>888</v>
      </c>
      <c r="F23" s="118">
        <v>599</v>
      </c>
      <c r="G23" s="118">
        <f t="shared" si="1"/>
        <v>2111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67100</v>
      </c>
      <c r="D24" s="118">
        <f t="shared" si="2"/>
        <v>2400</v>
      </c>
      <c r="E24" s="118">
        <v>874</v>
      </c>
      <c r="F24" s="118">
        <v>572</v>
      </c>
      <c r="G24" s="118">
        <f t="shared" si="1"/>
        <v>2098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69900</v>
      </c>
      <c r="D25" s="118">
        <f t="shared" si="2"/>
        <v>2800</v>
      </c>
      <c r="E25" s="118">
        <v>872</v>
      </c>
      <c r="F25" s="118">
        <v>607</v>
      </c>
      <c r="G25" s="118">
        <f t="shared" si="1"/>
        <v>2535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72800</v>
      </c>
      <c r="D26" s="118">
        <f t="shared" si="2"/>
        <v>2900</v>
      </c>
      <c r="E26" s="118">
        <v>925</v>
      </c>
      <c r="F26" s="118">
        <v>638</v>
      </c>
      <c r="G26" s="118">
        <f t="shared" si="1"/>
        <v>2613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75300</v>
      </c>
      <c r="D27" s="118">
        <f t="shared" si="2"/>
        <v>2500</v>
      </c>
      <c r="E27" s="118">
        <v>848</v>
      </c>
      <c r="F27" s="118">
        <v>651</v>
      </c>
      <c r="G27" s="118">
        <f t="shared" si="1"/>
        <v>2303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79000</v>
      </c>
      <c r="D28" s="118">
        <f t="shared" si="2"/>
        <v>3700</v>
      </c>
      <c r="E28" s="118">
        <v>950</v>
      </c>
      <c r="F28" s="118">
        <v>719</v>
      </c>
      <c r="G28" s="118">
        <f t="shared" si="1"/>
        <v>3469</v>
      </c>
      <c r="H28" s="119"/>
      <c r="I28" s="120">
        <v>1.0504648074369189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26500</v>
      </c>
      <c r="E29" s="126">
        <f>SUM(E19:E28)</f>
        <v>8768</v>
      </c>
      <c r="F29" s="126">
        <f>SUM(F19:F28)</f>
        <v>5874</v>
      </c>
      <c r="G29" s="127">
        <f t="shared" si="1"/>
        <v>23606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25535.451428530356</v>
      </c>
      <c r="D32" s="118"/>
      <c r="E32" s="118"/>
      <c r="F32" s="118"/>
      <c r="G32" s="118"/>
      <c r="H32" s="119"/>
      <c r="I32" s="120">
        <v>0.96360194069925842</v>
      </c>
      <c r="J32" s="121"/>
    </row>
    <row r="33" spans="1:10" ht="17.100000000000001" customHeight="1">
      <c r="A33" s="123"/>
      <c r="B33" s="117" t="s">
        <v>13</v>
      </c>
      <c r="C33" s="118">
        <v>26071.958282552288</v>
      </c>
      <c r="D33" s="118">
        <f t="shared" ref="D33:D42" si="3">C33-C32</f>
        <v>536.50685402193267</v>
      </c>
      <c r="E33" s="118">
        <v>297</v>
      </c>
      <c r="F33" s="118">
        <v>331</v>
      </c>
      <c r="G33" s="118">
        <f t="shared" ref="G33:G54" si="4">D33-E33+F33</f>
        <v>570.50685402193267</v>
      </c>
      <c r="H33" s="119"/>
      <c r="I33" s="120">
        <v>0.96206488127499235</v>
      </c>
      <c r="J33" s="121"/>
    </row>
    <row r="34" spans="1:10" ht="17.100000000000001" customHeight="1">
      <c r="A34" s="134"/>
      <c r="B34" s="117" t="s">
        <v>14</v>
      </c>
      <c r="C34" s="118">
        <v>27670.19239920154</v>
      </c>
      <c r="D34" s="118">
        <f t="shared" si="3"/>
        <v>1598.2341166492515</v>
      </c>
      <c r="E34" s="118">
        <v>288</v>
      </c>
      <c r="F34" s="118">
        <v>366</v>
      </c>
      <c r="G34" s="118">
        <f t="shared" si="4"/>
        <v>1676.2341166492515</v>
      </c>
      <c r="H34" s="119"/>
      <c r="I34" s="120">
        <v>0.96077056941672012</v>
      </c>
      <c r="J34" s="121"/>
    </row>
    <row r="35" spans="1:10" ht="17.100000000000001" customHeight="1">
      <c r="A35" s="123"/>
      <c r="B35" s="117" t="s">
        <v>15</v>
      </c>
      <c r="C35" s="118">
        <v>29269.80409675555</v>
      </c>
      <c r="D35" s="118">
        <f t="shared" si="3"/>
        <v>1599.6116975540099</v>
      </c>
      <c r="E35" s="118">
        <v>307</v>
      </c>
      <c r="F35" s="118">
        <v>341</v>
      </c>
      <c r="G35" s="118">
        <f t="shared" si="4"/>
        <v>1633.6116975540099</v>
      </c>
      <c r="H35" s="119"/>
      <c r="I35" s="120">
        <v>0.95966570809034579</v>
      </c>
      <c r="J35" s="121"/>
    </row>
    <row r="36" spans="1:10" ht="17.100000000000001" customHeight="1">
      <c r="A36" s="123"/>
      <c r="B36" s="117" t="s">
        <v>16</v>
      </c>
      <c r="C36" s="118">
        <v>30966.382697044955</v>
      </c>
      <c r="D36" s="118">
        <f t="shared" si="3"/>
        <v>1696.5786002894056</v>
      </c>
      <c r="E36" s="118">
        <v>326</v>
      </c>
      <c r="F36" s="118">
        <v>352</v>
      </c>
      <c r="G36" s="118">
        <f t="shared" si="4"/>
        <v>1722.5786002894056</v>
      </c>
      <c r="H36" s="119"/>
      <c r="I36" s="120">
        <v>0.95871153860820291</v>
      </c>
      <c r="J36" s="121"/>
    </row>
    <row r="37" spans="1:10" ht="17.100000000000001" customHeight="1">
      <c r="A37" s="123"/>
      <c r="B37" s="117" t="s">
        <v>17</v>
      </c>
      <c r="C37" s="118">
        <v>32663.680716488307</v>
      </c>
      <c r="D37" s="118">
        <f t="shared" si="3"/>
        <v>1697.2980194433512</v>
      </c>
      <c r="E37" s="118">
        <v>366</v>
      </c>
      <c r="F37" s="118">
        <v>403</v>
      </c>
      <c r="G37" s="118">
        <f t="shared" si="4"/>
        <v>1734.2980194433512</v>
      </c>
      <c r="H37" s="119"/>
      <c r="I37" s="120">
        <v>0.9578791998970182</v>
      </c>
      <c r="J37" s="121"/>
    </row>
    <row r="38" spans="1:10" ht="17.100000000000001" customHeight="1">
      <c r="A38" s="123"/>
      <c r="B38" s="117" t="s">
        <v>18</v>
      </c>
      <c r="C38" s="118">
        <v>35318.715396463951</v>
      </c>
      <c r="D38" s="118">
        <f t="shared" si="3"/>
        <v>2655.0346799756444</v>
      </c>
      <c r="E38" s="118">
        <v>376</v>
      </c>
      <c r="F38" s="118">
        <v>412</v>
      </c>
      <c r="G38" s="118">
        <f t="shared" si="4"/>
        <v>2691.0346799756444</v>
      </c>
      <c r="H38" s="119"/>
      <c r="I38" s="120">
        <v>0.95714675871176036</v>
      </c>
      <c r="J38" s="121"/>
    </row>
    <row r="39" spans="1:10" ht="17.100000000000001" customHeight="1">
      <c r="A39" s="123"/>
      <c r="B39" s="117" t="s">
        <v>19</v>
      </c>
      <c r="C39" s="118">
        <v>38642.488844123654</v>
      </c>
      <c r="D39" s="118">
        <f t="shared" si="3"/>
        <v>3323.7734476597034</v>
      </c>
      <c r="E39" s="118">
        <v>470</v>
      </c>
      <c r="F39" s="118">
        <v>419</v>
      </c>
      <c r="G39" s="118">
        <f t="shared" si="4"/>
        <v>3272.7734476597034</v>
      </c>
      <c r="H39" s="119"/>
      <c r="I39" s="120">
        <v>0.95649724861692176</v>
      </c>
      <c r="J39" s="121"/>
    </row>
    <row r="40" spans="1:10" ht="17.100000000000001" customHeight="1">
      <c r="A40" s="123"/>
      <c r="B40" s="117" t="s">
        <v>20</v>
      </c>
      <c r="C40" s="118">
        <v>42538.321602870899</v>
      </c>
      <c r="D40" s="118">
        <f t="shared" si="3"/>
        <v>3895.832758747245</v>
      </c>
      <c r="E40" s="118">
        <v>528</v>
      </c>
      <c r="F40" s="118">
        <v>426</v>
      </c>
      <c r="G40" s="118">
        <f t="shared" si="4"/>
        <v>3793.832758747245</v>
      </c>
      <c r="H40" s="119"/>
      <c r="I40" s="120">
        <v>0.95591733939035728</v>
      </c>
      <c r="J40" s="121"/>
    </row>
    <row r="41" spans="1:10" ht="17.100000000000001" customHeight="1">
      <c r="A41" s="123"/>
      <c r="B41" s="117" t="s">
        <v>21</v>
      </c>
      <c r="C41" s="118">
        <v>46050.107079118978</v>
      </c>
      <c r="D41" s="118">
        <f t="shared" si="3"/>
        <v>3511.7854762480783</v>
      </c>
      <c r="E41" s="118">
        <v>602</v>
      </c>
      <c r="F41" s="118">
        <v>441</v>
      </c>
      <c r="G41" s="118">
        <f t="shared" si="4"/>
        <v>3350.7854762480783</v>
      </c>
      <c r="H41" s="119"/>
      <c r="I41" s="120">
        <v>0.9553964124298544</v>
      </c>
      <c r="J41" s="121"/>
    </row>
    <row r="42" spans="1:10" ht="17.100000000000001" customHeight="1">
      <c r="A42" s="123"/>
      <c r="B42" s="117" t="s">
        <v>22</v>
      </c>
      <c r="C42" s="118">
        <v>50107.844542724233</v>
      </c>
      <c r="D42" s="118">
        <f t="shared" si="3"/>
        <v>4057.7374636052555</v>
      </c>
      <c r="E42" s="118">
        <v>708</v>
      </c>
      <c r="F42" s="118">
        <v>430</v>
      </c>
      <c r="G42" s="118">
        <f t="shared" si="4"/>
        <v>3779.7374636052555</v>
      </c>
      <c r="H42" s="119"/>
      <c r="I42" s="120">
        <v>0.95443513414712811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24572.393114193877</v>
      </c>
      <c r="E43" s="126">
        <f>SUM(E33:E42)</f>
        <v>4268</v>
      </c>
      <c r="F43" s="126">
        <f>SUM(F33:F42)</f>
        <v>3921</v>
      </c>
      <c r="G43" s="127">
        <f t="shared" si="4"/>
        <v>24225.393114193877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53321.315834327594</v>
      </c>
      <c r="D44" s="118">
        <f>C44-C42</f>
        <v>3213.4712916033604</v>
      </c>
      <c r="E44" s="118">
        <v>837</v>
      </c>
      <c r="F44" s="118">
        <v>480</v>
      </c>
      <c r="G44" s="118">
        <f t="shared" si="4"/>
        <v>2856.4712916033604</v>
      </c>
      <c r="H44" s="119"/>
      <c r="I44" s="120">
        <v>0.9521663541844213</v>
      </c>
      <c r="J44" s="121"/>
    </row>
    <row r="45" spans="1:10" ht="17.100000000000001" customHeight="1">
      <c r="A45" s="123"/>
      <c r="B45" s="117" t="s">
        <v>25</v>
      </c>
      <c r="C45" s="118">
        <v>55866.402147699868</v>
      </c>
      <c r="D45" s="118">
        <f t="shared" ref="D45:D53" si="5">C45-C44</f>
        <v>2545.0863133722742</v>
      </c>
      <c r="E45" s="118">
        <v>840</v>
      </c>
      <c r="F45" s="118">
        <v>534</v>
      </c>
      <c r="G45" s="118">
        <f t="shared" si="4"/>
        <v>2239.0863133722742</v>
      </c>
      <c r="H45" s="119"/>
      <c r="I45" s="120">
        <v>0.95010888006292293</v>
      </c>
      <c r="J45" s="121"/>
    </row>
    <row r="46" spans="1:10" ht="17.100000000000001" customHeight="1">
      <c r="A46" s="123"/>
      <c r="B46" s="117" t="s">
        <v>26</v>
      </c>
      <c r="C46" s="118">
        <f>$C$21*I46</f>
        <v>57273.364098805614</v>
      </c>
      <c r="D46" s="118">
        <f t="shared" si="5"/>
        <v>1406.9619511057463</v>
      </c>
      <c r="E46" s="118">
        <v>788</v>
      </c>
      <c r="F46" s="118">
        <v>487</v>
      </c>
      <c r="G46" s="118">
        <f t="shared" si="4"/>
        <v>1105.9619511057463</v>
      </c>
      <c r="H46" s="119"/>
      <c r="I46" s="120">
        <v>0.94823450494711281</v>
      </c>
      <c r="J46" s="121"/>
    </row>
    <row r="47" spans="1:10" ht="17.100000000000001" customHeight="1">
      <c r="A47" s="123"/>
      <c r="B47" s="117" t="s">
        <v>27</v>
      </c>
      <c r="C47" s="118">
        <v>58968.185315787283</v>
      </c>
      <c r="D47" s="118">
        <f t="shared" si="5"/>
        <v>1694.8212169816688</v>
      </c>
      <c r="E47" s="118">
        <v>775</v>
      </c>
      <c r="F47" s="118">
        <v>555</v>
      </c>
      <c r="G47" s="118">
        <f t="shared" si="4"/>
        <v>1474.8212169816688</v>
      </c>
      <c r="H47" s="119"/>
      <c r="I47" s="120">
        <v>0.94651982850380867</v>
      </c>
      <c r="J47" s="121"/>
    </row>
    <row r="48" spans="1:10" ht="17.100000000000001" customHeight="1">
      <c r="A48" s="123"/>
      <c r="B48" s="117" t="s">
        <v>28</v>
      </c>
      <c r="C48" s="118">
        <v>61137.959288431593</v>
      </c>
      <c r="D48" s="118">
        <f t="shared" si="5"/>
        <v>2169.7739726443106</v>
      </c>
      <c r="E48" s="118">
        <v>830</v>
      </c>
      <c r="F48" s="118">
        <v>591</v>
      </c>
      <c r="G48" s="118">
        <f t="shared" si="4"/>
        <v>1930.7739726443106</v>
      </c>
      <c r="H48" s="119"/>
      <c r="I48" s="120">
        <v>0.944945274937119</v>
      </c>
      <c r="J48" s="121"/>
    </row>
    <row r="49" spans="1:10" ht="17.100000000000001" customHeight="1">
      <c r="A49" s="123"/>
      <c r="B49" s="117" t="s">
        <v>29</v>
      </c>
      <c r="C49" s="118">
        <v>63308.470369051203</v>
      </c>
      <c r="D49" s="118">
        <f t="shared" si="5"/>
        <v>2170.5110806196099</v>
      </c>
      <c r="E49" s="118">
        <v>819</v>
      </c>
      <c r="F49" s="118">
        <v>560</v>
      </c>
      <c r="G49" s="118">
        <f t="shared" si="4"/>
        <v>1911.5110806196099</v>
      </c>
      <c r="H49" s="119"/>
      <c r="I49" s="120">
        <v>0.94349434231074814</v>
      </c>
      <c r="J49" s="121"/>
    </row>
    <row r="50" spans="1:10" ht="17.100000000000001" customHeight="1">
      <c r="A50" s="123"/>
      <c r="B50" s="117" t="s">
        <v>30</v>
      </c>
      <c r="C50" s="118">
        <v>65856.496237985019</v>
      </c>
      <c r="D50" s="118">
        <f t="shared" si="5"/>
        <v>2548.0258689338152</v>
      </c>
      <c r="E50" s="118">
        <v>814</v>
      </c>
      <c r="F50" s="118">
        <v>597</v>
      </c>
      <c r="G50" s="118">
        <f t="shared" si="4"/>
        <v>2331.0258689338152</v>
      </c>
      <c r="H50" s="119"/>
      <c r="I50" s="120">
        <v>0.94215302200264672</v>
      </c>
      <c r="J50" s="121"/>
    </row>
    <row r="51" spans="1:10" ht="17.100000000000001" customHeight="1">
      <c r="A51" s="123"/>
      <c r="B51" s="117" t="s">
        <v>31</v>
      </c>
      <c r="C51" s="118">
        <v>68498.200311955399</v>
      </c>
      <c r="D51" s="118">
        <f t="shared" si="5"/>
        <v>2641.7040739703807</v>
      </c>
      <c r="E51" s="118">
        <v>850</v>
      </c>
      <c r="F51" s="118">
        <v>628</v>
      </c>
      <c r="G51" s="118">
        <f t="shared" si="4"/>
        <v>2419.7040739703807</v>
      </c>
      <c r="H51" s="119"/>
      <c r="I51" s="120">
        <v>0.94090934494444245</v>
      </c>
      <c r="J51" s="121"/>
    </row>
    <row r="52" spans="1:10" ht="17.100000000000001" customHeight="1">
      <c r="A52" s="123"/>
      <c r="B52" s="117" t="s">
        <v>32</v>
      </c>
      <c r="C52" s="118">
        <v>70763.402667817078</v>
      </c>
      <c r="D52" s="118">
        <f t="shared" si="5"/>
        <v>2265.2023558616784</v>
      </c>
      <c r="E52" s="118">
        <v>792</v>
      </c>
      <c r="F52" s="118">
        <v>637</v>
      </c>
      <c r="G52" s="118">
        <f t="shared" si="4"/>
        <v>2110.2023558616784</v>
      </c>
      <c r="H52" s="119"/>
      <c r="I52" s="120">
        <v>0.93975302347698642</v>
      </c>
      <c r="J52" s="121"/>
    </row>
    <row r="53" spans="1:10" ht="17.100000000000001" customHeight="1">
      <c r="A53" s="123"/>
      <c r="B53" s="117" t="s">
        <v>33</v>
      </c>
      <c r="C53" s="118">
        <f>$C$28*I53</f>
        <v>74149.149073266875</v>
      </c>
      <c r="D53" s="118">
        <f t="shared" si="5"/>
        <v>3385.7464054497977</v>
      </c>
      <c r="E53" s="118">
        <v>859</v>
      </c>
      <c r="F53" s="118">
        <v>708</v>
      </c>
      <c r="G53" s="118">
        <f t="shared" si="4"/>
        <v>3234.7464054497977</v>
      </c>
      <c r="H53" s="119"/>
      <c r="I53" s="120">
        <v>0.93859682371223896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24041.304530542642</v>
      </c>
      <c r="E54" s="126">
        <f>SUM(E44:E53)</f>
        <v>8204</v>
      </c>
      <c r="F54" s="126">
        <f>SUM(F44:F53)</f>
        <v>5777</v>
      </c>
      <c r="G54" s="127">
        <f t="shared" si="4"/>
        <v>21614.304530542642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684.93419606054408</v>
      </c>
      <c r="D57" s="118"/>
      <c r="E57" s="118"/>
      <c r="F57" s="118"/>
      <c r="G57" s="118"/>
      <c r="H57" s="119"/>
      <c r="I57" s="120">
        <v>2.5846573436246939E-2</v>
      </c>
      <c r="J57" s="121"/>
    </row>
    <row r="58" spans="1:10" ht="17.100000000000001" customHeight="1">
      <c r="A58" s="123"/>
      <c r="B58" s="117" t="s">
        <v>13</v>
      </c>
      <c r="C58" s="118">
        <v>719.01267214620736</v>
      </c>
      <c r="D58" s="118">
        <f t="shared" ref="D58:D67" si="6">C58-C57</f>
        <v>34.078476085663283</v>
      </c>
      <c r="E58" s="118">
        <v>13</v>
      </c>
      <c r="F58" s="118">
        <v>3</v>
      </c>
      <c r="G58" s="118">
        <f t="shared" ref="G58:G79" si="7">D58-E58+F58</f>
        <v>24.078476085663283</v>
      </c>
      <c r="H58" s="119"/>
      <c r="I58" s="120">
        <v>2.6531832920524259E-2</v>
      </c>
      <c r="J58" s="121"/>
    </row>
    <row r="59" spans="1:10" ht="17.100000000000001" customHeight="1">
      <c r="A59" s="123"/>
      <c r="B59" s="117" t="s">
        <v>14</v>
      </c>
      <c r="C59" s="118">
        <v>780.73544092291672</v>
      </c>
      <c r="D59" s="118">
        <f t="shared" si="6"/>
        <v>61.722768776709358</v>
      </c>
      <c r="E59" s="118">
        <v>15</v>
      </c>
      <c r="F59" s="118">
        <v>0</v>
      </c>
      <c r="G59" s="118">
        <f t="shared" si="7"/>
        <v>46.722768776709358</v>
      </c>
      <c r="H59" s="119"/>
      <c r="I59" s="120">
        <v>2.7108869476490164E-2</v>
      </c>
      <c r="J59" s="121"/>
    </row>
    <row r="60" spans="1:10" ht="17.100000000000001" customHeight="1">
      <c r="A60" s="123"/>
      <c r="B60" s="117" t="s">
        <v>15</v>
      </c>
      <c r="C60" s="118">
        <v>841.84404972282834</v>
      </c>
      <c r="D60" s="118">
        <f t="shared" si="6"/>
        <v>61.108608799911622</v>
      </c>
      <c r="E60" s="118">
        <v>12</v>
      </c>
      <c r="F60" s="118">
        <v>2</v>
      </c>
      <c r="G60" s="118">
        <f t="shared" si="7"/>
        <v>51.108608799911622</v>
      </c>
      <c r="H60" s="119"/>
      <c r="I60" s="120">
        <v>2.7601444253207482E-2</v>
      </c>
      <c r="J60" s="121"/>
    </row>
    <row r="61" spans="1:10" ht="17.100000000000001" customHeight="1">
      <c r="A61" s="123"/>
      <c r="B61" s="117" t="s">
        <v>16</v>
      </c>
      <c r="C61" s="118">
        <v>905.26682998882018</v>
      </c>
      <c r="D61" s="118">
        <f t="shared" si="6"/>
        <v>63.422780265991832</v>
      </c>
      <c r="E61" s="118">
        <v>20</v>
      </c>
      <c r="F61" s="118">
        <v>6</v>
      </c>
      <c r="G61" s="118">
        <f t="shared" si="7"/>
        <v>49.422780265991832</v>
      </c>
      <c r="H61" s="119"/>
      <c r="I61" s="120">
        <v>2.8026836841759138E-2</v>
      </c>
      <c r="J61" s="121"/>
    </row>
    <row r="62" spans="1:10" ht="17.100000000000001" customHeight="1">
      <c r="A62" s="123"/>
      <c r="B62" s="117" t="s">
        <v>17</v>
      </c>
      <c r="C62" s="118">
        <v>968.36887522620475</v>
      </c>
      <c r="D62" s="118">
        <f t="shared" si="6"/>
        <v>63.102045237384573</v>
      </c>
      <c r="E62" s="118">
        <v>11</v>
      </c>
      <c r="F62" s="118">
        <v>2</v>
      </c>
      <c r="G62" s="118">
        <f t="shared" si="7"/>
        <v>54.102045237384573</v>
      </c>
      <c r="H62" s="119"/>
      <c r="I62" s="120">
        <v>2.8397914229507482E-2</v>
      </c>
      <c r="J62" s="121"/>
    </row>
    <row r="63" spans="1:10" ht="17.100000000000001" customHeight="1">
      <c r="A63" s="123"/>
      <c r="B63" s="117" t="s">
        <v>18</v>
      </c>
      <c r="C63" s="118">
        <v>1059.9323823022678</v>
      </c>
      <c r="D63" s="118">
        <f t="shared" si="6"/>
        <v>91.563507076063047</v>
      </c>
      <c r="E63" s="118">
        <v>21</v>
      </c>
      <c r="F63" s="118">
        <v>3</v>
      </c>
      <c r="G63" s="118">
        <f t="shared" si="7"/>
        <v>73.563507076063047</v>
      </c>
      <c r="H63" s="119"/>
      <c r="I63" s="120">
        <v>2.8724454804939511E-2</v>
      </c>
      <c r="J63" s="121"/>
    </row>
    <row r="64" spans="1:10" ht="17.100000000000001" customHeight="1">
      <c r="B64" s="117" t="s">
        <v>19</v>
      </c>
      <c r="C64" s="118">
        <v>1172.1665142033298</v>
      </c>
      <c r="D64" s="118">
        <f t="shared" si="6"/>
        <v>112.23413190106203</v>
      </c>
      <c r="E64" s="118">
        <v>13</v>
      </c>
      <c r="F64" s="118">
        <v>5</v>
      </c>
      <c r="G64" s="118">
        <f t="shared" si="7"/>
        <v>104.23413190106203</v>
      </c>
      <c r="H64" s="119"/>
      <c r="I64" s="120">
        <v>2.9014022628795284E-2</v>
      </c>
      <c r="J64" s="121"/>
    </row>
    <row r="65" spans="2:10" ht="17.100000000000001" customHeight="1">
      <c r="B65" s="117" t="s">
        <v>20</v>
      </c>
      <c r="C65" s="118">
        <v>1302.6289487947038</v>
      </c>
      <c r="D65" s="118">
        <f t="shared" si="6"/>
        <v>130.46243459137395</v>
      </c>
      <c r="E65" s="118">
        <v>20</v>
      </c>
      <c r="F65" s="118">
        <v>3</v>
      </c>
      <c r="G65" s="118">
        <f t="shared" si="7"/>
        <v>113.46243459137395</v>
      </c>
      <c r="H65" s="119"/>
      <c r="I65" s="120">
        <v>2.9272560647071996E-2</v>
      </c>
      <c r="J65" s="121"/>
    </row>
    <row r="66" spans="2:10" ht="17.100000000000001" customHeight="1">
      <c r="B66" s="117" t="s">
        <v>21</v>
      </c>
      <c r="C66" s="118">
        <v>1422.1314996772883</v>
      </c>
      <c r="D66" s="118">
        <f t="shared" si="6"/>
        <v>119.5025508825845</v>
      </c>
      <c r="E66" s="118">
        <v>28</v>
      </c>
      <c r="F66" s="118">
        <v>6</v>
      </c>
      <c r="G66" s="118">
        <f t="shared" si="7"/>
        <v>97.502550882584501</v>
      </c>
      <c r="H66" s="119"/>
      <c r="I66" s="120">
        <v>2.9504802897869057E-2</v>
      </c>
      <c r="J66" s="121"/>
    </row>
    <row r="67" spans="2:10" ht="17.100000000000001" customHeight="1">
      <c r="B67" s="117" t="s">
        <v>22</v>
      </c>
      <c r="C67" s="118">
        <v>1580.9470220986161</v>
      </c>
      <c r="D67" s="118">
        <f t="shared" si="6"/>
        <v>158.81552242132784</v>
      </c>
      <c r="E67" s="118">
        <v>20</v>
      </c>
      <c r="F67" s="118">
        <v>3</v>
      </c>
      <c r="G67" s="118">
        <f t="shared" si="7"/>
        <v>141.81552242132784</v>
      </c>
      <c r="H67" s="119"/>
      <c r="I67" s="120">
        <v>3.0113276611402208E-2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896.01282603807203</v>
      </c>
      <c r="E68" s="126">
        <f>SUM(E58:E67)</f>
        <v>173</v>
      </c>
      <c r="F68" s="126">
        <f>SUM(F58:F67)</f>
        <v>33</v>
      </c>
      <c r="G68" s="127">
        <f t="shared" si="7"/>
        <v>756.01282603807203</v>
      </c>
      <c r="H68" s="119"/>
      <c r="I68" s="120"/>
      <c r="J68" s="121"/>
    </row>
    <row r="69" spans="2:10" ht="17.100000000000001" customHeight="1">
      <c r="B69" s="117" t="s">
        <v>24</v>
      </c>
      <c r="C69" s="118">
        <v>1780.8260894267369</v>
      </c>
      <c r="D69" s="118">
        <f>C69-C67</f>
        <v>199.87906732812075</v>
      </c>
      <c r="E69" s="118">
        <v>29</v>
      </c>
      <c r="F69" s="118">
        <v>6</v>
      </c>
      <c r="G69" s="118">
        <f t="shared" si="7"/>
        <v>176.87906732812075</v>
      </c>
      <c r="H69" s="119"/>
      <c r="I69" s="120">
        <v>3.1800465882620303E-2</v>
      </c>
      <c r="J69" s="121"/>
    </row>
    <row r="70" spans="2:10" ht="17.100000000000001" customHeight="1">
      <c r="B70" s="117" t="s">
        <v>25</v>
      </c>
      <c r="C70" s="118">
        <v>1959.8343722983118</v>
      </c>
      <c r="D70" s="118">
        <f t="shared" ref="D70:D78" si="8">C70-C69</f>
        <v>179.00828287157492</v>
      </c>
      <c r="E70" s="118">
        <v>33</v>
      </c>
      <c r="F70" s="118">
        <v>2</v>
      </c>
      <c r="G70" s="118">
        <f t="shared" si="7"/>
        <v>148.00828287157492</v>
      </c>
      <c r="H70" s="119"/>
      <c r="I70" s="120">
        <v>3.3330516535685577E-2</v>
      </c>
      <c r="J70" s="121"/>
    </row>
    <row r="71" spans="2:10" ht="17.100000000000001" customHeight="1">
      <c r="B71" s="117" t="s">
        <v>26</v>
      </c>
      <c r="C71" s="118">
        <f>$C$21*I71</f>
        <v>2097.3540451627196</v>
      </c>
      <c r="D71" s="118">
        <f t="shared" si="8"/>
        <v>137.51967286440777</v>
      </c>
      <c r="E71" s="118">
        <v>38</v>
      </c>
      <c r="F71" s="118">
        <v>8</v>
      </c>
      <c r="G71" s="118">
        <f t="shared" si="7"/>
        <v>107.51967286440777</v>
      </c>
      <c r="H71" s="119"/>
      <c r="I71" s="120">
        <v>3.4724404721237077E-2</v>
      </c>
      <c r="J71" s="121"/>
    </row>
    <row r="72" spans="2:10" ht="17.100000000000001" customHeight="1">
      <c r="B72" s="117" t="s">
        <v>27</v>
      </c>
      <c r="C72" s="118">
        <v>2242.7708567475579</v>
      </c>
      <c r="D72" s="118">
        <f t="shared" si="8"/>
        <v>145.41681158483834</v>
      </c>
      <c r="E72" s="118">
        <v>35</v>
      </c>
      <c r="F72" s="118">
        <v>3</v>
      </c>
      <c r="G72" s="118">
        <f t="shared" si="7"/>
        <v>113.41681158483834</v>
      </c>
      <c r="H72" s="119"/>
      <c r="I72" s="120">
        <v>3.5999532211036245E-2</v>
      </c>
      <c r="J72" s="121"/>
    </row>
    <row r="73" spans="2:10" ht="17.100000000000001" customHeight="1">
      <c r="B73" s="117" t="s">
        <v>28</v>
      </c>
      <c r="C73" s="118">
        <v>2404.9285446764493</v>
      </c>
      <c r="D73" s="118">
        <f t="shared" si="8"/>
        <v>162.15768792889139</v>
      </c>
      <c r="E73" s="118">
        <v>46</v>
      </c>
      <c r="F73" s="118">
        <v>8</v>
      </c>
      <c r="G73" s="118">
        <f t="shared" si="7"/>
        <v>124.15768792889139</v>
      </c>
      <c r="H73" s="119"/>
      <c r="I73" s="120">
        <v>3.7170456641057954E-2</v>
      </c>
      <c r="J73" s="121"/>
    </row>
    <row r="74" spans="2:10" ht="17.100000000000001" customHeight="1">
      <c r="B74" s="117" t="s">
        <v>29</v>
      </c>
      <c r="C74" s="118">
        <v>2566.5380786688211</v>
      </c>
      <c r="D74" s="118">
        <f t="shared" si="8"/>
        <v>161.60953399237178</v>
      </c>
      <c r="E74" s="118">
        <v>42</v>
      </c>
      <c r="F74" s="118">
        <v>10</v>
      </c>
      <c r="G74" s="118">
        <f t="shared" si="7"/>
        <v>129.60953399237178</v>
      </c>
      <c r="H74" s="119"/>
      <c r="I74" s="120">
        <v>3.8249449756614325E-2</v>
      </c>
      <c r="J74" s="121"/>
    </row>
    <row r="75" spans="2:10" ht="17.100000000000001" customHeight="1">
      <c r="B75" s="117" t="s">
        <v>30</v>
      </c>
      <c r="C75" s="118">
        <v>2743.3603467275466</v>
      </c>
      <c r="D75" s="118">
        <f t="shared" si="8"/>
        <v>176.82226805872551</v>
      </c>
      <c r="E75" s="118">
        <v>41</v>
      </c>
      <c r="F75" s="118">
        <v>5</v>
      </c>
      <c r="G75" s="118">
        <f t="shared" si="7"/>
        <v>140.82226805872551</v>
      </c>
      <c r="H75" s="119"/>
      <c r="I75" s="120">
        <v>3.924692913773313E-2</v>
      </c>
      <c r="J75" s="121"/>
    </row>
    <row r="76" spans="2:10" ht="17.100000000000001" customHeight="1">
      <c r="B76" s="117" t="s">
        <v>31</v>
      </c>
      <c r="C76" s="118">
        <v>2924.5067226221845</v>
      </c>
      <c r="D76" s="118">
        <f t="shared" si="8"/>
        <v>181.14637589463791</v>
      </c>
      <c r="E76" s="118">
        <v>54</v>
      </c>
      <c r="F76" s="118">
        <v>6</v>
      </c>
      <c r="G76" s="118">
        <f t="shared" si="7"/>
        <v>133.14637589463791</v>
      </c>
      <c r="H76" s="119"/>
      <c r="I76" s="120">
        <v>4.0171795640414627E-2</v>
      </c>
      <c r="J76" s="121"/>
    </row>
    <row r="77" spans="2:10" ht="17.100000000000001" customHeight="1">
      <c r="B77" s="117" t="s">
        <v>32</v>
      </c>
      <c r="C77" s="118">
        <v>3089.6869898571949</v>
      </c>
      <c r="D77" s="118">
        <f t="shared" si="8"/>
        <v>165.18026723501043</v>
      </c>
      <c r="E77" s="118">
        <v>47</v>
      </c>
      <c r="F77" s="118">
        <v>6</v>
      </c>
      <c r="G77" s="118">
        <f t="shared" si="7"/>
        <v>124.18026723501043</v>
      </c>
      <c r="H77" s="119"/>
      <c r="I77" s="120">
        <v>4.1031699732499267E-2</v>
      </c>
      <c r="J77" s="121"/>
    </row>
    <row r="78" spans="2:10" ht="17.100000000000001" customHeight="1">
      <c r="B78" s="117" t="s">
        <v>33</v>
      </c>
      <c r="C78" s="118">
        <f>$C$28*I78</f>
        <v>3312.7518983183613</v>
      </c>
      <c r="D78" s="118">
        <f t="shared" si="8"/>
        <v>223.0649084611664</v>
      </c>
      <c r="E78" s="118">
        <v>73</v>
      </c>
      <c r="F78" s="118">
        <v>7</v>
      </c>
      <c r="G78" s="118">
        <f t="shared" si="7"/>
        <v>157.0649084611664</v>
      </c>
      <c r="H78" s="140"/>
      <c r="I78" s="120">
        <v>4.1933568333143816E-2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1731.8048762197452</v>
      </c>
      <c r="E79" s="126">
        <f>SUM(E69:E78)</f>
        <v>438</v>
      </c>
      <c r="F79" s="126">
        <f>SUM(F69:F78)</f>
        <v>61</v>
      </c>
      <c r="G79" s="127">
        <f t="shared" si="7"/>
        <v>1354.8048762197452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138.3450665837602</v>
      </c>
      <c r="D82" s="118"/>
      <c r="E82" s="118"/>
      <c r="F82" s="118"/>
      <c r="G82" s="118"/>
      <c r="H82" s="119"/>
      <c r="I82" s="120">
        <v>5.220568550330572E-3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141.60774629945175</v>
      </c>
      <c r="D83" s="118">
        <f t="shared" ref="D83:D92" si="9">C83-C82</f>
        <v>3.2626797156915472</v>
      </c>
      <c r="E83" s="118">
        <v>3</v>
      </c>
      <c r="F83" s="118">
        <v>0</v>
      </c>
      <c r="G83" s="118">
        <f t="shared" ref="G83:G104" si="10">D83-E83+F83</f>
        <v>0.26267971569154724</v>
      </c>
      <c r="H83" s="119"/>
      <c r="I83" s="120">
        <v>5.2253780922306928E-3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150.60752824016748</v>
      </c>
      <c r="D84" s="118">
        <f t="shared" si="9"/>
        <v>8.9997819407157351</v>
      </c>
      <c r="E84" s="118">
        <v>1</v>
      </c>
      <c r="F84" s="118">
        <v>1</v>
      </c>
      <c r="G84" s="118">
        <f t="shared" si="10"/>
        <v>8.9997819407157351</v>
      </c>
      <c r="H84" s="119"/>
      <c r="I84" s="120">
        <v>5.2294280638947041E-3</v>
      </c>
      <c r="J84" s="121"/>
    </row>
    <row r="85" spans="1:10" ht="17.100000000000001" customHeight="1">
      <c r="A85" s="123"/>
      <c r="B85" s="117" t="s">
        <v>15</v>
      </c>
      <c r="C85" s="118">
        <v>159.60299965587836</v>
      </c>
      <c r="D85" s="118">
        <f t="shared" si="9"/>
        <v>8.995471415710881</v>
      </c>
      <c r="E85" s="118">
        <v>2</v>
      </c>
      <c r="F85" s="118">
        <v>0</v>
      </c>
      <c r="G85" s="118">
        <f t="shared" si="10"/>
        <v>6.995471415710881</v>
      </c>
      <c r="H85" s="119"/>
      <c r="I85" s="120">
        <v>5.2328852346189619E-3</v>
      </c>
      <c r="J85" s="121"/>
    </row>
    <row r="86" spans="1:10" ht="17.100000000000001" customHeight="1">
      <c r="A86" s="123"/>
      <c r="B86" s="117" t="s">
        <v>16</v>
      </c>
      <c r="C86" s="118">
        <v>169.11862950246137</v>
      </c>
      <c r="D86" s="118">
        <f t="shared" si="9"/>
        <v>9.5156298465830105</v>
      </c>
      <c r="E86" s="118">
        <v>4</v>
      </c>
      <c r="F86" s="118">
        <v>0</v>
      </c>
      <c r="G86" s="118">
        <f t="shared" si="10"/>
        <v>5.5156298465830105</v>
      </c>
      <c r="H86" s="119"/>
      <c r="I86" s="120">
        <v>5.2358708824291446E-3</v>
      </c>
      <c r="J86" s="121"/>
    </row>
    <row r="87" spans="1:10" ht="17.100000000000001" customHeight="1">
      <c r="A87" s="123"/>
      <c r="B87" s="117" t="s">
        <v>17</v>
      </c>
      <c r="C87" s="118">
        <v>178.63200824768157</v>
      </c>
      <c r="D87" s="118">
        <f t="shared" si="9"/>
        <v>9.5133787452201943</v>
      </c>
      <c r="E87" s="118">
        <v>0</v>
      </c>
      <c r="F87" s="118">
        <v>0</v>
      </c>
      <c r="G87" s="118">
        <f t="shared" si="10"/>
        <v>9.5133787452201943</v>
      </c>
      <c r="H87" s="119"/>
      <c r="I87" s="120">
        <v>5.2384753151812798E-3</v>
      </c>
      <c r="J87" s="121"/>
    </row>
    <row r="88" spans="1:10" ht="17.100000000000001" customHeight="1">
      <c r="B88" s="117" t="s">
        <v>18</v>
      </c>
      <c r="C88" s="118">
        <v>193.38430832144877</v>
      </c>
      <c r="D88" s="118">
        <f t="shared" si="9"/>
        <v>14.752300073767202</v>
      </c>
      <c r="E88" s="118">
        <v>1</v>
      </c>
      <c r="F88" s="118">
        <v>1</v>
      </c>
      <c r="G88" s="118">
        <f t="shared" si="10"/>
        <v>14.752300073767202</v>
      </c>
      <c r="H88" s="119"/>
      <c r="I88" s="120">
        <v>5.2407671631828946E-3</v>
      </c>
      <c r="J88" s="121"/>
    </row>
    <row r="89" spans="1:10" ht="17.100000000000001" customHeight="1">
      <c r="B89" s="117" t="s">
        <v>19</v>
      </c>
      <c r="C89" s="118">
        <v>211.8091004191885</v>
      </c>
      <c r="D89" s="118">
        <f t="shared" si="9"/>
        <v>18.424792097739726</v>
      </c>
      <c r="E89" s="118">
        <v>2</v>
      </c>
      <c r="F89" s="118">
        <v>0</v>
      </c>
      <c r="G89" s="118">
        <f t="shared" si="10"/>
        <v>16.424792097739726</v>
      </c>
      <c r="H89" s="119"/>
      <c r="I89" s="120">
        <v>5.2427995153264458E-3</v>
      </c>
      <c r="J89" s="121"/>
    </row>
    <row r="90" spans="1:10" ht="17.100000000000001" customHeight="1">
      <c r="B90" s="117" t="s">
        <v>20</v>
      </c>
      <c r="C90" s="118">
        <v>233.38532667554506</v>
      </c>
      <c r="D90" s="118">
        <f t="shared" si="9"/>
        <v>21.576226256356563</v>
      </c>
      <c r="E90" s="118">
        <v>3</v>
      </c>
      <c r="F90" s="118">
        <v>1</v>
      </c>
      <c r="G90" s="118">
        <f t="shared" si="10"/>
        <v>19.576226256356563</v>
      </c>
      <c r="H90" s="119"/>
      <c r="I90" s="120">
        <v>5.244614082596518E-3</v>
      </c>
      <c r="J90" s="121"/>
    </row>
    <row r="91" spans="1:10" ht="17.100000000000001" customHeight="1">
      <c r="B91" s="117" t="s">
        <v>21</v>
      </c>
      <c r="C91" s="118">
        <v>252.86896519451739</v>
      </c>
      <c r="D91" s="118">
        <f t="shared" si="9"/>
        <v>19.483638518972327</v>
      </c>
      <c r="E91" s="118">
        <v>3</v>
      </c>
      <c r="F91" s="118">
        <v>1</v>
      </c>
      <c r="G91" s="118">
        <f t="shared" si="10"/>
        <v>17.483638518972327</v>
      </c>
      <c r="H91" s="119"/>
      <c r="I91" s="120">
        <v>5.2462440911725606E-3</v>
      </c>
      <c r="J91" s="121"/>
    </row>
    <row r="92" spans="1:10" ht="17.100000000000001" customHeight="1">
      <c r="B92" s="117" t="s">
        <v>22</v>
      </c>
      <c r="C92" s="118">
        <v>280.5800259477748</v>
      </c>
      <c r="D92" s="118">
        <f t="shared" si="9"/>
        <v>27.711060753257414</v>
      </c>
      <c r="E92" s="118">
        <v>4</v>
      </c>
      <c r="F92" s="118">
        <v>0</v>
      </c>
      <c r="G92" s="118">
        <f t="shared" si="10"/>
        <v>23.711060753257414</v>
      </c>
      <c r="H92" s="119"/>
      <c r="I92" s="120">
        <v>5.3443814466242814E-3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142.2349593640146</v>
      </c>
      <c r="E93" s="126">
        <f>SUM(E83:E92)</f>
        <v>23</v>
      </c>
      <c r="F93" s="126">
        <f>SUM(F83:F92)</f>
        <v>4</v>
      </c>
      <c r="G93" s="127">
        <f t="shared" si="10"/>
        <v>123.2349593640146</v>
      </c>
      <c r="H93" s="119"/>
      <c r="I93" s="120"/>
      <c r="J93" s="121"/>
    </row>
    <row r="94" spans="1:10" ht="17.100000000000001" customHeight="1">
      <c r="B94" s="117" t="s">
        <v>24</v>
      </c>
      <c r="C94" s="118">
        <v>319.69092665189476</v>
      </c>
      <c r="D94" s="118">
        <f>C94-C92</f>
        <v>39.110900704119956</v>
      </c>
      <c r="E94" s="118">
        <v>6</v>
      </c>
      <c r="F94" s="118">
        <v>2</v>
      </c>
      <c r="G94" s="118">
        <f t="shared" si="10"/>
        <v>35.110900704119956</v>
      </c>
      <c r="H94" s="119"/>
      <c r="I94" s="120">
        <v>5.7087665473552632E-3</v>
      </c>
      <c r="J94" s="121"/>
    </row>
    <row r="95" spans="1:10" ht="17.100000000000001" customHeight="1">
      <c r="B95" s="117" t="s">
        <v>25</v>
      </c>
      <c r="C95" s="118">
        <v>355.10579241934744</v>
      </c>
      <c r="D95" s="118">
        <f t="shared" ref="D95:D103" si="11">C95-C94</f>
        <v>35.414865767452682</v>
      </c>
      <c r="E95" s="118">
        <v>3</v>
      </c>
      <c r="F95" s="118">
        <v>1</v>
      </c>
      <c r="G95" s="118">
        <f t="shared" si="10"/>
        <v>33.414865767452682</v>
      </c>
      <c r="H95" s="119"/>
      <c r="I95" s="120">
        <v>6.0392141567916233E-3</v>
      </c>
      <c r="J95" s="121"/>
    </row>
    <row r="96" spans="1:10" ht="17.100000000000001" customHeight="1">
      <c r="B96" s="117" t="s">
        <v>26</v>
      </c>
      <c r="C96" s="118">
        <f>$C$21*I96</f>
        <v>382.95137357688981</v>
      </c>
      <c r="D96" s="118">
        <f t="shared" si="11"/>
        <v>27.84558115754237</v>
      </c>
      <c r="E96" s="118">
        <v>5</v>
      </c>
      <c r="F96" s="118">
        <v>1</v>
      </c>
      <c r="G96" s="118">
        <f t="shared" si="10"/>
        <v>23.84558115754237</v>
      </c>
      <c r="H96" s="119"/>
      <c r="I96" s="120">
        <v>6.3402545294187051E-3</v>
      </c>
      <c r="J96" s="121"/>
    </row>
    <row r="97" spans="1:10" ht="17.100000000000001" customHeight="1">
      <c r="A97" s="123"/>
      <c r="B97" s="117" t="s">
        <v>27</v>
      </c>
      <c r="C97" s="118">
        <v>412.15474300348251</v>
      </c>
      <c r="D97" s="118">
        <f t="shared" si="11"/>
        <v>29.203369426592701</v>
      </c>
      <c r="E97" s="118">
        <v>7</v>
      </c>
      <c r="F97" s="118">
        <v>3</v>
      </c>
      <c r="G97" s="118">
        <f t="shared" si="10"/>
        <v>25.203369426592701</v>
      </c>
      <c r="H97" s="119"/>
      <c r="I97" s="120">
        <v>6.6156459551120787E-3</v>
      </c>
      <c r="J97" s="121"/>
    </row>
    <row r="98" spans="1:10" ht="17.100000000000001" customHeight="1">
      <c r="A98" s="123"/>
      <c r="B98" s="117" t="s">
        <v>28</v>
      </c>
      <c r="C98" s="118">
        <v>444.3940508713992</v>
      </c>
      <c r="D98" s="118">
        <f t="shared" si="11"/>
        <v>32.239307867916693</v>
      </c>
      <c r="E98" s="118">
        <v>2</v>
      </c>
      <c r="F98" s="118">
        <v>0</v>
      </c>
      <c r="G98" s="118">
        <f t="shared" si="10"/>
        <v>30.239307867916693</v>
      </c>
      <c r="H98" s="119"/>
      <c r="I98" s="120">
        <v>6.8685324709644394E-3</v>
      </c>
      <c r="J98" s="121"/>
    </row>
    <row r="99" spans="1:10" ht="17.100000000000001" customHeight="1">
      <c r="A99" s="123"/>
      <c r="B99" s="117" t="s">
        <v>29</v>
      </c>
      <c r="C99" s="118">
        <v>476.51497301295905</v>
      </c>
      <c r="D99" s="118">
        <f t="shared" si="11"/>
        <v>32.120922141559845</v>
      </c>
      <c r="E99" s="118">
        <v>6</v>
      </c>
      <c r="F99" s="118">
        <v>0</v>
      </c>
      <c r="G99" s="118">
        <f t="shared" si="10"/>
        <v>26.120922141559845</v>
      </c>
      <c r="H99" s="119"/>
      <c r="I99" s="120">
        <v>7.1015644264226388E-3</v>
      </c>
      <c r="J99" s="121"/>
    </row>
    <row r="100" spans="1:10" ht="17.100000000000001" customHeight="1">
      <c r="A100" s="123"/>
      <c r="B100" s="117" t="s">
        <v>30</v>
      </c>
      <c r="C100" s="118">
        <v>511.45772148962055</v>
      </c>
      <c r="D100" s="118">
        <f t="shared" si="11"/>
        <v>34.942748476661507</v>
      </c>
      <c r="E100" s="118">
        <v>2</v>
      </c>
      <c r="F100" s="118">
        <v>3</v>
      </c>
      <c r="G100" s="118">
        <f t="shared" si="10"/>
        <v>35.942748476661507</v>
      </c>
      <c r="H100" s="119"/>
      <c r="I100" s="120">
        <v>7.316991723742782E-3</v>
      </c>
      <c r="J100" s="121"/>
    </row>
    <row r="101" spans="1:10" ht="17.100000000000001" customHeight="1">
      <c r="A101" s="123"/>
      <c r="B101" s="117" t="s">
        <v>31</v>
      </c>
      <c r="C101" s="118">
        <v>547.21843145025355</v>
      </c>
      <c r="D101" s="118">
        <f t="shared" si="11"/>
        <v>35.760709960632994</v>
      </c>
      <c r="E101" s="118">
        <v>7</v>
      </c>
      <c r="F101" s="118">
        <v>2</v>
      </c>
      <c r="G101" s="118">
        <f t="shared" si="10"/>
        <v>30.760709960632994</v>
      </c>
      <c r="H101" s="119"/>
      <c r="I101" s="120">
        <v>7.5167366957452422E-3</v>
      </c>
      <c r="J101" s="121"/>
    </row>
    <row r="102" spans="1:10" ht="17.100000000000001" customHeight="1">
      <c r="A102" s="123"/>
      <c r="B102" s="117" t="s">
        <v>32</v>
      </c>
      <c r="C102" s="118">
        <v>579.99460749949719</v>
      </c>
      <c r="D102" s="118">
        <f t="shared" si="11"/>
        <v>32.776176049243645</v>
      </c>
      <c r="E102" s="118">
        <v>3</v>
      </c>
      <c r="F102" s="118">
        <v>4</v>
      </c>
      <c r="G102" s="118">
        <f t="shared" si="10"/>
        <v>33.776176049243645</v>
      </c>
      <c r="H102" s="119"/>
      <c r="I102" s="120">
        <v>7.7024516268193515E-3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620.82906922386883</v>
      </c>
      <c r="D103" s="118">
        <f t="shared" si="11"/>
        <v>40.834461724371636</v>
      </c>
      <c r="E103" s="118">
        <v>9</v>
      </c>
      <c r="F103" s="118">
        <v>1</v>
      </c>
      <c r="G103" s="118">
        <f t="shared" si="10"/>
        <v>32.834461724371636</v>
      </c>
      <c r="H103" s="119"/>
      <c r="I103" s="120">
        <v>7.8585958129603652E-3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340.24904327609403</v>
      </c>
      <c r="E104" s="126">
        <f>SUM(E94:E103)</f>
        <v>50</v>
      </c>
      <c r="F104" s="126">
        <f>SUM(F94:F103)</f>
        <v>17</v>
      </c>
      <c r="G104" s="127">
        <f t="shared" si="10"/>
        <v>307.24904327609403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22.810234317238702</v>
      </c>
      <c r="D107" s="118"/>
      <c r="E107" s="118"/>
      <c r="F107" s="118"/>
      <c r="G107" s="118"/>
      <c r="H107" s="119"/>
      <c r="I107" s="120">
        <v>8.6076355914108289E-4</v>
      </c>
      <c r="J107" s="121"/>
    </row>
    <row r="108" spans="1:10" ht="17.100000000000001" customHeight="1">
      <c r="A108" s="123"/>
      <c r="B108" s="117" t="s">
        <v>13</v>
      </c>
      <c r="C108" s="118">
        <v>26.109711026973319</v>
      </c>
      <c r="D108" s="118">
        <f t="shared" ref="D108:D117" si="12">C108-C107</f>
        <v>3.2994767097346163</v>
      </c>
      <c r="E108" s="118">
        <v>0</v>
      </c>
      <c r="F108" s="118">
        <v>1</v>
      </c>
      <c r="G108" s="118">
        <f t="shared" ref="G108:G129" si="13">D108-E108+F108</f>
        <v>4.2994767097346163</v>
      </c>
      <c r="H108" s="119"/>
      <c r="I108" s="120">
        <v>9.6345797147503033E-4</v>
      </c>
      <c r="J108" s="121"/>
    </row>
    <row r="109" spans="1:10" ht="17.100000000000001" customHeight="1">
      <c r="A109" s="123"/>
      <c r="B109" s="117" t="s">
        <v>14</v>
      </c>
      <c r="C109" s="118">
        <v>30.238095472159092</v>
      </c>
      <c r="D109" s="118">
        <f t="shared" si="12"/>
        <v>4.1283844451857732</v>
      </c>
      <c r="E109" s="118">
        <v>0</v>
      </c>
      <c r="F109" s="118">
        <v>0</v>
      </c>
      <c r="G109" s="118">
        <f t="shared" si="13"/>
        <v>4.1283844451857732</v>
      </c>
      <c r="H109" s="119"/>
      <c r="I109" s="120">
        <v>1.0499338705610797E-3</v>
      </c>
      <c r="J109" s="121"/>
    </row>
    <row r="110" spans="1:10" ht="17.100000000000001" customHeight="1">
      <c r="A110" s="123"/>
      <c r="B110" s="117" t="s">
        <v>15</v>
      </c>
      <c r="C110" s="118">
        <v>34.274440625159393</v>
      </c>
      <c r="D110" s="118">
        <f t="shared" si="12"/>
        <v>4.0363451530003012</v>
      </c>
      <c r="E110" s="118">
        <v>0</v>
      </c>
      <c r="F110" s="118">
        <v>0</v>
      </c>
      <c r="G110" s="118">
        <f t="shared" si="13"/>
        <v>4.0363451530003012</v>
      </c>
      <c r="H110" s="119"/>
      <c r="I110" s="120">
        <v>1.1237521516445702E-3</v>
      </c>
      <c r="J110" s="121"/>
    </row>
    <row r="111" spans="1:10" ht="17.100000000000001" customHeight="1">
      <c r="A111" s="123"/>
      <c r="B111" s="117" t="s">
        <v>16</v>
      </c>
      <c r="C111" s="118">
        <v>38.356326557585767</v>
      </c>
      <c r="D111" s="118">
        <f t="shared" si="12"/>
        <v>4.0818859324263741</v>
      </c>
      <c r="E111" s="118">
        <v>0</v>
      </c>
      <c r="F111" s="118">
        <v>0</v>
      </c>
      <c r="G111" s="118">
        <f t="shared" si="13"/>
        <v>4.0818859324263741</v>
      </c>
      <c r="H111" s="119"/>
      <c r="I111" s="120">
        <v>1.1875023702038938E-3</v>
      </c>
      <c r="J111" s="121"/>
    </row>
    <row r="112" spans="1:10" ht="17.100000000000001" customHeight="1">
      <c r="A112" s="123"/>
      <c r="B112" s="117" t="s">
        <v>17</v>
      </c>
      <c r="C112" s="118">
        <v>42.390146471177758</v>
      </c>
      <c r="D112" s="118">
        <f t="shared" si="12"/>
        <v>4.0338199135919908</v>
      </c>
      <c r="E112" s="118">
        <v>0</v>
      </c>
      <c r="F112" s="118">
        <v>0</v>
      </c>
      <c r="G112" s="118">
        <f t="shared" si="13"/>
        <v>4.0338199135919908</v>
      </c>
      <c r="H112" s="119"/>
      <c r="I112" s="120">
        <v>1.2431127997412838E-3</v>
      </c>
      <c r="J112" s="121"/>
    </row>
    <row r="113" spans="1:10" ht="17.100000000000001" customHeight="1">
      <c r="A113" s="123"/>
      <c r="B113" s="117" t="s">
        <v>18</v>
      </c>
      <c r="C113" s="118">
        <v>47.676602561463511</v>
      </c>
      <c r="D113" s="118">
        <f t="shared" si="12"/>
        <v>5.2864560902857534</v>
      </c>
      <c r="E113" s="118">
        <v>0</v>
      </c>
      <c r="F113" s="118">
        <v>0</v>
      </c>
      <c r="G113" s="118">
        <f t="shared" si="13"/>
        <v>5.2864560902857534</v>
      </c>
      <c r="H113" s="119"/>
      <c r="I113" s="120">
        <v>1.2920488499041604E-3</v>
      </c>
      <c r="J113" s="121"/>
    </row>
    <row r="114" spans="1:10" ht="17.100000000000001" customHeight="1">
      <c r="B114" s="117" t="s">
        <v>19</v>
      </c>
      <c r="C114" s="118">
        <v>53.951941097661653</v>
      </c>
      <c r="D114" s="118">
        <f t="shared" si="12"/>
        <v>6.2753385361981415</v>
      </c>
      <c r="E114" s="118">
        <v>0</v>
      </c>
      <c r="F114" s="118">
        <v>1</v>
      </c>
      <c r="G114" s="118">
        <f t="shared" si="13"/>
        <v>7.2753385361981415</v>
      </c>
      <c r="H114" s="119"/>
      <c r="I114" s="120">
        <v>1.3354440865757831E-3</v>
      </c>
      <c r="J114" s="121"/>
    </row>
    <row r="115" spans="1:10" ht="17.100000000000001" customHeight="1">
      <c r="A115" s="123"/>
      <c r="B115" s="117" t="s">
        <v>20</v>
      </c>
      <c r="C115" s="118">
        <v>61.151416374468198</v>
      </c>
      <c r="D115" s="118">
        <f t="shared" si="12"/>
        <v>7.1994752768065453</v>
      </c>
      <c r="E115" s="118">
        <v>1</v>
      </c>
      <c r="F115" s="118">
        <v>0</v>
      </c>
      <c r="G115" s="118">
        <f t="shared" si="13"/>
        <v>6.1994752768065453</v>
      </c>
      <c r="H115" s="119"/>
      <c r="I115" s="120">
        <v>1.3741891320105213E-3</v>
      </c>
      <c r="J115" s="121"/>
    </row>
    <row r="116" spans="1:10" ht="17.100000000000001" customHeight="1">
      <c r="A116" s="123"/>
      <c r="B116" s="117" t="s">
        <v>21</v>
      </c>
      <c r="C116" s="118">
        <v>67.913483760255616</v>
      </c>
      <c r="D116" s="118">
        <f t="shared" si="12"/>
        <v>6.7620673857874181</v>
      </c>
      <c r="E116" s="118">
        <v>1</v>
      </c>
      <c r="F116" s="118">
        <v>0</v>
      </c>
      <c r="G116" s="118">
        <f t="shared" si="13"/>
        <v>5.7620673857874181</v>
      </c>
      <c r="H116" s="119"/>
      <c r="I116" s="120">
        <v>1.4089934390094528E-3</v>
      </c>
      <c r="J116" s="121"/>
    </row>
    <row r="117" spans="1:10" ht="17.100000000000001" customHeight="1">
      <c r="A117" s="123"/>
      <c r="B117" s="117" t="s">
        <v>22</v>
      </c>
      <c r="C117" s="118">
        <v>76.717964891657303</v>
      </c>
      <c r="D117" s="118">
        <f t="shared" si="12"/>
        <v>8.8044811314016869</v>
      </c>
      <c r="E117" s="118">
        <v>2</v>
      </c>
      <c r="F117" s="118">
        <v>0</v>
      </c>
      <c r="G117" s="118">
        <f t="shared" si="13"/>
        <v>6.8044811314016869</v>
      </c>
      <c r="H117" s="119"/>
      <c r="I117" s="120">
        <v>1.4612945693649008E-3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53.907730574418601</v>
      </c>
      <c r="E118" s="126">
        <f>SUM(E108:E117)</f>
        <v>4</v>
      </c>
      <c r="F118" s="126">
        <f>SUM(F108:F117)</f>
        <v>2</v>
      </c>
      <c r="G118" s="127">
        <f t="shared" si="13"/>
        <v>51.907730574418601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87.813192432248158</v>
      </c>
      <c r="D119" s="118">
        <f>C119-C117</f>
        <v>11.095227540590855</v>
      </c>
      <c r="E119" s="118">
        <v>0</v>
      </c>
      <c r="F119" s="118">
        <v>1</v>
      </c>
      <c r="G119" s="118">
        <f t="shared" si="13"/>
        <v>12.095227540590855</v>
      </c>
      <c r="H119" s="119"/>
      <c r="I119" s="120">
        <v>1.5680927220044314E-3</v>
      </c>
      <c r="J119" s="121"/>
    </row>
    <row r="120" spans="1:10" ht="17.100000000000001" customHeight="1">
      <c r="A120" s="123"/>
      <c r="B120" s="117" t="s">
        <v>25</v>
      </c>
      <c r="C120" s="118">
        <v>97.89871229012148</v>
      </c>
      <c r="D120" s="118">
        <f t="shared" ref="D120:D128" si="14">C120-C119</f>
        <v>10.085519857873322</v>
      </c>
      <c r="E120" s="118">
        <v>1</v>
      </c>
      <c r="F120" s="118">
        <v>1</v>
      </c>
      <c r="G120" s="118">
        <f t="shared" si="13"/>
        <v>10.085519857873322</v>
      </c>
      <c r="H120" s="119"/>
      <c r="I120" s="120">
        <v>1.6649440865666918E-3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105.89185708754908</v>
      </c>
      <c r="D121" s="118">
        <f t="shared" si="14"/>
        <v>7.993144797427604</v>
      </c>
      <c r="E121" s="118">
        <v>0</v>
      </c>
      <c r="F121" s="118">
        <v>0</v>
      </c>
      <c r="G121" s="118">
        <f t="shared" si="13"/>
        <v>7.993144797427604</v>
      </c>
      <c r="H121" s="119"/>
      <c r="I121" s="120">
        <v>1.7531764418468392E-3</v>
      </c>
      <c r="J121" s="121"/>
    </row>
    <row r="122" spans="1:10" ht="17.100000000000001" customHeight="1">
      <c r="A122" s="123"/>
      <c r="B122" s="117" t="s">
        <v>27</v>
      </c>
      <c r="C122" s="118">
        <v>114.25142863938821</v>
      </c>
      <c r="D122" s="118">
        <f t="shared" si="14"/>
        <v>8.3595715518391245</v>
      </c>
      <c r="E122" s="118">
        <v>1</v>
      </c>
      <c r="F122" s="118">
        <v>0</v>
      </c>
      <c r="G122" s="118">
        <f t="shared" si="13"/>
        <v>7.3595715518391245</v>
      </c>
      <c r="H122" s="119"/>
      <c r="I122" s="120">
        <v>1.8338913104235667E-3</v>
      </c>
      <c r="J122" s="121"/>
    </row>
    <row r="123" spans="1:10" ht="17.100000000000001" customHeight="1">
      <c r="A123" s="123"/>
      <c r="B123" s="117" t="s">
        <v>28</v>
      </c>
      <c r="C123" s="118">
        <v>123.4482588171325</v>
      </c>
      <c r="D123" s="118">
        <f t="shared" si="14"/>
        <v>9.1968301777442889</v>
      </c>
      <c r="E123" s="118">
        <v>0</v>
      </c>
      <c r="F123" s="118">
        <v>0</v>
      </c>
      <c r="G123" s="118">
        <f t="shared" si="13"/>
        <v>9.1968301777442889</v>
      </c>
      <c r="H123" s="119"/>
      <c r="I123" s="120">
        <v>1.9080101826450156E-3</v>
      </c>
      <c r="J123" s="121"/>
    </row>
    <row r="124" spans="1:10" ht="17.100000000000001" customHeight="1">
      <c r="A124" s="123"/>
      <c r="B124" s="117" t="s">
        <v>29</v>
      </c>
      <c r="C124" s="118">
        <v>132.61039115226899</v>
      </c>
      <c r="D124" s="118">
        <f t="shared" si="14"/>
        <v>9.1621323351364907</v>
      </c>
      <c r="E124" s="118">
        <v>0</v>
      </c>
      <c r="F124" s="118">
        <v>0</v>
      </c>
      <c r="G124" s="118">
        <f t="shared" si="13"/>
        <v>9.1621323351364907</v>
      </c>
      <c r="H124" s="119"/>
      <c r="I124" s="120">
        <v>1.976309853237988E-3</v>
      </c>
      <c r="J124" s="121"/>
    </row>
    <row r="125" spans="1:10" ht="17.100000000000001" customHeight="1">
      <c r="A125" s="123"/>
      <c r="B125" s="117" t="s">
        <v>30</v>
      </c>
      <c r="C125" s="118">
        <v>142.55753747515274</v>
      </c>
      <c r="D125" s="118">
        <f t="shared" si="14"/>
        <v>9.9471463228837536</v>
      </c>
      <c r="E125" s="118">
        <v>1</v>
      </c>
      <c r="F125" s="118">
        <v>0</v>
      </c>
      <c r="G125" s="118">
        <f t="shared" si="13"/>
        <v>8.9471463228837536</v>
      </c>
      <c r="H125" s="119"/>
      <c r="I125" s="120">
        <v>2.0394497492868769E-3</v>
      </c>
      <c r="J125" s="121"/>
    </row>
    <row r="126" spans="1:10" ht="17.100000000000001" customHeight="1">
      <c r="A126" s="123"/>
      <c r="B126" s="117" t="s">
        <v>31</v>
      </c>
      <c r="C126" s="118">
        <v>152.73391151779344</v>
      </c>
      <c r="D126" s="118">
        <f t="shared" si="14"/>
        <v>10.176374042640703</v>
      </c>
      <c r="E126" s="118">
        <v>1</v>
      </c>
      <c r="F126" s="118">
        <v>1</v>
      </c>
      <c r="G126" s="118">
        <f t="shared" si="13"/>
        <v>10.176374042640703</v>
      </c>
      <c r="H126" s="119"/>
      <c r="I126" s="120">
        <v>2.0979932900795808E-3</v>
      </c>
      <c r="J126" s="121"/>
    </row>
    <row r="127" spans="1:10" ht="17.100000000000001" customHeight="1">
      <c r="A127" s="123"/>
      <c r="B127" s="117" t="s">
        <v>32</v>
      </c>
      <c r="C127" s="118">
        <v>162.07758337541117</v>
      </c>
      <c r="D127" s="118">
        <f t="shared" si="14"/>
        <v>9.3436718576177213</v>
      </c>
      <c r="E127" s="118">
        <v>0</v>
      </c>
      <c r="F127" s="118">
        <v>1</v>
      </c>
      <c r="G127" s="118">
        <f t="shared" si="13"/>
        <v>10.343671857617721</v>
      </c>
      <c r="H127" s="119"/>
      <c r="I127" s="120">
        <v>2.1524247460213966E-3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173.67244058674146</v>
      </c>
      <c r="D128" s="118">
        <f t="shared" si="14"/>
        <v>11.594857211330293</v>
      </c>
      <c r="E128" s="118">
        <v>1</v>
      </c>
      <c r="F128" s="118">
        <v>1</v>
      </c>
      <c r="G128" s="118">
        <f t="shared" si="13"/>
        <v>11.594857211330293</v>
      </c>
      <c r="H128" s="119"/>
      <c r="I128" s="120">
        <v>2.1983853238828031E-3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96.954475695084156</v>
      </c>
      <c r="E129" s="126">
        <f>SUM(E119:E128)</f>
        <v>5</v>
      </c>
      <c r="F129" s="126">
        <f>SUM(F119:F128)</f>
        <v>5</v>
      </c>
      <c r="G129" s="127">
        <f t="shared" si="13"/>
        <v>96.954475695084156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118.45907450810647</v>
      </c>
      <c r="D132" s="118"/>
      <c r="E132" s="118"/>
      <c r="F132" s="118"/>
      <c r="G132" s="118"/>
      <c r="H132" s="119"/>
      <c r="I132" s="120">
        <v>4.4701537550228846E-3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141.31158797507825</v>
      </c>
      <c r="D133" s="118">
        <f t="shared" ref="D133:D142" si="15">C133-C132</f>
        <v>22.852513466971786</v>
      </c>
      <c r="E133" s="118">
        <v>2</v>
      </c>
      <c r="F133" s="118">
        <v>0</v>
      </c>
      <c r="G133" s="118">
        <f t="shared" ref="G133:G154" si="16">D133-E133+F133</f>
        <v>20.852513466971786</v>
      </c>
      <c r="H133" s="119"/>
      <c r="I133" s="120">
        <v>5.2144497407777962E-3</v>
      </c>
      <c r="J133" s="121"/>
    </row>
    <row r="134" spans="1:10" ht="17.100000000000001" customHeight="1">
      <c r="A134" s="134"/>
      <c r="B134" s="117" t="s">
        <v>14</v>
      </c>
      <c r="C134" s="118">
        <v>168.2265361632173</v>
      </c>
      <c r="D134" s="118">
        <f t="shared" si="15"/>
        <v>26.91494818813905</v>
      </c>
      <c r="E134" s="118">
        <v>0</v>
      </c>
      <c r="F134" s="118">
        <v>0</v>
      </c>
      <c r="G134" s="118">
        <f t="shared" si="16"/>
        <v>26.91494818813905</v>
      </c>
      <c r="H134" s="119"/>
      <c r="I134" s="120">
        <v>5.8411991723339345E-3</v>
      </c>
      <c r="J134" s="121"/>
    </row>
    <row r="135" spans="1:10" ht="17.100000000000001" customHeight="1">
      <c r="A135" s="123"/>
      <c r="B135" s="117" t="s">
        <v>15</v>
      </c>
      <c r="C135" s="118">
        <v>194.47441324058744</v>
      </c>
      <c r="D135" s="118">
        <f t="shared" si="15"/>
        <v>26.247877077370134</v>
      </c>
      <c r="E135" s="118">
        <v>2</v>
      </c>
      <c r="F135" s="118">
        <v>1</v>
      </c>
      <c r="G135" s="118">
        <f t="shared" si="16"/>
        <v>25.247877077370134</v>
      </c>
      <c r="H135" s="119"/>
      <c r="I135" s="120">
        <v>6.3762102701831937E-3</v>
      </c>
      <c r="J135" s="121"/>
    </row>
    <row r="136" spans="1:10" ht="17.100000000000001" customHeight="1">
      <c r="A136" s="123"/>
      <c r="B136" s="117" t="s">
        <v>16</v>
      </c>
      <c r="C136" s="118">
        <v>220.8755169061771</v>
      </c>
      <c r="D136" s="118">
        <f t="shared" si="15"/>
        <v>26.401103665589659</v>
      </c>
      <c r="E136" s="118">
        <v>2</v>
      </c>
      <c r="F136" s="118">
        <v>1</v>
      </c>
      <c r="G136" s="118">
        <f t="shared" si="16"/>
        <v>25.401103665589659</v>
      </c>
      <c r="H136" s="119"/>
      <c r="I136" s="120">
        <v>6.8382512974048638E-3</v>
      </c>
      <c r="J136" s="121"/>
    </row>
    <row r="137" spans="1:10" ht="17.100000000000001" customHeight="1">
      <c r="A137" s="123"/>
      <c r="B137" s="117" t="s">
        <v>17</v>
      </c>
      <c r="C137" s="118">
        <v>246.92825356662419</v>
      </c>
      <c r="D137" s="118">
        <f t="shared" si="15"/>
        <v>26.052736660447096</v>
      </c>
      <c r="E137" s="118">
        <v>0</v>
      </c>
      <c r="F137" s="118">
        <v>0</v>
      </c>
      <c r="G137" s="118">
        <f t="shared" si="16"/>
        <v>26.052736660447096</v>
      </c>
      <c r="H137" s="119"/>
      <c r="I137" s="120">
        <v>7.2412977585520318E-3</v>
      </c>
      <c r="J137" s="121"/>
    </row>
    <row r="138" spans="1:10" ht="17.100000000000001" customHeight="1">
      <c r="A138" s="123"/>
      <c r="B138" s="117" t="s">
        <v>18</v>
      </c>
      <c r="C138" s="118">
        <v>280.29131035086664</v>
      </c>
      <c r="D138" s="118">
        <f t="shared" si="15"/>
        <v>33.363056784242445</v>
      </c>
      <c r="E138" s="118">
        <v>1</v>
      </c>
      <c r="F138" s="118">
        <v>1</v>
      </c>
      <c r="G138" s="118">
        <f t="shared" si="16"/>
        <v>33.363056784242445</v>
      </c>
      <c r="H138" s="119"/>
      <c r="I138" s="120">
        <v>7.5959704702131892E-3</v>
      </c>
      <c r="J138" s="121"/>
    </row>
    <row r="139" spans="1:10" ht="17.100000000000001" customHeight="1">
      <c r="A139" s="123"/>
      <c r="B139" s="117" t="s">
        <v>19</v>
      </c>
      <c r="C139" s="118">
        <v>319.58360015617347</v>
      </c>
      <c r="D139" s="118">
        <f t="shared" si="15"/>
        <v>39.292289805306837</v>
      </c>
      <c r="E139" s="118">
        <v>1</v>
      </c>
      <c r="F139" s="118">
        <v>0</v>
      </c>
      <c r="G139" s="118">
        <f t="shared" si="16"/>
        <v>38.292289805306837</v>
      </c>
      <c r="H139" s="119"/>
      <c r="I139" s="120">
        <v>7.9104851523805284E-3</v>
      </c>
      <c r="J139" s="121"/>
    </row>
    <row r="140" spans="1:10" ht="17.100000000000001" customHeight="1">
      <c r="A140" s="123"/>
      <c r="B140" s="117" t="s">
        <v>20</v>
      </c>
      <c r="C140" s="118">
        <v>364.51270528438266</v>
      </c>
      <c r="D140" s="118">
        <f t="shared" si="15"/>
        <v>44.929105128209187</v>
      </c>
      <c r="E140" s="118">
        <v>1</v>
      </c>
      <c r="F140" s="118">
        <v>2</v>
      </c>
      <c r="G140" s="118">
        <f t="shared" si="16"/>
        <v>45.929105128209187</v>
      </c>
      <c r="H140" s="119"/>
      <c r="I140" s="120">
        <v>8.1912967479636552E-3</v>
      </c>
      <c r="J140" s="121"/>
    </row>
    <row r="141" spans="1:10" ht="17.100000000000001" customHeight="1">
      <c r="A141" s="123"/>
      <c r="B141" s="117" t="s">
        <v>21</v>
      </c>
      <c r="C141" s="118">
        <v>406.97897224896064</v>
      </c>
      <c r="D141" s="118">
        <f t="shared" si="15"/>
        <v>42.466266964577983</v>
      </c>
      <c r="E141" s="118">
        <v>1</v>
      </c>
      <c r="F141" s="118">
        <v>0</v>
      </c>
      <c r="G141" s="118">
        <f t="shared" si="16"/>
        <v>41.466266964577983</v>
      </c>
      <c r="H141" s="119"/>
      <c r="I141" s="120">
        <v>8.44354714209462E-3</v>
      </c>
      <c r="J141" s="121"/>
    </row>
    <row r="142" spans="1:10" ht="17.100000000000001" customHeight="1">
      <c r="A142" s="123"/>
      <c r="B142" s="117" t="s">
        <v>22</v>
      </c>
      <c r="C142" s="118">
        <v>453.91044433772254</v>
      </c>
      <c r="D142" s="118">
        <f t="shared" si="15"/>
        <v>46.931472088761893</v>
      </c>
      <c r="E142" s="118">
        <v>1</v>
      </c>
      <c r="F142" s="118">
        <v>3</v>
      </c>
      <c r="G142" s="118">
        <f t="shared" si="16"/>
        <v>48.931472088761893</v>
      </c>
      <c r="H142" s="119"/>
      <c r="I142" s="120">
        <v>8.6459132254804276E-3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335.45136982961606</v>
      </c>
      <c r="E143" s="126">
        <f>SUM(E133:E142)</f>
        <v>11</v>
      </c>
      <c r="F143" s="126">
        <f>SUM(F133:F142)</f>
        <v>8</v>
      </c>
      <c r="G143" s="127">
        <f t="shared" si="16"/>
        <v>332.45136982961606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490.35395716152487</v>
      </c>
      <c r="D144" s="118">
        <f>C144-C142</f>
        <v>36.443512823802337</v>
      </c>
      <c r="E144" s="118">
        <v>2</v>
      </c>
      <c r="F144" s="118">
        <v>0</v>
      </c>
      <c r="G144" s="118">
        <f t="shared" si="16"/>
        <v>34.443512823802337</v>
      </c>
      <c r="H144" s="119"/>
      <c r="I144" s="120">
        <v>8.7563206635986584E-3</v>
      </c>
      <c r="J144" s="121"/>
    </row>
    <row r="145" spans="1:10" ht="17.100000000000001" customHeight="1">
      <c r="A145" s="123"/>
      <c r="B145" s="117" t="s">
        <v>25</v>
      </c>
      <c r="C145" s="118">
        <v>520.75897529235112</v>
      </c>
      <c r="D145" s="118">
        <f t="shared" ref="D145:D153" si="17">C145-C144</f>
        <v>30.405018130826249</v>
      </c>
      <c r="E145" s="118">
        <v>3</v>
      </c>
      <c r="F145" s="118">
        <v>0</v>
      </c>
      <c r="G145" s="118">
        <f t="shared" si="16"/>
        <v>27.405018130826249</v>
      </c>
      <c r="H145" s="119"/>
      <c r="I145" s="120">
        <v>8.856445158033183E-3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540.43862536722918</v>
      </c>
      <c r="D146" s="118">
        <f t="shared" si="17"/>
        <v>19.679650074878055</v>
      </c>
      <c r="E146" s="118">
        <v>5</v>
      </c>
      <c r="F146" s="118">
        <v>3</v>
      </c>
      <c r="G146" s="118">
        <f t="shared" si="16"/>
        <v>17.679650074878055</v>
      </c>
      <c r="H146" s="119"/>
      <c r="I146" s="120">
        <v>8.9476593603845887E-3</v>
      </c>
      <c r="J146" s="121"/>
    </row>
    <row r="147" spans="1:10" ht="17.100000000000001" customHeight="1">
      <c r="A147" s="123"/>
      <c r="B147" s="117" t="s">
        <v>27</v>
      </c>
      <c r="C147" s="118">
        <v>562.63765582228768</v>
      </c>
      <c r="D147" s="118">
        <f t="shared" si="17"/>
        <v>22.199030455058505</v>
      </c>
      <c r="E147" s="118">
        <v>3</v>
      </c>
      <c r="F147" s="118">
        <v>1</v>
      </c>
      <c r="G147" s="118">
        <f t="shared" si="16"/>
        <v>20.199030455058505</v>
      </c>
      <c r="H147" s="119"/>
      <c r="I147" s="120">
        <v>9.0311020196193852E-3</v>
      </c>
      <c r="J147" s="121"/>
    </row>
    <row r="148" spans="1:10" ht="17.100000000000001" customHeight="1">
      <c r="A148" s="123"/>
      <c r="B148" s="117" t="s">
        <v>28</v>
      </c>
      <c r="C148" s="118">
        <v>589.26985720342259</v>
      </c>
      <c r="D148" s="118">
        <f t="shared" si="17"/>
        <v>26.632201381134905</v>
      </c>
      <c r="E148" s="118">
        <v>10</v>
      </c>
      <c r="F148" s="118">
        <v>0</v>
      </c>
      <c r="G148" s="118">
        <f t="shared" si="16"/>
        <v>16.632201381134905</v>
      </c>
      <c r="H148" s="119"/>
      <c r="I148" s="120">
        <v>9.1077257682136425E-3</v>
      </c>
      <c r="J148" s="121"/>
    </row>
    <row r="149" spans="1:10" ht="17.100000000000001" customHeight="1">
      <c r="A149" s="123"/>
      <c r="B149" s="117" t="s">
        <v>29</v>
      </c>
      <c r="C149" s="118">
        <v>615.86618811474261</v>
      </c>
      <c r="D149" s="118">
        <f t="shared" si="17"/>
        <v>26.596330911320024</v>
      </c>
      <c r="E149" s="118">
        <v>7</v>
      </c>
      <c r="F149" s="118">
        <v>2</v>
      </c>
      <c r="G149" s="118">
        <f t="shared" si="16"/>
        <v>21.596330911320024</v>
      </c>
      <c r="H149" s="119"/>
      <c r="I149" s="120">
        <v>9.1783336529767893E-3</v>
      </c>
      <c r="J149" s="121"/>
    </row>
    <row r="150" spans="1:10" ht="17.100000000000001" customHeight="1">
      <c r="A150" s="123"/>
      <c r="B150" s="117" t="s">
        <v>30</v>
      </c>
      <c r="C150" s="118">
        <v>646.12815632266302</v>
      </c>
      <c r="D150" s="118">
        <f t="shared" si="17"/>
        <v>30.261968207920404</v>
      </c>
      <c r="E150" s="118">
        <v>14</v>
      </c>
      <c r="F150" s="118">
        <v>2</v>
      </c>
      <c r="G150" s="118">
        <f t="shared" si="16"/>
        <v>18.261968207920404</v>
      </c>
      <c r="H150" s="119"/>
      <c r="I150" s="120">
        <v>9.2436073865903128E-3</v>
      </c>
      <c r="J150" s="121"/>
    </row>
    <row r="151" spans="1:10" ht="17.100000000000001" customHeight="1">
      <c r="A151" s="123"/>
      <c r="B151" s="117" t="s">
        <v>31</v>
      </c>
      <c r="C151" s="118">
        <v>677.34062245435359</v>
      </c>
      <c r="D151" s="118">
        <f t="shared" si="17"/>
        <v>31.212466131690576</v>
      </c>
      <c r="E151" s="118">
        <v>13</v>
      </c>
      <c r="F151" s="118">
        <v>1</v>
      </c>
      <c r="G151" s="118">
        <f t="shared" si="16"/>
        <v>19.212466131690576</v>
      </c>
      <c r="H151" s="119"/>
      <c r="I151" s="120">
        <v>9.3041294293180459E-3</v>
      </c>
      <c r="J151" s="121"/>
    </row>
    <row r="152" spans="1:10" ht="17.100000000000001" customHeight="1">
      <c r="A152" s="123"/>
      <c r="B152" s="117" t="s">
        <v>32</v>
      </c>
      <c r="C152" s="118">
        <v>704.83815145082735</v>
      </c>
      <c r="D152" s="118">
        <f t="shared" si="17"/>
        <v>27.497528996473761</v>
      </c>
      <c r="E152" s="118">
        <v>6</v>
      </c>
      <c r="F152" s="118">
        <v>3</v>
      </c>
      <c r="G152" s="118">
        <f t="shared" si="16"/>
        <v>24.497528996473761</v>
      </c>
      <c r="H152" s="119"/>
      <c r="I152" s="120">
        <v>9.3604004176736696E-3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743.59751860415156</v>
      </c>
      <c r="D153" s="118">
        <f t="shared" si="17"/>
        <v>38.759367153324206</v>
      </c>
      <c r="E153" s="118">
        <v>8</v>
      </c>
      <c r="F153" s="118">
        <v>2</v>
      </c>
      <c r="G153" s="118">
        <f t="shared" si="16"/>
        <v>32.759367153324206</v>
      </c>
      <c r="H153" s="119"/>
      <c r="I153" s="120">
        <v>9.412626817774071E-3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289.68707426642902</v>
      </c>
      <c r="E154" s="126">
        <f>SUM(E144:E153)</f>
        <v>71</v>
      </c>
      <c r="F154" s="126">
        <f>SUM(F144:F153)</f>
        <v>14</v>
      </c>
      <c r="G154" s="127">
        <f t="shared" si="16"/>
        <v>232.68707426642902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4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1431900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1486300</v>
      </c>
      <c r="D8" s="118">
        <f t="shared" ref="D8:D17" si="0">C8-C7</f>
        <v>54400</v>
      </c>
      <c r="E8" s="118">
        <v>26050</v>
      </c>
      <c r="F8" s="118">
        <v>8865</v>
      </c>
      <c r="G8" s="118">
        <f t="shared" ref="G8:G29" si="1">D8-E8+F8</f>
        <v>37215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1534900</v>
      </c>
      <c r="D9" s="118">
        <f t="shared" si="0"/>
        <v>48600</v>
      </c>
      <c r="E9" s="118">
        <v>23166</v>
      </c>
      <c r="F9" s="118">
        <v>9256</v>
      </c>
      <c r="G9" s="118">
        <f t="shared" si="1"/>
        <v>34690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1601800</v>
      </c>
      <c r="D10" s="118">
        <f t="shared" si="0"/>
        <v>66900</v>
      </c>
      <c r="E10" s="118">
        <v>23543</v>
      </c>
      <c r="F10" s="118">
        <v>9779</v>
      </c>
      <c r="G10" s="118">
        <f t="shared" si="1"/>
        <v>53136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1669700</v>
      </c>
      <c r="D11" s="118">
        <f t="shared" si="0"/>
        <v>67900</v>
      </c>
      <c r="E11" s="118">
        <v>23949</v>
      </c>
      <c r="F11" s="118">
        <v>9798</v>
      </c>
      <c r="G11" s="118">
        <f t="shared" si="1"/>
        <v>53749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1713400</v>
      </c>
      <c r="D12" s="118">
        <f t="shared" si="0"/>
        <v>43700</v>
      </c>
      <c r="E12" s="118">
        <v>24919</v>
      </c>
      <c r="F12" s="118">
        <v>10192</v>
      </c>
      <c r="G12" s="118">
        <f t="shared" si="1"/>
        <v>28973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1752100</v>
      </c>
      <c r="D13" s="118">
        <f t="shared" si="0"/>
        <v>38700</v>
      </c>
      <c r="E13" s="118">
        <v>24880</v>
      </c>
      <c r="F13" s="118">
        <v>10665</v>
      </c>
      <c r="G13" s="118">
        <f t="shared" si="1"/>
        <v>24485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1811000</v>
      </c>
      <c r="D14" s="118">
        <f t="shared" si="0"/>
        <v>58900</v>
      </c>
      <c r="E14" s="118">
        <v>26099</v>
      </c>
      <c r="F14" s="118">
        <v>10445</v>
      </c>
      <c r="G14" s="118">
        <f t="shared" si="1"/>
        <v>43246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1854300</v>
      </c>
      <c r="D15" s="118">
        <f t="shared" si="0"/>
        <v>43300</v>
      </c>
      <c r="E15" s="118">
        <v>26775</v>
      </c>
      <c r="F15" s="118">
        <v>11017</v>
      </c>
      <c r="G15" s="118">
        <f t="shared" si="1"/>
        <v>27542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1896400</v>
      </c>
      <c r="D16" s="118">
        <f t="shared" si="0"/>
        <v>42100</v>
      </c>
      <c r="E16" s="118">
        <v>28185</v>
      </c>
      <c r="F16" s="118">
        <v>11334</v>
      </c>
      <c r="G16" s="118">
        <f t="shared" si="1"/>
        <v>25249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1944800</v>
      </c>
      <c r="D17" s="118">
        <f t="shared" si="0"/>
        <v>48400</v>
      </c>
      <c r="E17" s="118">
        <v>30314</v>
      </c>
      <c r="F17" s="118">
        <v>11728</v>
      </c>
      <c r="G17" s="118">
        <f t="shared" si="1"/>
        <v>29814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512900</v>
      </c>
      <c r="E18" s="126">
        <f>SUM(E8:E17)</f>
        <v>257880</v>
      </c>
      <c r="F18" s="126">
        <f>SUM(F8:F17)</f>
        <v>103079</v>
      </c>
      <c r="G18" s="127">
        <f t="shared" si="1"/>
        <v>358099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2003900</v>
      </c>
      <c r="D19" s="118">
        <f>C19-C17</f>
        <v>59100</v>
      </c>
      <c r="E19" s="118">
        <v>32603</v>
      </c>
      <c r="F19" s="118">
        <v>12093</v>
      </c>
      <c r="G19" s="118">
        <f t="shared" si="1"/>
        <v>38590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2043500</v>
      </c>
      <c r="D20" s="118">
        <f t="shared" ref="D20:D28" si="2">C20-C19</f>
        <v>39600</v>
      </c>
      <c r="E20" s="118">
        <v>33476</v>
      </c>
      <c r="F20" s="118">
        <v>12315</v>
      </c>
      <c r="G20" s="118">
        <f t="shared" si="1"/>
        <v>18439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2086100</v>
      </c>
      <c r="D21" s="118">
        <f t="shared" si="2"/>
        <v>42600</v>
      </c>
      <c r="E21" s="118">
        <v>34124</v>
      </c>
      <c r="F21" s="118">
        <v>12593</v>
      </c>
      <c r="G21" s="118">
        <f t="shared" si="1"/>
        <v>21069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2119100</v>
      </c>
      <c r="D22" s="118">
        <f t="shared" si="2"/>
        <v>33000</v>
      </c>
      <c r="E22" s="118">
        <v>33758</v>
      </c>
      <c r="F22" s="118">
        <v>12787</v>
      </c>
      <c r="G22" s="118">
        <f t="shared" si="1"/>
        <v>12029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2166300</v>
      </c>
      <c r="D23" s="118">
        <f t="shared" si="2"/>
        <v>47200</v>
      </c>
      <c r="E23" s="118">
        <v>35336</v>
      </c>
      <c r="F23" s="118">
        <v>13598</v>
      </c>
      <c r="G23" s="118">
        <f t="shared" si="1"/>
        <v>25462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2218400</v>
      </c>
      <c r="D24" s="118">
        <f t="shared" si="2"/>
        <v>52100</v>
      </c>
      <c r="E24" s="118">
        <v>37554</v>
      </c>
      <c r="F24" s="118">
        <v>13535</v>
      </c>
      <c r="G24" s="118">
        <f t="shared" si="1"/>
        <v>28081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2268300</v>
      </c>
      <c r="D25" s="118">
        <f t="shared" si="2"/>
        <v>49900</v>
      </c>
      <c r="E25" s="118">
        <v>38322</v>
      </c>
      <c r="F25" s="118">
        <v>13750</v>
      </c>
      <c r="G25" s="118">
        <f t="shared" si="1"/>
        <v>25328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2316500</v>
      </c>
      <c r="D26" s="118">
        <f t="shared" si="2"/>
        <v>48200</v>
      </c>
      <c r="E26" s="118">
        <v>40438</v>
      </c>
      <c r="F26" s="118">
        <v>14737</v>
      </c>
      <c r="G26" s="118">
        <f t="shared" si="1"/>
        <v>22499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2372400</v>
      </c>
      <c r="D27" s="118">
        <f t="shared" si="2"/>
        <v>55900</v>
      </c>
      <c r="E27" s="118">
        <v>43949</v>
      </c>
      <c r="F27" s="118">
        <v>14625</v>
      </c>
      <c r="G27" s="118">
        <f t="shared" si="1"/>
        <v>26576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2412000</v>
      </c>
      <c r="D28" s="118">
        <f t="shared" si="2"/>
        <v>39600</v>
      </c>
      <c r="E28" s="118">
        <v>49127</v>
      </c>
      <c r="F28" s="118">
        <v>14735</v>
      </c>
      <c r="G28" s="118">
        <f t="shared" si="1"/>
        <v>5208</v>
      </c>
      <c r="H28" s="119"/>
      <c r="I28" s="120">
        <v>1.0190524363513742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467200</v>
      </c>
      <c r="E29" s="126">
        <f>SUM(E19:E28)</f>
        <v>378687</v>
      </c>
      <c r="F29" s="126">
        <f>SUM(F19:F28)</f>
        <v>134768</v>
      </c>
      <c r="G29" s="127">
        <f t="shared" si="1"/>
        <v>223281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1273191.7893397105</v>
      </c>
      <c r="D32" s="118"/>
      <c r="E32" s="118"/>
      <c r="F32" s="118"/>
      <c r="G32" s="118"/>
      <c r="H32" s="119"/>
      <c r="I32" s="120">
        <v>0.88916250390370155</v>
      </c>
      <c r="J32" s="121"/>
    </row>
    <row r="33" spans="1:10" ht="17.100000000000001" customHeight="1">
      <c r="A33" s="123"/>
      <c r="B33" s="117" t="s">
        <v>13</v>
      </c>
      <c r="C33" s="118">
        <v>1301586.1908407968</v>
      </c>
      <c r="D33" s="118">
        <f t="shared" ref="D33:D42" si="3">C33-C32</f>
        <v>28394.401501086308</v>
      </c>
      <c r="E33" s="118">
        <v>21927</v>
      </c>
      <c r="F33" s="118">
        <v>8321</v>
      </c>
      <c r="G33" s="118">
        <f t="shared" ref="G33:G54" si="4">D33-E33+F33</f>
        <v>14788.401501086308</v>
      </c>
      <c r="H33" s="119"/>
      <c r="I33" s="120">
        <v>0.87572239173840882</v>
      </c>
      <c r="J33" s="121"/>
    </row>
    <row r="34" spans="1:10" ht="17.100000000000001" customHeight="1">
      <c r="A34" s="134"/>
      <c r="B34" s="117" t="s">
        <v>14</v>
      </c>
      <c r="C34" s="118">
        <v>1324892.1249099071</v>
      </c>
      <c r="D34" s="118">
        <f t="shared" si="3"/>
        <v>23305.934069110313</v>
      </c>
      <c r="E34" s="118">
        <v>19033</v>
      </c>
      <c r="F34" s="118">
        <v>8767</v>
      </c>
      <c r="G34" s="118">
        <f t="shared" si="4"/>
        <v>13039.934069110313</v>
      </c>
      <c r="H34" s="119"/>
      <c r="I34" s="120">
        <v>0.86317813858225756</v>
      </c>
      <c r="J34" s="121"/>
    </row>
    <row r="35" spans="1:10" ht="17.100000000000001" customHeight="1">
      <c r="A35" s="123"/>
      <c r="B35" s="117" t="s">
        <v>15</v>
      </c>
      <c r="C35" s="118">
        <v>1363839.8276869338</v>
      </c>
      <c r="D35" s="118">
        <f t="shared" si="3"/>
        <v>38947.702777026687</v>
      </c>
      <c r="E35" s="118">
        <v>18887</v>
      </c>
      <c r="F35" s="118">
        <v>9254</v>
      </c>
      <c r="G35" s="118">
        <f t="shared" si="4"/>
        <v>29314.702777026687</v>
      </c>
      <c r="H35" s="119"/>
      <c r="I35" s="120">
        <v>0.8514420200317977</v>
      </c>
      <c r="J35" s="121"/>
    </row>
    <row r="36" spans="1:10" ht="17.100000000000001" customHeight="1">
      <c r="A36" s="123"/>
      <c r="B36" s="117" t="s">
        <v>16</v>
      </c>
      <c r="C36" s="118">
        <v>1403281.6278514301</v>
      </c>
      <c r="D36" s="118">
        <f t="shared" si="3"/>
        <v>39441.800164496293</v>
      </c>
      <c r="E36" s="118">
        <v>18910</v>
      </c>
      <c r="F36" s="118">
        <v>9236</v>
      </c>
      <c r="G36" s="118">
        <f t="shared" si="4"/>
        <v>29767.800164496293</v>
      </c>
      <c r="H36" s="119"/>
      <c r="I36" s="120">
        <v>0.84043937704463667</v>
      </c>
      <c r="J36" s="121"/>
    </row>
    <row r="37" spans="1:10" ht="17.100000000000001" customHeight="1">
      <c r="A37" s="123"/>
      <c r="B37" s="117" t="s">
        <v>17</v>
      </c>
      <c r="C37" s="118">
        <v>1422297.755789022</v>
      </c>
      <c r="D37" s="118">
        <f t="shared" si="3"/>
        <v>19016.127937591868</v>
      </c>
      <c r="E37" s="118">
        <v>19073</v>
      </c>
      <c r="F37" s="118">
        <v>9521</v>
      </c>
      <c r="G37" s="118">
        <f t="shared" si="4"/>
        <v>9464.1279375918675</v>
      </c>
      <c r="H37" s="119"/>
      <c r="I37" s="120">
        <v>0.83010257720848701</v>
      </c>
      <c r="J37" s="121"/>
    </row>
    <row r="38" spans="1:10" ht="17.100000000000001" customHeight="1">
      <c r="A38" s="123"/>
      <c r="B38" s="117" t="s">
        <v>18</v>
      </c>
      <c r="C38" s="118">
        <v>1437377.0593211642</v>
      </c>
      <c r="D38" s="118">
        <f t="shared" si="3"/>
        <v>15079.303532142192</v>
      </c>
      <c r="E38" s="118">
        <v>18732</v>
      </c>
      <c r="F38" s="118">
        <v>10006</v>
      </c>
      <c r="G38" s="118">
        <f t="shared" si="4"/>
        <v>6353.3035321421921</v>
      </c>
      <c r="H38" s="119"/>
      <c r="I38" s="120">
        <v>0.82037387096693337</v>
      </c>
      <c r="J38" s="121"/>
    </row>
    <row r="39" spans="1:10" ht="17.100000000000001" customHeight="1">
      <c r="A39" s="123"/>
      <c r="B39" s="117" t="s">
        <v>19</v>
      </c>
      <c r="C39" s="118">
        <v>1469083.6540778538</v>
      </c>
      <c r="D39" s="118">
        <f t="shared" si="3"/>
        <v>31706.594756689621</v>
      </c>
      <c r="E39" s="118">
        <v>19526</v>
      </c>
      <c r="F39" s="118">
        <v>9741</v>
      </c>
      <c r="G39" s="118">
        <f t="shared" si="4"/>
        <v>21921.594756689621</v>
      </c>
      <c r="H39" s="119"/>
      <c r="I39" s="120">
        <v>0.81120025073321567</v>
      </c>
      <c r="J39" s="121"/>
    </row>
    <row r="40" spans="1:10" ht="17.100000000000001" customHeight="1">
      <c r="A40" s="123"/>
      <c r="B40" s="117" t="s">
        <v>20</v>
      </c>
      <c r="C40" s="118">
        <v>1488143.2011614055</v>
      </c>
      <c r="D40" s="118">
        <f t="shared" si="3"/>
        <v>19059.547083551763</v>
      </c>
      <c r="E40" s="118">
        <v>19675</v>
      </c>
      <c r="F40" s="118">
        <v>10241</v>
      </c>
      <c r="G40" s="118">
        <f t="shared" si="4"/>
        <v>9625.5470835517626</v>
      </c>
      <c r="H40" s="119"/>
      <c r="I40" s="120">
        <v>0.80253637553869683</v>
      </c>
      <c r="J40" s="121"/>
    </row>
    <row r="41" spans="1:10" ht="17.100000000000001" customHeight="1">
      <c r="A41" s="123"/>
      <c r="B41" s="117" t="s">
        <v>21</v>
      </c>
      <c r="C41" s="118">
        <v>1506386.5460053794</v>
      </c>
      <c r="D41" s="118">
        <f t="shared" si="3"/>
        <v>18243.344843973871</v>
      </c>
      <c r="E41" s="118">
        <v>19809</v>
      </c>
      <c r="F41" s="118">
        <v>10500</v>
      </c>
      <c r="G41" s="118">
        <f t="shared" si="4"/>
        <v>8934.3448439738713</v>
      </c>
      <c r="H41" s="119"/>
      <c r="I41" s="120">
        <v>0.79434008964637182</v>
      </c>
      <c r="J41" s="121"/>
    </row>
    <row r="42" spans="1:10" ht="17.100000000000001" customHeight="1">
      <c r="A42" s="123"/>
      <c r="B42" s="117" t="s">
        <v>22</v>
      </c>
      <c r="C42" s="118">
        <v>1524872.3450078382</v>
      </c>
      <c r="D42" s="118">
        <f t="shared" si="3"/>
        <v>18485.799002458807</v>
      </c>
      <c r="E42" s="118">
        <v>20469</v>
      </c>
      <c r="F42" s="118">
        <v>10829</v>
      </c>
      <c r="G42" s="118">
        <f t="shared" si="4"/>
        <v>8845.7990024588071</v>
      </c>
      <c r="H42" s="119"/>
      <c r="I42" s="120">
        <v>0.78407668912373429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251680.55566812772</v>
      </c>
      <c r="E43" s="126">
        <f>SUM(E33:E42)</f>
        <v>196041</v>
      </c>
      <c r="F43" s="126">
        <f>SUM(F33:F42)</f>
        <v>96416</v>
      </c>
      <c r="G43" s="127">
        <f t="shared" si="4"/>
        <v>152055.55566812772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1536886.6045162778</v>
      </c>
      <c r="D44" s="118">
        <f>C44-C42</f>
        <v>12014.259508439573</v>
      </c>
      <c r="E44" s="118">
        <v>21294</v>
      </c>
      <c r="F44" s="118">
        <v>11155</v>
      </c>
      <c r="G44" s="118">
        <f t="shared" si="4"/>
        <v>1875.2595084395725</v>
      </c>
      <c r="H44" s="119"/>
      <c r="I44" s="120">
        <v>0.76694775413757055</v>
      </c>
      <c r="J44" s="121"/>
    </row>
    <row r="45" spans="1:10" ht="17.100000000000001" customHeight="1">
      <c r="A45" s="123"/>
      <c r="B45" s="117" t="s">
        <v>25</v>
      </c>
      <c r="C45" s="118">
        <v>1533893.96552135</v>
      </c>
      <c r="D45" s="118">
        <f t="shared" ref="D45:D53" si="5">C45-C44</f>
        <v>-2992.6389949277509</v>
      </c>
      <c r="E45" s="118">
        <v>21221</v>
      </c>
      <c r="F45" s="118">
        <v>11375</v>
      </c>
      <c r="G45" s="118">
        <f t="shared" si="4"/>
        <v>-12838.638994927751</v>
      </c>
      <c r="H45" s="119"/>
      <c r="I45" s="120">
        <v>0.75062097652133586</v>
      </c>
      <c r="J45" s="121"/>
    </row>
    <row r="46" spans="1:10" ht="17.100000000000001" customHeight="1">
      <c r="A46" s="123"/>
      <c r="B46" s="117" t="s">
        <v>26</v>
      </c>
      <c r="C46" s="118">
        <f>$C$21*I46</f>
        <v>1533369.6502875101</v>
      </c>
      <c r="D46" s="118">
        <f t="shared" si="5"/>
        <v>-524.31523383990861</v>
      </c>
      <c r="E46" s="118">
        <v>21343</v>
      </c>
      <c r="F46" s="118">
        <v>11577</v>
      </c>
      <c r="G46" s="118">
        <f t="shared" si="4"/>
        <v>-10290.315233839909</v>
      </c>
      <c r="H46" s="119"/>
      <c r="I46" s="120">
        <v>0.73504129729519685</v>
      </c>
      <c r="J46" s="121"/>
    </row>
    <row r="47" spans="1:10" ht="17.100000000000001" customHeight="1">
      <c r="A47" s="123"/>
      <c r="B47" s="117" t="s">
        <v>27</v>
      </c>
      <c r="C47" s="118">
        <v>1526088.0546495267</v>
      </c>
      <c r="D47" s="118">
        <f t="shared" si="5"/>
        <v>-7281.5956379834097</v>
      </c>
      <c r="E47" s="118">
        <v>21035</v>
      </c>
      <c r="F47" s="118">
        <v>11579</v>
      </c>
      <c r="G47" s="118">
        <f t="shared" si="4"/>
        <v>-16737.59563798341</v>
      </c>
      <c r="H47" s="119"/>
      <c r="I47" s="120">
        <v>0.7201585836673714</v>
      </c>
      <c r="J47" s="121"/>
    </row>
    <row r="48" spans="1:10" ht="17.100000000000001" customHeight="1">
      <c r="A48" s="123"/>
      <c r="B48" s="117" t="s">
        <v>28</v>
      </c>
      <c r="C48" s="118">
        <v>1529249.1550667591</v>
      </c>
      <c r="D48" s="118">
        <f t="shared" si="5"/>
        <v>3161.1004172323737</v>
      </c>
      <c r="E48" s="118">
        <v>21585</v>
      </c>
      <c r="F48" s="118">
        <v>12317</v>
      </c>
      <c r="G48" s="118">
        <f t="shared" si="4"/>
        <v>-6106.8995827676263</v>
      </c>
      <c r="H48" s="119"/>
      <c r="I48" s="120">
        <v>0.70592676686828193</v>
      </c>
      <c r="J48" s="121"/>
    </row>
    <row r="49" spans="1:10" ht="17.100000000000001" customHeight="1">
      <c r="A49" s="123"/>
      <c r="B49" s="117" t="s">
        <v>29</v>
      </c>
      <c r="C49" s="118">
        <v>1535808.6990876587</v>
      </c>
      <c r="D49" s="118">
        <f t="shared" si="5"/>
        <v>6559.5440208995715</v>
      </c>
      <c r="E49" s="118">
        <v>22566</v>
      </c>
      <c r="F49" s="118">
        <v>12196</v>
      </c>
      <c r="G49" s="118">
        <f t="shared" si="4"/>
        <v>-3810.4559791004285</v>
      </c>
      <c r="H49" s="119"/>
      <c r="I49" s="120">
        <v>0.69230467863670164</v>
      </c>
      <c r="J49" s="121"/>
    </row>
    <row r="50" spans="1:10" ht="17.100000000000001" customHeight="1">
      <c r="A50" s="123"/>
      <c r="B50" s="117" t="s">
        <v>30</v>
      </c>
      <c r="C50" s="118">
        <v>1540751.0794082624</v>
      </c>
      <c r="D50" s="118">
        <f t="shared" si="5"/>
        <v>4942.3803206037264</v>
      </c>
      <c r="E50" s="118">
        <v>22552</v>
      </c>
      <c r="F50" s="118">
        <v>12319</v>
      </c>
      <c r="G50" s="118">
        <f t="shared" si="4"/>
        <v>-5290.6196793962736</v>
      </c>
      <c r="H50" s="119"/>
      <c r="I50" s="120">
        <v>0.67925366107140273</v>
      </c>
      <c r="J50" s="121"/>
    </row>
    <row r="51" spans="1:10" ht="17.100000000000001" customHeight="1">
      <c r="A51" s="123"/>
      <c r="B51" s="117" t="s">
        <v>31</v>
      </c>
      <c r="C51" s="118">
        <v>1544499.8290076356</v>
      </c>
      <c r="D51" s="118">
        <f t="shared" si="5"/>
        <v>3748.7495993732009</v>
      </c>
      <c r="E51" s="118">
        <v>23076</v>
      </c>
      <c r="F51" s="118">
        <v>13206</v>
      </c>
      <c r="G51" s="118">
        <f t="shared" si="4"/>
        <v>-6121.2504006267991</v>
      </c>
      <c r="H51" s="119"/>
      <c r="I51" s="120">
        <v>0.66673854047383363</v>
      </c>
      <c r="J51" s="121"/>
    </row>
    <row r="52" spans="1:10" ht="17.100000000000001" customHeight="1">
      <c r="A52" s="123"/>
      <c r="B52" s="117" t="s">
        <v>32</v>
      </c>
      <c r="C52" s="118">
        <v>1553274.2722093682</v>
      </c>
      <c r="D52" s="118">
        <f t="shared" si="5"/>
        <v>8774.4432017325889</v>
      </c>
      <c r="E52" s="118">
        <v>23436</v>
      </c>
      <c r="F52" s="118">
        <v>12900</v>
      </c>
      <c r="G52" s="118">
        <f t="shared" si="4"/>
        <v>-1761.5567982674111</v>
      </c>
      <c r="H52" s="119"/>
      <c r="I52" s="120">
        <v>0.65472697361716747</v>
      </c>
      <c r="J52" s="121"/>
    </row>
    <row r="53" spans="1:10" ht="17.100000000000001" customHeight="1">
      <c r="A53" s="123"/>
      <c r="B53" s="117" t="s">
        <v>33</v>
      </c>
      <c r="C53" s="118">
        <f>$C$28*I53</f>
        <v>1551976.9088540052</v>
      </c>
      <c r="D53" s="118">
        <f t="shared" si="5"/>
        <v>-1297.3633553630207</v>
      </c>
      <c r="E53" s="118">
        <v>24504</v>
      </c>
      <c r="F53" s="118">
        <v>12779</v>
      </c>
      <c r="G53" s="118">
        <f t="shared" si="4"/>
        <v>-13022.363355363021</v>
      </c>
      <c r="H53" s="119"/>
      <c r="I53" s="120">
        <v>0.64343984612520944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27104.563846166944</v>
      </c>
      <c r="E54" s="126">
        <f>SUM(E44:E53)</f>
        <v>222612</v>
      </c>
      <c r="F54" s="126">
        <f>SUM(F44:F53)</f>
        <v>121403</v>
      </c>
      <c r="G54" s="127">
        <f t="shared" si="4"/>
        <v>-74104.436153833056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121445.69163375343</v>
      </c>
      <c r="D57" s="118"/>
      <c r="E57" s="118"/>
      <c r="F57" s="118"/>
      <c r="G57" s="118"/>
      <c r="H57" s="119"/>
      <c r="I57" s="120">
        <v>8.4814366669287947E-2</v>
      </c>
      <c r="J57" s="121"/>
    </row>
    <row r="58" spans="1:10" ht="17.100000000000001" customHeight="1">
      <c r="A58" s="123"/>
      <c r="B58" s="117" t="s">
        <v>13</v>
      </c>
      <c r="C58" s="118">
        <v>138628.25467753108</v>
      </c>
      <c r="D58" s="118">
        <f t="shared" ref="D58:D67" si="6">C58-C57</f>
        <v>17182.563043777642</v>
      </c>
      <c r="E58" s="118">
        <v>3612</v>
      </c>
      <c r="F58" s="118">
        <v>456</v>
      </c>
      <c r="G58" s="118">
        <f t="shared" ref="G58:G79" si="7">D58-E58+F58</f>
        <v>14026.563043777642</v>
      </c>
      <c r="H58" s="119"/>
      <c r="I58" s="120">
        <v>9.3270708926549886E-2</v>
      </c>
      <c r="J58" s="121"/>
    </row>
    <row r="59" spans="1:10" ht="17.100000000000001" customHeight="1">
      <c r="A59" s="123"/>
      <c r="B59" s="117" t="s">
        <v>14</v>
      </c>
      <c r="C59" s="118">
        <v>155276.32860686214</v>
      </c>
      <c r="D59" s="118">
        <f t="shared" si="6"/>
        <v>16648.073929331062</v>
      </c>
      <c r="E59" s="118">
        <v>3572</v>
      </c>
      <c r="F59" s="118">
        <v>409</v>
      </c>
      <c r="G59" s="118">
        <f t="shared" si="7"/>
        <v>13485.073929331062</v>
      </c>
      <c r="H59" s="119"/>
      <c r="I59" s="120">
        <v>0.10116380780953947</v>
      </c>
      <c r="J59" s="121"/>
    </row>
    <row r="60" spans="1:10" ht="17.100000000000001" customHeight="1">
      <c r="A60" s="123"/>
      <c r="B60" s="117" t="s">
        <v>15</v>
      </c>
      <c r="C60" s="118">
        <v>173872.19620484923</v>
      </c>
      <c r="D60" s="118">
        <f t="shared" si="6"/>
        <v>18595.86759798709</v>
      </c>
      <c r="E60" s="118">
        <v>4010</v>
      </c>
      <c r="F60" s="118">
        <v>458</v>
      </c>
      <c r="G60" s="118">
        <f t="shared" si="7"/>
        <v>15043.86759798709</v>
      </c>
      <c r="H60" s="119"/>
      <c r="I60" s="120">
        <v>0.10854800612114446</v>
      </c>
      <c r="J60" s="121"/>
    </row>
    <row r="61" spans="1:10" ht="17.100000000000001" customHeight="1">
      <c r="A61" s="123"/>
      <c r="B61" s="117" t="s">
        <v>16</v>
      </c>
      <c r="C61" s="118">
        <v>192802.10442988848</v>
      </c>
      <c r="D61" s="118">
        <f t="shared" si="6"/>
        <v>18929.908225039253</v>
      </c>
      <c r="E61" s="118">
        <v>4323</v>
      </c>
      <c r="F61" s="118">
        <v>474</v>
      </c>
      <c r="G61" s="118">
        <f t="shared" si="7"/>
        <v>15080.908225039253</v>
      </c>
      <c r="H61" s="119"/>
      <c r="I61" s="120">
        <v>0.11547110524638465</v>
      </c>
      <c r="J61" s="121"/>
    </row>
    <row r="62" spans="1:10" ht="17.100000000000001" customHeight="1">
      <c r="A62" s="123"/>
      <c r="B62" s="117" t="s">
        <v>17</v>
      </c>
      <c r="C62" s="118">
        <v>208991.72561442945</v>
      </c>
      <c r="D62" s="118">
        <f t="shared" si="6"/>
        <v>16189.621184540971</v>
      </c>
      <c r="E62" s="118">
        <v>5018</v>
      </c>
      <c r="F62" s="118">
        <v>562</v>
      </c>
      <c r="G62" s="118">
        <f t="shared" si="7"/>
        <v>11733.621184540971</v>
      </c>
      <c r="H62" s="119"/>
      <c r="I62" s="120">
        <v>0.1219748602862317</v>
      </c>
      <c r="J62" s="121"/>
    </row>
    <row r="63" spans="1:10" ht="17.100000000000001" customHeight="1">
      <c r="A63" s="123"/>
      <c r="B63" s="117" t="s">
        <v>18</v>
      </c>
      <c r="C63" s="118">
        <v>224437.67138205818</v>
      </c>
      <c r="D63" s="118">
        <f t="shared" si="6"/>
        <v>15445.945767628727</v>
      </c>
      <c r="E63" s="118">
        <v>5316</v>
      </c>
      <c r="F63" s="118">
        <v>539</v>
      </c>
      <c r="G63" s="118">
        <f t="shared" si="7"/>
        <v>10668.945767628727</v>
      </c>
      <c r="H63" s="119"/>
      <c r="I63" s="120">
        <v>0.12809638227387601</v>
      </c>
      <c r="J63" s="121"/>
    </row>
    <row r="64" spans="1:10" ht="17.100000000000001" customHeight="1">
      <c r="B64" s="117" t="s">
        <v>19</v>
      </c>
      <c r="C64" s="118">
        <v>242435.44073833365</v>
      </c>
      <c r="D64" s="118">
        <f t="shared" si="6"/>
        <v>17997.769356275472</v>
      </c>
      <c r="E64" s="118">
        <v>5629</v>
      </c>
      <c r="F64" s="118">
        <v>582</v>
      </c>
      <c r="G64" s="118">
        <f t="shared" si="7"/>
        <v>12950.769356275472</v>
      </c>
      <c r="H64" s="119"/>
      <c r="I64" s="120">
        <v>0.13386827208080265</v>
      </c>
      <c r="J64" s="121"/>
    </row>
    <row r="65" spans="2:10" ht="17.100000000000001" customHeight="1">
      <c r="B65" s="117" t="s">
        <v>20</v>
      </c>
      <c r="C65" s="118">
        <v>258340.68339186462</v>
      </c>
      <c r="D65" s="118">
        <f t="shared" si="6"/>
        <v>15905.242653530964</v>
      </c>
      <c r="E65" s="118">
        <v>5908</v>
      </c>
      <c r="F65" s="118">
        <v>632</v>
      </c>
      <c r="G65" s="118">
        <f t="shared" si="7"/>
        <v>10629.242653530964</v>
      </c>
      <c r="H65" s="119"/>
      <c r="I65" s="120">
        <v>0.13931978827151195</v>
      </c>
      <c r="J65" s="121"/>
    </row>
    <row r="66" spans="2:10" ht="17.100000000000001" customHeight="1">
      <c r="B66" s="117" t="s">
        <v>21</v>
      </c>
      <c r="C66" s="118">
        <v>273985.7012451819</v>
      </c>
      <c r="D66" s="118">
        <f t="shared" si="6"/>
        <v>15645.017853317288</v>
      </c>
      <c r="E66" s="118">
        <v>6672</v>
      </c>
      <c r="F66" s="118">
        <v>668</v>
      </c>
      <c r="G66" s="118">
        <f t="shared" si="7"/>
        <v>9641.0178533172875</v>
      </c>
      <c r="H66" s="119"/>
      <c r="I66" s="120">
        <v>0.14447674606896324</v>
      </c>
      <c r="J66" s="121"/>
    </row>
    <row r="67" spans="2:10" ht="17.100000000000001" customHeight="1">
      <c r="B67" s="117" t="s">
        <v>22</v>
      </c>
      <c r="C67" s="118">
        <v>293349.02205122873</v>
      </c>
      <c r="D67" s="118">
        <f t="shared" si="6"/>
        <v>19363.320806046831</v>
      </c>
      <c r="E67" s="118">
        <v>7640</v>
      </c>
      <c r="F67" s="118">
        <v>695</v>
      </c>
      <c r="G67" s="118">
        <f t="shared" si="7"/>
        <v>12418.320806046831</v>
      </c>
      <c r="H67" s="119"/>
      <c r="I67" s="120">
        <v>0.15083762960264746</v>
      </c>
      <c r="J67" s="121"/>
    </row>
    <row r="68" spans="2:10" ht="17.100000000000001" customHeight="1">
      <c r="B68" s="139"/>
      <c r="C68" s="125" t="s">
        <v>23</v>
      </c>
      <c r="D68" s="126">
        <f>SUM(D58:D67)</f>
        <v>171903.33041747528</v>
      </c>
      <c r="E68" s="126">
        <f>SUM(E58:E67)</f>
        <v>51700</v>
      </c>
      <c r="F68" s="126">
        <f>SUM(F58:F67)</f>
        <v>5475</v>
      </c>
      <c r="G68" s="127">
        <f t="shared" si="7"/>
        <v>125678.33041747528</v>
      </c>
      <c r="H68" s="119"/>
      <c r="I68" s="120"/>
      <c r="J68" s="121"/>
    </row>
    <row r="69" spans="2:10" ht="17.100000000000001" customHeight="1">
      <c r="B69" s="117" t="s">
        <v>24</v>
      </c>
      <c r="C69" s="118">
        <v>323022.21173190209</v>
      </c>
      <c r="D69" s="118">
        <f>C69-C67</f>
        <v>29673.189680673357</v>
      </c>
      <c r="E69" s="118">
        <v>8552</v>
      </c>
      <c r="F69" s="118">
        <v>734</v>
      </c>
      <c r="G69" s="118">
        <f t="shared" si="7"/>
        <v>21855.189680673357</v>
      </c>
      <c r="H69" s="119"/>
      <c r="I69" s="120">
        <v>0.16119677216023856</v>
      </c>
      <c r="J69" s="121"/>
    </row>
    <row r="70" spans="2:10" ht="17.100000000000001" customHeight="1">
      <c r="B70" s="117" t="s">
        <v>25</v>
      </c>
      <c r="C70" s="118">
        <v>349583.16022434569</v>
      </c>
      <c r="D70" s="118">
        <f t="shared" ref="D70:D78" si="8">C70-C69</f>
        <v>26560.948492443596</v>
      </c>
      <c r="E70" s="118">
        <v>8883</v>
      </c>
      <c r="F70" s="118">
        <v>690</v>
      </c>
      <c r="G70" s="118">
        <f t="shared" si="7"/>
        <v>18367.948492443596</v>
      </c>
      <c r="H70" s="119"/>
      <c r="I70" s="120">
        <v>0.17107079042052636</v>
      </c>
      <c r="J70" s="121"/>
    </row>
    <row r="71" spans="2:10" ht="17.100000000000001" customHeight="1">
      <c r="B71" s="117" t="s">
        <v>26</v>
      </c>
      <c r="C71" s="118">
        <f>$C$21*I71</f>
        <v>376526.41110364703</v>
      </c>
      <c r="D71" s="118">
        <f t="shared" si="8"/>
        <v>26943.25087930134</v>
      </c>
      <c r="E71" s="118">
        <v>9207</v>
      </c>
      <c r="F71" s="118">
        <v>721</v>
      </c>
      <c r="G71" s="118">
        <f t="shared" si="7"/>
        <v>18457.25087930134</v>
      </c>
      <c r="H71" s="119"/>
      <c r="I71" s="120">
        <v>0.18049298264879299</v>
      </c>
      <c r="J71" s="121"/>
    </row>
    <row r="72" spans="2:10" ht="17.100000000000001" customHeight="1">
      <c r="B72" s="117" t="s">
        <v>27</v>
      </c>
      <c r="C72" s="118">
        <v>401556.03159933456</v>
      </c>
      <c r="D72" s="118">
        <f t="shared" si="8"/>
        <v>25029.62049568753</v>
      </c>
      <c r="E72" s="118">
        <v>8847</v>
      </c>
      <c r="F72" s="118">
        <v>821</v>
      </c>
      <c r="G72" s="118">
        <f t="shared" si="7"/>
        <v>17003.62049568753</v>
      </c>
      <c r="H72" s="119"/>
      <c r="I72" s="120">
        <v>0.18949366787755867</v>
      </c>
      <c r="J72" s="121"/>
    </row>
    <row r="73" spans="2:10" ht="17.100000000000001" customHeight="1">
      <c r="B73" s="117" t="s">
        <v>28</v>
      </c>
      <c r="C73" s="118">
        <v>429144.9422084486</v>
      </c>
      <c r="D73" s="118">
        <f t="shared" si="8"/>
        <v>27588.910609114042</v>
      </c>
      <c r="E73" s="118">
        <v>9833</v>
      </c>
      <c r="F73" s="118">
        <v>874</v>
      </c>
      <c r="G73" s="118">
        <f t="shared" si="7"/>
        <v>18629.910609114042</v>
      </c>
      <c r="H73" s="119"/>
      <c r="I73" s="120">
        <v>0.19810042109054546</v>
      </c>
      <c r="J73" s="121"/>
    </row>
    <row r="74" spans="2:10" ht="17.100000000000001" customHeight="1">
      <c r="B74" s="117" t="s">
        <v>29</v>
      </c>
      <c r="C74" s="118">
        <v>457741.81288335158</v>
      </c>
      <c r="D74" s="118">
        <f t="shared" si="8"/>
        <v>28596.870674902981</v>
      </c>
      <c r="E74" s="118">
        <v>10859</v>
      </c>
      <c r="F74" s="118">
        <v>855</v>
      </c>
      <c r="G74" s="118">
        <f t="shared" si="7"/>
        <v>18592.870674902981</v>
      </c>
      <c r="H74" s="119"/>
      <c r="I74" s="120">
        <v>0.20633871839314447</v>
      </c>
      <c r="J74" s="121"/>
    </row>
    <row r="75" spans="2:10" ht="17.100000000000001" customHeight="1">
      <c r="B75" s="117" t="s">
        <v>30</v>
      </c>
      <c r="C75" s="118">
        <v>485941.6437105356</v>
      </c>
      <c r="D75" s="118">
        <f t="shared" si="8"/>
        <v>28199.830827184021</v>
      </c>
      <c r="E75" s="118">
        <v>11573</v>
      </c>
      <c r="F75" s="118">
        <v>921</v>
      </c>
      <c r="G75" s="118">
        <f t="shared" si="7"/>
        <v>17547.830827184021</v>
      </c>
      <c r="H75" s="119"/>
      <c r="I75" s="120">
        <v>0.21423164647997869</v>
      </c>
      <c r="J75" s="121"/>
    </row>
    <row r="76" spans="2:10" ht="17.100000000000001" customHeight="1">
      <c r="B76" s="117" t="s">
        <v>31</v>
      </c>
      <c r="C76" s="118">
        <v>513800.80617908615</v>
      </c>
      <c r="D76" s="118">
        <f t="shared" si="8"/>
        <v>27859.162468550552</v>
      </c>
      <c r="E76" s="118">
        <v>12621</v>
      </c>
      <c r="F76" s="118">
        <v>943</v>
      </c>
      <c r="G76" s="118">
        <f t="shared" si="7"/>
        <v>16181.162468550552</v>
      </c>
      <c r="H76" s="119"/>
      <c r="I76" s="120">
        <v>0.22180047752172941</v>
      </c>
      <c r="J76" s="121"/>
    </row>
    <row r="77" spans="2:10" ht="17.100000000000001" customHeight="1">
      <c r="B77" s="117" t="s">
        <v>32</v>
      </c>
      <c r="C77" s="118">
        <v>543433.2648336658</v>
      </c>
      <c r="D77" s="118">
        <f t="shared" si="8"/>
        <v>29632.458654579648</v>
      </c>
      <c r="E77" s="118">
        <v>15204</v>
      </c>
      <c r="F77" s="118">
        <v>1111</v>
      </c>
      <c r="G77" s="118">
        <f t="shared" si="7"/>
        <v>15539.458654579648</v>
      </c>
      <c r="H77" s="119"/>
      <c r="I77" s="120">
        <v>0.22906477189077129</v>
      </c>
      <c r="J77" s="121"/>
    </row>
    <row r="78" spans="2:10" ht="17.100000000000001" customHeight="1">
      <c r="B78" s="117" t="s">
        <v>33</v>
      </c>
      <c r="C78" s="118">
        <f>$C$28*I78</f>
        <v>569258.13985232997</v>
      </c>
      <c r="D78" s="118">
        <f t="shared" si="8"/>
        <v>25824.87501866417</v>
      </c>
      <c r="E78" s="118">
        <v>19164</v>
      </c>
      <c r="F78" s="118">
        <v>1263</v>
      </c>
      <c r="G78" s="118">
        <f t="shared" si="7"/>
        <v>7923.8750186641701</v>
      </c>
      <c r="H78" s="140"/>
      <c r="I78" s="120">
        <v>0.23601083741804724</v>
      </c>
      <c r="J78" s="121"/>
    </row>
    <row r="79" spans="2:10" ht="17.100000000000001" customHeight="1">
      <c r="B79" s="139"/>
      <c r="C79" s="125" t="s">
        <v>34</v>
      </c>
      <c r="D79" s="126">
        <f>SUM(D69:D78)</f>
        <v>275909.11780110124</v>
      </c>
      <c r="E79" s="126">
        <f>SUM(E69:E78)</f>
        <v>114743</v>
      </c>
      <c r="F79" s="126">
        <f>SUM(F69:F78)</f>
        <v>8933</v>
      </c>
      <c r="G79" s="127">
        <f t="shared" si="7"/>
        <v>170099.11780110124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23834.297834669931</v>
      </c>
      <c r="D82" s="118"/>
      <c r="E82" s="118"/>
      <c r="F82" s="118"/>
      <c r="G82" s="118"/>
      <c r="H82" s="119"/>
      <c r="I82" s="120">
        <v>1.6645225109763202E-2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30427.374302464472</v>
      </c>
      <c r="D83" s="118">
        <f t="shared" ref="D83:D92" si="9">C83-C82</f>
        <v>6593.0764677945408</v>
      </c>
      <c r="E83" s="118">
        <v>245</v>
      </c>
      <c r="F83" s="118">
        <v>42</v>
      </c>
      <c r="G83" s="118">
        <f t="shared" ref="G83:G104" si="10">D83-E83+F83</f>
        <v>6390.0764677945408</v>
      </c>
      <c r="H83" s="119"/>
      <c r="I83" s="120">
        <v>2.0471892822757503E-2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36904.624860384341</v>
      </c>
      <c r="D84" s="118">
        <f t="shared" si="9"/>
        <v>6477.2505579198696</v>
      </c>
      <c r="E84" s="118">
        <v>280</v>
      </c>
      <c r="F84" s="118">
        <v>43</v>
      </c>
      <c r="G84" s="118">
        <f t="shared" si="10"/>
        <v>6240.2505579198696</v>
      </c>
      <c r="H84" s="119"/>
      <c r="I84" s="120">
        <v>2.4043667248931099E-2</v>
      </c>
      <c r="J84" s="121"/>
    </row>
    <row r="85" spans="1:10" ht="17.100000000000001" customHeight="1">
      <c r="A85" s="123"/>
      <c r="B85" s="117" t="s">
        <v>15</v>
      </c>
      <c r="C85" s="118">
        <v>43865.562692963475</v>
      </c>
      <c r="D85" s="118">
        <f t="shared" si="9"/>
        <v>6960.9378325791331</v>
      </c>
      <c r="E85" s="118">
        <v>371</v>
      </c>
      <c r="F85" s="118">
        <v>23</v>
      </c>
      <c r="G85" s="118">
        <f t="shared" si="10"/>
        <v>6612.9378325791331</v>
      </c>
      <c r="H85" s="119"/>
      <c r="I85" s="120">
        <v>2.7385168368687395E-2</v>
      </c>
      <c r="J85" s="121"/>
    </row>
    <row r="86" spans="1:10" ht="17.100000000000001" customHeight="1">
      <c r="A86" s="123"/>
      <c r="B86" s="117" t="s">
        <v>16</v>
      </c>
      <c r="C86" s="118">
        <v>50955.90358061697</v>
      </c>
      <c r="D86" s="118">
        <f t="shared" si="9"/>
        <v>7090.3408876534959</v>
      </c>
      <c r="E86" s="118">
        <v>393</v>
      </c>
      <c r="F86" s="118">
        <v>28</v>
      </c>
      <c r="G86" s="118">
        <f t="shared" si="10"/>
        <v>6725.3408876534959</v>
      </c>
      <c r="H86" s="119"/>
      <c r="I86" s="120">
        <v>3.0517999389481323E-2</v>
      </c>
      <c r="J86" s="121"/>
    </row>
    <row r="87" spans="1:10" ht="17.100000000000001" customHeight="1">
      <c r="A87" s="123"/>
      <c r="B87" s="117" t="s">
        <v>17</v>
      </c>
      <c r="C87" s="118">
        <v>57332.218379266451</v>
      </c>
      <c r="D87" s="118">
        <f t="shared" si="9"/>
        <v>6376.3147986494805</v>
      </c>
      <c r="E87" s="118">
        <v>426</v>
      </c>
      <c r="F87" s="118">
        <v>46</v>
      </c>
      <c r="G87" s="118">
        <f t="shared" si="10"/>
        <v>5996.3147986494805</v>
      </c>
      <c r="H87" s="119"/>
      <c r="I87" s="120">
        <v>3.3461082280416971E-2</v>
      </c>
      <c r="J87" s="121"/>
    </row>
    <row r="88" spans="1:10" ht="17.100000000000001" customHeight="1">
      <c r="B88" s="117" t="s">
        <v>18</v>
      </c>
      <c r="C88" s="118">
        <v>63480.658136445381</v>
      </c>
      <c r="D88" s="118">
        <f t="shared" si="9"/>
        <v>6148.4397571789304</v>
      </c>
      <c r="E88" s="118">
        <v>467</v>
      </c>
      <c r="F88" s="118">
        <v>55</v>
      </c>
      <c r="G88" s="118">
        <f t="shared" si="10"/>
        <v>5736.4397571789304</v>
      </c>
      <c r="H88" s="119"/>
      <c r="I88" s="120">
        <v>3.6231184371009285E-2</v>
      </c>
      <c r="J88" s="121"/>
    </row>
    <row r="89" spans="1:10" ht="17.100000000000001" customHeight="1">
      <c r="B89" s="117" t="s">
        <v>19</v>
      </c>
      <c r="C89" s="118">
        <v>70344.824311418037</v>
      </c>
      <c r="D89" s="118">
        <f t="shared" si="9"/>
        <v>6864.1661749726554</v>
      </c>
      <c r="E89" s="118">
        <v>511</v>
      </c>
      <c r="F89" s="118">
        <v>61</v>
      </c>
      <c r="G89" s="118">
        <f t="shared" si="10"/>
        <v>6414.1661749726554</v>
      </c>
      <c r="H89" s="119"/>
      <c r="I89" s="120">
        <v>3.8843083551307583E-2</v>
      </c>
      <c r="J89" s="121"/>
    </row>
    <row r="90" spans="1:10" ht="17.100000000000001" customHeight="1">
      <c r="B90" s="117" t="s">
        <v>20</v>
      </c>
      <c r="C90" s="118">
        <v>76601.124231699607</v>
      </c>
      <c r="D90" s="118">
        <f t="shared" si="9"/>
        <v>6256.2999202815699</v>
      </c>
      <c r="E90" s="118">
        <v>755</v>
      </c>
      <c r="F90" s="118">
        <v>88</v>
      </c>
      <c r="G90" s="118">
        <f t="shared" si="10"/>
        <v>5589.2999202815699</v>
      </c>
      <c r="H90" s="119"/>
      <c r="I90" s="120">
        <v>4.130999527136904E-2</v>
      </c>
      <c r="J90" s="121"/>
    </row>
    <row r="91" spans="1:10" ht="17.100000000000001" customHeight="1">
      <c r="B91" s="117" t="s">
        <v>21</v>
      </c>
      <c r="C91" s="118">
        <v>82765.771119733836</v>
      </c>
      <c r="D91" s="118">
        <f t="shared" si="9"/>
        <v>6164.6468880342291</v>
      </c>
      <c r="E91" s="118">
        <v>1216</v>
      </c>
      <c r="F91" s="118">
        <v>92</v>
      </c>
      <c r="G91" s="118">
        <f t="shared" si="10"/>
        <v>5040.6468880342291</v>
      </c>
      <c r="H91" s="119"/>
      <c r="I91" s="120">
        <v>4.3643625353160638E-2</v>
      </c>
      <c r="J91" s="121"/>
    </row>
    <row r="92" spans="1:10" ht="17.100000000000001" customHeight="1">
      <c r="B92" s="117" t="s">
        <v>22</v>
      </c>
      <c r="C92" s="118">
        <v>91414.231962015256</v>
      </c>
      <c r="D92" s="118">
        <f t="shared" si="9"/>
        <v>8648.4608422814199</v>
      </c>
      <c r="E92" s="118">
        <v>1691</v>
      </c>
      <c r="F92" s="118">
        <v>137</v>
      </c>
      <c r="G92" s="118">
        <f t="shared" si="10"/>
        <v>7094.4608422814199</v>
      </c>
      <c r="H92" s="119"/>
      <c r="I92" s="120">
        <v>4.7004438483142362E-2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67579.934127345332</v>
      </c>
      <c r="E93" s="126">
        <f>SUM(E83:E92)</f>
        <v>6355</v>
      </c>
      <c r="F93" s="126">
        <f>SUM(F83:F92)</f>
        <v>615</v>
      </c>
      <c r="G93" s="127">
        <f t="shared" si="10"/>
        <v>61839.934127345332</v>
      </c>
      <c r="H93" s="119"/>
      <c r="I93" s="120"/>
      <c r="J93" s="121"/>
    </row>
    <row r="94" spans="1:10" ht="17.100000000000001" customHeight="1">
      <c r="B94" s="117" t="s">
        <v>24</v>
      </c>
      <c r="C94" s="118">
        <v>107339.5306650869</v>
      </c>
      <c r="D94" s="118">
        <f>C94-C92</f>
        <v>15925.298703071647</v>
      </c>
      <c r="E94" s="118">
        <v>2184</v>
      </c>
      <c r="F94" s="118">
        <v>130</v>
      </c>
      <c r="G94" s="118">
        <f t="shared" si="10"/>
        <v>13871.298703071647</v>
      </c>
      <c r="H94" s="119"/>
      <c r="I94" s="120">
        <v>5.3565312972247564E-2</v>
      </c>
      <c r="J94" s="121"/>
    </row>
    <row r="95" spans="1:10" ht="17.100000000000001" customHeight="1">
      <c r="B95" s="117" t="s">
        <v>25</v>
      </c>
      <c r="C95" s="118">
        <v>122240.00006825761</v>
      </c>
      <c r="D95" s="118">
        <f t="shared" ref="D95:D103" si="11">C95-C94</f>
        <v>14900.469403170704</v>
      </c>
      <c r="E95" s="118">
        <v>2734</v>
      </c>
      <c r="F95" s="118">
        <v>162</v>
      </c>
      <c r="G95" s="118">
        <f t="shared" si="10"/>
        <v>12328.469403170704</v>
      </c>
      <c r="H95" s="119"/>
      <c r="I95" s="120">
        <v>5.9818938129805529E-2</v>
      </c>
      <c r="J95" s="121"/>
    </row>
    <row r="96" spans="1:10" ht="17.100000000000001" customHeight="1">
      <c r="B96" s="117" t="s">
        <v>26</v>
      </c>
      <c r="C96" s="118">
        <f>$C$21*I96</f>
        <v>137237.01556494785</v>
      </c>
      <c r="D96" s="118">
        <f t="shared" si="11"/>
        <v>14997.015496690248</v>
      </c>
      <c r="E96" s="118">
        <v>2905</v>
      </c>
      <c r="F96" s="118">
        <v>197</v>
      </c>
      <c r="G96" s="118">
        <f t="shared" si="10"/>
        <v>12289.015496690248</v>
      </c>
      <c r="H96" s="119"/>
      <c r="I96" s="120">
        <v>6.5786403127821219E-2</v>
      </c>
      <c r="J96" s="121"/>
    </row>
    <row r="97" spans="1:10" ht="17.100000000000001" customHeight="1">
      <c r="A97" s="123"/>
      <c r="B97" s="117" t="s">
        <v>27</v>
      </c>
      <c r="C97" s="118">
        <v>151487.9115460951</v>
      </c>
      <c r="D97" s="118">
        <f t="shared" si="11"/>
        <v>14250.895981147245</v>
      </c>
      <c r="E97" s="118">
        <v>3131</v>
      </c>
      <c r="F97" s="118">
        <v>258</v>
      </c>
      <c r="G97" s="118">
        <f t="shared" si="10"/>
        <v>11377.895981147245</v>
      </c>
      <c r="H97" s="119"/>
      <c r="I97" s="120">
        <v>7.1486910266667494E-2</v>
      </c>
      <c r="J97" s="121"/>
    </row>
    <row r="98" spans="1:10" ht="17.100000000000001" customHeight="1">
      <c r="A98" s="123"/>
      <c r="B98" s="117" t="s">
        <v>28</v>
      </c>
      <c r="C98" s="118">
        <v>166670.67274467481</v>
      </c>
      <c r="D98" s="118">
        <f t="shared" si="11"/>
        <v>15182.761198579712</v>
      </c>
      <c r="E98" s="118">
        <v>3187</v>
      </c>
      <c r="F98" s="118">
        <v>291</v>
      </c>
      <c r="G98" s="118">
        <f t="shared" si="10"/>
        <v>12286.761198579712</v>
      </c>
      <c r="H98" s="119"/>
      <c r="I98" s="120">
        <v>7.6937946149967601E-2</v>
      </c>
      <c r="J98" s="121"/>
    </row>
    <row r="99" spans="1:10" ht="17.100000000000001" customHeight="1">
      <c r="A99" s="123"/>
      <c r="B99" s="117" t="s">
        <v>29</v>
      </c>
      <c r="C99" s="118">
        <v>182253.98510199576</v>
      </c>
      <c r="D99" s="118">
        <f t="shared" si="11"/>
        <v>15583.312357320945</v>
      </c>
      <c r="E99" s="118">
        <v>3367</v>
      </c>
      <c r="F99" s="118">
        <v>369</v>
      </c>
      <c r="G99" s="118">
        <f t="shared" si="10"/>
        <v>12585.312357320945</v>
      </c>
      <c r="H99" s="119"/>
      <c r="I99" s="120">
        <v>8.2155600929496836E-2</v>
      </c>
      <c r="J99" s="121"/>
    </row>
    <row r="100" spans="1:10" ht="17.100000000000001" customHeight="1">
      <c r="A100" s="123"/>
      <c r="B100" s="117" t="s">
        <v>30</v>
      </c>
      <c r="C100" s="118">
        <v>197692.5956406036</v>
      </c>
      <c r="D100" s="118">
        <f t="shared" si="11"/>
        <v>15438.610538607842</v>
      </c>
      <c r="E100" s="118">
        <v>3423</v>
      </c>
      <c r="F100" s="118">
        <v>374</v>
      </c>
      <c r="G100" s="118">
        <f t="shared" si="10"/>
        <v>12389.610538607842</v>
      </c>
      <c r="H100" s="119"/>
      <c r="I100" s="120">
        <v>8.7154519085043264E-2</v>
      </c>
      <c r="J100" s="121"/>
    </row>
    <row r="101" spans="1:10" ht="17.100000000000001" customHeight="1">
      <c r="A101" s="123"/>
      <c r="B101" s="117" t="s">
        <v>31</v>
      </c>
      <c r="C101" s="118">
        <v>212997.94313220656</v>
      </c>
      <c r="D101" s="118">
        <f t="shared" si="11"/>
        <v>15305.347491602966</v>
      </c>
      <c r="E101" s="118">
        <v>3979</v>
      </c>
      <c r="F101" s="118">
        <v>433</v>
      </c>
      <c r="G101" s="118">
        <f t="shared" si="10"/>
        <v>11759.347491602966</v>
      </c>
      <c r="H101" s="119"/>
      <c r="I101" s="120">
        <v>9.1948173163050539E-2</v>
      </c>
      <c r="J101" s="121"/>
    </row>
    <row r="102" spans="1:10" ht="17.100000000000001" customHeight="1">
      <c r="A102" s="123"/>
      <c r="B102" s="117" t="s">
        <v>32</v>
      </c>
      <c r="C102" s="118">
        <v>229052.73267434776</v>
      </c>
      <c r="D102" s="118">
        <f t="shared" si="11"/>
        <v>16054.789542141196</v>
      </c>
      <c r="E102" s="118">
        <v>4467</v>
      </c>
      <c r="F102" s="118">
        <v>480</v>
      </c>
      <c r="G102" s="118">
        <f t="shared" si="10"/>
        <v>12067.789542141196</v>
      </c>
      <c r="H102" s="119"/>
      <c r="I102" s="120">
        <v>9.6548951557219598E-2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242942.98939008504</v>
      </c>
      <c r="D103" s="118">
        <f t="shared" si="11"/>
        <v>13890.256715737283</v>
      </c>
      <c r="E103" s="118">
        <v>4561</v>
      </c>
      <c r="F103" s="118">
        <v>529</v>
      </c>
      <c r="G103" s="118">
        <f t="shared" si="10"/>
        <v>9858.2567157372832</v>
      </c>
      <c r="H103" s="119"/>
      <c r="I103" s="120">
        <v>0.10072263241711651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151528.75742806977</v>
      </c>
      <c r="E104" s="126">
        <f>SUM(E94:E103)</f>
        <v>33938</v>
      </c>
      <c r="F104" s="126">
        <f>SUM(F94:F103)</f>
        <v>3223</v>
      </c>
      <c r="G104" s="127">
        <f t="shared" si="10"/>
        <v>120813.75742806977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9870.6542639118488</v>
      </c>
      <c r="D107" s="118"/>
      <c r="E107" s="118"/>
      <c r="F107" s="118"/>
      <c r="G107" s="118"/>
      <c r="H107" s="119"/>
      <c r="I107" s="120">
        <v>6.8933963711934124E-3</v>
      </c>
      <c r="J107" s="121"/>
    </row>
    <row r="108" spans="1:10" ht="17.100000000000001" customHeight="1">
      <c r="A108" s="123"/>
      <c r="B108" s="117" t="s">
        <v>13</v>
      </c>
      <c r="C108" s="118">
        <v>11410.064450352545</v>
      </c>
      <c r="D108" s="118">
        <f t="shared" ref="D108:D117" si="12">C108-C107</f>
        <v>1539.4101864406966</v>
      </c>
      <c r="E108" s="118">
        <v>240</v>
      </c>
      <c r="F108" s="118">
        <v>43</v>
      </c>
      <c r="G108" s="118">
        <f t="shared" ref="G108:G129" si="13">D108-E108+F108</f>
        <v>1342.4101864406966</v>
      </c>
      <c r="H108" s="119"/>
      <c r="I108" s="120">
        <v>7.6768246318728028E-3</v>
      </c>
      <c r="J108" s="121"/>
    </row>
    <row r="109" spans="1:10" ht="17.100000000000001" customHeight="1">
      <c r="A109" s="123"/>
      <c r="B109" s="117" t="s">
        <v>14</v>
      </c>
      <c r="C109" s="118">
        <v>12904.549423964654</v>
      </c>
      <c r="D109" s="118">
        <f t="shared" si="12"/>
        <v>1494.4849736121087</v>
      </c>
      <c r="E109" s="118">
        <v>251</v>
      </c>
      <c r="F109" s="118">
        <v>36</v>
      </c>
      <c r="G109" s="118">
        <f t="shared" si="13"/>
        <v>1279.4849736121087</v>
      </c>
      <c r="H109" s="119"/>
      <c r="I109" s="120">
        <v>8.4074203035798128E-3</v>
      </c>
      <c r="J109" s="121"/>
    </row>
    <row r="110" spans="1:10" ht="17.100000000000001" customHeight="1">
      <c r="A110" s="123"/>
      <c r="B110" s="117" t="s">
        <v>15</v>
      </c>
      <c r="C110" s="118">
        <v>14562.831980243707</v>
      </c>
      <c r="D110" s="118">
        <f t="shared" si="12"/>
        <v>1658.2825562790531</v>
      </c>
      <c r="E110" s="118">
        <v>250</v>
      </c>
      <c r="F110" s="118">
        <v>42</v>
      </c>
      <c r="G110" s="118">
        <f t="shared" si="13"/>
        <v>1450.2825562790531</v>
      </c>
      <c r="H110" s="119"/>
      <c r="I110" s="120">
        <v>9.0915420028990536E-3</v>
      </c>
      <c r="J110" s="121"/>
    </row>
    <row r="111" spans="1:10" ht="17.100000000000001" customHeight="1">
      <c r="A111" s="123"/>
      <c r="B111" s="117" t="s">
        <v>16</v>
      </c>
      <c r="C111" s="118">
        <v>16250.077286447793</v>
      </c>
      <c r="D111" s="118">
        <f t="shared" si="12"/>
        <v>1687.2453062040859</v>
      </c>
      <c r="E111" s="118">
        <v>301</v>
      </c>
      <c r="F111" s="118">
        <v>57</v>
      </c>
      <c r="G111" s="118">
        <f t="shared" si="13"/>
        <v>1443.2453062040859</v>
      </c>
      <c r="H111" s="119"/>
      <c r="I111" s="120">
        <v>9.7323335248534412E-3</v>
      </c>
      <c r="J111" s="121"/>
    </row>
    <row r="112" spans="1:10" ht="17.100000000000001" customHeight="1">
      <c r="A112" s="123"/>
      <c r="B112" s="117" t="s">
        <v>17</v>
      </c>
      <c r="C112" s="118">
        <v>17707.823736983988</v>
      </c>
      <c r="D112" s="118">
        <f t="shared" si="12"/>
        <v>1457.746450536195</v>
      </c>
      <c r="E112" s="118">
        <v>370</v>
      </c>
      <c r="F112" s="118">
        <v>62</v>
      </c>
      <c r="G112" s="118">
        <f t="shared" si="13"/>
        <v>1149.746450536195</v>
      </c>
      <c r="H112" s="119"/>
      <c r="I112" s="120">
        <v>1.0334903546739806E-2</v>
      </c>
      <c r="J112" s="121"/>
    </row>
    <row r="113" spans="1:10" ht="17.100000000000001" customHeight="1">
      <c r="A113" s="123"/>
      <c r="B113" s="117" t="s">
        <v>18</v>
      </c>
      <c r="C113" s="118">
        <v>19100.491691213916</v>
      </c>
      <c r="D113" s="118">
        <f t="shared" si="12"/>
        <v>1392.667954229928</v>
      </c>
      <c r="E113" s="118">
        <v>342</v>
      </c>
      <c r="F113" s="118">
        <v>61</v>
      </c>
      <c r="G113" s="118">
        <f t="shared" si="13"/>
        <v>1111.667954229928</v>
      </c>
      <c r="H113" s="119"/>
      <c r="I113" s="120">
        <v>1.0901484898815086E-2</v>
      </c>
      <c r="J113" s="121"/>
    </row>
    <row r="114" spans="1:10" ht="17.100000000000001" customHeight="1">
      <c r="B114" s="117" t="s">
        <v>19</v>
      </c>
      <c r="C114" s="118">
        <v>20711.074732712943</v>
      </c>
      <c r="D114" s="118">
        <f t="shared" si="12"/>
        <v>1610.5830414990269</v>
      </c>
      <c r="E114" s="118">
        <v>398</v>
      </c>
      <c r="F114" s="118">
        <v>60</v>
      </c>
      <c r="G114" s="118">
        <f t="shared" si="13"/>
        <v>1272.5830414990269</v>
      </c>
      <c r="H114" s="119"/>
      <c r="I114" s="120">
        <v>1.1436264347163412E-2</v>
      </c>
      <c r="J114" s="121"/>
    </row>
    <row r="115" spans="1:10" ht="17.100000000000001" customHeight="1">
      <c r="A115" s="123"/>
      <c r="B115" s="117" t="s">
        <v>20</v>
      </c>
      <c r="C115" s="118">
        <v>22141.857674201656</v>
      </c>
      <c r="D115" s="118">
        <f t="shared" si="12"/>
        <v>1430.7829414887128</v>
      </c>
      <c r="E115" s="118">
        <v>389</v>
      </c>
      <c r="F115" s="118">
        <v>52</v>
      </c>
      <c r="G115" s="118">
        <f t="shared" si="13"/>
        <v>1093.7829414887128</v>
      </c>
      <c r="H115" s="119"/>
      <c r="I115" s="120">
        <v>1.1940817383487923E-2</v>
      </c>
      <c r="J115" s="121"/>
    </row>
    <row r="116" spans="1:10" ht="17.100000000000001" customHeight="1">
      <c r="A116" s="123"/>
      <c r="B116" s="117" t="s">
        <v>21</v>
      </c>
      <c r="C116" s="118">
        <v>23550.702394717169</v>
      </c>
      <c r="D116" s="118">
        <f t="shared" si="12"/>
        <v>1408.8447205155135</v>
      </c>
      <c r="E116" s="118">
        <v>453</v>
      </c>
      <c r="F116" s="118">
        <v>66</v>
      </c>
      <c r="G116" s="118">
        <f t="shared" si="13"/>
        <v>1021.8447205155135</v>
      </c>
      <c r="H116" s="119"/>
      <c r="I116" s="120">
        <v>1.2418636571776612E-2</v>
      </c>
      <c r="J116" s="121"/>
    </row>
    <row r="117" spans="1:10" ht="17.100000000000001" customHeight="1">
      <c r="A117" s="123"/>
      <c r="B117" s="117" t="s">
        <v>22</v>
      </c>
      <c r="C117" s="118">
        <v>24991.944893988839</v>
      </c>
      <c r="D117" s="118">
        <f t="shared" si="12"/>
        <v>1441.2424992716697</v>
      </c>
      <c r="E117" s="118">
        <v>486</v>
      </c>
      <c r="F117" s="118">
        <v>63</v>
      </c>
      <c r="G117" s="118">
        <f t="shared" si="13"/>
        <v>1018.2424992716697</v>
      </c>
      <c r="H117" s="119"/>
      <c r="I117" s="120">
        <v>1.2850650397978631E-2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15121.29063007699</v>
      </c>
      <c r="E118" s="126">
        <f>SUM(E108:E117)</f>
        <v>3480</v>
      </c>
      <c r="F118" s="126">
        <f>SUM(F108:F117)</f>
        <v>542</v>
      </c>
      <c r="G118" s="127">
        <f t="shared" si="13"/>
        <v>12183.29063007699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26585.21146615866</v>
      </c>
      <c r="D119" s="118">
        <f>C119-C117</f>
        <v>1593.2665721698213</v>
      </c>
      <c r="E119" s="118">
        <v>530</v>
      </c>
      <c r="F119" s="118">
        <v>70</v>
      </c>
      <c r="G119" s="118">
        <f t="shared" si="13"/>
        <v>1133.2665721698213</v>
      </c>
      <c r="H119" s="119"/>
      <c r="I119" s="120">
        <v>1.3266735598661938E-2</v>
      </c>
      <c r="J119" s="121"/>
    </row>
    <row r="120" spans="1:10" ht="17.100000000000001" customHeight="1">
      <c r="A120" s="123"/>
      <c r="B120" s="117" t="s">
        <v>25</v>
      </c>
      <c r="C120" s="118">
        <v>27921.025690466537</v>
      </c>
      <c r="D120" s="118">
        <f t="shared" ref="D120:D128" si="14">C120-C119</f>
        <v>1335.8142243078764</v>
      </c>
      <c r="E120" s="118">
        <v>566</v>
      </c>
      <c r="F120" s="118">
        <v>87</v>
      </c>
      <c r="G120" s="118">
        <f t="shared" si="13"/>
        <v>856.81422430787643</v>
      </c>
      <c r="H120" s="119"/>
      <c r="I120" s="120">
        <v>1.3663335302405938E-2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29292.571791755487</v>
      </c>
      <c r="D121" s="118">
        <f t="shared" si="14"/>
        <v>1371.54610128895</v>
      </c>
      <c r="E121" s="118">
        <v>564</v>
      </c>
      <c r="F121" s="118">
        <v>82</v>
      </c>
      <c r="G121" s="118">
        <f t="shared" si="13"/>
        <v>889.54610128895001</v>
      </c>
      <c r="H121" s="119"/>
      <c r="I121" s="120">
        <v>1.4041786966950524E-2</v>
      </c>
      <c r="J121" s="121"/>
    </row>
    <row r="122" spans="1:10" ht="17.100000000000001" customHeight="1">
      <c r="A122" s="123"/>
      <c r="B122" s="117" t="s">
        <v>27</v>
      </c>
      <c r="C122" s="118">
        <v>30522.050801210793</v>
      </c>
      <c r="D122" s="118">
        <f t="shared" si="14"/>
        <v>1229.4790094553064</v>
      </c>
      <c r="E122" s="118">
        <v>641</v>
      </c>
      <c r="F122" s="118">
        <v>104</v>
      </c>
      <c r="G122" s="118">
        <f t="shared" si="13"/>
        <v>692.47900945530637</v>
      </c>
      <c r="H122" s="119"/>
      <c r="I122" s="120">
        <v>1.4403308386206782E-2</v>
      </c>
      <c r="J122" s="121"/>
    </row>
    <row r="123" spans="1:10" ht="17.100000000000001" customHeight="1">
      <c r="A123" s="123"/>
      <c r="B123" s="117" t="s">
        <v>28</v>
      </c>
      <c r="C123" s="118">
        <v>31951.759481553705</v>
      </c>
      <c r="D123" s="118">
        <f t="shared" si="14"/>
        <v>1429.708680342912</v>
      </c>
      <c r="E123" s="118">
        <v>644</v>
      </c>
      <c r="F123" s="118">
        <v>104</v>
      </c>
      <c r="G123" s="118">
        <f t="shared" si="13"/>
        <v>889.70868034291198</v>
      </c>
      <c r="H123" s="119"/>
      <c r="I123" s="120">
        <v>1.4749461977359418E-2</v>
      </c>
      <c r="J123" s="121"/>
    </row>
    <row r="124" spans="1:10" ht="17.100000000000001" customHeight="1">
      <c r="A124" s="123"/>
      <c r="B124" s="117" t="s">
        <v>29</v>
      </c>
      <c r="C124" s="118">
        <v>33454.251975733874</v>
      </c>
      <c r="D124" s="118">
        <f t="shared" si="14"/>
        <v>1502.4924941801692</v>
      </c>
      <c r="E124" s="118">
        <v>666</v>
      </c>
      <c r="F124" s="118">
        <v>98</v>
      </c>
      <c r="G124" s="118">
        <f t="shared" si="13"/>
        <v>934.49249418016916</v>
      </c>
      <c r="H124" s="119"/>
      <c r="I124" s="120">
        <v>1.5080351593821619E-2</v>
      </c>
      <c r="J124" s="121"/>
    </row>
    <row r="125" spans="1:10" ht="17.100000000000001" customHeight="1">
      <c r="A125" s="123"/>
      <c r="B125" s="117" t="s">
        <v>30</v>
      </c>
      <c r="C125" s="118">
        <v>34925.853288082144</v>
      </c>
      <c r="D125" s="118">
        <f t="shared" si="14"/>
        <v>1471.6013123482699</v>
      </c>
      <c r="E125" s="118">
        <v>690</v>
      </c>
      <c r="F125" s="118">
        <v>112</v>
      </c>
      <c r="G125" s="118">
        <f t="shared" si="13"/>
        <v>893.60131234826986</v>
      </c>
      <c r="H125" s="119"/>
      <c r="I125" s="120">
        <v>1.5397369522586144E-2</v>
      </c>
      <c r="J125" s="121"/>
    </row>
    <row r="126" spans="1:10" ht="17.100000000000001" customHeight="1">
      <c r="A126" s="123"/>
      <c r="B126" s="117" t="s">
        <v>31</v>
      </c>
      <c r="C126" s="118">
        <v>36372.223967001133</v>
      </c>
      <c r="D126" s="118">
        <f t="shared" si="14"/>
        <v>1446.3706789189891</v>
      </c>
      <c r="E126" s="118">
        <v>678</v>
      </c>
      <c r="F126" s="118">
        <v>129</v>
      </c>
      <c r="G126" s="118">
        <f t="shared" si="13"/>
        <v>897.37067891898914</v>
      </c>
      <c r="H126" s="119"/>
      <c r="I126" s="120">
        <v>1.5701370156270725E-2</v>
      </c>
      <c r="J126" s="121"/>
    </row>
    <row r="127" spans="1:10" ht="17.100000000000001" customHeight="1">
      <c r="A127" s="123"/>
      <c r="B127" s="117" t="s">
        <v>32</v>
      </c>
      <c r="C127" s="118">
        <v>37942.123280186039</v>
      </c>
      <c r="D127" s="118">
        <f t="shared" si="14"/>
        <v>1569.8993131849056</v>
      </c>
      <c r="E127" s="118">
        <v>757</v>
      </c>
      <c r="F127" s="118">
        <v>112</v>
      </c>
      <c r="G127" s="118">
        <f t="shared" si="13"/>
        <v>924.89931318490562</v>
      </c>
      <c r="H127" s="119"/>
      <c r="I127" s="120">
        <v>1.5993139133445473E-2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39294.583359185955</v>
      </c>
      <c r="D128" s="118">
        <f t="shared" si="14"/>
        <v>1352.4600789999167</v>
      </c>
      <c r="E128" s="118">
        <v>818</v>
      </c>
      <c r="F128" s="118">
        <v>149</v>
      </c>
      <c r="G128" s="118">
        <f t="shared" si="13"/>
        <v>683.46007899991673</v>
      </c>
      <c r="H128" s="119"/>
      <c r="I128" s="120">
        <v>1.6291286633161674E-2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14302.638465197117</v>
      </c>
      <c r="E129" s="126">
        <f>SUM(E119:E128)</f>
        <v>6554</v>
      </c>
      <c r="F129" s="126">
        <f>SUM(F119:F128)</f>
        <v>1047</v>
      </c>
      <c r="G129" s="127">
        <f t="shared" si="13"/>
        <v>8795.6384651971166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3557.5669279544813</v>
      </c>
      <c r="D132" s="118"/>
      <c r="E132" s="118"/>
      <c r="F132" s="118"/>
      <c r="G132" s="118"/>
      <c r="H132" s="119"/>
      <c r="I132" s="120">
        <v>2.4845079460538311E-3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4248.1157288548402</v>
      </c>
      <c r="D133" s="118">
        <f t="shared" ref="D133:D142" si="15">C133-C132</f>
        <v>690.54880090035886</v>
      </c>
      <c r="E133" s="118">
        <v>26</v>
      </c>
      <c r="F133" s="118">
        <v>3</v>
      </c>
      <c r="G133" s="118">
        <f t="shared" ref="G133:G154" si="16">D133-E133+F133</f>
        <v>667.54880090035886</v>
      </c>
      <c r="H133" s="119"/>
      <c r="I133" s="120">
        <v>2.8581818804109807E-3</v>
      </c>
      <c r="J133" s="121"/>
    </row>
    <row r="134" spans="1:10" ht="17.100000000000001" customHeight="1">
      <c r="A134" s="134"/>
      <c r="B134" s="117" t="s">
        <v>14</v>
      </c>
      <c r="C134" s="118">
        <v>4922.3721988817542</v>
      </c>
      <c r="D134" s="118">
        <f t="shared" si="15"/>
        <v>674.25647002691403</v>
      </c>
      <c r="E134" s="118">
        <v>30</v>
      </c>
      <c r="F134" s="118">
        <v>1</v>
      </c>
      <c r="G134" s="118">
        <f t="shared" si="16"/>
        <v>645.25647002691403</v>
      </c>
      <c r="H134" s="119"/>
      <c r="I134" s="120">
        <v>3.2069660556920672E-3</v>
      </c>
      <c r="J134" s="121"/>
    </row>
    <row r="135" spans="1:10" ht="17.100000000000001" customHeight="1">
      <c r="A135" s="123"/>
      <c r="B135" s="117" t="s">
        <v>15</v>
      </c>
      <c r="C135" s="118">
        <v>5659.5814350098972</v>
      </c>
      <c r="D135" s="118">
        <f t="shared" si="15"/>
        <v>737.20923612814295</v>
      </c>
      <c r="E135" s="118">
        <v>25</v>
      </c>
      <c r="F135" s="118">
        <v>2</v>
      </c>
      <c r="G135" s="118">
        <f t="shared" si="16"/>
        <v>714.20923612814295</v>
      </c>
      <c r="H135" s="119"/>
      <c r="I135" s="120">
        <v>3.53326347547128E-3</v>
      </c>
      <c r="J135" s="121"/>
    </row>
    <row r="136" spans="1:10" ht="17.100000000000001" customHeight="1">
      <c r="A136" s="123"/>
      <c r="B136" s="117" t="s">
        <v>16</v>
      </c>
      <c r="C136" s="118">
        <v>6410.2868516167318</v>
      </c>
      <c r="D136" s="118">
        <f t="shared" si="15"/>
        <v>750.70541660683466</v>
      </c>
      <c r="E136" s="118">
        <v>22</v>
      </c>
      <c r="F136" s="118">
        <v>3</v>
      </c>
      <c r="G136" s="118">
        <f t="shared" si="16"/>
        <v>731.70541660683466</v>
      </c>
      <c r="H136" s="119"/>
      <c r="I136" s="120">
        <v>3.8391847946437868E-3</v>
      </c>
      <c r="J136" s="121"/>
    </row>
    <row r="137" spans="1:10" ht="17.100000000000001" customHeight="1">
      <c r="A137" s="123"/>
      <c r="B137" s="117" t="s">
        <v>17</v>
      </c>
      <c r="C137" s="118">
        <v>7070.4764802984255</v>
      </c>
      <c r="D137" s="118">
        <f t="shared" si="15"/>
        <v>660.18962868169365</v>
      </c>
      <c r="E137" s="118">
        <v>32</v>
      </c>
      <c r="F137" s="118">
        <v>1</v>
      </c>
      <c r="G137" s="118">
        <f t="shared" si="16"/>
        <v>629.18962868169365</v>
      </c>
      <c r="H137" s="119"/>
      <c r="I137" s="120">
        <v>4.1265766781244445E-3</v>
      </c>
      <c r="J137" s="121"/>
    </row>
    <row r="138" spans="1:10" ht="17.100000000000001" customHeight="1">
      <c r="A138" s="123"/>
      <c r="B138" s="117" t="s">
        <v>18</v>
      </c>
      <c r="C138" s="118">
        <v>7704.1194691185265</v>
      </c>
      <c r="D138" s="118">
        <f t="shared" si="15"/>
        <v>633.64298882010098</v>
      </c>
      <c r="E138" s="118">
        <v>23</v>
      </c>
      <c r="F138" s="118">
        <v>4</v>
      </c>
      <c r="G138" s="118">
        <f t="shared" si="16"/>
        <v>614.64298882010098</v>
      </c>
      <c r="H138" s="119"/>
      <c r="I138" s="120">
        <v>4.3970774893662039E-3</v>
      </c>
      <c r="J138" s="121"/>
    </row>
    <row r="139" spans="1:10" ht="17.100000000000001" customHeight="1">
      <c r="A139" s="123"/>
      <c r="B139" s="117" t="s">
        <v>19</v>
      </c>
      <c r="C139" s="118">
        <v>8425.0061396818128</v>
      </c>
      <c r="D139" s="118">
        <f t="shared" si="15"/>
        <v>720.88667056328632</v>
      </c>
      <c r="E139" s="118">
        <v>35</v>
      </c>
      <c r="F139" s="118">
        <v>1</v>
      </c>
      <c r="G139" s="118">
        <f t="shared" si="16"/>
        <v>686.88667056328632</v>
      </c>
      <c r="H139" s="119"/>
      <c r="I139" s="120">
        <v>4.6521292875106634E-3</v>
      </c>
      <c r="J139" s="121"/>
    </row>
    <row r="140" spans="1:10" ht="17.100000000000001" customHeight="1">
      <c r="A140" s="123"/>
      <c r="B140" s="117" t="s">
        <v>20</v>
      </c>
      <c r="C140" s="118">
        <v>9073.133540828494</v>
      </c>
      <c r="D140" s="118">
        <f t="shared" si="15"/>
        <v>648.12740114668122</v>
      </c>
      <c r="E140" s="118">
        <v>48</v>
      </c>
      <c r="F140" s="118">
        <v>4</v>
      </c>
      <c r="G140" s="118">
        <f t="shared" si="16"/>
        <v>604.12740114668122</v>
      </c>
      <c r="H140" s="119"/>
      <c r="I140" s="120">
        <v>4.8930235349342035E-3</v>
      </c>
      <c r="J140" s="121"/>
    </row>
    <row r="141" spans="1:10" ht="17.100000000000001" customHeight="1">
      <c r="A141" s="123"/>
      <c r="B141" s="117" t="s">
        <v>21</v>
      </c>
      <c r="C141" s="118">
        <v>9711.2792349876509</v>
      </c>
      <c r="D141" s="118">
        <f t="shared" si="15"/>
        <v>638.14569415915685</v>
      </c>
      <c r="E141" s="118">
        <v>35</v>
      </c>
      <c r="F141" s="118">
        <v>8</v>
      </c>
      <c r="G141" s="118">
        <f t="shared" si="16"/>
        <v>611.14569415915685</v>
      </c>
      <c r="H141" s="119"/>
      <c r="I141" s="120">
        <v>5.1209023597277217E-3</v>
      </c>
      <c r="J141" s="121"/>
    </row>
    <row r="142" spans="1:10" ht="17.100000000000001" customHeight="1">
      <c r="A142" s="123"/>
      <c r="B142" s="117" t="s">
        <v>22</v>
      </c>
      <c r="C142" s="118">
        <v>10172.456084928888</v>
      </c>
      <c r="D142" s="118">
        <f t="shared" si="15"/>
        <v>461.17684994123738</v>
      </c>
      <c r="E142" s="118">
        <v>28</v>
      </c>
      <c r="F142" s="118">
        <v>4</v>
      </c>
      <c r="G142" s="118">
        <f t="shared" si="16"/>
        <v>437.17684994123738</v>
      </c>
      <c r="H142" s="119"/>
      <c r="I142" s="120">
        <v>5.2305923924973723E-3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6614.8891569744064</v>
      </c>
      <c r="E143" s="126">
        <f>SUM(E133:E142)</f>
        <v>304</v>
      </c>
      <c r="F143" s="126">
        <f>SUM(F133:F142)</f>
        <v>31</v>
      </c>
      <c r="G143" s="127">
        <f t="shared" si="16"/>
        <v>6341.8891569744064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10066.441620574697</v>
      </c>
      <c r="D144" s="118">
        <f>C144-C142</f>
        <v>-106.01446435419166</v>
      </c>
      <c r="E144" s="118">
        <v>43</v>
      </c>
      <c r="F144" s="118">
        <v>4</v>
      </c>
      <c r="G144" s="118">
        <f t="shared" si="16"/>
        <v>-145.01446435419166</v>
      </c>
      <c r="H144" s="119"/>
      <c r="I144" s="120">
        <v>5.0234251312813493E-3</v>
      </c>
      <c r="J144" s="121"/>
    </row>
    <row r="145" spans="1:10" ht="17.100000000000001" customHeight="1">
      <c r="A145" s="123"/>
      <c r="B145" s="117" t="s">
        <v>25</v>
      </c>
      <c r="C145" s="118">
        <v>9861.8484955801814</v>
      </c>
      <c r="D145" s="118">
        <f t="shared" ref="D145:D153" si="17">C145-C144</f>
        <v>-204.59312499451516</v>
      </c>
      <c r="E145" s="118">
        <v>72</v>
      </c>
      <c r="F145" s="118">
        <v>1</v>
      </c>
      <c r="G145" s="118">
        <f t="shared" si="16"/>
        <v>-275.59312499451516</v>
      </c>
      <c r="H145" s="119"/>
      <c r="I145" s="120">
        <v>4.8259596259261957E-3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9674.351252139244</v>
      </c>
      <c r="D146" s="118">
        <f t="shared" si="17"/>
        <v>-187.49724344093738</v>
      </c>
      <c r="E146" s="118">
        <v>105</v>
      </c>
      <c r="F146" s="118">
        <v>16</v>
      </c>
      <c r="G146" s="118">
        <f t="shared" si="16"/>
        <v>-276.49724344093738</v>
      </c>
      <c r="H146" s="119"/>
      <c r="I146" s="120">
        <v>4.6375299612383125E-3</v>
      </c>
      <c r="J146" s="121"/>
    </row>
    <row r="147" spans="1:10" ht="17.100000000000001" customHeight="1">
      <c r="A147" s="123"/>
      <c r="B147" s="117" t="s">
        <v>27</v>
      </c>
      <c r="C147" s="118">
        <v>9445.9514038330362</v>
      </c>
      <c r="D147" s="118">
        <f t="shared" si="17"/>
        <v>-228.39984830620779</v>
      </c>
      <c r="E147" s="118">
        <v>104</v>
      </c>
      <c r="F147" s="118">
        <v>25</v>
      </c>
      <c r="G147" s="118">
        <f t="shared" si="16"/>
        <v>-307.39984830620779</v>
      </c>
      <c r="H147" s="119"/>
      <c r="I147" s="120">
        <v>4.4575298021957603E-3</v>
      </c>
      <c r="J147" s="121"/>
    </row>
    <row r="148" spans="1:10" ht="17.100000000000001" customHeight="1">
      <c r="A148" s="123"/>
      <c r="B148" s="117" t="s">
        <v>28</v>
      </c>
      <c r="C148" s="118">
        <v>9283.4704985638837</v>
      </c>
      <c r="D148" s="118">
        <f t="shared" si="17"/>
        <v>-162.48090526915257</v>
      </c>
      <c r="E148" s="118">
        <v>87</v>
      </c>
      <c r="F148" s="118">
        <v>12</v>
      </c>
      <c r="G148" s="118">
        <f t="shared" si="16"/>
        <v>-237.48090526915257</v>
      </c>
      <c r="H148" s="119"/>
      <c r="I148" s="120">
        <v>4.2854039138456737E-3</v>
      </c>
      <c r="J148" s="121"/>
    </row>
    <row r="149" spans="1:10" ht="17.100000000000001" customHeight="1">
      <c r="A149" s="123"/>
      <c r="B149" s="117" t="s">
        <v>29</v>
      </c>
      <c r="C149" s="118">
        <v>9141.2509512600427</v>
      </c>
      <c r="D149" s="118">
        <f t="shared" si="17"/>
        <v>-142.21954730384095</v>
      </c>
      <c r="E149" s="118">
        <v>96</v>
      </c>
      <c r="F149" s="118">
        <v>17</v>
      </c>
      <c r="G149" s="118">
        <f t="shared" si="16"/>
        <v>-221.21954730384095</v>
      </c>
      <c r="H149" s="119"/>
      <c r="I149" s="120">
        <v>4.1206504468355772E-3</v>
      </c>
      <c r="J149" s="121"/>
    </row>
    <row r="150" spans="1:10" ht="17.100000000000001" customHeight="1">
      <c r="A150" s="123"/>
      <c r="B150" s="117" t="s">
        <v>30</v>
      </c>
      <c r="C150" s="118">
        <v>8988.8279525161579</v>
      </c>
      <c r="D150" s="118">
        <f t="shared" si="17"/>
        <v>-152.42299874388482</v>
      </c>
      <c r="E150" s="118">
        <v>84</v>
      </c>
      <c r="F150" s="118">
        <v>24</v>
      </c>
      <c r="G150" s="118">
        <f t="shared" si="16"/>
        <v>-212.42299874388482</v>
      </c>
      <c r="H150" s="119"/>
      <c r="I150" s="120">
        <v>3.9628038409893571E-3</v>
      </c>
      <c r="J150" s="121"/>
    </row>
    <row r="151" spans="1:10" ht="17.100000000000001" customHeight="1">
      <c r="A151" s="123"/>
      <c r="B151" s="117" t="s">
        <v>31</v>
      </c>
      <c r="C151" s="118">
        <v>8829.1977140703311</v>
      </c>
      <c r="D151" s="118">
        <f t="shared" si="17"/>
        <v>-159.63023844582676</v>
      </c>
      <c r="E151" s="118">
        <v>84</v>
      </c>
      <c r="F151" s="118">
        <v>26</v>
      </c>
      <c r="G151" s="118">
        <f t="shared" si="16"/>
        <v>-217.63023844582676</v>
      </c>
      <c r="H151" s="119"/>
      <c r="I151" s="120">
        <v>3.8114386851156191E-3</v>
      </c>
      <c r="J151" s="121"/>
    </row>
    <row r="152" spans="1:10" ht="17.100000000000001" customHeight="1">
      <c r="A152" s="123"/>
      <c r="B152" s="117" t="s">
        <v>32</v>
      </c>
      <c r="C152" s="118">
        <v>8697.6070024322016</v>
      </c>
      <c r="D152" s="118">
        <f t="shared" si="17"/>
        <v>-131.59071163812951</v>
      </c>
      <c r="E152" s="118">
        <v>85</v>
      </c>
      <c r="F152" s="118">
        <v>22</v>
      </c>
      <c r="G152" s="118">
        <f t="shared" si="16"/>
        <v>-194.59071163812951</v>
      </c>
      <c r="H152" s="119"/>
      <c r="I152" s="120">
        <v>3.6661638013961396E-3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8527.3785443941197</v>
      </c>
      <c r="D153" s="118">
        <f t="shared" si="17"/>
        <v>-170.22845803808195</v>
      </c>
      <c r="E153" s="118">
        <v>80</v>
      </c>
      <c r="F153" s="118">
        <v>15</v>
      </c>
      <c r="G153" s="118">
        <f t="shared" si="16"/>
        <v>-235.22845803808195</v>
      </c>
      <c r="H153" s="119"/>
      <c r="I153" s="120">
        <v>3.5353974064652235E-3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-1645.0775405347686</v>
      </c>
      <c r="E154" s="126">
        <f>SUM(E144:E153)</f>
        <v>840</v>
      </c>
      <c r="F154" s="126">
        <f>SUM(F144:F153)</f>
        <v>162</v>
      </c>
      <c r="G154" s="127">
        <f t="shared" si="16"/>
        <v>-2323.0775405347686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5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78000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79700</v>
      </c>
      <c r="D8" s="118">
        <f t="shared" ref="D8:D17" si="0">C8-C7</f>
        <v>1700</v>
      </c>
      <c r="E8" s="118">
        <v>1075</v>
      </c>
      <c r="F8" s="118">
        <v>722</v>
      </c>
      <c r="G8" s="118">
        <f t="shared" ref="G8:G29" si="1">D8-E8+F8</f>
        <v>1347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82000</v>
      </c>
      <c r="D9" s="118">
        <f t="shared" si="0"/>
        <v>2300</v>
      </c>
      <c r="E9" s="118">
        <v>1018</v>
      </c>
      <c r="F9" s="118">
        <v>762</v>
      </c>
      <c r="G9" s="118">
        <f t="shared" si="1"/>
        <v>2044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85300</v>
      </c>
      <c r="D10" s="118">
        <f t="shared" si="0"/>
        <v>3300</v>
      </c>
      <c r="E10" s="118">
        <v>1041</v>
      </c>
      <c r="F10" s="118">
        <v>833</v>
      </c>
      <c r="G10" s="118">
        <f t="shared" si="1"/>
        <v>3092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89000</v>
      </c>
      <c r="D11" s="118">
        <f t="shared" si="0"/>
        <v>3700</v>
      </c>
      <c r="E11" s="118">
        <v>1028</v>
      </c>
      <c r="F11" s="118">
        <v>830</v>
      </c>
      <c r="G11" s="118">
        <f t="shared" si="1"/>
        <v>3502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91300</v>
      </c>
      <c r="D12" s="118">
        <f t="shared" si="0"/>
        <v>2300</v>
      </c>
      <c r="E12" s="118">
        <v>1106</v>
      </c>
      <c r="F12" s="118">
        <v>880</v>
      </c>
      <c r="G12" s="118">
        <f t="shared" si="1"/>
        <v>2074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95100</v>
      </c>
      <c r="D13" s="118">
        <f t="shared" si="0"/>
        <v>3800</v>
      </c>
      <c r="E13" s="118">
        <v>1125</v>
      </c>
      <c r="F13" s="118">
        <v>829</v>
      </c>
      <c r="G13" s="118">
        <f t="shared" si="1"/>
        <v>3504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100700</v>
      </c>
      <c r="D14" s="118">
        <f t="shared" si="0"/>
        <v>5600</v>
      </c>
      <c r="E14" s="118">
        <v>1238</v>
      </c>
      <c r="F14" s="118">
        <v>816</v>
      </c>
      <c r="G14" s="118">
        <f t="shared" si="1"/>
        <v>5178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107300</v>
      </c>
      <c r="D15" s="118">
        <f t="shared" si="0"/>
        <v>6600</v>
      </c>
      <c r="E15" s="118">
        <v>1408</v>
      </c>
      <c r="F15" s="118">
        <v>845</v>
      </c>
      <c r="G15" s="118">
        <f t="shared" si="1"/>
        <v>6037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113500</v>
      </c>
      <c r="D16" s="118">
        <f t="shared" si="0"/>
        <v>6200</v>
      </c>
      <c r="E16" s="118">
        <v>1516</v>
      </c>
      <c r="F16" s="118">
        <v>843</v>
      </c>
      <c r="G16" s="118">
        <f t="shared" si="1"/>
        <v>5527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118400</v>
      </c>
      <c r="D17" s="118">
        <f t="shared" si="0"/>
        <v>4900</v>
      </c>
      <c r="E17" s="118">
        <v>1729</v>
      </c>
      <c r="F17" s="118">
        <v>907</v>
      </c>
      <c r="G17" s="118">
        <f t="shared" si="1"/>
        <v>4078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40400</v>
      </c>
      <c r="E18" s="126">
        <f>SUM(E8:E17)</f>
        <v>12284</v>
      </c>
      <c r="F18" s="126">
        <f>SUM(F8:F17)</f>
        <v>8267</v>
      </c>
      <c r="G18" s="127">
        <f t="shared" si="1"/>
        <v>36383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123000</v>
      </c>
      <c r="D19" s="118">
        <f>C19-C17</f>
        <v>4600</v>
      </c>
      <c r="E19" s="118">
        <v>1752</v>
      </c>
      <c r="F19" s="118">
        <v>971</v>
      </c>
      <c r="G19" s="118">
        <f t="shared" si="1"/>
        <v>3819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127100</v>
      </c>
      <c r="D20" s="118">
        <f t="shared" ref="D20:D28" si="2">C20-C19</f>
        <v>4100</v>
      </c>
      <c r="E20" s="118">
        <v>1762</v>
      </c>
      <c r="F20" s="118">
        <v>995</v>
      </c>
      <c r="G20" s="118">
        <f t="shared" si="1"/>
        <v>3333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129800</v>
      </c>
      <c r="D21" s="118">
        <f t="shared" si="2"/>
        <v>2700</v>
      </c>
      <c r="E21" s="118">
        <v>1857</v>
      </c>
      <c r="F21" s="118">
        <v>976</v>
      </c>
      <c r="G21" s="118">
        <f t="shared" si="1"/>
        <v>1819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134100</v>
      </c>
      <c r="D22" s="118">
        <f t="shared" si="2"/>
        <v>4300</v>
      </c>
      <c r="E22" s="118">
        <v>1829</v>
      </c>
      <c r="F22" s="118">
        <v>1010</v>
      </c>
      <c r="G22" s="118">
        <f t="shared" si="1"/>
        <v>3481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138800</v>
      </c>
      <c r="D23" s="118">
        <f t="shared" si="2"/>
        <v>4700</v>
      </c>
      <c r="E23" s="118">
        <v>1882</v>
      </c>
      <c r="F23" s="118">
        <v>1076</v>
      </c>
      <c r="G23" s="118">
        <f t="shared" si="1"/>
        <v>3894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144200</v>
      </c>
      <c r="D24" s="118">
        <f t="shared" si="2"/>
        <v>5400</v>
      </c>
      <c r="E24" s="118">
        <v>2035</v>
      </c>
      <c r="F24" s="118">
        <v>1106</v>
      </c>
      <c r="G24" s="118">
        <f t="shared" si="1"/>
        <v>4471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150600</v>
      </c>
      <c r="D25" s="118">
        <f t="shared" si="2"/>
        <v>6400</v>
      </c>
      <c r="E25" s="118">
        <v>1981</v>
      </c>
      <c r="F25" s="118">
        <v>1144</v>
      </c>
      <c r="G25" s="118">
        <f t="shared" si="1"/>
        <v>5563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157400</v>
      </c>
      <c r="D26" s="118">
        <f t="shared" si="2"/>
        <v>6800</v>
      </c>
      <c r="E26" s="118">
        <v>2239</v>
      </c>
      <c r="F26" s="118">
        <v>1264</v>
      </c>
      <c r="G26" s="118">
        <f t="shared" si="1"/>
        <v>5825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164600</v>
      </c>
      <c r="D27" s="118">
        <f t="shared" si="2"/>
        <v>7200</v>
      </c>
      <c r="E27" s="118">
        <v>2380</v>
      </c>
      <c r="F27" s="118">
        <v>1276</v>
      </c>
      <c r="G27" s="118">
        <f t="shared" si="1"/>
        <v>6096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174900</v>
      </c>
      <c r="D28" s="118">
        <f t="shared" si="2"/>
        <v>10300</v>
      </c>
      <c r="E28" s="118">
        <v>2573</v>
      </c>
      <c r="F28" s="118">
        <v>1276</v>
      </c>
      <c r="G28" s="118">
        <f t="shared" si="1"/>
        <v>9003</v>
      </c>
      <c r="H28" s="119"/>
      <c r="I28" s="120">
        <v>1.0631834750911302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56500</v>
      </c>
      <c r="E29" s="126">
        <f>SUM(E19:E28)</f>
        <v>20290</v>
      </c>
      <c r="F29" s="126">
        <f>SUM(F19:F28)</f>
        <v>11094</v>
      </c>
      <c r="G29" s="127">
        <f t="shared" si="1"/>
        <v>47304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70787.427825443883</v>
      </c>
      <c r="D32" s="118"/>
      <c r="E32" s="118"/>
      <c r="F32" s="118"/>
      <c r="G32" s="118"/>
      <c r="H32" s="119"/>
      <c r="I32" s="120">
        <v>0.90753112596722929</v>
      </c>
      <c r="J32" s="121"/>
    </row>
    <row r="33" spans="1:10" ht="17.100000000000001" customHeight="1">
      <c r="A33" s="123"/>
      <c r="B33" s="117" t="s">
        <v>13</v>
      </c>
      <c r="C33" s="118">
        <v>72274.869632828995</v>
      </c>
      <c r="D33" s="118">
        <f t="shared" ref="D33:D42" si="3">C33-C32</f>
        <v>1487.441807385112</v>
      </c>
      <c r="E33" s="118">
        <v>971</v>
      </c>
      <c r="F33" s="118">
        <v>680</v>
      </c>
      <c r="G33" s="118">
        <f t="shared" ref="G33:G54" si="4">D33-E33+F33</f>
        <v>1196.441807385112</v>
      </c>
      <c r="H33" s="119"/>
      <c r="I33" s="120">
        <v>0.90683650731278542</v>
      </c>
      <c r="J33" s="121"/>
    </row>
    <row r="34" spans="1:10" ht="17.100000000000001" customHeight="1">
      <c r="A34" s="134"/>
      <c r="B34" s="117" t="s">
        <v>14</v>
      </c>
      <c r="C34" s="118">
        <v>74308.849290917904</v>
      </c>
      <c r="D34" s="118">
        <f t="shared" si="3"/>
        <v>2033.9796580889088</v>
      </c>
      <c r="E34" s="118">
        <v>915</v>
      </c>
      <c r="F34" s="118">
        <v>724</v>
      </c>
      <c r="G34" s="118">
        <f t="shared" si="4"/>
        <v>1842.9796580889088</v>
      </c>
      <c r="H34" s="119"/>
      <c r="I34" s="120">
        <v>0.90620547915753547</v>
      </c>
      <c r="J34" s="121"/>
    </row>
    <row r="35" spans="1:10" ht="17.100000000000001" customHeight="1">
      <c r="A35" s="123"/>
      <c r="B35" s="117" t="s">
        <v>15</v>
      </c>
      <c r="C35" s="118">
        <v>77250.212676705691</v>
      </c>
      <c r="D35" s="118">
        <f t="shared" si="3"/>
        <v>2941.3633857877867</v>
      </c>
      <c r="E35" s="118">
        <v>935</v>
      </c>
      <c r="F35" s="118">
        <v>784</v>
      </c>
      <c r="G35" s="118">
        <f t="shared" si="4"/>
        <v>2790.3633857877867</v>
      </c>
      <c r="H35" s="119"/>
      <c r="I35" s="120">
        <v>0.90562969140334926</v>
      </c>
      <c r="J35" s="121"/>
    </row>
    <row r="36" spans="1:10" ht="17.100000000000001" customHeight="1">
      <c r="A36" s="123"/>
      <c r="B36" s="117" t="s">
        <v>16</v>
      </c>
      <c r="C36" s="118">
        <v>80554.095318197549</v>
      </c>
      <c r="D36" s="118">
        <f t="shared" si="3"/>
        <v>3303.8826414918585</v>
      </c>
      <c r="E36" s="118">
        <v>921</v>
      </c>
      <c r="F36" s="118">
        <v>788</v>
      </c>
      <c r="G36" s="118">
        <f t="shared" si="4"/>
        <v>3170.8826414918585</v>
      </c>
      <c r="H36" s="119"/>
      <c r="I36" s="120">
        <v>0.90510219458648922</v>
      </c>
      <c r="J36" s="121"/>
    </row>
    <row r="37" spans="1:10" ht="17.100000000000001" customHeight="1">
      <c r="A37" s="123"/>
      <c r="B37" s="117" t="s">
        <v>17</v>
      </c>
      <c r="C37" s="118">
        <v>82591.546527359096</v>
      </c>
      <c r="D37" s="118">
        <f t="shared" si="3"/>
        <v>2037.451209161547</v>
      </c>
      <c r="E37" s="118">
        <v>1003</v>
      </c>
      <c r="F37" s="118">
        <v>827</v>
      </c>
      <c r="G37" s="118">
        <f t="shared" si="4"/>
        <v>1861.451209161547</v>
      </c>
      <c r="H37" s="119"/>
      <c r="I37" s="120">
        <v>0.90461715802145792</v>
      </c>
      <c r="J37" s="121"/>
    </row>
    <row r="38" spans="1:10" ht="17.100000000000001" customHeight="1">
      <c r="A38" s="123"/>
      <c r="B38" s="117" t="s">
        <v>18</v>
      </c>
      <c r="C38" s="118">
        <v>85986.534035921301</v>
      </c>
      <c r="D38" s="118">
        <f t="shared" si="3"/>
        <v>3394.9875085622043</v>
      </c>
      <c r="E38" s="118">
        <v>1034</v>
      </c>
      <c r="F38" s="118">
        <v>791</v>
      </c>
      <c r="G38" s="118">
        <f t="shared" si="4"/>
        <v>3151.9875085622043</v>
      </c>
      <c r="H38" s="119"/>
      <c r="I38" s="120">
        <v>0.90416965337456678</v>
      </c>
      <c r="J38" s="121"/>
    </row>
    <row r="39" spans="1:10" ht="17.100000000000001" customHeight="1">
      <c r="A39" s="123"/>
      <c r="B39" s="117" t="s">
        <v>19</v>
      </c>
      <c r="C39" s="118">
        <v>91008.177501329395</v>
      </c>
      <c r="D39" s="118">
        <f t="shared" si="3"/>
        <v>5021.6434654080949</v>
      </c>
      <c r="E39" s="118">
        <v>1131</v>
      </c>
      <c r="F39" s="118">
        <v>785</v>
      </c>
      <c r="G39" s="118">
        <f t="shared" si="4"/>
        <v>4675.6434654080949</v>
      </c>
      <c r="H39" s="119"/>
      <c r="I39" s="120">
        <v>0.90375548660704474</v>
      </c>
      <c r="J39" s="121"/>
    </row>
    <row r="40" spans="1:10" ht="17.100000000000001" customHeight="1">
      <c r="A40" s="123"/>
      <c r="B40" s="117" t="s">
        <v>20</v>
      </c>
      <c r="C40" s="118">
        <v>96931.715395609441</v>
      </c>
      <c r="D40" s="118">
        <f t="shared" si="3"/>
        <v>5923.5378942800453</v>
      </c>
      <c r="E40" s="118">
        <v>1276</v>
      </c>
      <c r="F40" s="118">
        <v>800</v>
      </c>
      <c r="G40" s="118">
        <f t="shared" si="4"/>
        <v>5447.5378942800453</v>
      </c>
      <c r="H40" s="119"/>
      <c r="I40" s="120">
        <v>0.90337106612869933</v>
      </c>
      <c r="J40" s="121"/>
    </row>
    <row r="41" spans="1:10" ht="17.100000000000001" customHeight="1">
      <c r="A41" s="123"/>
      <c r="B41" s="117" t="s">
        <v>21</v>
      </c>
      <c r="C41" s="118">
        <v>102492.00936558223</v>
      </c>
      <c r="D41" s="118">
        <f t="shared" si="3"/>
        <v>5560.2939699727867</v>
      </c>
      <c r="E41" s="118">
        <v>1359</v>
      </c>
      <c r="F41" s="118">
        <v>805</v>
      </c>
      <c r="G41" s="118">
        <f t="shared" si="4"/>
        <v>5006.2939699727867</v>
      </c>
      <c r="H41" s="119"/>
      <c r="I41" s="120">
        <v>0.90301329837517386</v>
      </c>
      <c r="J41" s="121"/>
    </row>
    <row r="42" spans="1:10" ht="17.100000000000001" customHeight="1">
      <c r="A42" s="123"/>
      <c r="B42" s="117" t="s">
        <v>22</v>
      </c>
      <c r="C42" s="118">
        <v>106804.58554958888</v>
      </c>
      <c r="D42" s="118">
        <f t="shared" si="3"/>
        <v>4312.5761840066552</v>
      </c>
      <c r="E42" s="118">
        <v>1560</v>
      </c>
      <c r="F42" s="118">
        <v>872</v>
      </c>
      <c r="G42" s="118">
        <f t="shared" si="4"/>
        <v>3624.5761840066552</v>
      </c>
      <c r="H42" s="119"/>
      <c r="I42" s="120">
        <v>0.90206575633098718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36017.157724145</v>
      </c>
      <c r="E43" s="126">
        <f>SUM(E33:E42)</f>
        <v>11105</v>
      </c>
      <c r="F43" s="126">
        <f>SUM(F33:F42)</f>
        <v>7856</v>
      </c>
      <c r="G43" s="127">
        <f t="shared" si="4"/>
        <v>32768.157724145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110631.22820261192</v>
      </c>
      <c r="D44" s="118">
        <f>C44-C42</f>
        <v>3826.6426530230383</v>
      </c>
      <c r="E44" s="118">
        <v>1584</v>
      </c>
      <c r="F44" s="118">
        <v>931</v>
      </c>
      <c r="G44" s="118">
        <f t="shared" si="4"/>
        <v>3173.6426530230383</v>
      </c>
      <c r="H44" s="119"/>
      <c r="I44" s="120">
        <v>0.89944087969603181</v>
      </c>
      <c r="J44" s="121"/>
    </row>
    <row r="45" spans="1:10" ht="17.100000000000001" customHeight="1">
      <c r="A45" s="123"/>
      <c r="B45" s="117" t="s">
        <v>25</v>
      </c>
      <c r="C45" s="118">
        <v>114013.88123020042</v>
      </c>
      <c r="D45" s="118">
        <f t="shared" ref="D45:D53" si="5">C45-C44</f>
        <v>3382.6530275885016</v>
      </c>
      <c r="E45" s="118">
        <v>1572</v>
      </c>
      <c r="F45" s="118">
        <v>951</v>
      </c>
      <c r="G45" s="118">
        <f t="shared" si="4"/>
        <v>2761.6530275885016</v>
      </c>
      <c r="H45" s="119"/>
      <c r="I45" s="120">
        <v>0.89704076498977514</v>
      </c>
      <c r="J45" s="121"/>
    </row>
    <row r="46" spans="1:10" ht="17.100000000000001" customHeight="1">
      <c r="A46" s="123"/>
      <c r="B46" s="117" t="s">
        <v>26</v>
      </c>
      <c r="C46" s="118">
        <f>$C$21*I46</f>
        <v>116149.93718608053</v>
      </c>
      <c r="D46" s="118">
        <f t="shared" si="5"/>
        <v>2136.0559558801033</v>
      </c>
      <c r="E46" s="118">
        <v>1673</v>
      </c>
      <c r="F46" s="118">
        <v>930</v>
      </c>
      <c r="G46" s="118">
        <f t="shared" si="4"/>
        <v>1393.0559558801033</v>
      </c>
      <c r="H46" s="119"/>
      <c r="I46" s="120">
        <v>0.8948377287063215</v>
      </c>
      <c r="J46" s="121"/>
    </row>
    <row r="47" spans="1:10" ht="17.100000000000001" customHeight="1">
      <c r="A47" s="123"/>
      <c r="B47" s="117" t="s">
        <v>27</v>
      </c>
      <c r="C47" s="118">
        <v>119725.61372812849</v>
      </c>
      <c r="D47" s="118">
        <f t="shared" si="5"/>
        <v>3575.6765420479642</v>
      </c>
      <c r="E47" s="118">
        <v>1634</v>
      </c>
      <c r="F47" s="118">
        <v>966</v>
      </c>
      <c r="G47" s="118">
        <f t="shared" si="4"/>
        <v>2907.6765420479642</v>
      </c>
      <c r="H47" s="119"/>
      <c r="I47" s="120">
        <v>0.89280845434846001</v>
      </c>
      <c r="J47" s="121"/>
    </row>
    <row r="48" spans="1:10" ht="17.100000000000001" customHeight="1">
      <c r="A48" s="123"/>
      <c r="B48" s="117" t="s">
        <v>28</v>
      </c>
      <c r="C48" s="118">
        <v>123661.52316206059</v>
      </c>
      <c r="D48" s="118">
        <f t="shared" si="5"/>
        <v>3935.9094339321018</v>
      </c>
      <c r="E48" s="118">
        <v>1690</v>
      </c>
      <c r="F48" s="118">
        <v>1015</v>
      </c>
      <c r="G48" s="118">
        <f t="shared" si="4"/>
        <v>3260.9094339321018</v>
      </c>
      <c r="H48" s="119"/>
      <c r="I48" s="120">
        <v>0.89093316399179079</v>
      </c>
      <c r="J48" s="121"/>
    </row>
    <row r="49" spans="1:10" ht="17.100000000000001" customHeight="1">
      <c r="A49" s="123"/>
      <c r="B49" s="117" t="s">
        <v>29</v>
      </c>
      <c r="C49" s="118">
        <v>128221.91489659222</v>
      </c>
      <c r="D49" s="118">
        <f t="shared" si="5"/>
        <v>4560.3917345316295</v>
      </c>
      <c r="E49" s="118">
        <v>1848</v>
      </c>
      <c r="F49" s="118">
        <v>1060</v>
      </c>
      <c r="G49" s="118">
        <f t="shared" si="4"/>
        <v>3772.3917345316295</v>
      </c>
      <c r="H49" s="119"/>
      <c r="I49" s="120">
        <v>0.88919497154363536</v>
      </c>
      <c r="J49" s="121"/>
    </row>
    <row r="50" spans="1:10" ht="17.100000000000001" customHeight="1">
      <c r="A50" s="123"/>
      <c r="B50" s="117" t="s">
        <v>30</v>
      </c>
      <c r="C50" s="118">
        <v>133669.45355042952</v>
      </c>
      <c r="D50" s="118">
        <f t="shared" si="5"/>
        <v>5447.5386538372986</v>
      </c>
      <c r="E50" s="118">
        <v>1758</v>
      </c>
      <c r="F50" s="118">
        <v>1086</v>
      </c>
      <c r="G50" s="118">
        <f t="shared" si="4"/>
        <v>4775.5386538372986</v>
      </c>
      <c r="H50" s="119"/>
      <c r="I50" s="120">
        <v>0.88757937284481769</v>
      </c>
      <c r="J50" s="121"/>
    </row>
    <row r="51" spans="1:10" ht="17.100000000000001" customHeight="1">
      <c r="A51" s="123"/>
      <c r="B51" s="117" t="s">
        <v>31</v>
      </c>
      <c r="C51" s="118">
        <v>139468.02241362366</v>
      </c>
      <c r="D51" s="118">
        <f t="shared" si="5"/>
        <v>5798.5688631941448</v>
      </c>
      <c r="E51" s="118">
        <v>1982</v>
      </c>
      <c r="F51" s="118">
        <v>1204</v>
      </c>
      <c r="G51" s="118">
        <f t="shared" si="4"/>
        <v>5020.5688631941448</v>
      </c>
      <c r="H51" s="119"/>
      <c r="I51" s="120">
        <v>0.88607383998490252</v>
      </c>
      <c r="J51" s="121"/>
    </row>
    <row r="52" spans="1:10" ht="17.100000000000001" customHeight="1">
      <c r="A52" s="123"/>
      <c r="B52" s="117" t="s">
        <v>32</v>
      </c>
      <c r="C52" s="118">
        <v>145616.26980873637</v>
      </c>
      <c r="D52" s="118">
        <f t="shared" si="5"/>
        <v>6148.2473951127031</v>
      </c>
      <c r="E52" s="118">
        <v>2070</v>
      </c>
      <c r="F52" s="118">
        <v>1199</v>
      </c>
      <c r="G52" s="118">
        <f t="shared" si="4"/>
        <v>5277.2473951127031</v>
      </c>
      <c r="H52" s="119"/>
      <c r="I52" s="120">
        <v>0.88466749580034243</v>
      </c>
      <c r="J52" s="121"/>
    </row>
    <row r="53" spans="1:10" ht="17.100000000000001" customHeight="1">
      <c r="A53" s="123"/>
      <c r="B53" s="117" t="s">
        <v>33</v>
      </c>
      <c r="C53" s="118">
        <f>$C$28*I53</f>
        <v>154477.54491017963</v>
      </c>
      <c r="D53" s="118">
        <f t="shared" si="5"/>
        <v>8861.2751014432579</v>
      </c>
      <c r="E53" s="118">
        <v>2194</v>
      </c>
      <c r="F53" s="118">
        <v>1199</v>
      </c>
      <c r="G53" s="118">
        <f t="shared" si="4"/>
        <v>7866.2751014432579</v>
      </c>
      <c r="H53" s="119"/>
      <c r="I53" s="120">
        <v>0.88323353293413165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47672.959360590743</v>
      </c>
      <c r="E54" s="126">
        <f>SUM(E44:E53)</f>
        <v>18005</v>
      </c>
      <c r="F54" s="126">
        <f>SUM(F44:F53)</f>
        <v>10541</v>
      </c>
      <c r="G54" s="127">
        <f t="shared" si="4"/>
        <v>40208.959360590743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5175.2586869914248</v>
      </c>
      <c r="D57" s="118"/>
      <c r="E57" s="118"/>
      <c r="F57" s="118"/>
      <c r="G57" s="118"/>
      <c r="H57" s="119"/>
      <c r="I57" s="120">
        <v>6.6349470346043909E-2</v>
      </c>
      <c r="J57" s="121"/>
    </row>
    <row r="58" spans="1:10" ht="17.100000000000001" customHeight="1">
      <c r="A58" s="123"/>
      <c r="B58" s="117" t="s">
        <v>13</v>
      </c>
      <c r="C58" s="118">
        <v>5330.7858757642216</v>
      </c>
      <c r="D58" s="118">
        <f t="shared" ref="D58:D67" si="6">C58-C57</f>
        <v>155.52718877279676</v>
      </c>
      <c r="E58" s="118">
        <v>98</v>
      </c>
      <c r="F58" s="118">
        <v>29</v>
      </c>
      <c r="G58" s="118">
        <f t="shared" ref="G58:G79" si="7">D58-E58+F58</f>
        <v>86.527188772796762</v>
      </c>
      <c r="H58" s="119"/>
      <c r="I58" s="120">
        <v>6.6885644614356601E-2</v>
      </c>
      <c r="J58" s="121"/>
    </row>
    <row r="59" spans="1:10" ht="17.100000000000001" customHeight="1">
      <c r="A59" s="123"/>
      <c r="B59" s="117" t="s">
        <v>14</v>
      </c>
      <c r="C59" s="118">
        <v>5524.5641509057896</v>
      </c>
      <c r="D59" s="118">
        <f t="shared" si="6"/>
        <v>193.77827514156797</v>
      </c>
      <c r="E59" s="118">
        <v>88</v>
      </c>
      <c r="F59" s="118">
        <v>27</v>
      </c>
      <c r="G59" s="118">
        <f t="shared" si="7"/>
        <v>132.77827514156797</v>
      </c>
      <c r="H59" s="119"/>
      <c r="I59" s="120">
        <v>6.7372733547631583E-2</v>
      </c>
      <c r="J59" s="121"/>
    </row>
    <row r="60" spans="1:10" ht="17.100000000000001" customHeight="1">
      <c r="A60" s="123"/>
      <c r="B60" s="117" t="s">
        <v>15</v>
      </c>
      <c r="C60" s="118">
        <v>5784.8056727196918</v>
      </c>
      <c r="D60" s="118">
        <f t="shared" si="6"/>
        <v>260.24152181390218</v>
      </c>
      <c r="E60" s="118">
        <v>97</v>
      </c>
      <c r="F60" s="118">
        <v>29</v>
      </c>
      <c r="G60" s="118">
        <f t="shared" si="7"/>
        <v>192.24152181390218</v>
      </c>
      <c r="H60" s="119"/>
      <c r="I60" s="120">
        <v>6.7817182564123002E-2</v>
      </c>
      <c r="J60" s="121"/>
    </row>
    <row r="61" spans="1:10" ht="17.100000000000001" customHeight="1">
      <c r="A61" s="123"/>
      <c r="B61" s="117" t="s">
        <v>16</v>
      </c>
      <c r="C61" s="118">
        <v>6071.9676783192072</v>
      </c>
      <c r="D61" s="118">
        <f t="shared" si="6"/>
        <v>287.1620055995154</v>
      </c>
      <c r="E61" s="118">
        <v>91</v>
      </c>
      <c r="F61" s="118">
        <v>25</v>
      </c>
      <c r="G61" s="118">
        <f t="shared" si="7"/>
        <v>221.1620055995154</v>
      </c>
      <c r="H61" s="119"/>
      <c r="I61" s="120">
        <v>6.822435593617085E-2</v>
      </c>
      <c r="J61" s="121"/>
    </row>
    <row r="62" spans="1:10" ht="17.100000000000001" customHeight="1">
      <c r="A62" s="123"/>
      <c r="B62" s="117" t="s">
        <v>17</v>
      </c>
      <c r="C62" s="118">
        <v>6263.0662725388847</v>
      </c>
      <c r="D62" s="118">
        <f t="shared" si="6"/>
        <v>191.09859421967758</v>
      </c>
      <c r="E62" s="118">
        <v>89</v>
      </c>
      <c r="F62" s="118">
        <v>35</v>
      </c>
      <c r="G62" s="118">
        <f t="shared" si="7"/>
        <v>137.09859421967758</v>
      </c>
      <c r="H62" s="119"/>
      <c r="I62" s="120">
        <v>6.8598754354204663E-2</v>
      </c>
      <c r="J62" s="121"/>
    </row>
    <row r="63" spans="1:10" ht="17.100000000000001" customHeight="1">
      <c r="A63" s="123"/>
      <c r="B63" s="117" t="s">
        <v>18</v>
      </c>
      <c r="C63" s="118">
        <v>6556.5917068423205</v>
      </c>
      <c r="D63" s="118">
        <f t="shared" si="6"/>
        <v>293.52543430343576</v>
      </c>
      <c r="E63" s="118">
        <v>80</v>
      </c>
      <c r="F63" s="118">
        <v>21</v>
      </c>
      <c r="G63" s="118">
        <f t="shared" si="7"/>
        <v>234.52543430343576</v>
      </c>
      <c r="H63" s="119"/>
      <c r="I63" s="120">
        <v>6.8944181985723663E-2</v>
      </c>
      <c r="J63" s="121"/>
    </row>
    <row r="64" spans="1:10" ht="17.100000000000001" customHeight="1">
      <c r="B64" s="117" t="s">
        <v>19</v>
      </c>
      <c r="C64" s="118">
        <v>6974.8723331343499</v>
      </c>
      <c r="D64" s="118">
        <f t="shared" si="6"/>
        <v>418.28062629202941</v>
      </c>
      <c r="E64" s="118">
        <v>93</v>
      </c>
      <c r="F64" s="118">
        <v>18</v>
      </c>
      <c r="G64" s="118">
        <f t="shared" si="7"/>
        <v>343.28062629202941</v>
      </c>
      <c r="H64" s="119"/>
      <c r="I64" s="120">
        <v>6.9263876197957805E-2</v>
      </c>
      <c r="J64" s="121"/>
    </row>
    <row r="65" spans="2:10" ht="17.100000000000001" customHeight="1">
      <c r="B65" s="117" t="s">
        <v>20</v>
      </c>
      <c r="C65" s="118">
        <v>7463.853381077065</v>
      </c>
      <c r="D65" s="118">
        <f t="shared" si="6"/>
        <v>488.98104794271512</v>
      </c>
      <c r="E65" s="118">
        <v>106</v>
      </c>
      <c r="F65" s="118">
        <v>32</v>
      </c>
      <c r="G65" s="118">
        <f t="shared" si="7"/>
        <v>414.98104794271512</v>
      </c>
      <c r="H65" s="119"/>
      <c r="I65" s="120">
        <v>6.9560609329702372E-2</v>
      </c>
      <c r="J65" s="121"/>
    </row>
    <row r="66" spans="2:10" ht="17.100000000000001" customHeight="1">
      <c r="B66" s="117" t="s">
        <v>21</v>
      </c>
      <c r="C66" s="118">
        <v>7926.4733149769718</v>
      </c>
      <c r="D66" s="118">
        <f t="shared" si="6"/>
        <v>462.61993389990675</v>
      </c>
      <c r="E66" s="118">
        <v>125</v>
      </c>
      <c r="F66" s="118">
        <v>29</v>
      </c>
      <c r="G66" s="118">
        <f t="shared" si="7"/>
        <v>366.61993389990675</v>
      </c>
      <c r="H66" s="119"/>
      <c r="I66" s="120">
        <v>6.9836769294951292E-2</v>
      </c>
      <c r="J66" s="121"/>
    </row>
    <row r="67" spans="2:10" ht="17.100000000000001" customHeight="1">
      <c r="B67" s="117" t="s">
        <v>22</v>
      </c>
      <c r="C67" s="118">
        <v>8335.9038771837058</v>
      </c>
      <c r="D67" s="118">
        <f t="shared" si="6"/>
        <v>409.43056220673407</v>
      </c>
      <c r="E67" s="118">
        <v>139</v>
      </c>
      <c r="F67" s="118">
        <v>22</v>
      </c>
      <c r="G67" s="118">
        <f t="shared" si="7"/>
        <v>292.43056220673407</v>
      </c>
      <c r="H67" s="119"/>
      <c r="I67" s="120">
        <v>7.0404593557294809E-2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3160.645190192281</v>
      </c>
      <c r="E68" s="126">
        <f>SUM(E58:E67)</f>
        <v>1006</v>
      </c>
      <c r="F68" s="126">
        <f>SUM(F58:F67)</f>
        <v>267</v>
      </c>
      <c r="G68" s="127">
        <f t="shared" si="7"/>
        <v>2421.645190192281</v>
      </c>
      <c r="H68" s="119"/>
      <c r="I68" s="120"/>
      <c r="J68" s="121"/>
    </row>
    <row r="69" spans="2:10" ht="17.100000000000001" customHeight="1">
      <c r="B69" s="117" t="s">
        <v>24</v>
      </c>
      <c r="C69" s="118">
        <v>8832.9976598475132</v>
      </c>
      <c r="D69" s="118">
        <f>C69-C67</f>
        <v>497.09378266380736</v>
      </c>
      <c r="E69" s="118">
        <v>126</v>
      </c>
      <c r="F69" s="118">
        <v>27</v>
      </c>
      <c r="G69" s="118">
        <f t="shared" si="7"/>
        <v>398.09378266380736</v>
      </c>
      <c r="H69" s="119"/>
      <c r="I69" s="120">
        <v>7.1812989104451316E-2</v>
      </c>
      <c r="J69" s="121"/>
    </row>
    <row r="70" spans="2:10" ht="17.100000000000001" customHeight="1">
      <c r="B70" s="117" t="s">
        <v>25</v>
      </c>
      <c r="C70" s="118">
        <v>9291.1100402114062</v>
      </c>
      <c r="D70" s="118">
        <f t="shared" ref="D70:D78" si="8">C70-C69</f>
        <v>458.11238036389295</v>
      </c>
      <c r="E70" s="118">
        <v>142</v>
      </c>
      <c r="F70" s="118">
        <v>30</v>
      </c>
      <c r="G70" s="118">
        <f t="shared" si="7"/>
        <v>346.11238036389295</v>
      </c>
      <c r="H70" s="119"/>
      <c r="I70" s="120">
        <v>7.3100787098437495E-2</v>
      </c>
      <c r="J70" s="121"/>
    </row>
    <row r="71" spans="2:10" ht="17.100000000000001" customHeight="1">
      <c r="B71" s="117" t="s">
        <v>26</v>
      </c>
      <c r="C71" s="118">
        <f>$C$21*I71</f>
        <v>9641.912802565108</v>
      </c>
      <c r="D71" s="118">
        <f t="shared" si="8"/>
        <v>350.80276235370184</v>
      </c>
      <c r="E71" s="118">
        <v>136</v>
      </c>
      <c r="F71" s="118">
        <v>34</v>
      </c>
      <c r="G71" s="118">
        <f t="shared" si="7"/>
        <v>248.80276235370184</v>
      </c>
      <c r="H71" s="119"/>
      <c r="I71" s="120">
        <v>7.4282841314060918E-2</v>
      </c>
      <c r="J71" s="121"/>
    </row>
    <row r="72" spans="2:10" ht="17.100000000000001" customHeight="1">
      <c r="B72" s="117" t="s">
        <v>27</v>
      </c>
      <c r="C72" s="118">
        <v>10107.339924848424</v>
      </c>
      <c r="D72" s="118">
        <f t="shared" si="8"/>
        <v>465.42712228331584</v>
      </c>
      <c r="E72" s="118">
        <v>149</v>
      </c>
      <c r="F72" s="118">
        <v>29</v>
      </c>
      <c r="G72" s="118">
        <f t="shared" si="7"/>
        <v>345.42712228331584</v>
      </c>
      <c r="H72" s="119"/>
      <c r="I72" s="120">
        <v>7.5371662377691453E-2</v>
      </c>
      <c r="J72" s="121"/>
    </row>
    <row r="73" spans="2:10" ht="17.100000000000001" customHeight="1">
      <c r="B73" s="117" t="s">
        <v>28</v>
      </c>
      <c r="C73" s="118">
        <v>10601.247283104718</v>
      </c>
      <c r="D73" s="118">
        <f t="shared" si="8"/>
        <v>493.90735825629417</v>
      </c>
      <c r="E73" s="118">
        <v>151</v>
      </c>
      <c r="F73" s="118">
        <v>46</v>
      </c>
      <c r="G73" s="118">
        <f t="shared" si="7"/>
        <v>388.90735825629417</v>
      </c>
      <c r="H73" s="119"/>
      <c r="I73" s="120">
        <v>7.6377862270206889E-2</v>
      </c>
      <c r="J73" s="121"/>
    </row>
    <row r="74" spans="2:10" ht="17.100000000000001" customHeight="1">
      <c r="B74" s="117" t="s">
        <v>29</v>
      </c>
      <c r="C74" s="118">
        <v>11148.174293279464</v>
      </c>
      <c r="D74" s="118">
        <f t="shared" si="8"/>
        <v>546.9270101747461</v>
      </c>
      <c r="E74" s="118">
        <v>145</v>
      </c>
      <c r="F74" s="118">
        <v>29</v>
      </c>
      <c r="G74" s="118">
        <f t="shared" si="7"/>
        <v>430.9270101747461</v>
      </c>
      <c r="H74" s="119"/>
      <c r="I74" s="120">
        <v>7.7310501340356899E-2</v>
      </c>
      <c r="J74" s="121"/>
    </row>
    <row r="75" spans="2:10" ht="17.100000000000001" customHeight="1">
      <c r="B75" s="117" t="s">
        <v>30</v>
      </c>
      <c r="C75" s="118">
        <v>11773.510701258459</v>
      </c>
      <c r="D75" s="118">
        <f t="shared" si="8"/>
        <v>625.33640797899534</v>
      </c>
      <c r="E75" s="118">
        <v>157</v>
      </c>
      <c r="F75" s="118">
        <v>35</v>
      </c>
      <c r="G75" s="118">
        <f t="shared" si="7"/>
        <v>503.33640797899534</v>
      </c>
      <c r="H75" s="119"/>
      <c r="I75" s="120">
        <v>7.8177361894146494E-2</v>
      </c>
      <c r="J75" s="121"/>
    </row>
    <row r="76" spans="2:10" ht="17.100000000000001" customHeight="1">
      <c r="B76" s="117" t="s">
        <v>31</v>
      </c>
      <c r="C76" s="118">
        <v>12432.265107587818</v>
      </c>
      <c r="D76" s="118">
        <f t="shared" si="8"/>
        <v>658.75440632935897</v>
      </c>
      <c r="E76" s="118">
        <v>188</v>
      </c>
      <c r="F76" s="118">
        <v>37</v>
      </c>
      <c r="G76" s="118">
        <f t="shared" si="7"/>
        <v>507.75440632935897</v>
      </c>
      <c r="H76" s="119"/>
      <c r="I76" s="120">
        <v>7.8985165867775209E-2</v>
      </c>
      <c r="J76" s="121"/>
    </row>
    <row r="77" spans="2:10" ht="17.100000000000001" customHeight="1">
      <c r="B77" s="117" t="s">
        <v>32</v>
      </c>
      <c r="C77" s="118">
        <v>13125.162764060275</v>
      </c>
      <c r="D77" s="118">
        <f t="shared" si="8"/>
        <v>692.89765647245622</v>
      </c>
      <c r="E77" s="118">
        <v>229</v>
      </c>
      <c r="F77" s="118">
        <v>50</v>
      </c>
      <c r="G77" s="118">
        <f t="shared" si="7"/>
        <v>513.89765647245622</v>
      </c>
      <c r="H77" s="119"/>
      <c r="I77" s="120">
        <v>7.973974947788745E-2</v>
      </c>
      <c r="J77" s="121"/>
    </row>
    <row r="78" spans="2:10" ht="17.100000000000001" customHeight="1">
      <c r="B78" s="117" t="s">
        <v>33</v>
      </c>
      <c r="C78" s="118">
        <f>$C$28*I78</f>
        <v>14088.655894318232</v>
      </c>
      <c r="D78" s="118">
        <f t="shared" si="8"/>
        <v>963.49313025795709</v>
      </c>
      <c r="E78" s="118">
        <v>290</v>
      </c>
      <c r="F78" s="118">
        <v>47</v>
      </c>
      <c r="G78" s="118">
        <f t="shared" si="7"/>
        <v>720.49313025795709</v>
      </c>
      <c r="H78" s="140"/>
      <c r="I78" s="120">
        <v>8.055263518763997E-2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5752.7520171345259</v>
      </c>
      <c r="E79" s="126">
        <f>SUM(E69:E78)</f>
        <v>1713</v>
      </c>
      <c r="F79" s="126">
        <f>SUM(F69:F78)</f>
        <v>364</v>
      </c>
      <c r="G79" s="127">
        <f t="shared" si="7"/>
        <v>4403.7520171345259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1357.7260055300733</v>
      </c>
      <c r="D82" s="118"/>
      <c r="E82" s="118"/>
      <c r="F82" s="118"/>
      <c r="G82" s="118"/>
      <c r="H82" s="119"/>
      <c r="I82" s="120">
        <v>1.7406743660641964E-2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1361.3950920789059</v>
      </c>
      <c r="D83" s="118">
        <f t="shared" ref="D83:D92" si="9">C83-C82</f>
        <v>3.6690865488326381</v>
      </c>
      <c r="E83" s="118">
        <v>4</v>
      </c>
      <c r="F83" s="118">
        <v>8</v>
      </c>
      <c r="G83" s="118">
        <f t="shared" ref="G83:G104" si="10">D83-E83+F83</f>
        <v>7.6690865488326381</v>
      </c>
      <c r="H83" s="119"/>
      <c r="I83" s="120">
        <v>1.7081494254440475E-2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1376.4536867775505</v>
      </c>
      <c r="D84" s="118">
        <f t="shared" si="9"/>
        <v>15.058594698644583</v>
      </c>
      <c r="E84" s="118">
        <v>9</v>
      </c>
      <c r="F84" s="118">
        <v>5</v>
      </c>
      <c r="G84" s="118">
        <f t="shared" si="10"/>
        <v>11.058594698644583</v>
      </c>
      <c r="H84" s="119"/>
      <c r="I84" s="120">
        <v>1.6786020570457933E-2</v>
      </c>
      <c r="J84" s="121"/>
    </row>
    <row r="85" spans="1:10" ht="17.100000000000001" customHeight="1">
      <c r="A85" s="123"/>
      <c r="B85" s="117" t="s">
        <v>15</v>
      </c>
      <c r="C85" s="118">
        <v>1408.850007123938</v>
      </c>
      <c r="D85" s="118">
        <f t="shared" si="9"/>
        <v>32.396320346387483</v>
      </c>
      <c r="E85" s="118">
        <v>4</v>
      </c>
      <c r="F85" s="118">
        <v>13</v>
      </c>
      <c r="G85" s="118">
        <f t="shared" si="10"/>
        <v>41.396320346387483</v>
      </c>
      <c r="H85" s="119"/>
      <c r="I85" s="120">
        <v>1.651641274471205E-2</v>
      </c>
      <c r="J85" s="121"/>
    </row>
    <row r="86" spans="1:10" ht="17.100000000000001" customHeight="1">
      <c r="A86" s="123"/>
      <c r="B86" s="117" t="s">
        <v>16</v>
      </c>
      <c r="C86" s="118">
        <v>1447.9780906273788</v>
      </c>
      <c r="D86" s="118">
        <f t="shared" si="9"/>
        <v>39.128083503440848</v>
      </c>
      <c r="E86" s="118">
        <v>11</v>
      </c>
      <c r="F86" s="118">
        <v>10</v>
      </c>
      <c r="G86" s="118">
        <f t="shared" si="10"/>
        <v>38.128083503440848</v>
      </c>
      <c r="H86" s="119"/>
      <c r="I86" s="120">
        <v>1.6269416748622232E-2</v>
      </c>
      <c r="J86" s="121"/>
    </row>
    <row r="87" spans="1:10" ht="17.100000000000001" customHeight="1">
      <c r="A87" s="123"/>
      <c r="B87" s="117" t="s">
        <v>17</v>
      </c>
      <c r="C87" s="118">
        <v>1464.6622102349231</v>
      </c>
      <c r="D87" s="118">
        <f t="shared" si="9"/>
        <v>16.684119607544289</v>
      </c>
      <c r="E87" s="118">
        <v>5</v>
      </c>
      <c r="F87" s="118">
        <v>12</v>
      </c>
      <c r="G87" s="118">
        <f t="shared" si="10"/>
        <v>23.684119607544289</v>
      </c>
      <c r="H87" s="119"/>
      <c r="I87" s="120">
        <v>1.6042302412211648E-2</v>
      </c>
      <c r="J87" s="121"/>
    </row>
    <row r="88" spans="1:10" ht="17.100000000000001" customHeight="1">
      <c r="B88" s="117" t="s">
        <v>18</v>
      </c>
      <c r="C88" s="118">
        <v>1505.6956742103475</v>
      </c>
      <c r="D88" s="118">
        <f t="shared" si="9"/>
        <v>41.033463975424411</v>
      </c>
      <c r="E88" s="118">
        <v>4</v>
      </c>
      <c r="F88" s="118">
        <v>13</v>
      </c>
      <c r="G88" s="118">
        <f t="shared" si="10"/>
        <v>50.033463975424411</v>
      </c>
      <c r="H88" s="119"/>
      <c r="I88" s="120">
        <v>1.5832762084230782E-2</v>
      </c>
      <c r="J88" s="121"/>
    </row>
    <row r="89" spans="1:10" ht="17.100000000000001" customHeight="1">
      <c r="B89" s="117" t="s">
        <v>19</v>
      </c>
      <c r="C89" s="118">
        <v>1574.8303764503112</v>
      </c>
      <c r="D89" s="118">
        <f t="shared" si="9"/>
        <v>69.134702239963644</v>
      </c>
      <c r="E89" s="118">
        <v>9</v>
      </c>
      <c r="F89" s="118">
        <v>10</v>
      </c>
      <c r="G89" s="118">
        <f t="shared" si="10"/>
        <v>70.134702239963644</v>
      </c>
      <c r="H89" s="119"/>
      <c r="I89" s="120">
        <v>1.5638831940916698E-2</v>
      </c>
      <c r="J89" s="121"/>
    </row>
    <row r="90" spans="1:10" ht="17.100000000000001" customHeight="1">
      <c r="B90" s="117" t="s">
        <v>20</v>
      </c>
      <c r="C90" s="118">
        <v>1658.732485829418</v>
      </c>
      <c r="D90" s="118">
        <f t="shared" si="9"/>
        <v>83.902109379106832</v>
      </c>
      <c r="E90" s="118">
        <v>14</v>
      </c>
      <c r="F90" s="118">
        <v>12</v>
      </c>
      <c r="G90" s="118">
        <f t="shared" si="10"/>
        <v>81.902109379106832</v>
      </c>
      <c r="H90" s="119"/>
      <c r="I90" s="120">
        <v>1.5458830250041175E-2</v>
      </c>
      <c r="J90" s="121"/>
    </row>
    <row r="91" spans="1:10" ht="17.100000000000001" customHeight="1">
      <c r="B91" s="117" t="s">
        <v>21</v>
      </c>
      <c r="C91" s="118">
        <v>1735.5635120067661</v>
      </c>
      <c r="D91" s="118">
        <f t="shared" si="9"/>
        <v>76.831026177348122</v>
      </c>
      <c r="E91" s="118">
        <v>18</v>
      </c>
      <c r="F91" s="118">
        <v>6</v>
      </c>
      <c r="G91" s="118">
        <f t="shared" si="10"/>
        <v>64.831026177348122</v>
      </c>
      <c r="H91" s="119"/>
      <c r="I91" s="120">
        <v>1.5291308475830538E-2</v>
      </c>
      <c r="J91" s="121"/>
    </row>
    <row r="92" spans="1:10" ht="17.100000000000001" customHeight="1">
      <c r="B92" s="117" t="s">
        <v>22</v>
      </c>
      <c r="C92" s="118">
        <v>1821.7729946017525</v>
      </c>
      <c r="D92" s="118">
        <f t="shared" si="9"/>
        <v>86.209482594986412</v>
      </c>
      <c r="E92" s="118">
        <v>20</v>
      </c>
      <c r="F92" s="118">
        <v>9</v>
      </c>
      <c r="G92" s="118">
        <f t="shared" si="10"/>
        <v>75.209482594986412</v>
      </c>
      <c r="H92" s="119"/>
      <c r="I92" s="120">
        <v>1.5386596238190478E-2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464.04698907167926</v>
      </c>
      <c r="E93" s="126">
        <f>SUM(E83:E92)</f>
        <v>98</v>
      </c>
      <c r="F93" s="126">
        <f>SUM(F83:F92)</f>
        <v>98</v>
      </c>
      <c r="G93" s="127">
        <f t="shared" si="10"/>
        <v>464.04698907167926</v>
      </c>
      <c r="H93" s="119"/>
      <c r="I93" s="120"/>
      <c r="J93" s="121"/>
    </row>
    <row r="94" spans="1:10" ht="17.100000000000001" customHeight="1">
      <c r="B94" s="117" t="s">
        <v>24</v>
      </c>
      <c r="C94" s="118">
        <v>1991.720389522156</v>
      </c>
      <c r="D94" s="118">
        <f>C94-C92</f>
        <v>169.94739492040344</v>
      </c>
      <c r="E94" s="118">
        <v>28</v>
      </c>
      <c r="F94" s="118">
        <v>7</v>
      </c>
      <c r="G94" s="118">
        <f t="shared" si="10"/>
        <v>148.94739492040344</v>
      </c>
      <c r="H94" s="119"/>
      <c r="I94" s="120">
        <v>1.6192848695302079E-2</v>
      </c>
      <c r="J94" s="121"/>
    </row>
    <row r="95" spans="1:10" ht="17.100000000000001" customHeight="1">
      <c r="B95" s="117" t="s">
        <v>25</v>
      </c>
      <c r="C95" s="118">
        <v>2151.8110932920422</v>
      </c>
      <c r="D95" s="118">
        <f t="shared" ref="D95:D103" si="11">C95-C94</f>
        <v>160.0907037698862</v>
      </c>
      <c r="E95" s="118">
        <v>28</v>
      </c>
      <c r="F95" s="118">
        <v>9</v>
      </c>
      <c r="G95" s="118">
        <f t="shared" si="10"/>
        <v>141.0907037698862</v>
      </c>
      <c r="H95" s="119"/>
      <c r="I95" s="120">
        <v>1.6930063676569962E-2</v>
      </c>
      <c r="J95" s="121"/>
    </row>
    <row r="96" spans="1:10" ht="17.100000000000001" customHeight="1">
      <c r="B96" s="117" t="s">
        <v>26</v>
      </c>
      <c r="C96" s="118">
        <f>$C$21*I96</f>
        <v>2285.3554229412066</v>
      </c>
      <c r="D96" s="118">
        <f t="shared" si="11"/>
        <v>133.54432964916441</v>
      </c>
      <c r="E96" s="118">
        <v>27</v>
      </c>
      <c r="F96" s="118">
        <v>7</v>
      </c>
      <c r="G96" s="118">
        <f t="shared" si="10"/>
        <v>113.54432964916441</v>
      </c>
      <c r="H96" s="119"/>
      <c r="I96" s="120">
        <v>1.7606744398622545E-2</v>
      </c>
      <c r="J96" s="121"/>
    </row>
    <row r="97" spans="1:10" ht="17.100000000000001" customHeight="1">
      <c r="A97" s="123"/>
      <c r="B97" s="117" t="s">
        <v>27</v>
      </c>
      <c r="C97" s="118">
        <v>2444.6500691400911</v>
      </c>
      <c r="D97" s="118">
        <f t="shared" si="11"/>
        <v>159.29464619888449</v>
      </c>
      <c r="E97" s="118">
        <v>28</v>
      </c>
      <c r="F97" s="118">
        <v>13</v>
      </c>
      <c r="G97" s="118">
        <f t="shared" si="10"/>
        <v>144.29464619888449</v>
      </c>
      <c r="H97" s="119"/>
      <c r="I97" s="120">
        <v>1.8230052715436922E-2</v>
      </c>
      <c r="J97" s="121"/>
    </row>
    <row r="98" spans="1:10" ht="17.100000000000001" customHeight="1">
      <c r="A98" s="123"/>
      <c r="B98" s="117" t="s">
        <v>28</v>
      </c>
      <c r="C98" s="118">
        <v>2610.2816247977221</v>
      </c>
      <c r="D98" s="118">
        <f t="shared" si="11"/>
        <v>165.631555657631</v>
      </c>
      <c r="E98" s="118">
        <v>24</v>
      </c>
      <c r="F98" s="118">
        <v>9</v>
      </c>
      <c r="G98" s="118">
        <f t="shared" si="10"/>
        <v>150.631555657631</v>
      </c>
      <c r="H98" s="119"/>
      <c r="I98" s="120">
        <v>1.8806063579234304E-2</v>
      </c>
      <c r="J98" s="121"/>
    </row>
    <row r="99" spans="1:10" ht="17.100000000000001" customHeight="1">
      <c r="A99" s="123"/>
      <c r="B99" s="117" t="s">
        <v>29</v>
      </c>
      <c r="C99" s="118">
        <v>2788.8227644336162</v>
      </c>
      <c r="D99" s="118">
        <f t="shared" si="11"/>
        <v>178.54113963589407</v>
      </c>
      <c r="E99" s="118">
        <v>24</v>
      </c>
      <c r="F99" s="118">
        <v>10</v>
      </c>
      <c r="G99" s="118">
        <f t="shared" si="10"/>
        <v>164.54113963589407</v>
      </c>
      <c r="H99" s="119"/>
      <c r="I99" s="120">
        <v>1.9339963692327437E-2</v>
      </c>
      <c r="J99" s="121"/>
    </row>
    <row r="100" spans="1:10" ht="17.100000000000001" customHeight="1">
      <c r="A100" s="123"/>
      <c r="B100" s="117" t="s">
        <v>30</v>
      </c>
      <c r="C100" s="118">
        <v>2987.3329438590422</v>
      </c>
      <c r="D100" s="118">
        <f t="shared" si="11"/>
        <v>198.51017942542603</v>
      </c>
      <c r="E100" s="118">
        <v>39</v>
      </c>
      <c r="F100" s="118">
        <v>14</v>
      </c>
      <c r="G100" s="118">
        <f t="shared" si="10"/>
        <v>173.51017942542603</v>
      </c>
      <c r="H100" s="119"/>
      <c r="I100" s="120">
        <v>1.983620812655407E-2</v>
      </c>
      <c r="J100" s="121"/>
    </row>
    <row r="101" spans="1:10" ht="17.100000000000001" customHeight="1">
      <c r="A101" s="123"/>
      <c r="B101" s="117" t="s">
        <v>31</v>
      </c>
      <c r="C101" s="118">
        <v>3195.0067124053562</v>
      </c>
      <c r="D101" s="118">
        <f t="shared" si="11"/>
        <v>207.67376854631402</v>
      </c>
      <c r="E101" s="118">
        <v>50</v>
      </c>
      <c r="F101" s="118">
        <v>13</v>
      </c>
      <c r="G101" s="118">
        <f t="shared" si="10"/>
        <v>170.67376854631402</v>
      </c>
      <c r="H101" s="119"/>
      <c r="I101" s="120">
        <v>2.0298644932689684E-2</v>
      </c>
      <c r="J101" s="121"/>
    </row>
    <row r="102" spans="1:10" ht="17.100000000000001" customHeight="1">
      <c r="A102" s="123"/>
      <c r="B102" s="117" t="s">
        <v>32</v>
      </c>
      <c r="C102" s="118">
        <v>3412.2592489199346</v>
      </c>
      <c r="D102" s="118">
        <f t="shared" si="11"/>
        <v>217.25253651457842</v>
      </c>
      <c r="E102" s="118">
        <v>56</v>
      </c>
      <c r="F102" s="118">
        <v>14</v>
      </c>
      <c r="G102" s="118">
        <f t="shared" si="10"/>
        <v>175.25253651457842</v>
      </c>
      <c r="H102" s="119"/>
      <c r="I102" s="120">
        <v>2.0730615121020261E-2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3707.5410248205872</v>
      </c>
      <c r="D103" s="118">
        <f t="shared" si="11"/>
        <v>295.28177590065252</v>
      </c>
      <c r="E103" s="118">
        <v>62</v>
      </c>
      <c r="F103" s="118">
        <v>21</v>
      </c>
      <c r="G103" s="118">
        <f t="shared" si="10"/>
        <v>254.28177590065252</v>
      </c>
      <c r="H103" s="119"/>
      <c r="I103" s="120">
        <v>2.1198061891484203E-2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1885.7680302188346</v>
      </c>
      <c r="E104" s="126">
        <f>SUM(E94:E103)</f>
        <v>366</v>
      </c>
      <c r="F104" s="126">
        <f>SUM(F94:F103)</f>
        <v>117</v>
      </c>
      <c r="G104" s="127">
        <f t="shared" si="10"/>
        <v>1636.7680302188346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291.98829073506766</v>
      </c>
      <c r="D107" s="118"/>
      <c r="E107" s="118"/>
      <c r="F107" s="118"/>
      <c r="G107" s="118"/>
      <c r="H107" s="119"/>
      <c r="I107" s="120">
        <v>3.7434396248085598E-3</v>
      </c>
      <c r="J107" s="121"/>
    </row>
    <row r="108" spans="1:10" ht="17.100000000000001" customHeight="1">
      <c r="A108" s="123"/>
      <c r="B108" s="117" t="s">
        <v>13</v>
      </c>
      <c r="C108" s="118">
        <v>294.00610666604285</v>
      </c>
      <c r="D108" s="118">
        <f t="shared" ref="D108:D117" si="12">C108-C107</f>
        <v>2.0178159309751891</v>
      </c>
      <c r="E108" s="118">
        <v>0</v>
      </c>
      <c r="F108" s="118">
        <v>3</v>
      </c>
      <c r="G108" s="118">
        <f t="shared" ref="G108:G129" si="13">D108-E108+F108</f>
        <v>5.0178159309751891</v>
      </c>
      <c r="H108" s="119"/>
      <c r="I108" s="120">
        <v>3.6889097448687936E-3</v>
      </c>
      <c r="J108" s="121"/>
    </row>
    <row r="109" spans="1:10" ht="17.100000000000001" customHeight="1">
      <c r="A109" s="123"/>
      <c r="B109" s="117" t="s">
        <v>14</v>
      </c>
      <c r="C109" s="118">
        <v>298.42849835017262</v>
      </c>
      <c r="D109" s="118">
        <f t="shared" si="12"/>
        <v>4.4223916841297637</v>
      </c>
      <c r="E109" s="118">
        <v>2</v>
      </c>
      <c r="F109" s="118">
        <v>5</v>
      </c>
      <c r="G109" s="118">
        <f t="shared" si="13"/>
        <v>7.4223916841297637</v>
      </c>
      <c r="H109" s="119"/>
      <c r="I109" s="120">
        <v>3.6393719310996659E-3</v>
      </c>
      <c r="J109" s="121"/>
    </row>
    <row r="110" spans="1:10" ht="17.100000000000001" customHeight="1">
      <c r="A110" s="123"/>
      <c r="B110" s="117" t="s">
        <v>15</v>
      </c>
      <c r="C110" s="118">
        <v>306.58275840368265</v>
      </c>
      <c r="D110" s="118">
        <f t="shared" si="12"/>
        <v>8.1542600535100291</v>
      </c>
      <c r="E110" s="118">
        <v>3</v>
      </c>
      <c r="F110" s="118">
        <v>5</v>
      </c>
      <c r="G110" s="118">
        <f t="shared" si="13"/>
        <v>10.154260053510029</v>
      </c>
      <c r="H110" s="119"/>
      <c r="I110" s="120">
        <v>3.5941706729622821E-3</v>
      </c>
      <c r="J110" s="121"/>
    </row>
    <row r="111" spans="1:10" ht="17.100000000000001" customHeight="1">
      <c r="A111" s="123"/>
      <c r="B111" s="117" t="s">
        <v>16</v>
      </c>
      <c r="C111" s="118">
        <v>316.19567688041008</v>
      </c>
      <c r="D111" s="118">
        <f t="shared" si="12"/>
        <v>9.6129184767274296</v>
      </c>
      <c r="E111" s="118">
        <v>1</v>
      </c>
      <c r="F111" s="118">
        <v>4</v>
      </c>
      <c r="G111" s="118">
        <f t="shared" si="13"/>
        <v>12.61291847672743</v>
      </c>
      <c r="H111" s="119"/>
      <c r="I111" s="120">
        <v>3.5527604143866295E-3</v>
      </c>
      <c r="J111" s="121"/>
    </row>
    <row r="112" spans="1:10" ht="17.100000000000001" customHeight="1">
      <c r="A112" s="123"/>
      <c r="B112" s="117" t="s">
        <v>17</v>
      </c>
      <c r="C112" s="118">
        <v>320.89059689643318</v>
      </c>
      <c r="D112" s="118">
        <f t="shared" si="12"/>
        <v>4.6949200160231044</v>
      </c>
      <c r="E112" s="118">
        <v>4</v>
      </c>
      <c r="F112" s="118">
        <v>6</v>
      </c>
      <c r="G112" s="118">
        <f t="shared" si="13"/>
        <v>6.6949200160231044</v>
      </c>
      <c r="H112" s="119"/>
      <c r="I112" s="120">
        <v>3.5146834271241319E-3</v>
      </c>
      <c r="J112" s="121"/>
    </row>
    <row r="113" spans="1:10" ht="17.100000000000001" customHeight="1">
      <c r="A113" s="123"/>
      <c r="B113" s="117" t="s">
        <v>18</v>
      </c>
      <c r="C113" s="118">
        <v>330.90547323442161</v>
      </c>
      <c r="D113" s="118">
        <f t="shared" si="12"/>
        <v>10.014876337988426</v>
      </c>
      <c r="E113" s="118">
        <v>0</v>
      </c>
      <c r="F113" s="118">
        <v>1</v>
      </c>
      <c r="G113" s="118">
        <f t="shared" si="13"/>
        <v>11.014876337988426</v>
      </c>
      <c r="H113" s="119"/>
      <c r="I113" s="120">
        <v>3.4795528205512263E-3</v>
      </c>
      <c r="J113" s="121"/>
    </row>
    <row r="114" spans="1:10" ht="17.100000000000001" customHeight="1">
      <c r="B114" s="117" t="s">
        <v>19</v>
      </c>
      <c r="C114" s="118">
        <v>347.11686240837497</v>
      </c>
      <c r="D114" s="118">
        <f t="shared" si="12"/>
        <v>16.211389173953364</v>
      </c>
      <c r="E114" s="118">
        <v>1</v>
      </c>
      <c r="F114" s="118">
        <v>2</v>
      </c>
      <c r="G114" s="118">
        <f t="shared" si="13"/>
        <v>17.211389173953364</v>
      </c>
      <c r="H114" s="119"/>
      <c r="I114" s="120">
        <v>3.4470393486432474E-3</v>
      </c>
      <c r="J114" s="121"/>
    </row>
    <row r="115" spans="1:10" ht="17.100000000000001" customHeight="1">
      <c r="A115" s="123"/>
      <c r="B115" s="117" t="s">
        <v>20</v>
      </c>
      <c r="C115" s="118">
        <v>366.62919169478175</v>
      </c>
      <c r="D115" s="118">
        <f t="shared" si="12"/>
        <v>19.512329286406782</v>
      </c>
      <c r="E115" s="118">
        <v>2</v>
      </c>
      <c r="F115" s="118">
        <v>1</v>
      </c>
      <c r="G115" s="118">
        <f t="shared" si="13"/>
        <v>18.512329286406782</v>
      </c>
      <c r="H115" s="119"/>
      <c r="I115" s="120">
        <v>3.4168610595972206E-3</v>
      </c>
      <c r="J115" s="121"/>
    </row>
    <row r="116" spans="1:10" ht="17.100000000000001" customHeight="1">
      <c r="A116" s="123"/>
      <c r="B116" s="117" t="s">
        <v>21</v>
      </c>
      <c r="C116" s="118">
        <v>384.62597365688117</v>
      </c>
      <c r="D116" s="118">
        <f t="shared" si="12"/>
        <v>17.996781962099419</v>
      </c>
      <c r="E116" s="118">
        <v>2</v>
      </c>
      <c r="F116" s="118">
        <v>2</v>
      </c>
      <c r="G116" s="118">
        <f t="shared" si="13"/>
        <v>17.996781962099419</v>
      </c>
      <c r="H116" s="119"/>
      <c r="I116" s="120">
        <v>3.3887750982985127E-3</v>
      </c>
      <c r="J116" s="121"/>
    </row>
    <row r="117" spans="1:10" ht="17.100000000000001" customHeight="1">
      <c r="A117" s="123"/>
      <c r="B117" s="117" t="s">
        <v>22</v>
      </c>
      <c r="C117" s="118">
        <v>408.98574185811231</v>
      </c>
      <c r="D117" s="118">
        <f t="shared" si="12"/>
        <v>24.359768201231134</v>
      </c>
      <c r="E117" s="118">
        <v>5</v>
      </c>
      <c r="F117" s="118">
        <v>1</v>
      </c>
      <c r="G117" s="118">
        <f t="shared" si="13"/>
        <v>20.359768201231134</v>
      </c>
      <c r="H117" s="119"/>
      <c r="I117" s="120">
        <v>3.4542714683962186E-3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116.99745112304464</v>
      </c>
      <c r="E118" s="126">
        <f>SUM(E108:E117)</f>
        <v>20</v>
      </c>
      <c r="F118" s="126">
        <f>SUM(F108:F117)</f>
        <v>30</v>
      </c>
      <c r="G118" s="127">
        <f t="shared" si="13"/>
        <v>126.99745112304464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464.50366120631088</v>
      </c>
      <c r="D119" s="118">
        <f>C119-C117</f>
        <v>55.517919348198575</v>
      </c>
      <c r="E119" s="118">
        <v>5</v>
      </c>
      <c r="F119" s="118">
        <v>3</v>
      </c>
      <c r="G119" s="118">
        <f t="shared" si="13"/>
        <v>53.517919348198575</v>
      </c>
      <c r="H119" s="119"/>
      <c r="I119" s="120">
        <v>3.7764525301326084E-3</v>
      </c>
      <c r="J119" s="121"/>
    </row>
    <row r="120" spans="1:10" ht="17.100000000000001" customHeight="1">
      <c r="A120" s="123"/>
      <c r="B120" s="117" t="s">
        <v>25</v>
      </c>
      <c r="C120" s="118">
        <v>517.42994604245507</v>
      </c>
      <c r="D120" s="118">
        <f t="shared" ref="D120:D128" si="14">C120-C119</f>
        <v>52.926284836144191</v>
      </c>
      <c r="E120" s="118">
        <v>3</v>
      </c>
      <c r="F120" s="118">
        <v>4</v>
      </c>
      <c r="G120" s="118">
        <f t="shared" si="13"/>
        <v>53.926284836144191</v>
      </c>
      <c r="H120" s="119"/>
      <c r="I120" s="120">
        <v>4.0710459956133363E-3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563.52018110807865</v>
      </c>
      <c r="D121" s="118">
        <f t="shared" si="14"/>
        <v>46.090235065623574</v>
      </c>
      <c r="E121" s="118">
        <v>2</v>
      </c>
      <c r="F121" s="118">
        <v>3</v>
      </c>
      <c r="G121" s="118">
        <f t="shared" si="13"/>
        <v>47.090235065623574</v>
      </c>
      <c r="H121" s="119"/>
      <c r="I121" s="120">
        <v>4.3414497774120079E-3</v>
      </c>
      <c r="J121" s="121"/>
    </row>
    <row r="122" spans="1:10" ht="17.100000000000001" customHeight="1">
      <c r="A122" s="123"/>
      <c r="B122" s="117" t="s">
        <v>27</v>
      </c>
      <c r="C122" s="118">
        <v>615.58950646700816</v>
      </c>
      <c r="D122" s="118">
        <f t="shared" si="14"/>
        <v>52.069325358929518</v>
      </c>
      <c r="E122" s="118">
        <v>2</v>
      </c>
      <c r="F122" s="118">
        <v>1</v>
      </c>
      <c r="G122" s="118">
        <f t="shared" si="13"/>
        <v>51.069325358929518</v>
      </c>
      <c r="H122" s="119"/>
      <c r="I122" s="120">
        <v>4.5905257752946174E-3</v>
      </c>
      <c r="J122" s="121"/>
    </row>
    <row r="123" spans="1:10" ht="17.100000000000001" customHeight="1">
      <c r="A123" s="123"/>
      <c r="B123" s="117" t="s">
        <v>28</v>
      </c>
      <c r="C123" s="118">
        <v>669.11337647353571</v>
      </c>
      <c r="D123" s="118">
        <f t="shared" si="14"/>
        <v>53.523870006527545</v>
      </c>
      <c r="E123" s="118">
        <v>5</v>
      </c>
      <c r="F123" s="118">
        <v>4</v>
      </c>
      <c r="G123" s="118">
        <f t="shared" si="13"/>
        <v>52.523870006527545</v>
      </c>
      <c r="H123" s="119"/>
      <c r="I123" s="120">
        <v>4.8207015596076052E-3</v>
      </c>
      <c r="J123" s="121"/>
    </row>
    <row r="124" spans="1:10" ht="17.100000000000001" customHeight="1">
      <c r="A124" s="123"/>
      <c r="B124" s="117" t="s">
        <v>29</v>
      </c>
      <c r="C124" s="118">
        <v>725.90997441024751</v>
      </c>
      <c r="D124" s="118">
        <f t="shared" si="14"/>
        <v>56.796597936711805</v>
      </c>
      <c r="E124" s="118">
        <v>4</v>
      </c>
      <c r="F124" s="118">
        <v>2</v>
      </c>
      <c r="G124" s="118">
        <f t="shared" si="13"/>
        <v>54.796597936711805</v>
      </c>
      <c r="H124" s="119"/>
      <c r="I124" s="120">
        <v>5.03404975319173E-3</v>
      </c>
      <c r="J124" s="121"/>
    </row>
    <row r="125" spans="1:10" ht="17.100000000000001" customHeight="1">
      <c r="A125" s="123"/>
      <c r="B125" s="117" t="s">
        <v>30</v>
      </c>
      <c r="C125" s="118">
        <v>787.99200292153364</v>
      </c>
      <c r="D125" s="118">
        <f t="shared" si="14"/>
        <v>62.082028511286126</v>
      </c>
      <c r="E125" s="118">
        <v>9</v>
      </c>
      <c r="F125" s="118">
        <v>3</v>
      </c>
      <c r="G125" s="118">
        <f t="shared" si="13"/>
        <v>56.082028511286126</v>
      </c>
      <c r="H125" s="119"/>
      <c r="I125" s="120">
        <v>5.2323506170088565E-3</v>
      </c>
      <c r="J125" s="121"/>
    </row>
    <row r="126" spans="1:10" ht="17.100000000000001" customHeight="1">
      <c r="A126" s="123"/>
      <c r="B126" s="117" t="s">
        <v>31</v>
      </c>
      <c r="C126" s="118">
        <v>852.65812631831704</v>
      </c>
      <c r="D126" s="118">
        <f t="shared" si="14"/>
        <v>64.666123396783405</v>
      </c>
      <c r="E126" s="118">
        <v>4</v>
      </c>
      <c r="F126" s="118">
        <v>5</v>
      </c>
      <c r="G126" s="118">
        <f t="shared" si="13"/>
        <v>65.666123396783405</v>
      </c>
      <c r="H126" s="119"/>
      <c r="I126" s="120">
        <v>5.4171418444619885E-3</v>
      </c>
      <c r="J126" s="121"/>
    </row>
    <row r="127" spans="1:10" ht="17.100000000000001" customHeight="1">
      <c r="A127" s="123"/>
      <c r="B127" s="117" t="s">
        <v>32</v>
      </c>
      <c r="C127" s="118">
        <v>920.07425139651366</v>
      </c>
      <c r="D127" s="118">
        <f t="shared" si="14"/>
        <v>67.416125078196615</v>
      </c>
      <c r="E127" s="118">
        <v>7</v>
      </c>
      <c r="F127" s="118">
        <v>6</v>
      </c>
      <c r="G127" s="118">
        <f t="shared" si="13"/>
        <v>66.416125078196615</v>
      </c>
      <c r="H127" s="119"/>
      <c r="I127" s="120">
        <v>5.5897585139520877E-3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1007.3319010833294</v>
      </c>
      <c r="D128" s="118">
        <f t="shared" si="14"/>
        <v>87.257649686815739</v>
      </c>
      <c r="E128" s="118">
        <v>9</v>
      </c>
      <c r="F128" s="118">
        <v>4</v>
      </c>
      <c r="G128" s="118">
        <f t="shared" si="13"/>
        <v>82.257649686815739</v>
      </c>
      <c r="H128" s="119"/>
      <c r="I128" s="120">
        <v>5.7594734195730666E-3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598.34615922521709</v>
      </c>
      <c r="E129" s="126">
        <f>SUM(E119:E128)</f>
        <v>50</v>
      </c>
      <c r="F129" s="126">
        <f>SUM(F119:F128)</f>
        <v>35</v>
      </c>
      <c r="G129" s="127">
        <f t="shared" si="13"/>
        <v>583.34615922521709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387.59919129955125</v>
      </c>
      <c r="D132" s="118"/>
      <c r="E132" s="118"/>
      <c r="F132" s="118"/>
      <c r="G132" s="118"/>
      <c r="H132" s="119"/>
      <c r="I132" s="120">
        <v>4.9692204012762977E-3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438.94329266182683</v>
      </c>
      <c r="D133" s="118">
        <f t="shared" ref="D133:D142" si="15">C133-C132</f>
        <v>51.34410136227558</v>
      </c>
      <c r="E133" s="118">
        <v>2</v>
      </c>
      <c r="F133" s="118">
        <v>2</v>
      </c>
      <c r="G133" s="118">
        <f t="shared" ref="G133:G154" si="16">D133-E133+F133</f>
        <v>51.34410136227558</v>
      </c>
      <c r="H133" s="119"/>
      <c r="I133" s="120">
        <v>5.5074440735486431E-3</v>
      </c>
      <c r="J133" s="121"/>
    </row>
    <row r="134" spans="1:10" ht="17.100000000000001" customHeight="1">
      <c r="A134" s="134"/>
      <c r="B134" s="117" t="s">
        <v>14</v>
      </c>
      <c r="C134" s="118">
        <v>491.7043730485841</v>
      </c>
      <c r="D134" s="118">
        <f t="shared" si="15"/>
        <v>52.761080386757271</v>
      </c>
      <c r="E134" s="118">
        <v>4</v>
      </c>
      <c r="F134" s="118">
        <v>1</v>
      </c>
      <c r="G134" s="118">
        <f t="shared" si="16"/>
        <v>49.761080386757271</v>
      </c>
      <c r="H134" s="119"/>
      <c r="I134" s="120">
        <v>5.9963947932754162E-3</v>
      </c>
      <c r="J134" s="121"/>
    </row>
    <row r="135" spans="1:10" ht="17.100000000000001" customHeight="1">
      <c r="A135" s="123"/>
      <c r="B135" s="117" t="s">
        <v>15</v>
      </c>
      <c r="C135" s="118">
        <v>549.54888504699011</v>
      </c>
      <c r="D135" s="118">
        <f t="shared" si="15"/>
        <v>57.844511998406006</v>
      </c>
      <c r="E135" s="118">
        <v>2</v>
      </c>
      <c r="F135" s="118">
        <v>2</v>
      </c>
      <c r="G135" s="118">
        <f t="shared" si="16"/>
        <v>57.844511998406006</v>
      </c>
      <c r="H135" s="119"/>
      <c r="I135" s="120">
        <v>6.4425426148533426E-3</v>
      </c>
      <c r="J135" s="121"/>
    </row>
    <row r="136" spans="1:10" ht="17.100000000000001" customHeight="1">
      <c r="A136" s="123"/>
      <c r="B136" s="117" t="s">
        <v>16</v>
      </c>
      <c r="C136" s="118">
        <v>609.76323597546104</v>
      </c>
      <c r="D136" s="118">
        <f t="shared" si="15"/>
        <v>60.214350928470935</v>
      </c>
      <c r="E136" s="118">
        <v>4</v>
      </c>
      <c r="F136" s="118">
        <v>3</v>
      </c>
      <c r="G136" s="118">
        <f t="shared" si="16"/>
        <v>59.214350928470935</v>
      </c>
      <c r="H136" s="119"/>
      <c r="I136" s="120">
        <v>6.8512723143310215E-3</v>
      </c>
      <c r="J136" s="121"/>
    </row>
    <row r="137" spans="1:10" ht="17.100000000000001" customHeight="1">
      <c r="A137" s="123"/>
      <c r="B137" s="117" t="s">
        <v>17</v>
      </c>
      <c r="C137" s="118">
        <v>659.83439297063933</v>
      </c>
      <c r="D137" s="118">
        <f t="shared" si="15"/>
        <v>50.071156995178285</v>
      </c>
      <c r="E137" s="118">
        <v>5</v>
      </c>
      <c r="F137" s="118">
        <v>0</v>
      </c>
      <c r="G137" s="118">
        <f t="shared" si="16"/>
        <v>45.071156995178285</v>
      </c>
      <c r="H137" s="119"/>
      <c r="I137" s="120">
        <v>7.227101785001527E-3</v>
      </c>
      <c r="J137" s="121"/>
    </row>
    <row r="138" spans="1:10" ht="17.100000000000001" customHeight="1">
      <c r="A138" s="123"/>
      <c r="B138" s="117" t="s">
        <v>18</v>
      </c>
      <c r="C138" s="118">
        <v>720.27310979160643</v>
      </c>
      <c r="D138" s="118">
        <f t="shared" si="15"/>
        <v>60.438716820967102</v>
      </c>
      <c r="E138" s="118">
        <v>7</v>
      </c>
      <c r="F138" s="118">
        <v>3</v>
      </c>
      <c r="G138" s="118">
        <f t="shared" si="16"/>
        <v>56.438716820967102</v>
      </c>
      <c r="H138" s="119"/>
      <c r="I138" s="120">
        <v>7.5738497349275126E-3</v>
      </c>
      <c r="J138" s="121"/>
    </row>
    <row r="139" spans="1:10" ht="17.100000000000001" customHeight="1">
      <c r="A139" s="123"/>
      <c r="B139" s="117" t="s">
        <v>19</v>
      </c>
      <c r="C139" s="118">
        <v>795.00292667755002</v>
      </c>
      <c r="D139" s="118">
        <f t="shared" si="15"/>
        <v>74.729816885943592</v>
      </c>
      <c r="E139" s="118">
        <v>4</v>
      </c>
      <c r="F139" s="118">
        <v>1</v>
      </c>
      <c r="G139" s="118">
        <f t="shared" si="16"/>
        <v>71.729816885943592</v>
      </c>
      <c r="H139" s="119"/>
      <c r="I139" s="120">
        <v>7.8947659054374401E-3</v>
      </c>
      <c r="J139" s="121"/>
    </row>
    <row r="140" spans="1:10" ht="17.100000000000001" customHeight="1">
      <c r="A140" s="123"/>
      <c r="B140" s="117" t="s">
        <v>20</v>
      </c>
      <c r="C140" s="118">
        <v>879.06954578929697</v>
      </c>
      <c r="D140" s="118">
        <f t="shared" si="15"/>
        <v>84.066619111746945</v>
      </c>
      <c r="E140" s="118">
        <v>10</v>
      </c>
      <c r="F140" s="118">
        <v>0</v>
      </c>
      <c r="G140" s="118">
        <f t="shared" si="16"/>
        <v>74.066619111746945</v>
      </c>
      <c r="H140" s="119"/>
      <c r="I140" s="120">
        <v>8.192633231959897E-3</v>
      </c>
      <c r="J140" s="121"/>
    </row>
    <row r="141" spans="1:10" ht="17.100000000000001" customHeight="1">
      <c r="A141" s="123"/>
      <c r="B141" s="117" t="s">
        <v>21</v>
      </c>
      <c r="C141" s="118">
        <v>961.32783377715816</v>
      </c>
      <c r="D141" s="118">
        <f t="shared" si="15"/>
        <v>82.258287987861195</v>
      </c>
      <c r="E141" s="118">
        <v>12</v>
      </c>
      <c r="F141" s="118">
        <v>1</v>
      </c>
      <c r="G141" s="118">
        <f t="shared" si="16"/>
        <v>71.258287987861195</v>
      </c>
      <c r="H141" s="119"/>
      <c r="I141" s="120">
        <v>8.4698487557458863E-3</v>
      </c>
      <c r="J141" s="121"/>
    </row>
    <row r="142" spans="1:10" ht="17.100000000000001" customHeight="1">
      <c r="A142" s="123"/>
      <c r="B142" s="117" t="s">
        <v>22</v>
      </c>
      <c r="C142" s="118">
        <v>1028.7518367675502</v>
      </c>
      <c r="D142" s="118">
        <f t="shared" si="15"/>
        <v>67.424002990392069</v>
      </c>
      <c r="E142" s="118">
        <v>5</v>
      </c>
      <c r="F142" s="118">
        <v>3</v>
      </c>
      <c r="G142" s="118">
        <f t="shared" si="16"/>
        <v>65.424002990392069</v>
      </c>
      <c r="H142" s="119"/>
      <c r="I142" s="120">
        <v>8.6887824051313373E-3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641.15264546799892</v>
      </c>
      <c r="E143" s="126">
        <f>SUM(E133:E142)</f>
        <v>55</v>
      </c>
      <c r="F143" s="126">
        <f>SUM(F133:F142)</f>
        <v>16</v>
      </c>
      <c r="G143" s="127">
        <f t="shared" si="16"/>
        <v>602.15264546799892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1079.5500868121085</v>
      </c>
      <c r="D144" s="118">
        <f>C144-C142</f>
        <v>50.798250044558245</v>
      </c>
      <c r="E144" s="118">
        <v>9</v>
      </c>
      <c r="F144" s="118">
        <v>3</v>
      </c>
      <c r="G144" s="118">
        <f t="shared" si="16"/>
        <v>44.798250044558245</v>
      </c>
      <c r="H144" s="119"/>
      <c r="I144" s="120">
        <v>8.7768299740821811E-3</v>
      </c>
      <c r="J144" s="121"/>
    </row>
    <row r="145" spans="1:10" ht="17.100000000000001" customHeight="1">
      <c r="A145" s="123"/>
      <c r="B145" s="117" t="s">
        <v>25</v>
      </c>
      <c r="C145" s="118">
        <v>1125.7676902536716</v>
      </c>
      <c r="D145" s="118">
        <f t="shared" ref="D145:D153" si="17">C145-C144</f>
        <v>46.217603441563142</v>
      </c>
      <c r="E145" s="118">
        <v>17</v>
      </c>
      <c r="F145" s="118">
        <v>1</v>
      </c>
      <c r="G145" s="118">
        <f t="shared" si="16"/>
        <v>30.217603441563142</v>
      </c>
      <c r="H145" s="119"/>
      <c r="I145" s="120">
        <v>8.8573382396040252E-3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1159.2744073050769</v>
      </c>
      <c r="D146" s="118">
        <f t="shared" si="17"/>
        <v>33.506717051405303</v>
      </c>
      <c r="E146" s="118">
        <v>19</v>
      </c>
      <c r="F146" s="118">
        <v>2</v>
      </c>
      <c r="G146" s="118">
        <f t="shared" si="16"/>
        <v>16.506717051405303</v>
      </c>
      <c r="H146" s="119"/>
      <c r="I146" s="120">
        <v>8.9312358035830274E-3</v>
      </c>
      <c r="J146" s="121"/>
    </row>
    <row r="147" spans="1:10" ht="17.100000000000001" customHeight="1">
      <c r="A147" s="123"/>
      <c r="B147" s="117" t="s">
        <v>27</v>
      </c>
      <c r="C147" s="118">
        <v>1206.8067714159904</v>
      </c>
      <c r="D147" s="118">
        <f t="shared" si="17"/>
        <v>47.532364110913477</v>
      </c>
      <c r="E147" s="118">
        <v>16</v>
      </c>
      <c r="F147" s="118">
        <v>1</v>
      </c>
      <c r="G147" s="118">
        <f t="shared" si="16"/>
        <v>32.532364110913477</v>
      </c>
      <c r="H147" s="119"/>
      <c r="I147" s="120">
        <v>8.9993047831170049E-3</v>
      </c>
      <c r="J147" s="121"/>
    </row>
    <row r="148" spans="1:10" ht="17.100000000000001" customHeight="1">
      <c r="A148" s="123"/>
      <c r="B148" s="117" t="s">
        <v>28</v>
      </c>
      <c r="C148" s="118">
        <v>1257.8345535634558</v>
      </c>
      <c r="D148" s="118">
        <f t="shared" si="17"/>
        <v>51.027782147465359</v>
      </c>
      <c r="E148" s="118">
        <v>12</v>
      </c>
      <c r="F148" s="118">
        <v>2</v>
      </c>
      <c r="G148" s="118">
        <f t="shared" si="16"/>
        <v>41.027782147465359</v>
      </c>
      <c r="H148" s="119"/>
      <c r="I148" s="120">
        <v>9.0622085991603415E-3</v>
      </c>
      <c r="J148" s="121"/>
    </row>
    <row r="149" spans="1:10" ht="17.100000000000001" customHeight="1">
      <c r="A149" s="123"/>
      <c r="B149" s="117" t="s">
        <v>29</v>
      </c>
      <c r="C149" s="118">
        <v>1315.1780712844482</v>
      </c>
      <c r="D149" s="118">
        <f t="shared" si="17"/>
        <v>57.343517720992395</v>
      </c>
      <c r="E149" s="118">
        <v>14</v>
      </c>
      <c r="F149" s="118">
        <v>5</v>
      </c>
      <c r="G149" s="118">
        <f t="shared" si="16"/>
        <v>48.343517720992395</v>
      </c>
      <c r="H149" s="119"/>
      <c r="I149" s="120">
        <v>9.1205136704885451E-3</v>
      </c>
      <c r="J149" s="121"/>
    </row>
    <row r="150" spans="1:10" ht="17.100000000000001" customHeight="1">
      <c r="A150" s="123"/>
      <c r="B150" s="117" t="s">
        <v>30</v>
      </c>
      <c r="C150" s="118">
        <v>1381.7108015314247</v>
      </c>
      <c r="D150" s="118">
        <f t="shared" si="17"/>
        <v>66.532730246976598</v>
      </c>
      <c r="E150" s="118">
        <v>18</v>
      </c>
      <c r="F150" s="118">
        <v>6</v>
      </c>
      <c r="G150" s="118">
        <f t="shared" si="16"/>
        <v>54.532730246976598</v>
      </c>
      <c r="H150" s="119"/>
      <c r="I150" s="120">
        <v>9.1747065174729425E-3</v>
      </c>
      <c r="J150" s="121"/>
    </row>
    <row r="151" spans="1:10" ht="17.100000000000001" customHeight="1">
      <c r="A151" s="123"/>
      <c r="B151" s="117" t="s">
        <v>31</v>
      </c>
      <c r="C151" s="118">
        <v>1452.0476400648358</v>
      </c>
      <c r="D151" s="118">
        <f t="shared" si="17"/>
        <v>70.336838533411083</v>
      </c>
      <c r="E151" s="118">
        <v>15</v>
      </c>
      <c r="F151" s="118">
        <v>5</v>
      </c>
      <c r="G151" s="118">
        <f t="shared" si="16"/>
        <v>60.336838533411083</v>
      </c>
      <c r="H151" s="119"/>
      <c r="I151" s="120">
        <v>9.2252073701704941E-3</v>
      </c>
      <c r="J151" s="121"/>
    </row>
    <row r="152" spans="1:10" ht="17.100000000000001" customHeight="1">
      <c r="A152" s="123"/>
      <c r="B152" s="117" t="s">
        <v>32</v>
      </c>
      <c r="C152" s="118">
        <v>1526.2339268868964</v>
      </c>
      <c r="D152" s="118">
        <f t="shared" si="17"/>
        <v>74.186286822060538</v>
      </c>
      <c r="E152" s="118">
        <v>18</v>
      </c>
      <c r="F152" s="118">
        <v>7</v>
      </c>
      <c r="G152" s="118">
        <f t="shared" si="16"/>
        <v>63.186286822060538</v>
      </c>
      <c r="H152" s="119"/>
      <c r="I152" s="120">
        <v>9.2723810867976694E-3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1618.9262695982079</v>
      </c>
      <c r="D153" s="118">
        <f t="shared" si="17"/>
        <v>92.692342711311539</v>
      </c>
      <c r="E153" s="118">
        <v>18</v>
      </c>
      <c r="F153" s="118">
        <v>5</v>
      </c>
      <c r="G153" s="118">
        <f t="shared" si="16"/>
        <v>79.692342711311539</v>
      </c>
      <c r="H153" s="119"/>
      <c r="I153" s="120">
        <v>9.2562965671710001E-3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590.17443283065768</v>
      </c>
      <c r="E154" s="126">
        <f>SUM(E144:E153)</f>
        <v>156</v>
      </c>
      <c r="F154" s="126">
        <f>SUM(F144:F153)</f>
        <v>37</v>
      </c>
      <c r="G154" s="127">
        <f t="shared" si="16"/>
        <v>471.17443283065768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6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11700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12000</v>
      </c>
      <c r="D8" s="118">
        <f t="shared" ref="D8:D17" si="0">C8-C7</f>
        <v>300</v>
      </c>
      <c r="E8" s="118">
        <v>176</v>
      </c>
      <c r="F8" s="118">
        <v>126</v>
      </c>
      <c r="G8" s="118">
        <f t="shared" ref="G8:G29" si="1">D8-E8+F8</f>
        <v>250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12600</v>
      </c>
      <c r="D9" s="118">
        <f t="shared" si="0"/>
        <v>600</v>
      </c>
      <c r="E9" s="118">
        <v>176</v>
      </c>
      <c r="F9" s="118">
        <v>141</v>
      </c>
      <c r="G9" s="118">
        <f t="shared" si="1"/>
        <v>565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13400</v>
      </c>
      <c r="D10" s="118">
        <f t="shared" si="0"/>
        <v>800</v>
      </c>
      <c r="E10" s="118">
        <v>166</v>
      </c>
      <c r="F10" s="118">
        <v>126</v>
      </c>
      <c r="G10" s="118">
        <f t="shared" si="1"/>
        <v>760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13800</v>
      </c>
      <c r="D11" s="118">
        <f t="shared" si="0"/>
        <v>400</v>
      </c>
      <c r="E11" s="118">
        <v>177</v>
      </c>
      <c r="F11" s="118">
        <v>132</v>
      </c>
      <c r="G11" s="118">
        <f t="shared" si="1"/>
        <v>355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14100</v>
      </c>
      <c r="D12" s="118">
        <f t="shared" si="0"/>
        <v>300</v>
      </c>
      <c r="E12" s="118">
        <v>212</v>
      </c>
      <c r="F12" s="118">
        <v>127</v>
      </c>
      <c r="G12" s="118">
        <f t="shared" si="1"/>
        <v>215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14300</v>
      </c>
      <c r="D13" s="118">
        <f t="shared" si="0"/>
        <v>200</v>
      </c>
      <c r="E13" s="118">
        <v>168</v>
      </c>
      <c r="F13" s="118">
        <v>131</v>
      </c>
      <c r="G13" s="118">
        <f t="shared" si="1"/>
        <v>163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15100</v>
      </c>
      <c r="D14" s="118">
        <f t="shared" si="0"/>
        <v>800</v>
      </c>
      <c r="E14" s="118">
        <v>234</v>
      </c>
      <c r="F14" s="118">
        <v>142</v>
      </c>
      <c r="G14" s="118">
        <f t="shared" si="1"/>
        <v>708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15700</v>
      </c>
      <c r="D15" s="118">
        <f t="shared" si="0"/>
        <v>600</v>
      </c>
      <c r="E15" s="118">
        <v>241</v>
      </c>
      <c r="F15" s="118">
        <v>144</v>
      </c>
      <c r="G15" s="118">
        <f t="shared" si="1"/>
        <v>503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16700</v>
      </c>
      <c r="D16" s="118">
        <f t="shared" si="0"/>
        <v>1000</v>
      </c>
      <c r="E16" s="118">
        <v>281</v>
      </c>
      <c r="F16" s="118">
        <v>127</v>
      </c>
      <c r="G16" s="118">
        <f t="shared" si="1"/>
        <v>846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17400</v>
      </c>
      <c r="D17" s="118">
        <f t="shared" si="0"/>
        <v>700</v>
      </c>
      <c r="E17" s="118">
        <v>283</v>
      </c>
      <c r="F17" s="118">
        <v>167</v>
      </c>
      <c r="G17" s="118">
        <f t="shared" si="1"/>
        <v>584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5700</v>
      </c>
      <c r="E18" s="126">
        <f>SUM(E8:E17)</f>
        <v>2114</v>
      </c>
      <c r="F18" s="126">
        <f>SUM(F8:F17)</f>
        <v>1363</v>
      </c>
      <c r="G18" s="127">
        <f t="shared" si="1"/>
        <v>4949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17800</v>
      </c>
      <c r="D19" s="118">
        <f>C19-C17</f>
        <v>400</v>
      </c>
      <c r="E19" s="118">
        <v>295</v>
      </c>
      <c r="F19" s="118">
        <v>136</v>
      </c>
      <c r="G19" s="118">
        <f t="shared" si="1"/>
        <v>241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18200</v>
      </c>
      <c r="D20" s="118">
        <f t="shared" ref="D20:D28" si="2">C20-C19</f>
        <v>400</v>
      </c>
      <c r="E20" s="118">
        <v>264</v>
      </c>
      <c r="F20" s="118">
        <v>156</v>
      </c>
      <c r="G20" s="118">
        <f t="shared" si="1"/>
        <v>292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18000</v>
      </c>
      <c r="D21" s="118">
        <f t="shared" si="2"/>
        <v>-200</v>
      </c>
      <c r="E21" s="118">
        <v>267</v>
      </c>
      <c r="F21" s="118">
        <v>162</v>
      </c>
      <c r="G21" s="118">
        <f t="shared" si="1"/>
        <v>-305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18100</v>
      </c>
      <c r="D22" s="118">
        <f t="shared" si="2"/>
        <v>100</v>
      </c>
      <c r="E22" s="118">
        <v>242</v>
      </c>
      <c r="F22" s="118">
        <v>144</v>
      </c>
      <c r="G22" s="118">
        <f t="shared" si="1"/>
        <v>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18600</v>
      </c>
      <c r="D23" s="118">
        <f t="shared" si="2"/>
        <v>500</v>
      </c>
      <c r="E23" s="118">
        <v>269</v>
      </c>
      <c r="F23" s="118">
        <v>151</v>
      </c>
      <c r="G23" s="118">
        <f t="shared" si="1"/>
        <v>382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18700</v>
      </c>
      <c r="D24" s="118">
        <f t="shared" si="2"/>
        <v>100</v>
      </c>
      <c r="E24" s="118">
        <v>253</v>
      </c>
      <c r="F24" s="118">
        <v>151</v>
      </c>
      <c r="G24" s="118">
        <f t="shared" si="1"/>
        <v>-2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19000</v>
      </c>
      <c r="D25" s="118">
        <f t="shared" si="2"/>
        <v>300</v>
      </c>
      <c r="E25" s="118">
        <v>230</v>
      </c>
      <c r="F25" s="118">
        <v>159</v>
      </c>
      <c r="G25" s="118">
        <f t="shared" si="1"/>
        <v>229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19300</v>
      </c>
      <c r="D26" s="118">
        <f t="shared" si="2"/>
        <v>300</v>
      </c>
      <c r="E26" s="118">
        <v>218</v>
      </c>
      <c r="F26" s="118">
        <v>175</v>
      </c>
      <c r="G26" s="118">
        <f t="shared" si="1"/>
        <v>257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19300</v>
      </c>
      <c r="D27" s="118">
        <f t="shared" si="2"/>
        <v>0</v>
      </c>
      <c r="E27" s="118">
        <v>193</v>
      </c>
      <c r="F27" s="118">
        <v>164</v>
      </c>
      <c r="G27" s="118">
        <f t="shared" si="1"/>
        <v>-29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19800</v>
      </c>
      <c r="D28" s="118">
        <f t="shared" si="2"/>
        <v>500</v>
      </c>
      <c r="E28" s="118">
        <v>166</v>
      </c>
      <c r="F28" s="118">
        <v>171</v>
      </c>
      <c r="G28" s="118">
        <f t="shared" si="1"/>
        <v>505</v>
      </c>
      <c r="H28" s="119"/>
      <c r="I28" s="120">
        <v>1.0207253886010359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2400</v>
      </c>
      <c r="E29" s="126">
        <f>SUM(E19:E28)</f>
        <v>2397</v>
      </c>
      <c r="F29" s="126">
        <f>SUM(F19:F28)</f>
        <v>1569</v>
      </c>
      <c r="G29" s="127">
        <f t="shared" si="1"/>
        <v>1572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10861.883585566486</v>
      </c>
      <c r="D32" s="118"/>
      <c r="E32" s="118"/>
      <c r="F32" s="118"/>
      <c r="G32" s="118"/>
      <c r="H32" s="119"/>
      <c r="I32" s="120">
        <v>0.92836611842448591</v>
      </c>
      <c r="J32" s="121"/>
    </row>
    <row r="33" spans="1:10" ht="17.100000000000001" customHeight="1">
      <c r="A33" s="123"/>
      <c r="B33" s="117" t="s">
        <v>13</v>
      </c>
      <c r="C33" s="118">
        <v>11134.059798912804</v>
      </c>
      <c r="D33" s="118">
        <f t="shared" ref="D33:D42" si="3">C33-C32</f>
        <v>272.17621334631804</v>
      </c>
      <c r="E33" s="118">
        <v>163</v>
      </c>
      <c r="F33" s="118">
        <v>114</v>
      </c>
      <c r="G33" s="118">
        <f t="shared" ref="G33:G54" si="4">D33-E33+F33</f>
        <v>223.17621334631804</v>
      </c>
      <c r="H33" s="119"/>
      <c r="I33" s="120">
        <v>0.92783831657606708</v>
      </c>
      <c r="J33" s="121"/>
    </row>
    <row r="34" spans="1:10" ht="17.100000000000001" customHeight="1">
      <c r="A34" s="134"/>
      <c r="B34" s="117" t="s">
        <v>14</v>
      </c>
      <c r="C34" s="118">
        <v>11684.689947127286</v>
      </c>
      <c r="D34" s="118">
        <f t="shared" si="3"/>
        <v>550.63014821448269</v>
      </c>
      <c r="E34" s="118">
        <v>158</v>
      </c>
      <c r="F34" s="118">
        <v>135</v>
      </c>
      <c r="G34" s="118">
        <f t="shared" si="4"/>
        <v>527.63014821448269</v>
      </c>
      <c r="H34" s="119"/>
      <c r="I34" s="120">
        <v>0.92735634501010211</v>
      </c>
      <c r="J34" s="121"/>
    </row>
    <row r="35" spans="1:10" ht="17.100000000000001" customHeight="1">
      <c r="A35" s="123"/>
      <c r="B35" s="117" t="s">
        <v>15</v>
      </c>
      <c r="C35" s="118">
        <v>12420.654069259299</v>
      </c>
      <c r="D35" s="118">
        <f t="shared" si="3"/>
        <v>735.96412213201256</v>
      </c>
      <c r="E35" s="118">
        <v>154</v>
      </c>
      <c r="F35" s="118">
        <v>122</v>
      </c>
      <c r="G35" s="118">
        <f t="shared" si="4"/>
        <v>703.96412213201256</v>
      </c>
      <c r="H35" s="119"/>
      <c r="I35" s="120">
        <v>0.92691448278054467</v>
      </c>
      <c r="J35" s="121"/>
    </row>
    <row r="36" spans="1:10" ht="17.100000000000001" customHeight="1">
      <c r="A36" s="123"/>
      <c r="B36" s="117" t="s">
        <v>16</v>
      </c>
      <c r="C36" s="118">
        <v>12785.809338644582</v>
      </c>
      <c r="D36" s="118">
        <f t="shared" si="3"/>
        <v>365.15526938528274</v>
      </c>
      <c r="E36" s="118">
        <v>163</v>
      </c>
      <c r="F36" s="118">
        <v>124</v>
      </c>
      <c r="G36" s="118">
        <f t="shared" si="4"/>
        <v>326.15526938528274</v>
      </c>
      <c r="H36" s="119"/>
      <c r="I36" s="120">
        <v>0.92650792309018715</v>
      </c>
      <c r="J36" s="121"/>
    </row>
    <row r="37" spans="1:10" ht="17.100000000000001" customHeight="1">
      <c r="A37" s="123"/>
      <c r="B37" s="117" t="s">
        <v>17</v>
      </c>
      <c r="C37" s="118">
        <v>13058.469627779908</v>
      </c>
      <c r="D37" s="118">
        <f t="shared" si="3"/>
        <v>272.66028913532682</v>
      </c>
      <c r="E37" s="118">
        <v>200</v>
      </c>
      <c r="F37" s="118">
        <v>117</v>
      </c>
      <c r="G37" s="118">
        <f t="shared" si="4"/>
        <v>189.66028913532682</v>
      </c>
      <c r="H37" s="119"/>
      <c r="I37" s="120">
        <v>0.9261325977148871</v>
      </c>
      <c r="J37" s="121"/>
    </row>
    <row r="38" spans="1:10" ht="17.100000000000001" customHeight="1">
      <c r="A38" s="123"/>
      <c r="B38" s="117" t="s">
        <v>18</v>
      </c>
      <c r="C38" s="118">
        <v>13238.726077679497</v>
      </c>
      <c r="D38" s="118">
        <f t="shared" si="3"/>
        <v>180.25644989958892</v>
      </c>
      <c r="E38" s="118">
        <v>158</v>
      </c>
      <c r="F38" s="118">
        <v>130</v>
      </c>
      <c r="G38" s="118">
        <f t="shared" si="4"/>
        <v>152.25644989958892</v>
      </c>
      <c r="H38" s="119"/>
      <c r="I38" s="120">
        <v>0.92578504039716747</v>
      </c>
      <c r="J38" s="121"/>
    </row>
    <row r="39" spans="1:10" ht="17.100000000000001" customHeight="1">
      <c r="A39" s="123"/>
      <c r="B39" s="117" t="s">
        <v>19</v>
      </c>
      <c r="C39" s="118">
        <v>13974.480420121949</v>
      </c>
      <c r="D39" s="118">
        <f t="shared" si="3"/>
        <v>735.75434244245116</v>
      </c>
      <c r="E39" s="118">
        <v>219</v>
      </c>
      <c r="F39" s="118">
        <v>134</v>
      </c>
      <c r="G39" s="118">
        <f t="shared" si="4"/>
        <v>650.75434244245116</v>
      </c>
      <c r="H39" s="119"/>
      <c r="I39" s="120">
        <v>0.92546227947827453</v>
      </c>
      <c r="J39" s="121"/>
    </row>
    <row r="40" spans="1:10" ht="17.100000000000001" customHeight="1">
      <c r="A40" s="123"/>
      <c r="B40" s="117" t="s">
        <v>20</v>
      </c>
      <c r="C40" s="118">
        <v>14525.039517690358</v>
      </c>
      <c r="D40" s="118">
        <f t="shared" si="3"/>
        <v>550.55909756840992</v>
      </c>
      <c r="E40" s="118">
        <v>216</v>
      </c>
      <c r="F40" s="118">
        <v>131</v>
      </c>
      <c r="G40" s="118">
        <f t="shared" si="4"/>
        <v>465.55909756840992</v>
      </c>
      <c r="H40" s="119"/>
      <c r="I40" s="120">
        <v>0.92516175271913093</v>
      </c>
      <c r="J40" s="121"/>
    </row>
    <row r="41" spans="1:10" ht="17.100000000000001" customHeight="1">
      <c r="A41" s="123"/>
      <c r="B41" s="117" t="s">
        <v>21</v>
      </c>
      <c r="C41" s="118">
        <v>15445.516693611993</v>
      </c>
      <c r="D41" s="118">
        <f t="shared" si="3"/>
        <v>920.47717592163463</v>
      </c>
      <c r="E41" s="118">
        <v>255</v>
      </c>
      <c r="F41" s="118">
        <v>123</v>
      </c>
      <c r="G41" s="118">
        <f t="shared" si="4"/>
        <v>788.47717592163463</v>
      </c>
      <c r="H41" s="119"/>
      <c r="I41" s="120">
        <v>0.92488123913844289</v>
      </c>
      <c r="J41" s="121"/>
    </row>
    <row r="42" spans="1:10" ht="17.100000000000001" customHeight="1">
      <c r="A42" s="123"/>
      <c r="B42" s="117" t="s">
        <v>22</v>
      </c>
      <c r="C42" s="118">
        <v>16083.373108294698</v>
      </c>
      <c r="D42" s="118">
        <f t="shared" si="3"/>
        <v>637.85641468270478</v>
      </c>
      <c r="E42" s="118">
        <v>265</v>
      </c>
      <c r="F42" s="118">
        <v>158</v>
      </c>
      <c r="G42" s="118">
        <f t="shared" si="4"/>
        <v>530.85641468270478</v>
      </c>
      <c r="H42" s="119"/>
      <c r="I42" s="120">
        <v>0.92433178783302861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5221.4895227282123</v>
      </c>
      <c r="E43" s="126">
        <f>SUM(E33:E42)</f>
        <v>1951</v>
      </c>
      <c r="F43" s="126">
        <f>SUM(F33:F42)</f>
        <v>1288</v>
      </c>
      <c r="G43" s="127">
        <f t="shared" si="4"/>
        <v>4558.4895227282123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16428.537617188329</v>
      </c>
      <c r="D44" s="118">
        <f>C44-C42</f>
        <v>345.16450889363114</v>
      </c>
      <c r="E44" s="118">
        <v>271</v>
      </c>
      <c r="F44" s="118">
        <v>131</v>
      </c>
      <c r="G44" s="118">
        <f t="shared" si="4"/>
        <v>205.16450889363114</v>
      </c>
      <c r="H44" s="119"/>
      <c r="I44" s="120">
        <v>0.92295155152743424</v>
      </c>
      <c r="J44" s="121"/>
    </row>
    <row r="45" spans="1:10" ht="17.100000000000001" customHeight="1">
      <c r="A45" s="123"/>
      <c r="B45" s="117" t="s">
        <v>25</v>
      </c>
      <c r="C45" s="118">
        <v>16773.272035022812</v>
      </c>
      <c r="D45" s="118">
        <f t="shared" ref="D45:D53" si="5">C45-C44</f>
        <v>344.73441783448288</v>
      </c>
      <c r="E45" s="118">
        <v>246</v>
      </c>
      <c r="F45" s="118">
        <v>150</v>
      </c>
      <c r="G45" s="118">
        <f t="shared" si="4"/>
        <v>248.73441783448288</v>
      </c>
      <c r="H45" s="119"/>
      <c r="I45" s="120">
        <v>0.921608353572682</v>
      </c>
      <c r="J45" s="121"/>
    </row>
    <row r="46" spans="1:10" ht="17.100000000000001" customHeight="1">
      <c r="A46" s="123"/>
      <c r="B46" s="117" t="s">
        <v>26</v>
      </c>
      <c r="C46" s="118">
        <f>$C$21*I46</f>
        <v>16565.413010994955</v>
      </c>
      <c r="D46" s="118">
        <f t="shared" si="5"/>
        <v>-207.85902402785723</v>
      </c>
      <c r="E46" s="118">
        <v>250</v>
      </c>
      <c r="F46" s="118">
        <v>156</v>
      </c>
      <c r="G46" s="118">
        <f t="shared" si="4"/>
        <v>-301.85902402785723</v>
      </c>
      <c r="H46" s="119"/>
      <c r="I46" s="120">
        <v>0.92030072283305309</v>
      </c>
      <c r="J46" s="121"/>
    </row>
    <row r="47" spans="1:10" ht="17.100000000000001" customHeight="1">
      <c r="A47" s="123"/>
      <c r="B47" s="117" t="s">
        <v>27</v>
      </c>
      <c r="C47" s="118">
        <v>16634.393497670833</v>
      </c>
      <c r="D47" s="118">
        <f t="shared" si="5"/>
        <v>68.980486675878637</v>
      </c>
      <c r="E47" s="118">
        <v>222</v>
      </c>
      <c r="F47" s="118">
        <v>134</v>
      </c>
      <c r="G47" s="118">
        <f t="shared" si="4"/>
        <v>-19.019513324121363</v>
      </c>
      <c r="H47" s="119"/>
      <c r="I47" s="120">
        <v>0.9190272650646869</v>
      </c>
      <c r="J47" s="121"/>
    </row>
    <row r="48" spans="1:10" ht="17.100000000000001" customHeight="1">
      <c r="A48" s="123"/>
      <c r="B48" s="117" t="s">
        <v>28</v>
      </c>
      <c r="C48" s="118">
        <v>17070.831837995429</v>
      </c>
      <c r="D48" s="118">
        <f t="shared" si="5"/>
        <v>436.43834032459563</v>
      </c>
      <c r="E48" s="118">
        <v>240</v>
      </c>
      <c r="F48" s="118">
        <v>144</v>
      </c>
      <c r="G48" s="118">
        <f t="shared" si="4"/>
        <v>340.43834032459563</v>
      </c>
      <c r="H48" s="119"/>
      <c r="I48" s="120">
        <v>0.9177866579567433</v>
      </c>
      <c r="J48" s="121"/>
    </row>
    <row r="49" spans="1:10" ht="17.100000000000001" customHeight="1">
      <c r="A49" s="123"/>
      <c r="B49" s="117" t="s">
        <v>29</v>
      </c>
      <c r="C49" s="118">
        <v>17140.001990511893</v>
      </c>
      <c r="D49" s="118">
        <f t="shared" si="5"/>
        <v>69.170152516464441</v>
      </c>
      <c r="E49" s="118">
        <v>233</v>
      </c>
      <c r="F49" s="118">
        <v>148</v>
      </c>
      <c r="G49" s="118">
        <f t="shared" si="4"/>
        <v>-15.829847483535559</v>
      </c>
      <c r="H49" s="119"/>
      <c r="I49" s="120">
        <v>0.91657764655143814</v>
      </c>
      <c r="J49" s="121"/>
    </row>
    <row r="50" spans="1:10" ht="17.100000000000001" customHeight="1">
      <c r="A50" s="123"/>
      <c r="B50" s="117" t="s">
        <v>30</v>
      </c>
      <c r="C50" s="118">
        <v>17392.581741182516</v>
      </c>
      <c r="D50" s="118">
        <f t="shared" si="5"/>
        <v>252.57975067062216</v>
      </c>
      <c r="E50" s="118">
        <v>201</v>
      </c>
      <c r="F50" s="118">
        <v>152</v>
      </c>
      <c r="G50" s="118">
        <f t="shared" si="4"/>
        <v>203.57975067062216</v>
      </c>
      <c r="H50" s="119"/>
      <c r="I50" s="120">
        <v>0.91539903900960606</v>
      </c>
      <c r="J50" s="121"/>
    </row>
    <row r="51" spans="1:10" ht="17.100000000000001" customHeight="1">
      <c r="A51" s="123"/>
      <c r="B51" s="117" t="s">
        <v>31</v>
      </c>
      <c r="C51" s="118">
        <v>17645.019261950885</v>
      </c>
      <c r="D51" s="118">
        <f t="shared" si="5"/>
        <v>252.43752076836972</v>
      </c>
      <c r="E51" s="118">
        <v>191</v>
      </c>
      <c r="F51" s="118">
        <v>172</v>
      </c>
      <c r="G51" s="118">
        <f t="shared" si="4"/>
        <v>233.43752076836972</v>
      </c>
      <c r="H51" s="119"/>
      <c r="I51" s="120">
        <v>0.91424970269175587</v>
      </c>
      <c r="J51" s="121"/>
    </row>
    <row r="52" spans="1:10" ht="17.100000000000001" customHeight="1">
      <c r="A52" s="123"/>
      <c r="B52" s="117" t="s">
        <v>32</v>
      </c>
      <c r="C52" s="118">
        <v>17623.381218181334</v>
      </c>
      <c r="D52" s="118">
        <f t="shared" si="5"/>
        <v>-21.638043769551587</v>
      </c>
      <c r="E52" s="118">
        <v>169</v>
      </c>
      <c r="F52" s="118">
        <v>161</v>
      </c>
      <c r="G52" s="118">
        <f t="shared" si="4"/>
        <v>-29.638043769551587</v>
      </c>
      <c r="H52" s="119"/>
      <c r="I52" s="120">
        <v>0.91312856052752989</v>
      </c>
      <c r="J52" s="121"/>
    </row>
    <row r="53" spans="1:10" ht="17.100000000000001" customHeight="1">
      <c r="A53" s="123"/>
      <c r="B53" s="117" t="s">
        <v>33</v>
      </c>
      <c r="C53" s="118">
        <f>$C$28*I53</f>
        <v>18055.391634980988</v>
      </c>
      <c r="D53" s="118">
        <f t="shared" si="5"/>
        <v>432.01041679965419</v>
      </c>
      <c r="E53" s="118">
        <v>136</v>
      </c>
      <c r="F53" s="118">
        <v>167</v>
      </c>
      <c r="G53" s="118">
        <f t="shared" si="4"/>
        <v>463.01041679965419</v>
      </c>
      <c r="H53" s="119"/>
      <c r="I53" s="120">
        <v>0.91188846641318122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1972.01852668629</v>
      </c>
      <c r="E54" s="126">
        <f>SUM(E44:E53)</f>
        <v>2159</v>
      </c>
      <c r="F54" s="126">
        <f>SUM(F44:F53)</f>
        <v>1515</v>
      </c>
      <c r="G54" s="127">
        <f t="shared" si="4"/>
        <v>1328.01852668629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263.19619549594375</v>
      </c>
      <c r="D57" s="118"/>
      <c r="E57" s="118"/>
      <c r="F57" s="118"/>
      <c r="G57" s="118"/>
      <c r="H57" s="119"/>
      <c r="I57" s="120">
        <v>2.2495401324439637E-2</v>
      </c>
      <c r="J57" s="121"/>
    </row>
    <row r="58" spans="1:10" ht="17.100000000000001" customHeight="1">
      <c r="A58" s="123"/>
      <c r="B58" s="117" t="s">
        <v>13</v>
      </c>
      <c r="C58" s="118">
        <v>294.3328353674134</v>
      </c>
      <c r="D58" s="118">
        <f t="shared" ref="D58:D67" si="6">C58-C57</f>
        <v>31.13663987146964</v>
      </c>
      <c r="E58" s="118">
        <v>5</v>
      </c>
      <c r="F58" s="118">
        <v>7</v>
      </c>
      <c r="G58" s="118">
        <f t="shared" ref="G58:G79" si="7">D58-E58+F58</f>
        <v>33.13663987146964</v>
      </c>
      <c r="H58" s="119"/>
      <c r="I58" s="120">
        <v>2.4527736280617787E-2</v>
      </c>
      <c r="J58" s="121"/>
    </row>
    <row r="59" spans="1:10" ht="17.100000000000001" customHeight="1">
      <c r="A59" s="123"/>
      <c r="B59" s="117" t="s">
        <v>14</v>
      </c>
      <c r="C59" s="118">
        <v>332.43334471893212</v>
      </c>
      <c r="D59" s="118">
        <f t="shared" si="6"/>
        <v>38.100509351518724</v>
      </c>
      <c r="E59" s="118">
        <v>6</v>
      </c>
      <c r="F59" s="118">
        <v>1</v>
      </c>
      <c r="G59" s="118">
        <f t="shared" si="7"/>
        <v>33.100509351518724</v>
      </c>
      <c r="H59" s="119"/>
      <c r="I59" s="120">
        <v>2.6383598787216835E-2</v>
      </c>
      <c r="J59" s="121"/>
    </row>
    <row r="60" spans="1:10" ht="17.100000000000001" customHeight="1">
      <c r="A60" s="123"/>
      <c r="B60" s="117" t="s">
        <v>15</v>
      </c>
      <c r="C60" s="118">
        <v>376.33923737911022</v>
      </c>
      <c r="D60" s="118">
        <f t="shared" si="6"/>
        <v>43.905892660178097</v>
      </c>
      <c r="E60" s="118">
        <v>6</v>
      </c>
      <c r="F60" s="118">
        <v>0</v>
      </c>
      <c r="G60" s="118">
        <f t="shared" si="7"/>
        <v>37.905892660178097</v>
      </c>
      <c r="H60" s="119"/>
      <c r="I60" s="120">
        <v>2.8085017714858971E-2</v>
      </c>
      <c r="J60" s="121"/>
    </row>
    <row r="61" spans="1:10" ht="17.100000000000001" customHeight="1">
      <c r="A61" s="123"/>
      <c r="B61" s="117" t="s">
        <v>16</v>
      </c>
      <c r="C61" s="118">
        <v>409.17692684486462</v>
      </c>
      <c r="D61" s="118">
        <f t="shared" si="6"/>
        <v>32.837689465754409</v>
      </c>
      <c r="E61" s="118">
        <v>5</v>
      </c>
      <c r="F61" s="118">
        <v>1</v>
      </c>
      <c r="G61" s="118">
        <f t="shared" si="7"/>
        <v>28.837689465754409</v>
      </c>
      <c r="H61" s="119"/>
      <c r="I61" s="120">
        <v>2.9650501945280048E-2</v>
      </c>
      <c r="J61" s="121"/>
    </row>
    <row r="62" spans="1:10" ht="17.100000000000001" customHeight="1">
      <c r="A62" s="123"/>
      <c r="B62" s="117" t="s">
        <v>17</v>
      </c>
      <c r="C62" s="118">
        <v>438.44960176360951</v>
      </c>
      <c r="D62" s="118">
        <f t="shared" si="6"/>
        <v>29.272674918744883</v>
      </c>
      <c r="E62" s="118">
        <v>5</v>
      </c>
      <c r="F62" s="118">
        <v>4</v>
      </c>
      <c r="G62" s="118">
        <f t="shared" si="7"/>
        <v>28.272674918744883</v>
      </c>
      <c r="H62" s="119"/>
      <c r="I62" s="120">
        <v>3.1095716437135427E-2</v>
      </c>
      <c r="J62" s="121"/>
    </row>
    <row r="63" spans="1:10" ht="17.100000000000001" customHeight="1">
      <c r="A63" s="123"/>
      <c r="B63" s="117" t="s">
        <v>18</v>
      </c>
      <c r="C63" s="118">
        <v>463.80631779952597</v>
      </c>
      <c r="D63" s="118">
        <f t="shared" si="6"/>
        <v>25.356716035916463</v>
      </c>
      <c r="E63" s="118">
        <v>1</v>
      </c>
      <c r="F63" s="118">
        <v>1</v>
      </c>
      <c r="G63" s="118">
        <f t="shared" si="7"/>
        <v>25.356716035916463</v>
      </c>
      <c r="H63" s="119"/>
      <c r="I63" s="120">
        <v>3.243400823772908E-2</v>
      </c>
      <c r="J63" s="121"/>
    </row>
    <row r="64" spans="1:10" ht="17.100000000000001" customHeight="1">
      <c r="B64" s="117" t="s">
        <v>19</v>
      </c>
      <c r="C64" s="118">
        <v>508.51998064366416</v>
      </c>
      <c r="D64" s="118">
        <f t="shared" si="6"/>
        <v>44.713662844138184</v>
      </c>
      <c r="E64" s="118">
        <v>7</v>
      </c>
      <c r="F64" s="118">
        <v>5</v>
      </c>
      <c r="G64" s="118">
        <f t="shared" si="7"/>
        <v>42.713662844138184</v>
      </c>
      <c r="H64" s="119"/>
      <c r="I64" s="120">
        <v>3.3676819910176424E-2</v>
      </c>
      <c r="J64" s="121"/>
    </row>
    <row r="65" spans="2:10" ht="17.100000000000001" customHeight="1">
      <c r="B65" s="117" t="s">
        <v>20</v>
      </c>
      <c r="C65" s="118">
        <v>546.89407507660894</v>
      </c>
      <c r="D65" s="118">
        <f t="shared" si="6"/>
        <v>38.374094432944787</v>
      </c>
      <c r="E65" s="118">
        <v>13</v>
      </c>
      <c r="F65" s="118">
        <v>8</v>
      </c>
      <c r="G65" s="118">
        <f t="shared" si="7"/>
        <v>33.374094432944787</v>
      </c>
      <c r="H65" s="119"/>
      <c r="I65" s="120">
        <v>3.4834017520803111E-2</v>
      </c>
      <c r="J65" s="121"/>
    </row>
    <row r="66" spans="2:10" ht="17.100000000000001" customHeight="1">
      <c r="B66" s="117" t="s">
        <v>21</v>
      </c>
      <c r="C66" s="118">
        <v>599.76635678493756</v>
      </c>
      <c r="D66" s="118">
        <f t="shared" si="6"/>
        <v>52.872281708328615</v>
      </c>
      <c r="E66" s="118">
        <v>19</v>
      </c>
      <c r="F66" s="118">
        <v>1</v>
      </c>
      <c r="G66" s="118">
        <f t="shared" si="7"/>
        <v>34.872281708328615</v>
      </c>
      <c r="H66" s="119"/>
      <c r="I66" s="120">
        <v>3.5914153100894471E-2</v>
      </c>
      <c r="J66" s="121"/>
    </row>
    <row r="67" spans="2:10" ht="17.100000000000001" customHeight="1">
      <c r="B67" s="117" t="s">
        <v>22</v>
      </c>
      <c r="C67" s="118">
        <v>642.77592352862575</v>
      </c>
      <c r="D67" s="118">
        <f t="shared" si="6"/>
        <v>43.009566743688197</v>
      </c>
      <c r="E67" s="118">
        <v>6</v>
      </c>
      <c r="F67" s="118">
        <v>4</v>
      </c>
      <c r="G67" s="118">
        <f t="shared" si="7"/>
        <v>41.009566743688197</v>
      </c>
      <c r="H67" s="119"/>
      <c r="I67" s="120">
        <v>3.694114503038079E-2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379.579728032682</v>
      </c>
      <c r="E68" s="126">
        <f>SUM(E58:E67)</f>
        <v>73</v>
      </c>
      <c r="F68" s="126">
        <f>SUM(F58:F67)</f>
        <v>32</v>
      </c>
      <c r="G68" s="127">
        <f t="shared" si="7"/>
        <v>338.579728032682</v>
      </c>
      <c r="H68" s="119"/>
      <c r="I68" s="120"/>
      <c r="J68" s="121"/>
    </row>
    <row r="69" spans="2:10" ht="17.100000000000001" customHeight="1">
      <c r="B69" s="117" t="s">
        <v>24</v>
      </c>
      <c r="C69" s="118">
        <v>675.95575365471689</v>
      </c>
      <c r="D69" s="118">
        <f>C69-C67</f>
        <v>33.179830126091133</v>
      </c>
      <c r="E69" s="118">
        <v>13</v>
      </c>
      <c r="F69" s="118">
        <v>3</v>
      </c>
      <c r="G69" s="118">
        <f t="shared" si="7"/>
        <v>23.179830126091133</v>
      </c>
      <c r="H69" s="119"/>
      <c r="I69" s="120">
        <v>3.7975042340152636E-2</v>
      </c>
      <c r="J69" s="121"/>
    </row>
    <row r="70" spans="2:10" ht="17.100000000000001" customHeight="1">
      <c r="B70" s="117" t="s">
        <v>25</v>
      </c>
      <c r="C70" s="118">
        <v>709.45775324353917</v>
      </c>
      <c r="D70" s="118">
        <f t="shared" ref="D70:D78" si="8">C70-C69</f>
        <v>33.501999588822287</v>
      </c>
      <c r="E70" s="118">
        <v>9</v>
      </c>
      <c r="F70" s="118">
        <v>2</v>
      </c>
      <c r="G70" s="118">
        <f t="shared" si="7"/>
        <v>26.501999588822287</v>
      </c>
      <c r="H70" s="119"/>
      <c r="I70" s="120">
        <v>3.8981195233161493E-2</v>
      </c>
      <c r="J70" s="121"/>
    </row>
    <row r="71" spans="2:10" ht="17.100000000000001" customHeight="1">
      <c r="B71" s="117" t="s">
        <v>26</v>
      </c>
      <c r="C71" s="118">
        <f>$C$21*I71</f>
        <v>719.29270254571338</v>
      </c>
      <c r="D71" s="118">
        <f t="shared" si="8"/>
        <v>9.8349493021742092</v>
      </c>
      <c r="E71" s="118">
        <v>7</v>
      </c>
      <c r="F71" s="118">
        <v>3</v>
      </c>
      <c r="G71" s="118">
        <f t="shared" si="7"/>
        <v>5.8349493021742092</v>
      </c>
      <c r="H71" s="119"/>
      <c r="I71" s="120">
        <v>3.9960705696984074E-2</v>
      </c>
      <c r="J71" s="121"/>
    </row>
    <row r="72" spans="2:10" ht="17.100000000000001" customHeight="1">
      <c r="B72" s="117" t="s">
        <v>27</v>
      </c>
      <c r="C72" s="118">
        <v>740.55458800108374</v>
      </c>
      <c r="D72" s="118">
        <f t="shared" si="8"/>
        <v>21.261885455370361</v>
      </c>
      <c r="E72" s="118">
        <v>8</v>
      </c>
      <c r="F72" s="118">
        <v>4</v>
      </c>
      <c r="G72" s="118">
        <f t="shared" si="7"/>
        <v>17.261885455370361</v>
      </c>
      <c r="H72" s="119"/>
      <c r="I72" s="120">
        <v>4.0914618121606836E-2</v>
      </c>
      <c r="J72" s="121"/>
    </row>
    <row r="73" spans="2:10" ht="17.100000000000001" customHeight="1">
      <c r="B73" s="117" t="s">
        <v>28</v>
      </c>
      <c r="C73" s="118">
        <v>778.29696805958213</v>
      </c>
      <c r="D73" s="118">
        <f t="shared" si="8"/>
        <v>37.742380058498384</v>
      </c>
      <c r="E73" s="118">
        <v>12</v>
      </c>
      <c r="F73" s="118">
        <v>6</v>
      </c>
      <c r="G73" s="118">
        <f t="shared" si="7"/>
        <v>31.742380058498384</v>
      </c>
      <c r="H73" s="119"/>
      <c r="I73" s="120">
        <v>4.1843923013956022E-2</v>
      </c>
      <c r="J73" s="121"/>
    </row>
    <row r="74" spans="2:10" ht="17.100000000000001" customHeight="1">
      <c r="B74" s="117" t="s">
        <v>29</v>
      </c>
      <c r="C74" s="118">
        <v>799.41678001526043</v>
      </c>
      <c r="D74" s="118">
        <f t="shared" si="8"/>
        <v>21.119811955678301</v>
      </c>
      <c r="E74" s="118">
        <v>8</v>
      </c>
      <c r="F74" s="118">
        <v>0</v>
      </c>
      <c r="G74" s="118">
        <f t="shared" si="7"/>
        <v>13.119811955678301</v>
      </c>
      <c r="H74" s="119"/>
      <c r="I74" s="120">
        <v>4.2749560428623552E-2</v>
      </c>
      <c r="J74" s="121"/>
    </row>
    <row r="75" spans="2:10" ht="17.100000000000001" customHeight="1">
      <c r="B75" s="117" t="s">
        <v>30</v>
      </c>
      <c r="C75" s="118">
        <v>829.01603965559468</v>
      </c>
      <c r="D75" s="118">
        <f t="shared" si="8"/>
        <v>29.599259640334253</v>
      </c>
      <c r="E75" s="118">
        <v>14</v>
      </c>
      <c r="F75" s="118">
        <v>2</v>
      </c>
      <c r="G75" s="118">
        <f t="shared" si="7"/>
        <v>17.599259640334253</v>
      </c>
      <c r="H75" s="119"/>
      <c r="I75" s="120">
        <v>4.3632423139768138E-2</v>
      </c>
      <c r="J75" s="121"/>
    </row>
    <row r="76" spans="2:10" ht="17.100000000000001" customHeight="1">
      <c r="B76" s="117" t="s">
        <v>31</v>
      </c>
      <c r="C76" s="118">
        <v>858.72183983011666</v>
      </c>
      <c r="D76" s="118">
        <f t="shared" si="8"/>
        <v>29.705800174521983</v>
      </c>
      <c r="E76" s="118">
        <v>15</v>
      </c>
      <c r="F76" s="118">
        <v>1</v>
      </c>
      <c r="G76" s="118">
        <f t="shared" si="7"/>
        <v>15.705800174521983</v>
      </c>
      <c r="H76" s="119"/>
      <c r="I76" s="120">
        <v>4.4493359576689991E-2</v>
      </c>
      <c r="J76" s="121"/>
    </row>
    <row r="77" spans="2:10" ht="17.100000000000001" customHeight="1">
      <c r="B77" s="117" t="s">
        <v>32</v>
      </c>
      <c r="C77" s="118">
        <v>874.93030728702627</v>
      </c>
      <c r="D77" s="118">
        <f t="shared" si="8"/>
        <v>16.208467456909602</v>
      </c>
      <c r="E77" s="118">
        <v>14</v>
      </c>
      <c r="F77" s="118">
        <v>1</v>
      </c>
      <c r="G77" s="118">
        <f t="shared" si="7"/>
        <v>3.2084674569096023</v>
      </c>
      <c r="H77" s="119"/>
      <c r="I77" s="120">
        <v>4.533317654336922E-2</v>
      </c>
      <c r="J77" s="121"/>
    </row>
    <row r="78" spans="2:10" ht="17.100000000000001" customHeight="1">
      <c r="B78" s="117" t="s">
        <v>33</v>
      </c>
      <c r="C78" s="118">
        <f>$C$28*I78</f>
        <v>915.46768060836496</v>
      </c>
      <c r="D78" s="118">
        <f t="shared" si="8"/>
        <v>40.537373321338691</v>
      </c>
      <c r="E78" s="118">
        <v>16</v>
      </c>
      <c r="F78" s="118">
        <v>1</v>
      </c>
      <c r="G78" s="118">
        <f t="shared" si="7"/>
        <v>25.537373321338691</v>
      </c>
      <c r="H78" s="140"/>
      <c r="I78" s="120">
        <v>4.6235741444866918E-2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272.6917570797392</v>
      </c>
      <c r="E79" s="126">
        <f>SUM(E69:E78)</f>
        <v>116</v>
      </c>
      <c r="F79" s="126">
        <f>SUM(F69:F78)</f>
        <v>23</v>
      </c>
      <c r="G79" s="127">
        <f t="shared" si="7"/>
        <v>179.6917570797392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73.580522331899999</v>
      </c>
      <c r="D82" s="118"/>
      <c r="E82" s="118"/>
      <c r="F82" s="118"/>
      <c r="G82" s="118"/>
      <c r="H82" s="119"/>
      <c r="I82" s="120">
        <v>6.2889335326410259E-3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70.900569203286267</v>
      </c>
      <c r="D83" s="118">
        <f t="shared" ref="D83:D92" si="9">C83-C82</f>
        <v>-2.6799531286137324</v>
      </c>
      <c r="E83" s="118">
        <v>0</v>
      </c>
      <c r="F83" s="118">
        <v>0</v>
      </c>
      <c r="G83" s="118">
        <f t="shared" ref="G83:G104" si="10">D83-E83+F83</f>
        <v>-2.6799531286137324</v>
      </c>
      <c r="H83" s="119"/>
      <c r="I83" s="120">
        <v>5.9083807669405228E-3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70.066990950767888</v>
      </c>
      <c r="D84" s="118">
        <f t="shared" si="9"/>
        <v>-0.8335782525183788</v>
      </c>
      <c r="E84" s="118">
        <v>0</v>
      </c>
      <c r="F84" s="118">
        <v>0</v>
      </c>
      <c r="G84" s="118">
        <f t="shared" si="10"/>
        <v>-0.8335782525183788</v>
      </c>
      <c r="H84" s="119"/>
      <c r="I84" s="120">
        <v>5.5608722976799915E-3</v>
      </c>
      <c r="J84" s="121"/>
    </row>
    <row r="85" spans="1:10" ht="17.100000000000001" customHeight="1">
      <c r="A85" s="123"/>
      <c r="B85" s="117" t="s">
        <v>15</v>
      </c>
      <c r="C85" s="118">
        <v>70.2465954163264</v>
      </c>
      <c r="D85" s="118">
        <f t="shared" si="9"/>
        <v>0.17960446555851206</v>
      </c>
      <c r="E85" s="118">
        <v>1</v>
      </c>
      <c r="F85" s="118">
        <v>0</v>
      </c>
      <c r="G85" s="118">
        <f t="shared" si="10"/>
        <v>-0.82039553444148794</v>
      </c>
      <c r="H85" s="119"/>
      <c r="I85" s="120">
        <v>5.2422832400243584E-3</v>
      </c>
      <c r="J85" s="121"/>
    </row>
    <row r="86" spans="1:10" ht="17.100000000000001" customHeight="1">
      <c r="A86" s="123"/>
      <c r="B86" s="117" t="s">
        <v>16</v>
      </c>
      <c r="C86" s="118">
        <v>68.29823996667001</v>
      </c>
      <c r="D86" s="118">
        <f t="shared" si="9"/>
        <v>-1.9483554496563897</v>
      </c>
      <c r="E86" s="118">
        <v>1</v>
      </c>
      <c r="F86" s="118">
        <v>0</v>
      </c>
      <c r="G86" s="118">
        <f t="shared" si="10"/>
        <v>-2.9483554496563897</v>
      </c>
      <c r="H86" s="119"/>
      <c r="I86" s="120">
        <v>4.9491478236717403E-3</v>
      </c>
      <c r="J86" s="121"/>
    </row>
    <row r="87" spans="1:10" ht="17.100000000000001" customHeight="1">
      <c r="A87" s="123"/>
      <c r="B87" s="117" t="s">
        <v>17</v>
      </c>
      <c r="C87" s="118">
        <v>65.967312482560359</v>
      </c>
      <c r="D87" s="118">
        <f t="shared" si="9"/>
        <v>-2.330927484109651</v>
      </c>
      <c r="E87" s="118">
        <v>1</v>
      </c>
      <c r="F87" s="118">
        <v>0</v>
      </c>
      <c r="G87" s="118">
        <f t="shared" si="10"/>
        <v>-3.330927484109651</v>
      </c>
      <c r="H87" s="119"/>
      <c r="I87" s="120">
        <v>4.6785328001815859E-3</v>
      </c>
      <c r="J87" s="121"/>
    </row>
    <row r="88" spans="1:10" ht="17.100000000000001" customHeight="1">
      <c r="B88" s="117" t="s">
        <v>18</v>
      </c>
      <c r="C88" s="118">
        <v>63.319526953316405</v>
      </c>
      <c r="D88" s="118">
        <f t="shared" si="9"/>
        <v>-2.6477855292439543</v>
      </c>
      <c r="E88" s="118">
        <v>0</v>
      </c>
      <c r="F88" s="118">
        <v>0</v>
      </c>
      <c r="G88" s="118">
        <f t="shared" si="10"/>
        <v>-2.6477855292439543</v>
      </c>
      <c r="H88" s="119"/>
      <c r="I88" s="120">
        <v>4.4279389477843625E-3</v>
      </c>
      <c r="J88" s="121"/>
    </row>
    <row r="89" spans="1:10" ht="17.100000000000001" customHeight="1">
      <c r="B89" s="117" t="s">
        <v>19</v>
      </c>
      <c r="C89" s="118">
        <v>63.347877228899023</v>
      </c>
      <c r="D89" s="118">
        <f t="shared" si="9"/>
        <v>2.8350275582617712E-2</v>
      </c>
      <c r="E89" s="118">
        <v>1</v>
      </c>
      <c r="F89" s="118">
        <v>0</v>
      </c>
      <c r="G89" s="118">
        <f t="shared" si="10"/>
        <v>-0.97164972441738229</v>
      </c>
      <c r="H89" s="119"/>
      <c r="I89" s="120">
        <v>4.1952236575429807E-3</v>
      </c>
      <c r="J89" s="121"/>
    </row>
    <row r="90" spans="1:10" ht="17.100000000000001" customHeight="1">
      <c r="B90" s="117" t="s">
        <v>20</v>
      </c>
      <c r="C90" s="118">
        <v>62.463070433037181</v>
      </c>
      <c r="D90" s="118">
        <f t="shared" si="9"/>
        <v>-0.88480679586184152</v>
      </c>
      <c r="E90" s="118">
        <v>0</v>
      </c>
      <c r="F90" s="118">
        <v>1</v>
      </c>
      <c r="G90" s="118">
        <f t="shared" si="10"/>
        <v>0.11519320413815848</v>
      </c>
      <c r="H90" s="119"/>
      <c r="I90" s="120">
        <v>3.9785395180278451E-3</v>
      </c>
      <c r="J90" s="121"/>
    </row>
    <row r="91" spans="1:10" ht="17.100000000000001" customHeight="1">
      <c r="B91" s="117" t="s">
        <v>21</v>
      </c>
      <c r="C91" s="118">
        <v>63.063962332432268</v>
      </c>
      <c r="D91" s="118">
        <f t="shared" si="9"/>
        <v>0.60089189939508714</v>
      </c>
      <c r="E91" s="118">
        <v>0</v>
      </c>
      <c r="F91" s="118">
        <v>0</v>
      </c>
      <c r="G91" s="118">
        <f t="shared" si="10"/>
        <v>0.60089189939508714</v>
      </c>
      <c r="H91" s="119"/>
      <c r="I91" s="120">
        <v>3.7762851696067235E-3</v>
      </c>
      <c r="J91" s="121"/>
    </row>
    <row r="92" spans="1:10" ht="17.100000000000001" customHeight="1">
      <c r="B92" s="117" t="s">
        <v>22</v>
      </c>
      <c r="C92" s="118">
        <v>64.225092277431429</v>
      </c>
      <c r="D92" s="118">
        <f t="shared" si="9"/>
        <v>1.1611299449991606</v>
      </c>
      <c r="E92" s="118">
        <v>0</v>
      </c>
      <c r="F92" s="118">
        <v>1</v>
      </c>
      <c r="G92" s="118">
        <f t="shared" si="10"/>
        <v>2.1611299449991606</v>
      </c>
      <c r="H92" s="119"/>
      <c r="I92" s="120">
        <v>3.6910972573236454E-3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-9.3554300544685702</v>
      </c>
      <c r="E93" s="126">
        <f>SUM(E83:E92)</f>
        <v>4</v>
      </c>
      <c r="F93" s="126">
        <f>SUM(F83:F92)</f>
        <v>2</v>
      </c>
      <c r="G93" s="127">
        <f t="shared" si="10"/>
        <v>-11.35543005446857</v>
      </c>
      <c r="H93" s="119"/>
      <c r="I93" s="120"/>
      <c r="J93" s="121"/>
    </row>
    <row r="94" spans="1:10" ht="17.100000000000001" customHeight="1">
      <c r="B94" s="117" t="s">
        <v>24</v>
      </c>
      <c r="C94" s="118">
        <v>69.75247840475059</v>
      </c>
      <c r="D94" s="118">
        <f>C94-C92</f>
        <v>5.5273861273191613</v>
      </c>
      <c r="E94" s="118">
        <v>1</v>
      </c>
      <c r="F94" s="118">
        <v>0</v>
      </c>
      <c r="G94" s="118">
        <f t="shared" si="10"/>
        <v>4.5273861273191613</v>
      </c>
      <c r="H94" s="119"/>
      <c r="I94" s="120">
        <v>3.9186785620646397E-3</v>
      </c>
      <c r="J94" s="121"/>
    </row>
    <row r="95" spans="1:10" ht="17.100000000000001" customHeight="1">
      <c r="B95" s="117" t="s">
        <v>25</v>
      </c>
      <c r="C95" s="118">
        <v>75.350780420894566</v>
      </c>
      <c r="D95" s="118">
        <f t="shared" ref="D95:D103" si="11">C95-C94</f>
        <v>5.5983020161439754</v>
      </c>
      <c r="E95" s="118">
        <v>4</v>
      </c>
      <c r="F95" s="118">
        <v>0</v>
      </c>
      <c r="G95" s="118">
        <f t="shared" si="10"/>
        <v>1.5983020161439754</v>
      </c>
      <c r="H95" s="119"/>
      <c r="I95" s="120">
        <v>4.1401527703788226E-3</v>
      </c>
      <c r="J95" s="121"/>
    </row>
    <row r="96" spans="1:10" ht="17.100000000000001" customHeight="1">
      <c r="B96" s="117" t="s">
        <v>26</v>
      </c>
      <c r="C96" s="118">
        <f>$C$21*I96</f>
        <v>78.403724128606058</v>
      </c>
      <c r="D96" s="118">
        <f t="shared" si="11"/>
        <v>3.052943707711492</v>
      </c>
      <c r="E96" s="118">
        <v>0</v>
      </c>
      <c r="F96" s="118">
        <v>0</v>
      </c>
      <c r="G96" s="118">
        <f t="shared" si="10"/>
        <v>3.052943707711492</v>
      </c>
      <c r="H96" s="119"/>
      <c r="I96" s="120">
        <v>4.3557624515892252E-3</v>
      </c>
      <c r="J96" s="121"/>
    </row>
    <row r="97" spans="1:10" ht="17.100000000000001" customHeight="1">
      <c r="A97" s="123"/>
      <c r="B97" s="117" t="s">
        <v>27</v>
      </c>
      <c r="C97" s="118">
        <v>82.639848689307897</v>
      </c>
      <c r="D97" s="118">
        <f t="shared" si="11"/>
        <v>4.236124560701839</v>
      </c>
      <c r="E97" s="118">
        <v>2</v>
      </c>
      <c r="F97" s="118">
        <v>0</v>
      </c>
      <c r="G97" s="118">
        <f t="shared" si="10"/>
        <v>2.236124560701839</v>
      </c>
      <c r="H97" s="119"/>
      <c r="I97" s="120">
        <v>4.5657374966468454E-3</v>
      </c>
      <c r="J97" s="121"/>
    </row>
    <row r="98" spans="1:10" ht="17.100000000000001" customHeight="1">
      <c r="A98" s="123"/>
      <c r="B98" s="117" t="s">
        <v>28</v>
      </c>
      <c r="C98" s="118">
        <v>88.727504405366275</v>
      </c>
      <c r="D98" s="118">
        <f t="shared" si="11"/>
        <v>6.0876557160583786</v>
      </c>
      <c r="E98" s="118">
        <v>3</v>
      </c>
      <c r="F98" s="118">
        <v>0</v>
      </c>
      <c r="G98" s="118">
        <f t="shared" si="10"/>
        <v>3.0876557160583786</v>
      </c>
      <c r="H98" s="119"/>
      <c r="I98" s="120">
        <v>4.7702959357723796E-3</v>
      </c>
      <c r="J98" s="121"/>
    </row>
    <row r="99" spans="1:10" ht="17.100000000000001" customHeight="1">
      <c r="A99" s="123"/>
      <c r="B99" s="117" t="s">
        <v>29</v>
      </c>
      <c r="C99" s="118">
        <v>92.932355770825723</v>
      </c>
      <c r="D99" s="118">
        <f t="shared" si="11"/>
        <v>4.2048513654594473</v>
      </c>
      <c r="E99" s="118">
        <v>1</v>
      </c>
      <c r="F99" s="118">
        <v>0</v>
      </c>
      <c r="G99" s="118">
        <f t="shared" si="10"/>
        <v>3.2048513654594473</v>
      </c>
      <c r="H99" s="119"/>
      <c r="I99" s="120">
        <v>4.9696446936270443E-3</v>
      </c>
      <c r="J99" s="121"/>
    </row>
    <row r="100" spans="1:10" ht="17.100000000000001" customHeight="1">
      <c r="A100" s="123"/>
      <c r="B100" s="117" t="s">
        <v>30</v>
      </c>
      <c r="C100" s="118">
        <v>98.115625462707555</v>
      </c>
      <c r="D100" s="118">
        <f t="shared" si="11"/>
        <v>5.1832696918818328</v>
      </c>
      <c r="E100" s="118">
        <v>1</v>
      </c>
      <c r="F100" s="118">
        <v>0</v>
      </c>
      <c r="G100" s="118">
        <f t="shared" si="10"/>
        <v>4.1832696918818328</v>
      </c>
      <c r="H100" s="119"/>
      <c r="I100" s="120">
        <v>5.1639802875109242E-3</v>
      </c>
      <c r="J100" s="121"/>
    </row>
    <row r="101" spans="1:10" ht="17.100000000000001" customHeight="1">
      <c r="A101" s="123"/>
      <c r="B101" s="117" t="s">
        <v>31</v>
      </c>
      <c r="C101" s="118">
        <v>103.32234683934483</v>
      </c>
      <c r="D101" s="118">
        <f t="shared" si="11"/>
        <v>5.206721376637276</v>
      </c>
      <c r="E101" s="118">
        <v>1</v>
      </c>
      <c r="F101" s="118">
        <v>1</v>
      </c>
      <c r="G101" s="118">
        <f t="shared" si="10"/>
        <v>5.206721376637276</v>
      </c>
      <c r="H101" s="119"/>
      <c r="I101" s="120">
        <v>5.353489473541184E-3</v>
      </c>
      <c r="J101" s="121"/>
    </row>
    <row r="102" spans="1:10" ht="17.100000000000001" customHeight="1">
      <c r="A102" s="123"/>
      <c r="B102" s="117" t="s">
        <v>32</v>
      </c>
      <c r="C102" s="118">
        <v>106.89015201383499</v>
      </c>
      <c r="D102" s="118">
        <f t="shared" si="11"/>
        <v>3.5678051744901609</v>
      </c>
      <c r="E102" s="118">
        <v>0</v>
      </c>
      <c r="F102" s="118">
        <v>0</v>
      </c>
      <c r="G102" s="118">
        <f t="shared" si="10"/>
        <v>3.5678051744901609</v>
      </c>
      <c r="H102" s="119"/>
      <c r="I102" s="120">
        <v>5.5383498452764223E-3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113.42965779467679</v>
      </c>
      <c r="D103" s="118">
        <f t="shared" si="11"/>
        <v>6.5395057808417931</v>
      </c>
      <c r="E103" s="118">
        <v>2</v>
      </c>
      <c r="F103" s="118">
        <v>0</v>
      </c>
      <c r="G103" s="118">
        <f t="shared" si="10"/>
        <v>4.5395057808417931</v>
      </c>
      <c r="H103" s="119"/>
      <c r="I103" s="120">
        <v>5.7287705956907469E-3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49.204565517245356</v>
      </c>
      <c r="E104" s="126">
        <f>SUM(E94:E103)</f>
        <v>15</v>
      </c>
      <c r="F104" s="126">
        <f>SUM(F94:F103)</f>
        <v>1</v>
      </c>
      <c r="G104" s="127">
        <f t="shared" si="10"/>
        <v>35.204565517245356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189.9672985320378</v>
      </c>
      <c r="D107" s="118"/>
      <c r="E107" s="118"/>
      <c r="F107" s="118"/>
      <c r="G107" s="118"/>
      <c r="H107" s="119"/>
      <c r="I107" s="120">
        <v>1.6236521242054512E-2</v>
      </c>
      <c r="J107" s="121"/>
    </row>
    <row r="108" spans="1:10" ht="17.100000000000001" customHeight="1">
      <c r="A108" s="123"/>
      <c r="B108" s="117" t="s">
        <v>13</v>
      </c>
      <c r="C108" s="118">
        <v>183.08291782171381</v>
      </c>
      <c r="D108" s="118">
        <f t="shared" ref="D108:D117" si="12">C108-C107</f>
        <v>-6.8843807103239953</v>
      </c>
      <c r="E108" s="118">
        <v>2</v>
      </c>
      <c r="F108" s="118">
        <v>3</v>
      </c>
      <c r="G108" s="118">
        <f t="shared" ref="G108:G129" si="13">D108-E108+F108</f>
        <v>-5.8843807103239953</v>
      </c>
      <c r="H108" s="119"/>
      <c r="I108" s="120">
        <v>1.5256909818476152E-2</v>
      </c>
      <c r="J108" s="121"/>
    </row>
    <row r="109" spans="1:10" ht="17.100000000000001" customHeight="1">
      <c r="A109" s="123"/>
      <c r="B109" s="117" t="s">
        <v>14</v>
      </c>
      <c r="C109" s="118">
        <v>180.96574067509863</v>
      </c>
      <c r="D109" s="118">
        <f t="shared" si="12"/>
        <v>-2.1171771466151768</v>
      </c>
      <c r="E109" s="118">
        <v>4</v>
      </c>
      <c r="F109" s="118">
        <v>3</v>
      </c>
      <c r="G109" s="118">
        <f t="shared" si="13"/>
        <v>-3.1171771466151768</v>
      </c>
      <c r="H109" s="119"/>
      <c r="I109" s="120">
        <v>1.4362360371039573E-2</v>
      </c>
      <c r="J109" s="121"/>
    </row>
    <row r="110" spans="1:10" ht="17.100000000000001" customHeight="1">
      <c r="A110" s="123"/>
      <c r="B110" s="117" t="s">
        <v>15</v>
      </c>
      <c r="C110" s="118">
        <v>181.46621301430534</v>
      </c>
      <c r="D110" s="118">
        <f t="shared" si="12"/>
        <v>0.50047233920670919</v>
      </c>
      <c r="E110" s="118">
        <v>2</v>
      </c>
      <c r="F110" s="118">
        <v>3</v>
      </c>
      <c r="G110" s="118">
        <f t="shared" si="13"/>
        <v>1.5004723392067092</v>
      </c>
      <c r="H110" s="119"/>
      <c r="I110" s="120">
        <v>1.35422547025601E-2</v>
      </c>
      <c r="J110" s="121"/>
    </row>
    <row r="111" spans="1:10" ht="17.100000000000001" customHeight="1">
      <c r="A111" s="123"/>
      <c r="B111" s="117" t="s">
        <v>16</v>
      </c>
      <c r="C111" s="118">
        <v>176.4698638776826</v>
      </c>
      <c r="D111" s="118">
        <f t="shared" si="12"/>
        <v>-4.9963491366227402</v>
      </c>
      <c r="E111" s="118">
        <v>3</v>
      </c>
      <c r="F111" s="118">
        <v>2</v>
      </c>
      <c r="G111" s="118">
        <f t="shared" si="13"/>
        <v>-5.9963491366227402</v>
      </c>
      <c r="H111" s="119"/>
      <c r="I111" s="120">
        <v>1.2787671295484249E-2</v>
      </c>
      <c r="J111" s="121"/>
    </row>
    <row r="112" spans="1:10" ht="17.100000000000001" customHeight="1">
      <c r="A112" s="123"/>
      <c r="B112" s="117" t="s">
        <v>17</v>
      </c>
      <c r="C112" s="118">
        <v>170.48393809738292</v>
      </c>
      <c r="D112" s="118">
        <f t="shared" si="12"/>
        <v>-5.9859257802996808</v>
      </c>
      <c r="E112" s="118">
        <v>0</v>
      </c>
      <c r="F112" s="118">
        <v>2</v>
      </c>
      <c r="G112" s="118">
        <f t="shared" si="13"/>
        <v>-3.9859257802996808</v>
      </c>
      <c r="H112" s="119"/>
      <c r="I112" s="120">
        <v>1.2091059439530703E-2</v>
      </c>
      <c r="J112" s="121"/>
    </row>
    <row r="113" spans="1:10" ht="17.100000000000001" customHeight="1">
      <c r="A113" s="123"/>
      <c r="B113" s="117" t="s">
        <v>18</v>
      </c>
      <c r="C113" s="118">
        <v>163.67759532859168</v>
      </c>
      <c r="D113" s="118">
        <f t="shared" si="12"/>
        <v>-6.8063427687912395</v>
      </c>
      <c r="E113" s="118">
        <v>2</v>
      </c>
      <c r="F113" s="118">
        <v>0</v>
      </c>
      <c r="G113" s="118">
        <f t="shared" si="13"/>
        <v>-8.8063427687912395</v>
      </c>
      <c r="H113" s="119"/>
      <c r="I113" s="120">
        <v>1.14459856873141E-2</v>
      </c>
      <c r="J113" s="121"/>
    </row>
    <row r="114" spans="1:10" ht="17.100000000000001" customHeight="1">
      <c r="B114" s="117" t="s">
        <v>19</v>
      </c>
      <c r="C114" s="118">
        <v>163.78871211524648</v>
      </c>
      <c r="D114" s="118">
        <f t="shared" si="12"/>
        <v>0.1111167866548044</v>
      </c>
      <c r="E114" s="118">
        <v>0</v>
      </c>
      <c r="F114" s="118">
        <v>1</v>
      </c>
      <c r="G114" s="118">
        <f t="shared" si="13"/>
        <v>1.1111167866548044</v>
      </c>
      <c r="H114" s="119"/>
      <c r="I114" s="120">
        <v>1.0846934577168638E-2</v>
      </c>
      <c r="J114" s="121"/>
    </row>
    <row r="115" spans="1:10" ht="17.100000000000001" customHeight="1">
      <c r="A115" s="123"/>
      <c r="B115" s="117" t="s">
        <v>20</v>
      </c>
      <c r="C115" s="118">
        <v>161.53966346277019</v>
      </c>
      <c r="D115" s="118">
        <f t="shared" si="12"/>
        <v>-2.24904865247629</v>
      </c>
      <c r="E115" s="118">
        <v>4</v>
      </c>
      <c r="F115" s="118">
        <v>0</v>
      </c>
      <c r="G115" s="118">
        <f t="shared" si="13"/>
        <v>-6.24904865247629</v>
      </c>
      <c r="H115" s="119"/>
      <c r="I115" s="120">
        <v>1.0289150539029946E-2</v>
      </c>
      <c r="J115" s="121"/>
    </row>
    <row r="116" spans="1:10" ht="17.100000000000001" customHeight="1">
      <c r="A116" s="123"/>
      <c r="B116" s="117" t="s">
        <v>21</v>
      </c>
      <c r="C116" s="118">
        <v>163.1341401214402</v>
      </c>
      <c r="D116" s="118">
        <f t="shared" si="12"/>
        <v>1.5944766586700041</v>
      </c>
      <c r="E116" s="118">
        <v>1</v>
      </c>
      <c r="F116" s="118">
        <v>3</v>
      </c>
      <c r="G116" s="118">
        <f t="shared" si="13"/>
        <v>3.5944766586700041</v>
      </c>
      <c r="H116" s="119"/>
      <c r="I116" s="120">
        <v>9.7685113845173786E-3</v>
      </c>
      <c r="J116" s="121"/>
    </row>
    <row r="117" spans="1:10" ht="17.100000000000001" customHeight="1">
      <c r="A117" s="123"/>
      <c r="B117" s="117" t="s">
        <v>22</v>
      </c>
      <c r="C117" s="118">
        <v>162.70023376470368</v>
      </c>
      <c r="D117" s="118">
        <f t="shared" si="12"/>
        <v>-0.43390635673651445</v>
      </c>
      <c r="E117" s="118">
        <v>6</v>
      </c>
      <c r="F117" s="118">
        <v>1</v>
      </c>
      <c r="G117" s="118">
        <f t="shared" si="13"/>
        <v>-5.4339063567365145</v>
      </c>
      <c r="H117" s="119"/>
      <c r="I117" s="120">
        <v>9.3505881473967632E-3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-27.267064767334119</v>
      </c>
      <c r="E118" s="126">
        <f>SUM(E108:E117)</f>
        <v>24</v>
      </c>
      <c r="F118" s="126">
        <f>SUM(F108:F117)</f>
        <v>18</v>
      </c>
      <c r="G118" s="127">
        <f t="shared" si="13"/>
        <v>-33.267064767334119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162.96600741218404</v>
      </c>
      <c r="D119" s="118">
        <f>C119-C117</f>
        <v>0.26577364748035848</v>
      </c>
      <c r="E119" s="118">
        <v>4</v>
      </c>
      <c r="F119" s="118">
        <v>1</v>
      </c>
      <c r="G119" s="118">
        <f t="shared" si="13"/>
        <v>-2.7342263525196415</v>
      </c>
      <c r="H119" s="119"/>
      <c r="I119" s="120">
        <v>9.1553936748418E-3</v>
      </c>
      <c r="J119" s="121"/>
    </row>
    <row r="120" spans="1:10" ht="17.100000000000001" customHeight="1">
      <c r="A120" s="123"/>
      <c r="B120" s="117" t="s">
        <v>25</v>
      </c>
      <c r="C120" s="118">
        <v>163.17095712893479</v>
      </c>
      <c r="D120" s="118">
        <f t="shared" ref="D120:D128" si="14">C120-C119</f>
        <v>0.2049497167507468</v>
      </c>
      <c r="E120" s="118">
        <v>2</v>
      </c>
      <c r="F120" s="118">
        <v>4</v>
      </c>
      <c r="G120" s="118">
        <f t="shared" si="13"/>
        <v>2.2049497167507468</v>
      </c>
      <c r="H120" s="119"/>
      <c r="I120" s="120">
        <v>8.9654372048865276E-3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158.04919238341748</v>
      </c>
      <c r="D121" s="118">
        <f t="shared" si="14"/>
        <v>-5.1217647455173108</v>
      </c>
      <c r="E121" s="118">
        <v>4</v>
      </c>
      <c r="F121" s="118">
        <v>1</v>
      </c>
      <c r="G121" s="118">
        <f t="shared" si="13"/>
        <v>-8.1217647455173108</v>
      </c>
      <c r="H121" s="119"/>
      <c r="I121" s="120">
        <v>8.7805106879676378E-3</v>
      </c>
      <c r="J121" s="121"/>
    </row>
    <row r="122" spans="1:10" ht="17.100000000000001" customHeight="1">
      <c r="A122" s="123"/>
      <c r="B122" s="117" t="s">
        <v>27</v>
      </c>
      <c r="C122" s="118">
        <v>155.66754677055434</v>
      </c>
      <c r="D122" s="118">
        <f t="shared" si="14"/>
        <v>-2.3816456128631387</v>
      </c>
      <c r="E122" s="118">
        <v>2</v>
      </c>
      <c r="F122" s="118">
        <v>4</v>
      </c>
      <c r="G122" s="118">
        <f t="shared" si="13"/>
        <v>-0.38164561286313869</v>
      </c>
      <c r="H122" s="119"/>
      <c r="I122" s="120">
        <v>8.6004169486494104E-3</v>
      </c>
      <c r="J122" s="121"/>
    </row>
    <row r="123" spans="1:10" ht="17.100000000000001" customHeight="1">
      <c r="A123" s="123"/>
      <c r="B123" s="117" t="s">
        <v>28</v>
      </c>
      <c r="C123" s="118">
        <v>156.70442310871678</v>
      </c>
      <c r="D123" s="118">
        <f t="shared" si="14"/>
        <v>1.0368763381624433</v>
      </c>
      <c r="E123" s="118">
        <v>3</v>
      </c>
      <c r="F123" s="118">
        <v>0</v>
      </c>
      <c r="G123" s="118">
        <f t="shared" si="13"/>
        <v>-1.9631236618375567</v>
      </c>
      <c r="H123" s="119"/>
      <c r="I123" s="120">
        <v>8.4249689843396095E-3</v>
      </c>
      <c r="J123" s="121"/>
    </row>
    <row r="124" spans="1:10" ht="17.100000000000001" customHeight="1">
      <c r="A124" s="123"/>
      <c r="B124" s="117" t="s">
        <v>29</v>
      </c>
      <c r="C124" s="118">
        <v>154.34960023886143</v>
      </c>
      <c r="D124" s="118">
        <f t="shared" si="14"/>
        <v>-2.3548228698553544</v>
      </c>
      <c r="E124" s="118">
        <v>1</v>
      </c>
      <c r="F124" s="118">
        <v>2</v>
      </c>
      <c r="G124" s="118">
        <f t="shared" si="13"/>
        <v>-1.3548228698553544</v>
      </c>
      <c r="H124" s="119"/>
      <c r="I124" s="120">
        <v>8.2539893175861724E-3</v>
      </c>
      <c r="J124" s="121"/>
    </row>
    <row r="125" spans="1:10" ht="17.100000000000001" customHeight="1">
      <c r="A125" s="123"/>
      <c r="B125" s="117" t="s">
        <v>30</v>
      </c>
      <c r="C125" s="118">
        <v>153.6588785475339</v>
      </c>
      <c r="D125" s="118">
        <f t="shared" si="14"/>
        <v>-0.69072169132752492</v>
      </c>
      <c r="E125" s="118">
        <v>3</v>
      </c>
      <c r="F125" s="118">
        <v>4</v>
      </c>
      <c r="G125" s="118">
        <f t="shared" si="13"/>
        <v>0.30927830867247508</v>
      </c>
      <c r="H125" s="119"/>
      <c r="I125" s="120">
        <v>8.0873093972386265E-3</v>
      </c>
      <c r="J125" s="121"/>
    </row>
    <row r="126" spans="1:10" ht="17.100000000000001" customHeight="1">
      <c r="A126" s="123"/>
      <c r="B126" s="117" t="s">
        <v>31</v>
      </c>
      <c r="C126" s="118">
        <v>152.94804255357695</v>
      </c>
      <c r="D126" s="118">
        <f t="shared" si="14"/>
        <v>-0.71083599395694819</v>
      </c>
      <c r="E126" s="118">
        <v>0</v>
      </c>
      <c r="F126" s="118">
        <v>0</v>
      </c>
      <c r="G126" s="118">
        <f t="shared" si="13"/>
        <v>-0.71083599395694819</v>
      </c>
      <c r="H126" s="119"/>
      <c r="I126" s="120">
        <v>7.9247690442267871E-3</v>
      </c>
      <c r="J126" s="121"/>
    </row>
    <row r="127" spans="1:10" ht="17.100000000000001" customHeight="1">
      <c r="A127" s="123"/>
      <c r="B127" s="117" t="s">
        <v>32</v>
      </c>
      <c r="C127" s="118">
        <v>149.88796760583003</v>
      </c>
      <c r="D127" s="118">
        <f t="shared" si="14"/>
        <v>-3.0600749477469265</v>
      </c>
      <c r="E127" s="118">
        <v>3</v>
      </c>
      <c r="F127" s="118">
        <v>1</v>
      </c>
      <c r="G127" s="118">
        <f t="shared" si="13"/>
        <v>-5.0600749477469265</v>
      </c>
      <c r="H127" s="119"/>
      <c r="I127" s="120">
        <v>7.766215938125905E-3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151.57414448669203</v>
      </c>
      <c r="D128" s="118">
        <f t="shared" si="14"/>
        <v>1.686176880862007</v>
      </c>
      <c r="E128" s="118">
        <v>0</v>
      </c>
      <c r="F128" s="118">
        <v>2</v>
      </c>
      <c r="G128" s="118">
        <f t="shared" si="13"/>
        <v>3.686176880862007</v>
      </c>
      <c r="H128" s="119"/>
      <c r="I128" s="120">
        <v>7.6552598225602033E-3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-11.126089278011648</v>
      </c>
      <c r="E129" s="126">
        <f>SUM(E119:E128)</f>
        <v>22</v>
      </c>
      <c r="F129" s="126">
        <f>SUM(F119:F128)</f>
        <v>19</v>
      </c>
      <c r="G129" s="127">
        <f t="shared" si="13"/>
        <v>-14.126089278011648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311.37239807363227</v>
      </c>
      <c r="D132" s="118"/>
      <c r="E132" s="118"/>
      <c r="F132" s="118"/>
      <c r="G132" s="118"/>
      <c r="H132" s="119"/>
      <c r="I132" s="120">
        <v>2.6613025476378827E-2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317.6238786947809</v>
      </c>
      <c r="D133" s="118">
        <f t="shared" ref="D133:D142" si="15">C133-C132</f>
        <v>6.2514806211486302</v>
      </c>
      <c r="E133" s="118">
        <v>6</v>
      </c>
      <c r="F133" s="118">
        <v>2</v>
      </c>
      <c r="G133" s="118">
        <f t="shared" ref="G133:G154" si="16">D133-E133+F133</f>
        <v>2.2514806211486302</v>
      </c>
      <c r="H133" s="119"/>
      <c r="I133" s="120">
        <v>2.6468656557898412E-2</v>
      </c>
      <c r="J133" s="121"/>
    </row>
    <row r="134" spans="1:10" ht="17.100000000000001" customHeight="1">
      <c r="A134" s="134"/>
      <c r="B134" s="117" t="s">
        <v>14</v>
      </c>
      <c r="C134" s="118">
        <v>331.84397652791233</v>
      </c>
      <c r="D134" s="118">
        <f t="shared" si="15"/>
        <v>14.220097833131433</v>
      </c>
      <c r="E134" s="118">
        <v>8</v>
      </c>
      <c r="F134" s="118">
        <v>2</v>
      </c>
      <c r="G134" s="118">
        <f t="shared" si="16"/>
        <v>8.2200978331314332</v>
      </c>
      <c r="H134" s="119"/>
      <c r="I134" s="120">
        <v>2.6336823533961298E-2</v>
      </c>
      <c r="J134" s="121"/>
    </row>
    <row r="135" spans="1:10" ht="17.100000000000001" customHeight="1">
      <c r="A135" s="123"/>
      <c r="B135" s="117" t="s">
        <v>15</v>
      </c>
      <c r="C135" s="118">
        <v>351.29388493095666</v>
      </c>
      <c r="D135" s="118">
        <f t="shared" si="15"/>
        <v>19.449908403044333</v>
      </c>
      <c r="E135" s="118">
        <v>3</v>
      </c>
      <c r="F135" s="118">
        <v>1</v>
      </c>
      <c r="G135" s="118">
        <f t="shared" si="16"/>
        <v>17.449908403044333</v>
      </c>
      <c r="H135" s="119"/>
      <c r="I135" s="120">
        <v>2.621596156201169E-2</v>
      </c>
      <c r="J135" s="121"/>
    </row>
    <row r="136" spans="1:10" ht="17.100000000000001" customHeight="1">
      <c r="A136" s="123"/>
      <c r="B136" s="117" t="s">
        <v>16</v>
      </c>
      <c r="C136" s="118">
        <v>360.24563066619913</v>
      </c>
      <c r="D136" s="118">
        <f t="shared" si="15"/>
        <v>8.9517457352424685</v>
      </c>
      <c r="E136" s="118">
        <v>5</v>
      </c>
      <c r="F136" s="118">
        <v>5</v>
      </c>
      <c r="G136" s="118">
        <f t="shared" si="16"/>
        <v>8.9517457352424685</v>
      </c>
      <c r="H136" s="119"/>
      <c r="I136" s="120">
        <v>2.6104755845376752E-2</v>
      </c>
      <c r="J136" s="121"/>
    </row>
    <row r="137" spans="1:10" ht="17.100000000000001" customHeight="1">
      <c r="A137" s="123"/>
      <c r="B137" s="117" t="s">
        <v>17</v>
      </c>
      <c r="C137" s="118">
        <v>366.62951987653838</v>
      </c>
      <c r="D137" s="118">
        <f t="shared" si="15"/>
        <v>6.3838892103392482</v>
      </c>
      <c r="E137" s="118">
        <v>6</v>
      </c>
      <c r="F137" s="118">
        <v>4</v>
      </c>
      <c r="G137" s="118">
        <f t="shared" si="16"/>
        <v>4.3838892103392482</v>
      </c>
      <c r="H137" s="119"/>
      <c r="I137" s="120">
        <v>2.6002093608265133E-2</v>
      </c>
      <c r="J137" s="121"/>
    </row>
    <row r="138" spans="1:10" ht="17.100000000000001" customHeight="1">
      <c r="A138" s="123"/>
      <c r="B138" s="117" t="s">
        <v>18</v>
      </c>
      <c r="C138" s="118">
        <v>370.47048223907075</v>
      </c>
      <c r="D138" s="118">
        <f t="shared" si="15"/>
        <v>3.8409623625323661</v>
      </c>
      <c r="E138" s="118">
        <v>7</v>
      </c>
      <c r="F138" s="118">
        <v>0</v>
      </c>
      <c r="G138" s="118">
        <f t="shared" si="16"/>
        <v>-3.1590376374676339</v>
      </c>
      <c r="H138" s="119"/>
      <c r="I138" s="120">
        <v>2.5907026730004942E-2</v>
      </c>
      <c r="J138" s="121"/>
    </row>
    <row r="139" spans="1:10" ht="17.100000000000001" customHeight="1">
      <c r="A139" s="123"/>
      <c r="B139" s="117" t="s">
        <v>19</v>
      </c>
      <c r="C139" s="118">
        <v>389.8630098902442</v>
      </c>
      <c r="D139" s="118">
        <f t="shared" si="15"/>
        <v>19.392527651173452</v>
      </c>
      <c r="E139" s="118">
        <v>7</v>
      </c>
      <c r="F139" s="118">
        <v>2</v>
      </c>
      <c r="G139" s="118">
        <f t="shared" si="16"/>
        <v>14.392527651173452</v>
      </c>
      <c r="H139" s="119"/>
      <c r="I139" s="120">
        <v>2.5818742376837359E-2</v>
      </c>
      <c r="J139" s="121"/>
    </row>
    <row r="140" spans="1:10" ht="17.100000000000001" customHeight="1">
      <c r="A140" s="123"/>
      <c r="B140" s="117" t="s">
        <v>20</v>
      </c>
      <c r="C140" s="118">
        <v>404.06367333722898</v>
      </c>
      <c r="D140" s="118">
        <f t="shared" si="15"/>
        <v>14.200663446984777</v>
      </c>
      <c r="E140" s="118">
        <v>8</v>
      </c>
      <c r="F140" s="118">
        <v>4</v>
      </c>
      <c r="G140" s="118">
        <f t="shared" si="16"/>
        <v>10.200663446984777</v>
      </c>
      <c r="H140" s="119"/>
      <c r="I140" s="120">
        <v>2.573653970300821E-2</v>
      </c>
      <c r="J140" s="121"/>
    </row>
    <row r="141" spans="1:10" ht="17.100000000000001" customHeight="1">
      <c r="A141" s="123"/>
      <c r="B141" s="117" t="s">
        <v>21</v>
      </c>
      <c r="C141" s="118">
        <v>428.51884714919601</v>
      </c>
      <c r="D141" s="118">
        <f t="shared" si="15"/>
        <v>24.455173811967029</v>
      </c>
      <c r="E141" s="118">
        <v>6</v>
      </c>
      <c r="F141" s="118">
        <v>0</v>
      </c>
      <c r="G141" s="118">
        <f t="shared" si="16"/>
        <v>18.455173811967029</v>
      </c>
      <c r="H141" s="119"/>
      <c r="I141" s="120">
        <v>2.565981120653869E-2</v>
      </c>
      <c r="J141" s="121"/>
    </row>
    <row r="142" spans="1:10" ht="17.100000000000001" customHeight="1">
      <c r="A142" s="123"/>
      <c r="B142" s="117" t="s">
        <v>22</v>
      </c>
      <c r="C142" s="118">
        <v>446.92564213454335</v>
      </c>
      <c r="D142" s="118">
        <f t="shared" si="15"/>
        <v>18.406794985347346</v>
      </c>
      <c r="E142" s="118">
        <v>6</v>
      </c>
      <c r="F142" s="118">
        <v>3</v>
      </c>
      <c r="G142" s="118">
        <f t="shared" si="16"/>
        <v>15.406794985347346</v>
      </c>
      <c r="H142" s="119"/>
      <c r="I142" s="120">
        <v>2.5685381731870308E-2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135.55324406091108</v>
      </c>
      <c r="E143" s="126">
        <f>SUM(E133:E142)</f>
        <v>62</v>
      </c>
      <c r="F143" s="126">
        <f>SUM(F133:F142)</f>
        <v>23</v>
      </c>
      <c r="G143" s="127">
        <f t="shared" si="16"/>
        <v>96.553244060911084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462.78814334001794</v>
      </c>
      <c r="D144" s="118">
        <f>C144-C142</f>
        <v>15.862501205474587</v>
      </c>
      <c r="E144" s="118">
        <v>6</v>
      </c>
      <c r="F144" s="118">
        <v>1</v>
      </c>
      <c r="G144" s="118">
        <f t="shared" si="16"/>
        <v>10.862501205474587</v>
      </c>
      <c r="H144" s="119"/>
      <c r="I144" s="120">
        <v>2.5999333895506627E-2</v>
      </c>
      <c r="J144" s="121"/>
    </row>
    <row r="145" spans="1:10" ht="17.100000000000001" customHeight="1">
      <c r="A145" s="123"/>
      <c r="B145" s="117" t="s">
        <v>25</v>
      </c>
      <c r="C145" s="118">
        <v>478.74847418381938</v>
      </c>
      <c r="D145" s="118">
        <f t="shared" ref="D145:D153" si="17">C145-C144</f>
        <v>15.960330843801444</v>
      </c>
      <c r="E145" s="118">
        <v>3</v>
      </c>
      <c r="F145" s="118">
        <v>0</v>
      </c>
      <c r="G145" s="118">
        <f t="shared" si="16"/>
        <v>12.960330843801444</v>
      </c>
      <c r="H145" s="119"/>
      <c r="I145" s="120">
        <v>2.6304861218891175E-2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478.84136994730858</v>
      </c>
      <c r="D146" s="118">
        <f t="shared" si="17"/>
        <v>9.2895763489195815E-2</v>
      </c>
      <c r="E146" s="118">
        <v>6</v>
      </c>
      <c r="F146" s="118">
        <v>2</v>
      </c>
      <c r="G146" s="118">
        <f t="shared" si="16"/>
        <v>-3.9071042365108042</v>
      </c>
      <c r="H146" s="119"/>
      <c r="I146" s="120">
        <v>2.6602298330406032E-2</v>
      </c>
      <c r="J146" s="121"/>
    </row>
    <row r="147" spans="1:10" ht="17.100000000000001" customHeight="1">
      <c r="A147" s="123"/>
      <c r="B147" s="117" t="s">
        <v>27</v>
      </c>
      <c r="C147" s="118">
        <v>486.74451886821981</v>
      </c>
      <c r="D147" s="118">
        <f t="shared" si="17"/>
        <v>7.9031489209112351</v>
      </c>
      <c r="E147" s="118">
        <v>8</v>
      </c>
      <c r="F147" s="118">
        <v>2</v>
      </c>
      <c r="G147" s="118">
        <f t="shared" si="16"/>
        <v>1.9031489209112351</v>
      </c>
      <c r="H147" s="119"/>
      <c r="I147" s="120">
        <v>2.6891962368409933E-2</v>
      </c>
      <c r="J147" s="121"/>
    </row>
    <row r="148" spans="1:10" ht="17.100000000000001" customHeight="1">
      <c r="A148" s="123"/>
      <c r="B148" s="117" t="s">
        <v>28</v>
      </c>
      <c r="C148" s="118">
        <v>505.43926643090714</v>
      </c>
      <c r="D148" s="118">
        <f t="shared" si="17"/>
        <v>18.694747562687326</v>
      </c>
      <c r="E148" s="118">
        <v>11</v>
      </c>
      <c r="F148" s="118">
        <v>1</v>
      </c>
      <c r="G148" s="118">
        <f t="shared" si="16"/>
        <v>8.6947475626873256</v>
      </c>
      <c r="H148" s="119"/>
      <c r="I148" s="120">
        <v>2.717415410918855E-2</v>
      </c>
      <c r="J148" s="121"/>
    </row>
    <row r="149" spans="1:10" ht="17.100000000000001" customHeight="1">
      <c r="A149" s="123"/>
      <c r="B149" s="117" t="s">
        <v>29</v>
      </c>
      <c r="C149" s="118">
        <v>513.29927346315878</v>
      </c>
      <c r="D149" s="118">
        <f t="shared" si="17"/>
        <v>7.8600070322516444</v>
      </c>
      <c r="E149" s="118">
        <v>10</v>
      </c>
      <c r="F149" s="118">
        <v>1</v>
      </c>
      <c r="G149" s="118">
        <f t="shared" si="16"/>
        <v>-1.1399929677483556</v>
      </c>
      <c r="H149" s="119"/>
      <c r="I149" s="120">
        <v>2.744915900872507E-2</v>
      </c>
      <c r="J149" s="121"/>
    </row>
    <row r="150" spans="1:10" ht="17.100000000000001" customHeight="1">
      <c r="A150" s="123"/>
      <c r="B150" s="117" t="s">
        <v>30</v>
      </c>
      <c r="C150" s="118">
        <v>526.62771515164991</v>
      </c>
      <c r="D150" s="118">
        <f t="shared" si="17"/>
        <v>13.328441688491125</v>
      </c>
      <c r="E150" s="118">
        <v>11</v>
      </c>
      <c r="F150" s="118">
        <v>1</v>
      </c>
      <c r="G150" s="118">
        <f t="shared" si="16"/>
        <v>3.3284416884911252</v>
      </c>
      <c r="H150" s="119"/>
      <c r="I150" s="120">
        <v>2.7717248165876313E-2</v>
      </c>
      <c r="J150" s="121"/>
    </row>
    <row r="151" spans="1:10" ht="17.100000000000001" customHeight="1">
      <c r="A151" s="123"/>
      <c r="B151" s="117" t="s">
        <v>31</v>
      </c>
      <c r="C151" s="118">
        <v>539.98850882607542</v>
      </c>
      <c r="D151" s="118">
        <f t="shared" si="17"/>
        <v>13.360793674425508</v>
      </c>
      <c r="E151" s="118">
        <v>11</v>
      </c>
      <c r="F151" s="118">
        <v>1</v>
      </c>
      <c r="G151" s="118">
        <f t="shared" si="16"/>
        <v>3.3607936744255085</v>
      </c>
      <c r="H151" s="119"/>
      <c r="I151" s="120">
        <v>2.7978679213786297E-2</v>
      </c>
      <c r="J151" s="121"/>
    </row>
    <row r="152" spans="1:10" ht="17.100000000000001" customHeight="1">
      <c r="A152" s="123"/>
      <c r="B152" s="117" t="s">
        <v>32</v>
      </c>
      <c r="C152" s="118">
        <v>544.91035491197806</v>
      </c>
      <c r="D152" s="118">
        <f t="shared" si="17"/>
        <v>4.9218460859026436</v>
      </c>
      <c r="E152" s="118">
        <v>7</v>
      </c>
      <c r="F152" s="118">
        <v>1</v>
      </c>
      <c r="G152" s="118">
        <f t="shared" si="16"/>
        <v>-1.0781539140973564</v>
      </c>
      <c r="H152" s="119"/>
      <c r="I152" s="120">
        <v>2.8233697145698334E-2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564.13688212927752</v>
      </c>
      <c r="D153" s="118">
        <f t="shared" si="17"/>
        <v>19.226527217299463</v>
      </c>
      <c r="E153" s="118">
        <v>12</v>
      </c>
      <c r="F153" s="118">
        <v>1</v>
      </c>
      <c r="G153" s="118">
        <f t="shared" si="16"/>
        <v>8.2265272172994628</v>
      </c>
      <c r="H153" s="119"/>
      <c r="I153" s="120">
        <v>2.8491761723700885E-2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117.21123999473417</v>
      </c>
      <c r="E154" s="126">
        <f>SUM(E144:E153)</f>
        <v>85</v>
      </c>
      <c r="F154" s="126">
        <f>SUM(F144:F153)</f>
        <v>11</v>
      </c>
      <c r="G154" s="127">
        <f t="shared" si="16"/>
        <v>43.211239994734171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7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461600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477900</v>
      </c>
      <c r="D8" s="118">
        <f t="shared" ref="D8:D17" si="0">C8-C7</f>
        <v>16300</v>
      </c>
      <c r="E8" s="118">
        <v>8139</v>
      </c>
      <c r="F8" s="118">
        <v>4666</v>
      </c>
      <c r="G8" s="118">
        <f t="shared" ref="G8:G29" si="1">D8-E8+F8</f>
        <v>12827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490100</v>
      </c>
      <c r="D9" s="118">
        <f t="shared" si="0"/>
        <v>12200</v>
      </c>
      <c r="E9" s="118">
        <v>7555</v>
      </c>
      <c r="F9" s="118">
        <v>4795</v>
      </c>
      <c r="G9" s="118">
        <f t="shared" si="1"/>
        <v>9440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504400</v>
      </c>
      <c r="D10" s="118">
        <f t="shared" si="0"/>
        <v>14300</v>
      </c>
      <c r="E10" s="118">
        <v>7175</v>
      </c>
      <c r="F10" s="118">
        <v>5096</v>
      </c>
      <c r="G10" s="118">
        <f t="shared" si="1"/>
        <v>12221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520000</v>
      </c>
      <c r="D11" s="118">
        <f t="shared" si="0"/>
        <v>15600</v>
      </c>
      <c r="E11" s="118">
        <v>7376</v>
      </c>
      <c r="F11" s="118">
        <v>5104</v>
      </c>
      <c r="G11" s="118">
        <f t="shared" si="1"/>
        <v>13328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534500</v>
      </c>
      <c r="D12" s="118">
        <f t="shared" si="0"/>
        <v>14500</v>
      </c>
      <c r="E12" s="118">
        <v>7764</v>
      </c>
      <c r="F12" s="118">
        <v>5140</v>
      </c>
      <c r="G12" s="118">
        <f t="shared" si="1"/>
        <v>11876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550800</v>
      </c>
      <c r="D13" s="118">
        <f t="shared" si="0"/>
        <v>16300</v>
      </c>
      <c r="E13" s="118">
        <v>8122</v>
      </c>
      <c r="F13" s="118">
        <v>5222</v>
      </c>
      <c r="G13" s="118">
        <f t="shared" si="1"/>
        <v>13400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578900</v>
      </c>
      <c r="D14" s="118">
        <f t="shared" si="0"/>
        <v>28100</v>
      </c>
      <c r="E14" s="118">
        <v>8745</v>
      </c>
      <c r="F14" s="118">
        <v>5530</v>
      </c>
      <c r="G14" s="118">
        <f t="shared" si="1"/>
        <v>24885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611600</v>
      </c>
      <c r="D15" s="118">
        <f t="shared" si="0"/>
        <v>32700</v>
      </c>
      <c r="E15" s="118">
        <v>9533</v>
      </c>
      <c r="F15" s="118">
        <v>5882</v>
      </c>
      <c r="G15" s="118">
        <f t="shared" si="1"/>
        <v>29049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639000</v>
      </c>
      <c r="D16" s="118">
        <f t="shared" si="0"/>
        <v>27400</v>
      </c>
      <c r="E16" s="118">
        <v>10556</v>
      </c>
      <c r="F16" s="118">
        <v>6128</v>
      </c>
      <c r="G16" s="118">
        <f t="shared" si="1"/>
        <v>22972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669800</v>
      </c>
      <c r="D17" s="118">
        <f t="shared" si="0"/>
        <v>30800</v>
      </c>
      <c r="E17" s="118">
        <v>11327</v>
      </c>
      <c r="F17" s="118">
        <v>6459</v>
      </c>
      <c r="G17" s="118">
        <f t="shared" si="1"/>
        <v>25932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208200</v>
      </c>
      <c r="E18" s="126">
        <f>SUM(E8:E17)</f>
        <v>86292</v>
      </c>
      <c r="F18" s="126">
        <f>SUM(F8:F17)</f>
        <v>54022</v>
      </c>
      <c r="G18" s="127">
        <f t="shared" si="1"/>
        <v>175930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696700</v>
      </c>
      <c r="D19" s="118">
        <f>C19-C17</f>
        <v>26900</v>
      </c>
      <c r="E19" s="118">
        <v>12472</v>
      </c>
      <c r="F19" s="118">
        <v>6698</v>
      </c>
      <c r="G19" s="118">
        <f t="shared" si="1"/>
        <v>21126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725600</v>
      </c>
      <c r="D20" s="118">
        <f t="shared" ref="D20:D28" si="2">C20-C19</f>
        <v>28900</v>
      </c>
      <c r="E20" s="118">
        <v>12822</v>
      </c>
      <c r="F20" s="118">
        <v>6667</v>
      </c>
      <c r="G20" s="118">
        <f t="shared" si="1"/>
        <v>22745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755300</v>
      </c>
      <c r="D21" s="118">
        <f t="shared" si="2"/>
        <v>29700</v>
      </c>
      <c r="E21" s="118">
        <v>13333</v>
      </c>
      <c r="F21" s="118">
        <v>6958</v>
      </c>
      <c r="G21" s="118">
        <f t="shared" si="1"/>
        <v>23325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793200</v>
      </c>
      <c r="D22" s="118">
        <f t="shared" si="2"/>
        <v>37900</v>
      </c>
      <c r="E22" s="118">
        <v>13618</v>
      </c>
      <c r="F22" s="118">
        <v>7135</v>
      </c>
      <c r="G22" s="118">
        <f t="shared" si="1"/>
        <v>31417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836400</v>
      </c>
      <c r="D23" s="118">
        <f t="shared" si="2"/>
        <v>43200</v>
      </c>
      <c r="E23" s="118">
        <v>14933</v>
      </c>
      <c r="F23" s="118">
        <v>7547</v>
      </c>
      <c r="G23" s="118">
        <f t="shared" si="1"/>
        <v>35814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888600</v>
      </c>
      <c r="D24" s="118">
        <f t="shared" si="2"/>
        <v>52200</v>
      </c>
      <c r="E24" s="118">
        <v>15849</v>
      </c>
      <c r="F24" s="118">
        <v>7748</v>
      </c>
      <c r="G24" s="118">
        <f t="shared" si="1"/>
        <v>44099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949700</v>
      </c>
      <c r="D25" s="118">
        <f t="shared" si="2"/>
        <v>61100</v>
      </c>
      <c r="E25" s="118">
        <v>16888</v>
      </c>
      <c r="F25" s="118">
        <v>8303</v>
      </c>
      <c r="G25" s="118">
        <f t="shared" si="1"/>
        <v>52515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1018000</v>
      </c>
      <c r="D26" s="118">
        <f t="shared" si="2"/>
        <v>68300</v>
      </c>
      <c r="E26" s="118">
        <v>18633</v>
      </c>
      <c r="F26" s="118">
        <v>8837</v>
      </c>
      <c r="G26" s="118">
        <f t="shared" si="1"/>
        <v>58504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1096500</v>
      </c>
      <c r="D27" s="118">
        <f t="shared" si="2"/>
        <v>78500</v>
      </c>
      <c r="E27" s="118">
        <v>21032</v>
      </c>
      <c r="F27" s="118">
        <v>9154</v>
      </c>
      <c r="G27" s="118">
        <f t="shared" si="1"/>
        <v>66622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1188300</v>
      </c>
      <c r="D28" s="118">
        <f t="shared" si="2"/>
        <v>91800</v>
      </c>
      <c r="E28" s="118">
        <v>24146</v>
      </c>
      <c r="F28" s="118">
        <v>9413</v>
      </c>
      <c r="G28" s="118">
        <f t="shared" si="1"/>
        <v>77067</v>
      </c>
      <c r="H28" s="119"/>
      <c r="I28" s="120">
        <v>1.0894664842681254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518500</v>
      </c>
      <c r="E29" s="126">
        <f>SUM(E19:E28)</f>
        <v>163726</v>
      </c>
      <c r="F29" s="126">
        <f>SUM(F19:F28)</f>
        <v>78460</v>
      </c>
      <c r="G29" s="127">
        <f t="shared" si="1"/>
        <v>433234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366732.81142228842</v>
      </c>
      <c r="D32" s="118"/>
      <c r="E32" s="118"/>
      <c r="F32" s="118"/>
      <c r="G32" s="118"/>
      <c r="H32" s="119"/>
      <c r="I32" s="120">
        <v>0.79448182717133542</v>
      </c>
      <c r="J32" s="121"/>
    </row>
    <row r="33" spans="1:10" ht="17.100000000000001" customHeight="1">
      <c r="A33" s="123"/>
      <c r="B33" s="117" t="s">
        <v>13</v>
      </c>
      <c r="C33" s="118">
        <v>376314.49448520376</v>
      </c>
      <c r="D33" s="118">
        <f t="shared" ref="D33:D42" si="3">C33-C32</f>
        <v>9581.683062915341</v>
      </c>
      <c r="E33" s="118">
        <v>5620</v>
      </c>
      <c r="F33" s="118">
        <v>4180</v>
      </c>
      <c r="G33" s="118">
        <f t="shared" ref="G33:G54" si="4">D33-E33+F33</f>
        <v>8141.683062915341</v>
      </c>
      <c r="H33" s="119"/>
      <c r="I33" s="120">
        <v>0.78743355196736498</v>
      </c>
      <c r="J33" s="121"/>
    </row>
    <row r="34" spans="1:10" ht="17.100000000000001" customHeight="1">
      <c r="A34" s="134"/>
      <c r="B34" s="117" t="s">
        <v>14</v>
      </c>
      <c r="C34" s="118">
        <v>382749.96712596068</v>
      </c>
      <c r="D34" s="118">
        <f t="shared" si="3"/>
        <v>6435.4726407569251</v>
      </c>
      <c r="E34" s="118">
        <v>5098</v>
      </c>
      <c r="F34" s="118">
        <v>4237</v>
      </c>
      <c r="G34" s="118">
        <f t="shared" si="4"/>
        <v>5574.4726407569251</v>
      </c>
      <c r="H34" s="119"/>
      <c r="I34" s="120">
        <v>0.78096300168529009</v>
      </c>
      <c r="J34" s="121"/>
    </row>
    <row r="35" spans="1:10" ht="17.100000000000001" customHeight="1">
      <c r="A35" s="123"/>
      <c r="B35" s="117" t="s">
        <v>15</v>
      </c>
      <c r="C35" s="118">
        <v>390911.72529901686</v>
      </c>
      <c r="D35" s="118">
        <f t="shared" si="3"/>
        <v>8161.7581730561797</v>
      </c>
      <c r="E35" s="118">
        <v>4674</v>
      </c>
      <c r="F35" s="118">
        <v>4546</v>
      </c>
      <c r="G35" s="118">
        <f t="shared" si="4"/>
        <v>8033.7581730561797</v>
      </c>
      <c r="H35" s="119"/>
      <c r="I35" s="120">
        <v>0.77500342049765436</v>
      </c>
      <c r="J35" s="121"/>
    </row>
    <row r="36" spans="1:10" ht="17.100000000000001" customHeight="1">
      <c r="A36" s="123"/>
      <c r="B36" s="117" t="s">
        <v>16</v>
      </c>
      <c r="C36" s="118">
        <v>400136.82159820537</v>
      </c>
      <c r="D36" s="118">
        <f t="shared" si="3"/>
        <v>9225.0962991885026</v>
      </c>
      <c r="E36" s="118">
        <v>4818</v>
      </c>
      <c r="F36" s="118">
        <v>4570</v>
      </c>
      <c r="G36" s="118">
        <f t="shared" si="4"/>
        <v>8977.0962991885026</v>
      </c>
      <c r="H36" s="119"/>
      <c r="I36" s="120">
        <v>0.76949388768885651</v>
      </c>
      <c r="J36" s="121"/>
    </row>
    <row r="37" spans="1:10" ht="17.100000000000001" customHeight="1">
      <c r="A37" s="123"/>
      <c r="B37" s="117" t="s">
        <v>17</v>
      </c>
      <c r="C37" s="118">
        <v>408564.5894282065</v>
      </c>
      <c r="D37" s="118">
        <f t="shared" si="3"/>
        <v>8427.7678300011321</v>
      </c>
      <c r="E37" s="118">
        <v>5040</v>
      </c>
      <c r="F37" s="118">
        <v>4599</v>
      </c>
      <c r="G37" s="118">
        <f t="shared" si="4"/>
        <v>7986.7678300011321</v>
      </c>
      <c r="H37" s="119"/>
      <c r="I37" s="120">
        <v>0.76438650968794486</v>
      </c>
      <c r="J37" s="121"/>
    </row>
    <row r="38" spans="1:10" ht="17.100000000000001" customHeight="1">
      <c r="A38" s="123"/>
      <c r="B38" s="117" t="s">
        <v>18</v>
      </c>
      <c r="C38" s="118">
        <v>418409.0540374915</v>
      </c>
      <c r="D38" s="118">
        <f t="shared" si="3"/>
        <v>9844.4646092850016</v>
      </c>
      <c r="E38" s="118">
        <v>5295</v>
      </c>
      <c r="F38" s="118">
        <v>4698</v>
      </c>
      <c r="G38" s="118">
        <f t="shared" si="4"/>
        <v>9247.4646092850016</v>
      </c>
      <c r="H38" s="119"/>
      <c r="I38" s="120">
        <v>0.75963880544206885</v>
      </c>
      <c r="J38" s="121"/>
    </row>
    <row r="39" spans="1:10" ht="17.100000000000001" customHeight="1">
      <c r="A39" s="123"/>
      <c r="B39" s="117" t="s">
        <v>19</v>
      </c>
      <c r="C39" s="118">
        <v>437193.42721965117</v>
      </c>
      <c r="D39" s="118">
        <f t="shared" si="3"/>
        <v>18784.373182159674</v>
      </c>
      <c r="E39" s="118">
        <v>5639</v>
      </c>
      <c r="F39" s="118">
        <v>4925</v>
      </c>
      <c r="G39" s="118">
        <f t="shared" si="4"/>
        <v>18070.373182159674</v>
      </c>
      <c r="H39" s="119"/>
      <c r="I39" s="120">
        <v>0.75521407362178472</v>
      </c>
      <c r="J39" s="121"/>
    </row>
    <row r="40" spans="1:10" ht="17.100000000000001" customHeight="1">
      <c r="A40" s="123"/>
      <c r="B40" s="117" t="s">
        <v>20</v>
      </c>
      <c r="C40" s="118">
        <v>459361.53084191331</v>
      </c>
      <c r="D40" s="118">
        <f t="shared" si="3"/>
        <v>22168.103622262133</v>
      </c>
      <c r="E40" s="118">
        <v>6153</v>
      </c>
      <c r="F40" s="118">
        <v>5247</v>
      </c>
      <c r="G40" s="118">
        <f t="shared" si="4"/>
        <v>21262.103622262133</v>
      </c>
      <c r="H40" s="119"/>
      <c r="I40" s="120">
        <v>0.75108163970227826</v>
      </c>
      <c r="J40" s="121"/>
    </row>
    <row r="41" spans="1:10" ht="17.100000000000001" customHeight="1">
      <c r="A41" s="123"/>
      <c r="B41" s="117" t="s">
        <v>21</v>
      </c>
      <c r="C41" s="118">
        <v>477467.99009988864</v>
      </c>
      <c r="D41" s="118">
        <f t="shared" si="3"/>
        <v>18106.459257975337</v>
      </c>
      <c r="E41" s="118">
        <v>6808</v>
      </c>
      <c r="F41" s="118">
        <v>5432</v>
      </c>
      <c r="G41" s="118">
        <f t="shared" si="4"/>
        <v>16730.459257975337</v>
      </c>
      <c r="H41" s="119"/>
      <c r="I41" s="120">
        <v>0.74721125211250161</v>
      </c>
      <c r="J41" s="121"/>
    </row>
    <row r="42" spans="1:10" ht="17.100000000000001" customHeight="1">
      <c r="A42" s="123"/>
      <c r="B42" s="117" t="s">
        <v>22</v>
      </c>
      <c r="C42" s="118">
        <v>495796.37063922727</v>
      </c>
      <c r="D42" s="118">
        <f t="shared" si="3"/>
        <v>18328.380539338628</v>
      </c>
      <c r="E42" s="118">
        <v>7263</v>
      </c>
      <c r="F42" s="118">
        <v>5756</v>
      </c>
      <c r="G42" s="118">
        <f t="shared" si="4"/>
        <v>16821.380539338628</v>
      </c>
      <c r="H42" s="119"/>
      <c r="I42" s="120">
        <v>0.74021554290717717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129063.55921693885</v>
      </c>
      <c r="E43" s="126">
        <f>SUM(E33:E42)</f>
        <v>56408</v>
      </c>
      <c r="F43" s="126">
        <f>SUM(F33:F42)</f>
        <v>48190</v>
      </c>
      <c r="G43" s="127">
        <f t="shared" si="4"/>
        <v>120845.55921693885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504873.97845377948</v>
      </c>
      <c r="D44" s="118">
        <f>C44-C42</f>
        <v>9077.6078145522042</v>
      </c>
      <c r="E44" s="118">
        <v>7815</v>
      </c>
      <c r="F44" s="118">
        <v>5938</v>
      </c>
      <c r="G44" s="118">
        <f t="shared" si="4"/>
        <v>7200.6078145522042</v>
      </c>
      <c r="H44" s="119"/>
      <c r="I44" s="120">
        <v>0.7246648176457291</v>
      </c>
      <c r="J44" s="121"/>
    </row>
    <row r="45" spans="1:10" ht="17.100000000000001" customHeight="1">
      <c r="A45" s="123"/>
      <c r="B45" s="117" t="s">
        <v>25</v>
      </c>
      <c r="C45" s="118">
        <v>516005.72884742822</v>
      </c>
      <c r="D45" s="118">
        <f t="shared" ref="D45:D53" si="5">C45-C44</f>
        <v>11131.750393648748</v>
      </c>
      <c r="E45" s="118">
        <v>8158</v>
      </c>
      <c r="F45" s="118">
        <v>5928</v>
      </c>
      <c r="G45" s="118">
        <f t="shared" si="4"/>
        <v>8901.7503936487483</v>
      </c>
      <c r="H45" s="119"/>
      <c r="I45" s="120">
        <v>0.71114350723184727</v>
      </c>
      <c r="J45" s="121"/>
    </row>
    <row r="46" spans="1:10" ht="17.100000000000001" customHeight="1">
      <c r="A46" s="123"/>
      <c r="B46" s="117" t="s">
        <v>26</v>
      </c>
      <c r="C46" s="118">
        <f>$C$21*I46</f>
        <v>528165.18643252517</v>
      </c>
      <c r="D46" s="118">
        <f t="shared" si="5"/>
        <v>12159.457585096941</v>
      </c>
      <c r="E46" s="118">
        <v>8302</v>
      </c>
      <c r="F46" s="118">
        <v>6176</v>
      </c>
      <c r="G46" s="118">
        <f t="shared" si="4"/>
        <v>10033.457585096941</v>
      </c>
      <c r="H46" s="119"/>
      <c r="I46" s="120">
        <v>0.69927867924338039</v>
      </c>
      <c r="J46" s="121"/>
    </row>
    <row r="47" spans="1:10" ht="17.100000000000001" customHeight="1">
      <c r="A47" s="123"/>
      <c r="B47" s="117" t="s">
        <v>27</v>
      </c>
      <c r="C47" s="118">
        <v>546343.07406093064</v>
      </c>
      <c r="D47" s="118">
        <f t="shared" si="5"/>
        <v>18177.887628405471</v>
      </c>
      <c r="E47" s="118">
        <v>8472</v>
      </c>
      <c r="F47" s="118">
        <v>6289</v>
      </c>
      <c r="G47" s="118">
        <f t="shared" si="4"/>
        <v>15994.887628405471</v>
      </c>
      <c r="H47" s="119"/>
      <c r="I47" s="120">
        <v>0.68878350234610519</v>
      </c>
      <c r="J47" s="121"/>
    </row>
    <row r="48" spans="1:10" ht="17.100000000000001" customHeight="1">
      <c r="A48" s="123"/>
      <c r="B48" s="117" t="s">
        <v>28</v>
      </c>
      <c r="C48" s="118">
        <v>568278.39178057853</v>
      </c>
      <c r="D48" s="118">
        <f t="shared" si="5"/>
        <v>21935.317719647894</v>
      </c>
      <c r="E48" s="118">
        <v>9236</v>
      </c>
      <c r="F48" s="118">
        <v>6686</v>
      </c>
      <c r="G48" s="118">
        <f t="shared" si="4"/>
        <v>19385.317719647894</v>
      </c>
      <c r="H48" s="119"/>
      <c r="I48" s="120">
        <v>0.67943375392226035</v>
      </c>
      <c r="J48" s="121"/>
    </row>
    <row r="49" spans="1:10" ht="17.100000000000001" customHeight="1">
      <c r="A49" s="123"/>
      <c r="B49" s="117" t="s">
        <v>29</v>
      </c>
      <c r="C49" s="118">
        <v>596296.47082467971</v>
      </c>
      <c r="D49" s="118">
        <f t="shared" si="5"/>
        <v>28018.079044101178</v>
      </c>
      <c r="E49" s="118">
        <v>9547</v>
      </c>
      <c r="F49" s="118">
        <v>6846</v>
      </c>
      <c r="G49" s="118">
        <f t="shared" si="4"/>
        <v>25317.079044101178</v>
      </c>
      <c r="H49" s="119"/>
      <c r="I49" s="120">
        <v>0.67105162145473751</v>
      </c>
      <c r="J49" s="121"/>
    </row>
    <row r="50" spans="1:10" ht="17.100000000000001" customHeight="1">
      <c r="A50" s="123"/>
      <c r="B50" s="117" t="s">
        <v>30</v>
      </c>
      <c r="C50" s="118">
        <v>630120.5231416726</v>
      </c>
      <c r="D50" s="118">
        <f t="shared" si="5"/>
        <v>33824.052316992893</v>
      </c>
      <c r="E50" s="118">
        <v>10143</v>
      </c>
      <c r="F50" s="118">
        <v>7286</v>
      </c>
      <c r="G50" s="118">
        <f t="shared" si="4"/>
        <v>30967.052316992893</v>
      </c>
      <c r="H50" s="119"/>
      <c r="I50" s="120">
        <v>0.66349428571303848</v>
      </c>
      <c r="J50" s="121"/>
    </row>
    <row r="51" spans="1:10" ht="17.100000000000001" customHeight="1">
      <c r="A51" s="123"/>
      <c r="B51" s="117" t="s">
        <v>31</v>
      </c>
      <c r="C51" s="118">
        <v>668465.3390136027</v>
      </c>
      <c r="D51" s="118">
        <f t="shared" si="5"/>
        <v>38344.815871930099</v>
      </c>
      <c r="E51" s="118">
        <v>11310</v>
      </c>
      <c r="F51" s="118">
        <v>7750</v>
      </c>
      <c r="G51" s="118">
        <f t="shared" si="4"/>
        <v>34784.815871930099</v>
      </c>
      <c r="H51" s="119"/>
      <c r="I51" s="120">
        <v>0.65664571612338185</v>
      </c>
      <c r="J51" s="121"/>
    </row>
    <row r="52" spans="1:10" ht="17.100000000000001" customHeight="1">
      <c r="A52" s="123"/>
      <c r="B52" s="117" t="s">
        <v>32</v>
      </c>
      <c r="C52" s="118">
        <v>713175.30092475354</v>
      </c>
      <c r="D52" s="118">
        <f t="shared" si="5"/>
        <v>44709.961911150836</v>
      </c>
      <c r="E52" s="118">
        <v>11852</v>
      </c>
      <c r="F52" s="118">
        <v>7933</v>
      </c>
      <c r="G52" s="118">
        <f t="shared" si="4"/>
        <v>40790.961911150836</v>
      </c>
      <c r="H52" s="119"/>
      <c r="I52" s="120">
        <v>0.65041067115800566</v>
      </c>
      <c r="J52" s="121"/>
    </row>
    <row r="53" spans="1:10" ht="17.100000000000001" customHeight="1">
      <c r="A53" s="123"/>
      <c r="B53" s="117" t="s">
        <v>33</v>
      </c>
      <c r="C53" s="118">
        <f>$C$28*I53</f>
        <v>766093.71126935631</v>
      </c>
      <c r="D53" s="118">
        <f t="shared" si="5"/>
        <v>52918.410344602773</v>
      </c>
      <c r="E53" s="118">
        <v>12877</v>
      </c>
      <c r="F53" s="118">
        <v>8094</v>
      </c>
      <c r="G53" s="118">
        <f t="shared" si="4"/>
        <v>48135.410344602773</v>
      </c>
      <c r="H53" s="119"/>
      <c r="I53" s="120">
        <v>0.64469722399171614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270297.34063012904</v>
      </c>
      <c r="E54" s="126">
        <f>SUM(E44:E53)</f>
        <v>97712</v>
      </c>
      <c r="F54" s="126">
        <f>SUM(F44:F53)</f>
        <v>68926</v>
      </c>
      <c r="G54" s="127">
        <f t="shared" si="4"/>
        <v>241511.34063012904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65274.546367578419</v>
      </c>
      <c r="D57" s="118"/>
      <c r="E57" s="118"/>
      <c r="F57" s="118"/>
      <c r="G57" s="118"/>
      <c r="H57" s="119"/>
      <c r="I57" s="120">
        <v>0.14140932921919069</v>
      </c>
      <c r="J57" s="121"/>
    </row>
    <row r="58" spans="1:10" ht="17.100000000000001" customHeight="1">
      <c r="A58" s="123"/>
      <c r="B58" s="117" t="s">
        <v>13</v>
      </c>
      <c r="C58" s="118">
        <v>70690.076354588367</v>
      </c>
      <c r="D58" s="118">
        <f t="shared" ref="D58:D67" si="6">C58-C57</f>
        <v>5415.5299870099479</v>
      </c>
      <c r="E58" s="118">
        <v>1957</v>
      </c>
      <c r="F58" s="118">
        <v>302</v>
      </c>
      <c r="G58" s="118">
        <f t="shared" ref="G58:G79" si="7">D58-E58+F58</f>
        <v>3760.5299870099479</v>
      </c>
      <c r="H58" s="119"/>
      <c r="I58" s="120">
        <v>0.14791813424270425</v>
      </c>
      <c r="J58" s="121"/>
    </row>
    <row r="59" spans="1:10" ht="17.100000000000001" customHeight="1">
      <c r="A59" s="123"/>
      <c r="B59" s="117" t="s">
        <v>14</v>
      </c>
      <c r="C59" s="118">
        <v>75423.171521192417</v>
      </c>
      <c r="D59" s="118">
        <f t="shared" si="6"/>
        <v>4733.0951666040492</v>
      </c>
      <c r="E59" s="118">
        <v>1947</v>
      </c>
      <c r="F59" s="118">
        <v>331</v>
      </c>
      <c r="G59" s="118">
        <f t="shared" si="7"/>
        <v>3117.0951666040492</v>
      </c>
      <c r="H59" s="119"/>
      <c r="I59" s="120">
        <v>0.1538934330161037</v>
      </c>
      <c r="J59" s="121"/>
    </row>
    <row r="60" spans="1:10" ht="17.100000000000001" customHeight="1">
      <c r="A60" s="123"/>
      <c r="B60" s="117" t="s">
        <v>15</v>
      </c>
      <c r="C60" s="118">
        <v>80400.62460315635</v>
      </c>
      <c r="D60" s="118">
        <f t="shared" si="6"/>
        <v>4977.4530819639331</v>
      </c>
      <c r="E60" s="118">
        <v>1949</v>
      </c>
      <c r="F60" s="118">
        <v>345</v>
      </c>
      <c r="G60" s="118">
        <f t="shared" si="7"/>
        <v>3373.4530819639331</v>
      </c>
      <c r="H60" s="119"/>
      <c r="I60" s="120">
        <v>0.15939854203639245</v>
      </c>
      <c r="J60" s="121"/>
    </row>
    <row r="61" spans="1:10" ht="17.100000000000001" customHeight="1">
      <c r="A61" s="123"/>
      <c r="B61" s="117" t="s">
        <v>16</v>
      </c>
      <c r="C61" s="118">
        <v>85532.884162522518</v>
      </c>
      <c r="D61" s="118">
        <f t="shared" si="6"/>
        <v>5132.2595593661681</v>
      </c>
      <c r="E61" s="118">
        <v>2012</v>
      </c>
      <c r="F61" s="118">
        <v>326</v>
      </c>
      <c r="G61" s="118">
        <f t="shared" si="7"/>
        <v>3446.2595593661681</v>
      </c>
      <c r="H61" s="119"/>
      <c r="I61" s="120">
        <v>0.16448631569715869</v>
      </c>
      <c r="J61" s="121"/>
    </row>
    <row r="62" spans="1:10" ht="17.100000000000001" customHeight="1">
      <c r="A62" s="123"/>
      <c r="B62" s="117" t="s">
        <v>17</v>
      </c>
      <c r="C62" s="118">
        <v>90438.853745174361</v>
      </c>
      <c r="D62" s="118">
        <f t="shared" si="6"/>
        <v>4905.9695826518437</v>
      </c>
      <c r="E62" s="118">
        <v>2145</v>
      </c>
      <c r="F62" s="118">
        <v>317</v>
      </c>
      <c r="G62" s="118">
        <f t="shared" si="7"/>
        <v>3077.9695826518437</v>
      </c>
      <c r="H62" s="119"/>
      <c r="I62" s="120">
        <v>0.16920271982259003</v>
      </c>
      <c r="J62" s="121"/>
    </row>
    <row r="63" spans="1:10" ht="17.100000000000001" customHeight="1">
      <c r="A63" s="123"/>
      <c r="B63" s="117" t="s">
        <v>18</v>
      </c>
      <c r="C63" s="118">
        <v>95611.710515615385</v>
      </c>
      <c r="D63" s="118">
        <f t="shared" si="6"/>
        <v>5172.8567704410234</v>
      </c>
      <c r="E63" s="118">
        <v>2300</v>
      </c>
      <c r="F63" s="118">
        <v>312</v>
      </c>
      <c r="G63" s="118">
        <f t="shared" si="7"/>
        <v>3184.8567704410234</v>
      </c>
      <c r="H63" s="119"/>
      <c r="I63" s="120">
        <v>0.173586983506927</v>
      </c>
      <c r="J63" s="121"/>
    </row>
    <row r="64" spans="1:10" ht="17.100000000000001" customHeight="1">
      <c r="B64" s="117" t="s">
        <v>19</v>
      </c>
      <c r="C64" s="118">
        <v>102854.89886838538</v>
      </c>
      <c r="D64" s="118">
        <f t="shared" si="6"/>
        <v>7243.1883527699974</v>
      </c>
      <c r="E64" s="118">
        <v>2504</v>
      </c>
      <c r="F64" s="118">
        <v>368</v>
      </c>
      <c r="G64" s="118">
        <f t="shared" si="7"/>
        <v>5107.1883527699974</v>
      </c>
      <c r="H64" s="119"/>
      <c r="I64" s="120">
        <v>0.17767299856345722</v>
      </c>
      <c r="J64" s="121"/>
    </row>
    <row r="65" spans="2:10" ht="17.100000000000001" customHeight="1">
      <c r="B65" s="117" t="s">
        <v>20</v>
      </c>
      <c r="C65" s="118">
        <v>110999.5817109154</v>
      </c>
      <c r="D65" s="118">
        <f t="shared" si="6"/>
        <v>8144.6828425300191</v>
      </c>
      <c r="E65" s="118">
        <v>2675</v>
      </c>
      <c r="F65" s="118">
        <v>370</v>
      </c>
      <c r="G65" s="118">
        <f t="shared" si="7"/>
        <v>5839.6828425300191</v>
      </c>
      <c r="H65" s="119"/>
      <c r="I65" s="120">
        <v>0.18149048677389704</v>
      </c>
      <c r="J65" s="121"/>
    </row>
    <row r="66" spans="2:10" ht="17.100000000000001" customHeight="1">
      <c r="B66" s="117" t="s">
        <v>21</v>
      </c>
      <c r="C66" s="118">
        <v>118256.24659031279</v>
      </c>
      <c r="D66" s="118">
        <f t="shared" si="6"/>
        <v>7256.6648793973873</v>
      </c>
      <c r="E66" s="118">
        <v>3031</v>
      </c>
      <c r="F66" s="118">
        <v>443</v>
      </c>
      <c r="G66" s="118">
        <f t="shared" si="7"/>
        <v>4668.6648793973873</v>
      </c>
      <c r="H66" s="119"/>
      <c r="I66" s="120">
        <v>0.18506454865463656</v>
      </c>
      <c r="J66" s="121"/>
    </row>
    <row r="67" spans="2:10" ht="17.100000000000001" customHeight="1">
      <c r="B67" s="117" t="s">
        <v>22</v>
      </c>
      <c r="C67" s="118">
        <v>127834.1554080621</v>
      </c>
      <c r="D67" s="118">
        <f t="shared" si="6"/>
        <v>9577.9088177493104</v>
      </c>
      <c r="E67" s="118">
        <v>3273</v>
      </c>
      <c r="F67" s="118">
        <v>447</v>
      </c>
      <c r="G67" s="118">
        <f t="shared" si="7"/>
        <v>6751.9088177493104</v>
      </c>
      <c r="H67" s="119"/>
      <c r="I67" s="120">
        <v>0.19085421828614826</v>
      </c>
      <c r="J67" s="121"/>
    </row>
    <row r="68" spans="2:10" ht="17.100000000000001" customHeight="1">
      <c r="B68" s="139"/>
      <c r="C68" s="125" t="s">
        <v>23</v>
      </c>
      <c r="D68" s="126">
        <f>SUM(D58:D67)</f>
        <v>62559.60904048368</v>
      </c>
      <c r="E68" s="126">
        <f>SUM(E58:E67)</f>
        <v>23793</v>
      </c>
      <c r="F68" s="126">
        <f>SUM(F58:F67)</f>
        <v>3561</v>
      </c>
      <c r="G68" s="127">
        <f t="shared" si="7"/>
        <v>42327.60904048368</v>
      </c>
      <c r="H68" s="119"/>
      <c r="I68" s="120"/>
      <c r="J68" s="121"/>
    </row>
    <row r="69" spans="2:10" ht="17.100000000000001" customHeight="1">
      <c r="B69" s="117" t="s">
        <v>24</v>
      </c>
      <c r="C69" s="118">
        <v>141242.33134565302</v>
      </c>
      <c r="D69" s="118">
        <f>C69-C67</f>
        <v>13408.175937590917</v>
      </c>
      <c r="E69" s="118">
        <v>3756</v>
      </c>
      <c r="F69" s="118">
        <v>479</v>
      </c>
      <c r="G69" s="118">
        <f t="shared" si="7"/>
        <v>10131.175937590917</v>
      </c>
      <c r="H69" s="119"/>
      <c r="I69" s="120">
        <v>0.20273048851105643</v>
      </c>
      <c r="J69" s="121"/>
    </row>
    <row r="70" spans="2:10" ht="17.100000000000001" customHeight="1">
      <c r="B70" s="117" t="s">
        <v>25</v>
      </c>
      <c r="C70" s="118">
        <v>154594.06556213531</v>
      </c>
      <c r="D70" s="118">
        <f t="shared" ref="D70:D78" si="8">C70-C69</f>
        <v>13351.734216482291</v>
      </c>
      <c r="E70" s="118">
        <v>3750</v>
      </c>
      <c r="F70" s="118">
        <v>457</v>
      </c>
      <c r="G70" s="118">
        <f t="shared" si="7"/>
        <v>10058.734216482291</v>
      </c>
      <c r="H70" s="119"/>
      <c r="I70" s="120">
        <v>0.21305687095112369</v>
      </c>
      <c r="J70" s="121"/>
    </row>
    <row r="71" spans="2:10" ht="17.100000000000001" customHeight="1">
      <c r="B71" s="117" t="s">
        <v>26</v>
      </c>
      <c r="C71" s="118">
        <f>$C$21*I71</f>
        <v>167765.86018030092</v>
      </c>
      <c r="D71" s="118">
        <f t="shared" si="8"/>
        <v>13171.794618165615</v>
      </c>
      <c r="E71" s="118">
        <v>3903</v>
      </c>
      <c r="F71" s="118">
        <v>460</v>
      </c>
      <c r="G71" s="118">
        <f t="shared" si="7"/>
        <v>9728.7946181656152</v>
      </c>
      <c r="H71" s="119"/>
      <c r="I71" s="120">
        <v>0.22211817844604914</v>
      </c>
      <c r="J71" s="121"/>
    </row>
    <row r="72" spans="2:10" ht="17.100000000000001" customHeight="1">
      <c r="B72" s="117" t="s">
        <v>27</v>
      </c>
      <c r="C72" s="118">
        <v>182541.86636597198</v>
      </c>
      <c r="D72" s="118">
        <f t="shared" si="8"/>
        <v>14776.006185671053</v>
      </c>
      <c r="E72" s="118">
        <v>4009</v>
      </c>
      <c r="F72" s="118">
        <v>524</v>
      </c>
      <c r="G72" s="118">
        <f t="shared" si="7"/>
        <v>11291.006185671053</v>
      </c>
      <c r="H72" s="119"/>
      <c r="I72" s="120">
        <v>0.23013346743062529</v>
      </c>
      <c r="J72" s="121"/>
    </row>
    <row r="73" spans="2:10" ht="17.100000000000001" customHeight="1">
      <c r="B73" s="117" t="s">
        <v>28</v>
      </c>
      <c r="C73" s="118">
        <v>198455.95631393624</v>
      </c>
      <c r="D73" s="118">
        <f t="shared" si="8"/>
        <v>15914.089947964269</v>
      </c>
      <c r="E73" s="118">
        <v>4442</v>
      </c>
      <c r="F73" s="118">
        <v>517</v>
      </c>
      <c r="G73" s="118">
        <f t="shared" si="7"/>
        <v>11989.089947964269</v>
      </c>
      <c r="H73" s="119"/>
      <c r="I73" s="120">
        <v>0.23727397933277886</v>
      </c>
      <c r="J73" s="121"/>
    </row>
    <row r="74" spans="2:10" ht="17.100000000000001" customHeight="1">
      <c r="B74" s="117" t="s">
        <v>29</v>
      </c>
      <c r="C74" s="118">
        <v>216530.05964806955</v>
      </c>
      <c r="D74" s="118">
        <f t="shared" si="8"/>
        <v>18074.10333413331</v>
      </c>
      <c r="E74" s="118">
        <v>4903</v>
      </c>
      <c r="F74" s="118">
        <v>528</v>
      </c>
      <c r="G74" s="118">
        <f t="shared" si="7"/>
        <v>13699.10333413331</v>
      </c>
      <c r="H74" s="119"/>
      <c r="I74" s="120">
        <v>0.243675511645363</v>
      </c>
      <c r="J74" s="121"/>
    </row>
    <row r="75" spans="2:10" ht="17.100000000000001" customHeight="1">
      <c r="B75" s="117" t="s">
        <v>30</v>
      </c>
      <c r="C75" s="118">
        <v>236899.94608504383</v>
      </c>
      <c r="D75" s="118">
        <f t="shared" si="8"/>
        <v>20369.886436974281</v>
      </c>
      <c r="E75" s="118">
        <v>5167</v>
      </c>
      <c r="F75" s="118">
        <v>610</v>
      </c>
      <c r="G75" s="118">
        <f t="shared" si="7"/>
        <v>15812.886436974281</v>
      </c>
      <c r="H75" s="119"/>
      <c r="I75" s="120">
        <v>0.24944713708017671</v>
      </c>
      <c r="J75" s="121"/>
    </row>
    <row r="76" spans="2:10" ht="17.100000000000001" customHeight="1">
      <c r="B76" s="117" t="s">
        <v>31</v>
      </c>
      <c r="C76" s="118">
        <v>259261.66399120312</v>
      </c>
      <c r="D76" s="118">
        <f t="shared" si="8"/>
        <v>22361.717906159291</v>
      </c>
      <c r="E76" s="118">
        <v>5689</v>
      </c>
      <c r="F76" s="118">
        <v>654</v>
      </c>
      <c r="G76" s="118">
        <f t="shared" si="7"/>
        <v>17326.717906159291</v>
      </c>
      <c r="H76" s="119"/>
      <c r="I76" s="120">
        <v>0.25467746953949227</v>
      </c>
      <c r="J76" s="121"/>
    </row>
    <row r="77" spans="2:10" ht="17.100000000000001" customHeight="1">
      <c r="B77" s="117" t="s">
        <v>32</v>
      </c>
      <c r="C77" s="118">
        <v>284475.13333626837</v>
      </c>
      <c r="D77" s="118">
        <f t="shared" si="8"/>
        <v>25213.469345065241</v>
      </c>
      <c r="E77" s="118">
        <v>7189</v>
      </c>
      <c r="F77" s="118">
        <v>712</v>
      </c>
      <c r="G77" s="118">
        <f t="shared" si="7"/>
        <v>18736.469345065241</v>
      </c>
      <c r="H77" s="119"/>
      <c r="I77" s="120">
        <v>0.25943924608870794</v>
      </c>
      <c r="J77" s="121"/>
    </row>
    <row r="78" spans="2:10" ht="17.100000000000001" customHeight="1">
      <c r="B78" s="117" t="s">
        <v>33</v>
      </c>
      <c r="C78" s="118">
        <f>$C$28*I78</f>
        <v>313419.69657525473</v>
      </c>
      <c r="D78" s="118">
        <f t="shared" si="8"/>
        <v>28944.56323898636</v>
      </c>
      <c r="E78" s="118">
        <v>8986</v>
      </c>
      <c r="F78" s="118">
        <v>818</v>
      </c>
      <c r="G78" s="118">
        <f t="shared" si="7"/>
        <v>20776.56323898636</v>
      </c>
      <c r="H78" s="140"/>
      <c r="I78" s="120">
        <v>0.26375468869414687</v>
      </c>
      <c r="J78" s="121"/>
    </row>
    <row r="79" spans="2:10" ht="17.100000000000001" customHeight="1">
      <c r="B79" s="139"/>
      <c r="C79" s="125" t="s">
        <v>34</v>
      </c>
      <c r="D79" s="126">
        <f>SUM(D69:D78)</f>
        <v>185585.54116719263</v>
      </c>
      <c r="E79" s="126">
        <f>SUM(E69:E78)</f>
        <v>51794</v>
      </c>
      <c r="F79" s="126">
        <f>SUM(F69:F78)</f>
        <v>5759</v>
      </c>
      <c r="G79" s="127">
        <f t="shared" si="7"/>
        <v>139550.54116719263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6357.7139356440193</v>
      </c>
      <c r="D82" s="118"/>
      <c r="E82" s="118"/>
      <c r="F82" s="118"/>
      <c r="G82" s="118"/>
      <c r="H82" s="119"/>
      <c r="I82" s="120">
        <v>1.3773210432504375E-2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6577.6975953894116</v>
      </c>
      <c r="D83" s="118">
        <f t="shared" ref="D83:D92" si="9">C83-C82</f>
        <v>219.98365974539229</v>
      </c>
      <c r="E83" s="118">
        <v>46</v>
      </c>
      <c r="F83" s="118">
        <v>7</v>
      </c>
      <c r="G83" s="118">
        <f t="shared" ref="G83:G104" si="10">D83-E83+F83</f>
        <v>180.98365974539229</v>
      </c>
      <c r="H83" s="119"/>
      <c r="I83" s="120">
        <v>1.3763753076772151E-2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6741.3602533370104</v>
      </c>
      <c r="D84" s="118">
        <f t="shared" si="9"/>
        <v>163.66265794759875</v>
      </c>
      <c r="E84" s="118">
        <v>40</v>
      </c>
      <c r="F84" s="118">
        <v>9</v>
      </c>
      <c r="G84" s="118">
        <f t="shared" si="10"/>
        <v>132.66265794759875</v>
      </c>
      <c r="H84" s="119"/>
      <c r="I84" s="120">
        <v>1.3755070910706E-2</v>
      </c>
      <c r="J84" s="121"/>
    </row>
    <row r="85" spans="1:10" ht="17.100000000000001" customHeight="1">
      <c r="A85" s="123"/>
      <c r="B85" s="117" t="s">
        <v>15</v>
      </c>
      <c r="C85" s="118">
        <v>6934.036540637936</v>
      </c>
      <c r="D85" s="118">
        <f t="shared" si="9"/>
        <v>192.67628730092565</v>
      </c>
      <c r="E85" s="118">
        <v>61</v>
      </c>
      <c r="F85" s="118">
        <v>8</v>
      </c>
      <c r="G85" s="118">
        <f t="shared" si="10"/>
        <v>139.67628730092565</v>
      </c>
      <c r="H85" s="119"/>
      <c r="I85" s="120">
        <v>1.3747098613477272E-2</v>
      </c>
      <c r="J85" s="121"/>
    </row>
    <row r="86" spans="1:10" ht="17.100000000000001" customHeight="1">
      <c r="A86" s="123"/>
      <c r="B86" s="117" t="s">
        <v>16</v>
      </c>
      <c r="C86" s="118">
        <v>7144.6466100391181</v>
      </c>
      <c r="D86" s="118">
        <f t="shared" si="9"/>
        <v>210.61006940118205</v>
      </c>
      <c r="E86" s="118">
        <v>53</v>
      </c>
      <c r="F86" s="118">
        <v>11</v>
      </c>
      <c r="G86" s="118">
        <f t="shared" si="10"/>
        <v>168.61006940118205</v>
      </c>
      <c r="H86" s="119"/>
      <c r="I86" s="120">
        <v>1.3739705019305996E-2</v>
      </c>
      <c r="J86" s="121"/>
    </row>
    <row r="87" spans="1:10" ht="17.100000000000001" customHeight="1">
      <c r="A87" s="123"/>
      <c r="B87" s="117" t="s">
        <v>17</v>
      </c>
      <c r="C87" s="118">
        <v>7340.2089142176947</v>
      </c>
      <c r="D87" s="118">
        <f t="shared" si="9"/>
        <v>195.5623041785766</v>
      </c>
      <c r="E87" s="118">
        <v>67</v>
      </c>
      <c r="F87" s="118">
        <v>18</v>
      </c>
      <c r="G87" s="118">
        <f t="shared" si="10"/>
        <v>146.5623041785766</v>
      </c>
      <c r="H87" s="119"/>
      <c r="I87" s="120">
        <v>1.3732851102371739E-2</v>
      </c>
      <c r="J87" s="121"/>
    </row>
    <row r="88" spans="1:10" ht="17.100000000000001" customHeight="1">
      <c r="B88" s="117" t="s">
        <v>18</v>
      </c>
      <c r="C88" s="118">
        <v>7560.5451039328873</v>
      </c>
      <c r="D88" s="118">
        <f t="shared" si="9"/>
        <v>220.33618971519263</v>
      </c>
      <c r="E88" s="118">
        <v>81</v>
      </c>
      <c r="F88" s="118">
        <v>14</v>
      </c>
      <c r="G88" s="118">
        <f t="shared" si="10"/>
        <v>153.33618971519263</v>
      </c>
      <c r="H88" s="119"/>
      <c r="I88" s="120">
        <v>1.3726479854634871E-2</v>
      </c>
      <c r="J88" s="121"/>
    </row>
    <row r="89" spans="1:10" ht="17.100000000000001" customHeight="1">
      <c r="B89" s="117" t="s">
        <v>19</v>
      </c>
      <c r="C89" s="118">
        <v>7942.8217778301942</v>
      </c>
      <c r="D89" s="118">
        <f t="shared" si="9"/>
        <v>382.27667389730686</v>
      </c>
      <c r="E89" s="118">
        <v>100</v>
      </c>
      <c r="F89" s="118">
        <v>15</v>
      </c>
      <c r="G89" s="118">
        <f t="shared" si="10"/>
        <v>297.27667389730686</v>
      </c>
      <c r="H89" s="119"/>
      <c r="I89" s="120">
        <v>1.3720542024235954E-2</v>
      </c>
      <c r="J89" s="121"/>
    </row>
    <row r="90" spans="1:10" ht="17.100000000000001" customHeight="1">
      <c r="B90" s="117" t="s">
        <v>20</v>
      </c>
      <c r="C90" s="118">
        <v>8388.1042198889045</v>
      </c>
      <c r="D90" s="118">
        <f t="shared" si="9"/>
        <v>445.28244205871033</v>
      </c>
      <c r="E90" s="118">
        <v>118</v>
      </c>
      <c r="F90" s="118">
        <v>22</v>
      </c>
      <c r="G90" s="118">
        <f t="shared" si="10"/>
        <v>349.28244205871033</v>
      </c>
      <c r="H90" s="119"/>
      <c r="I90" s="120">
        <v>1.3715016710086505E-2</v>
      </c>
      <c r="J90" s="121"/>
    </row>
    <row r="91" spans="1:10" ht="17.100000000000001" customHeight="1">
      <c r="B91" s="117" t="s">
        <v>21</v>
      </c>
      <c r="C91" s="118">
        <v>8760.5763502191658</v>
      </c>
      <c r="D91" s="118">
        <f t="shared" si="9"/>
        <v>372.47213033026128</v>
      </c>
      <c r="E91" s="118">
        <v>129</v>
      </c>
      <c r="F91" s="118">
        <v>16</v>
      </c>
      <c r="G91" s="118">
        <f t="shared" si="10"/>
        <v>259.47213033026128</v>
      </c>
      <c r="H91" s="119"/>
      <c r="I91" s="120">
        <v>1.3709822144317941E-2</v>
      </c>
      <c r="J91" s="121"/>
    </row>
    <row r="92" spans="1:10" ht="17.100000000000001" customHeight="1">
      <c r="B92" s="117" t="s">
        <v>22</v>
      </c>
      <c r="C92" s="118">
        <v>9733.1335170988732</v>
      </c>
      <c r="D92" s="118">
        <f t="shared" si="9"/>
        <v>972.55716687970744</v>
      </c>
      <c r="E92" s="118">
        <v>161</v>
      </c>
      <c r="F92" s="118">
        <v>14</v>
      </c>
      <c r="G92" s="118">
        <f t="shared" si="10"/>
        <v>825.55716687970744</v>
      </c>
      <c r="H92" s="119"/>
      <c r="I92" s="120">
        <v>1.4531402683038031E-2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3375.4195814548539</v>
      </c>
      <c r="E93" s="126">
        <f>SUM(E83:E92)</f>
        <v>856</v>
      </c>
      <c r="F93" s="126">
        <f>SUM(F83:F92)</f>
        <v>134</v>
      </c>
      <c r="G93" s="127">
        <f t="shared" si="10"/>
        <v>2653.4195814548539</v>
      </c>
      <c r="H93" s="119"/>
      <c r="I93" s="120"/>
      <c r="J93" s="121"/>
    </row>
    <row r="94" spans="1:10" ht="17.100000000000001" customHeight="1">
      <c r="B94" s="117" t="s">
        <v>24</v>
      </c>
      <c r="C94" s="118">
        <v>12222.800709330399</v>
      </c>
      <c r="D94" s="118">
        <f>C94-C92</f>
        <v>2489.6671922315254</v>
      </c>
      <c r="E94" s="118">
        <v>189</v>
      </c>
      <c r="F94" s="118">
        <v>27</v>
      </c>
      <c r="G94" s="118">
        <f t="shared" si="10"/>
        <v>2327.6671922315254</v>
      </c>
      <c r="H94" s="119"/>
      <c r="I94" s="120">
        <v>1.7543850594704175E-2</v>
      </c>
      <c r="J94" s="121"/>
    </row>
    <row r="95" spans="1:10" ht="17.100000000000001" customHeight="1">
      <c r="B95" s="117" t="s">
        <v>25</v>
      </c>
      <c r="C95" s="118">
        <v>14630.392739998464</v>
      </c>
      <c r="D95" s="118">
        <f t="shared" ref="D95:D103" si="11">C95-C94</f>
        <v>2407.5920306680655</v>
      </c>
      <c r="E95" s="118">
        <v>249</v>
      </c>
      <c r="F95" s="118">
        <v>19</v>
      </c>
      <c r="G95" s="118">
        <f t="shared" si="10"/>
        <v>2177.5920306680655</v>
      </c>
      <c r="H95" s="119"/>
      <c r="I95" s="120">
        <v>2.0163165297682563E-2</v>
      </c>
      <c r="J95" s="121"/>
    </row>
    <row r="96" spans="1:10" ht="17.100000000000001" customHeight="1">
      <c r="B96" s="117" t="s">
        <v>26</v>
      </c>
      <c r="C96" s="118">
        <f>$C$21*I96</f>
        <v>16965.239180354703</v>
      </c>
      <c r="D96" s="118">
        <f t="shared" si="11"/>
        <v>2334.8464403562393</v>
      </c>
      <c r="E96" s="118">
        <v>344</v>
      </c>
      <c r="F96" s="118">
        <v>28</v>
      </c>
      <c r="G96" s="118">
        <f t="shared" si="10"/>
        <v>2018.8464403562393</v>
      </c>
      <c r="H96" s="119"/>
      <c r="I96" s="120">
        <v>2.2461590335435856E-2</v>
      </c>
      <c r="J96" s="121"/>
    </row>
    <row r="97" spans="1:10" ht="17.100000000000001" customHeight="1">
      <c r="A97" s="123"/>
      <c r="B97" s="117" t="s">
        <v>27</v>
      </c>
      <c r="C97" s="118">
        <v>19429.188078108946</v>
      </c>
      <c r="D97" s="118">
        <f t="shared" si="11"/>
        <v>2463.9488977542424</v>
      </c>
      <c r="E97" s="118">
        <v>368</v>
      </c>
      <c r="F97" s="118">
        <v>31</v>
      </c>
      <c r="G97" s="118">
        <f t="shared" si="10"/>
        <v>2126.9488977542424</v>
      </c>
      <c r="H97" s="119"/>
      <c r="I97" s="120">
        <v>2.4494689962315866E-2</v>
      </c>
      <c r="J97" s="121"/>
    </row>
    <row r="98" spans="1:10" ht="17.100000000000001" customHeight="1">
      <c r="A98" s="123"/>
      <c r="B98" s="117" t="s">
        <v>28</v>
      </c>
      <c r="C98" s="118">
        <v>22002.254782977721</v>
      </c>
      <c r="D98" s="118">
        <f t="shared" si="11"/>
        <v>2573.0667048687756</v>
      </c>
      <c r="E98" s="118">
        <v>370</v>
      </c>
      <c r="F98" s="118">
        <v>36</v>
      </c>
      <c r="G98" s="118">
        <f t="shared" si="10"/>
        <v>2239.0667048687756</v>
      </c>
      <c r="H98" s="119"/>
      <c r="I98" s="120">
        <v>2.6305900027472167E-2</v>
      </c>
      <c r="J98" s="121"/>
    </row>
    <row r="99" spans="1:10" ht="17.100000000000001" customHeight="1">
      <c r="A99" s="123"/>
      <c r="B99" s="117" t="s">
        <v>29</v>
      </c>
      <c r="C99" s="118">
        <v>24818.301145854035</v>
      </c>
      <c r="D99" s="118">
        <f t="shared" si="11"/>
        <v>2816.0463628763137</v>
      </c>
      <c r="E99" s="118">
        <v>437</v>
      </c>
      <c r="F99" s="118">
        <v>54</v>
      </c>
      <c r="G99" s="118">
        <f t="shared" si="10"/>
        <v>2433.0463628763137</v>
      </c>
      <c r="H99" s="119"/>
      <c r="I99" s="120">
        <v>2.7929665930513208E-2</v>
      </c>
      <c r="J99" s="121"/>
    </row>
    <row r="100" spans="1:10" ht="17.100000000000001" customHeight="1">
      <c r="A100" s="123"/>
      <c r="B100" s="117" t="s">
        <v>30</v>
      </c>
      <c r="C100" s="118">
        <v>27915.15344919678</v>
      </c>
      <c r="D100" s="118">
        <f t="shared" si="11"/>
        <v>3096.8523033427446</v>
      </c>
      <c r="E100" s="118">
        <v>494</v>
      </c>
      <c r="F100" s="118">
        <v>50</v>
      </c>
      <c r="G100" s="118">
        <f t="shared" si="10"/>
        <v>2652.8523033427446</v>
      </c>
      <c r="H100" s="119"/>
      <c r="I100" s="120">
        <v>2.9393654258393999E-2</v>
      </c>
      <c r="J100" s="121"/>
    </row>
    <row r="101" spans="1:10" ht="17.100000000000001" customHeight="1">
      <c r="A101" s="123"/>
      <c r="B101" s="117" t="s">
        <v>31</v>
      </c>
      <c r="C101" s="118">
        <v>31273.308324948386</v>
      </c>
      <c r="D101" s="118">
        <f t="shared" si="11"/>
        <v>3358.1548757516066</v>
      </c>
      <c r="E101" s="118">
        <v>504</v>
      </c>
      <c r="F101" s="118">
        <v>69</v>
      </c>
      <c r="G101" s="118">
        <f t="shared" si="10"/>
        <v>2923.1548757516066</v>
      </c>
      <c r="H101" s="119"/>
      <c r="I101" s="120">
        <v>3.072034216596109E-2</v>
      </c>
      <c r="J101" s="121"/>
    </row>
    <row r="102" spans="1:10" ht="17.100000000000001" customHeight="1">
      <c r="A102" s="123"/>
      <c r="B102" s="117" t="s">
        <v>32</v>
      </c>
      <c r="C102" s="118">
        <v>35009.248937595119</v>
      </c>
      <c r="D102" s="118">
        <f t="shared" si="11"/>
        <v>3735.9406126467329</v>
      </c>
      <c r="E102" s="118">
        <v>648</v>
      </c>
      <c r="F102" s="118">
        <v>83</v>
      </c>
      <c r="G102" s="118">
        <f t="shared" si="10"/>
        <v>3170.9406126467329</v>
      </c>
      <c r="H102" s="119"/>
      <c r="I102" s="120">
        <v>3.1928179605649892E-2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39237.019861396293</v>
      </c>
      <c r="D103" s="118">
        <f t="shared" si="11"/>
        <v>4227.7709238011739</v>
      </c>
      <c r="E103" s="118">
        <v>801</v>
      </c>
      <c r="F103" s="118">
        <v>77</v>
      </c>
      <c r="G103" s="118">
        <f t="shared" si="10"/>
        <v>3503.7709238011739</v>
      </c>
      <c r="H103" s="119"/>
      <c r="I103" s="120">
        <v>3.3019456249597151E-2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29503.886344297422</v>
      </c>
      <c r="E104" s="126">
        <f>SUM(E94:E103)</f>
        <v>4404</v>
      </c>
      <c r="F104" s="126">
        <f>SUM(F94:F103)</f>
        <v>474</v>
      </c>
      <c r="G104" s="127">
        <f t="shared" si="10"/>
        <v>25573.886344297422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20745.063338522454</v>
      </c>
      <c r="D107" s="118"/>
      <c r="E107" s="118"/>
      <c r="F107" s="118"/>
      <c r="G107" s="118"/>
      <c r="H107" s="119"/>
      <c r="I107" s="120">
        <v>4.4941645014130102E-2</v>
      </c>
      <c r="J107" s="121"/>
    </row>
    <row r="108" spans="1:10" ht="17.100000000000001" customHeight="1">
      <c r="A108" s="123"/>
      <c r="B108" s="117" t="s">
        <v>13</v>
      </c>
      <c r="C108" s="118">
        <v>21519.835363436949</v>
      </c>
      <c r="D108" s="118">
        <f t="shared" ref="D108:D117" si="12">C108-C107</f>
        <v>774.77202491449498</v>
      </c>
      <c r="E108" s="118">
        <v>482</v>
      </c>
      <c r="F108" s="118">
        <v>165</v>
      </c>
      <c r="G108" s="118">
        <f t="shared" ref="G108:G129" si="13">D108-E108+F108</f>
        <v>457.77202491449498</v>
      </c>
      <c r="H108" s="119"/>
      <c r="I108" s="120">
        <v>4.5029996575511502E-2</v>
      </c>
      <c r="J108" s="121"/>
    </row>
    <row r="109" spans="1:10" ht="17.100000000000001" customHeight="1">
      <c r="A109" s="123"/>
      <c r="B109" s="117" t="s">
        <v>14</v>
      </c>
      <c r="C109" s="118">
        <v>22108.953167069831</v>
      </c>
      <c r="D109" s="118">
        <f t="shared" si="12"/>
        <v>589.11780363288199</v>
      </c>
      <c r="E109" s="118">
        <v>438</v>
      </c>
      <c r="F109" s="118">
        <v>204</v>
      </c>
      <c r="G109" s="118">
        <f t="shared" si="13"/>
        <v>355.11780363288199</v>
      </c>
      <c r="H109" s="119"/>
      <c r="I109" s="120">
        <v>4.5111106237645034E-2</v>
      </c>
      <c r="J109" s="121"/>
    </row>
    <row r="110" spans="1:10" ht="17.100000000000001" customHeight="1">
      <c r="A110" s="123"/>
      <c r="B110" s="117" t="s">
        <v>15</v>
      </c>
      <c r="C110" s="118">
        <v>22790.813157835179</v>
      </c>
      <c r="D110" s="118">
        <f t="shared" si="12"/>
        <v>681.8599907653479</v>
      </c>
      <c r="E110" s="118">
        <v>452</v>
      </c>
      <c r="F110" s="118">
        <v>185</v>
      </c>
      <c r="G110" s="118">
        <f t="shared" si="13"/>
        <v>414.8599907653479</v>
      </c>
      <c r="H110" s="119"/>
      <c r="I110" s="120">
        <v>4.5184007053598686E-2</v>
      </c>
      <c r="J110" s="121"/>
    </row>
    <row r="111" spans="1:10" ht="17.100000000000001" customHeight="1">
      <c r="A111" s="123"/>
      <c r="B111" s="117" t="s">
        <v>16</v>
      </c>
      <c r="C111" s="118">
        <v>23531.632014804181</v>
      </c>
      <c r="D111" s="118">
        <f t="shared" si="12"/>
        <v>740.81885696900281</v>
      </c>
      <c r="E111" s="118">
        <v>460</v>
      </c>
      <c r="F111" s="118">
        <v>186</v>
      </c>
      <c r="G111" s="118">
        <f t="shared" si="13"/>
        <v>466.81885696900281</v>
      </c>
      <c r="H111" s="119"/>
      <c r="I111" s="120">
        <v>4.5253138490008039E-2</v>
      </c>
      <c r="J111" s="121"/>
    </row>
    <row r="112" spans="1:10" ht="17.100000000000001" customHeight="1">
      <c r="A112" s="123"/>
      <c r="B112" s="117" t="s">
        <v>17</v>
      </c>
      <c r="C112" s="118">
        <v>24222.056146277548</v>
      </c>
      <c r="D112" s="118">
        <f t="shared" si="12"/>
        <v>690.42413147336629</v>
      </c>
      <c r="E112" s="118">
        <v>476</v>
      </c>
      <c r="F112" s="118">
        <v>195</v>
      </c>
      <c r="G112" s="118">
        <f t="shared" si="13"/>
        <v>409.42413147336629</v>
      </c>
      <c r="H112" s="119"/>
      <c r="I112" s="120">
        <v>4.5317223847104862E-2</v>
      </c>
      <c r="J112" s="121"/>
    </row>
    <row r="113" spans="1:10" ht="17.100000000000001" customHeight="1">
      <c r="A113" s="123"/>
      <c r="B113" s="117" t="s">
        <v>18</v>
      </c>
      <c r="C113" s="118">
        <v>24993.539325105194</v>
      </c>
      <c r="D113" s="118">
        <f t="shared" si="12"/>
        <v>771.48317882764604</v>
      </c>
      <c r="E113" s="118">
        <v>423</v>
      </c>
      <c r="F113" s="118">
        <v>186</v>
      </c>
      <c r="G113" s="118">
        <f t="shared" si="13"/>
        <v>534.48317882764604</v>
      </c>
      <c r="H113" s="119"/>
      <c r="I113" s="120">
        <v>4.5376796160321704E-2</v>
      </c>
      <c r="J113" s="121"/>
    </row>
    <row r="114" spans="1:10" ht="17.100000000000001" customHeight="1">
      <c r="B114" s="117" t="s">
        <v>19</v>
      </c>
      <c r="C114" s="118">
        <v>26300.767699640059</v>
      </c>
      <c r="D114" s="118">
        <f t="shared" si="12"/>
        <v>1307.228374534865</v>
      </c>
      <c r="E114" s="118">
        <v>477</v>
      </c>
      <c r="F114" s="118">
        <v>205</v>
      </c>
      <c r="G114" s="118">
        <f t="shared" si="13"/>
        <v>1035.228374534865</v>
      </c>
      <c r="H114" s="119"/>
      <c r="I114" s="120">
        <v>4.5432315943410018E-2</v>
      </c>
      <c r="J114" s="121"/>
    </row>
    <row r="115" spans="1:10" ht="17.100000000000001" customHeight="1">
      <c r="A115" s="123"/>
      <c r="B115" s="117" t="s">
        <v>20</v>
      </c>
      <c r="C115" s="118">
        <v>27817.195480682803</v>
      </c>
      <c r="D115" s="118">
        <f t="shared" si="12"/>
        <v>1516.4277810427448</v>
      </c>
      <c r="E115" s="118">
        <v>540</v>
      </c>
      <c r="F115" s="118">
        <v>228</v>
      </c>
      <c r="G115" s="118">
        <f t="shared" si="13"/>
        <v>1204.4277810427448</v>
      </c>
      <c r="H115" s="119"/>
      <c r="I115" s="120">
        <v>4.5482661021391119E-2</v>
      </c>
      <c r="J115" s="121"/>
    </row>
    <row r="116" spans="1:10" ht="17.100000000000001" customHeight="1">
      <c r="A116" s="123"/>
      <c r="B116" s="117" t="s">
        <v>21</v>
      </c>
      <c r="C116" s="118">
        <v>29094.48351619441</v>
      </c>
      <c r="D116" s="118">
        <f t="shared" si="12"/>
        <v>1277.2880355116067</v>
      </c>
      <c r="E116" s="118">
        <v>543</v>
      </c>
      <c r="F116" s="118">
        <v>226</v>
      </c>
      <c r="G116" s="118">
        <f t="shared" si="13"/>
        <v>960.28803551160672</v>
      </c>
      <c r="H116" s="119"/>
      <c r="I116" s="120">
        <v>4.5531273108285454E-2</v>
      </c>
      <c r="J116" s="121"/>
    </row>
    <row r="117" spans="1:10" ht="17.100000000000001" customHeight="1">
      <c r="A117" s="123"/>
      <c r="B117" s="117" t="s">
        <v>22</v>
      </c>
      <c r="C117" s="118">
        <v>30677.410591106236</v>
      </c>
      <c r="D117" s="118">
        <f t="shared" si="12"/>
        <v>1582.9270749118259</v>
      </c>
      <c r="E117" s="118">
        <v>584</v>
      </c>
      <c r="F117" s="118">
        <v>232</v>
      </c>
      <c r="G117" s="118">
        <f t="shared" si="13"/>
        <v>1230.9270749118259</v>
      </c>
      <c r="H117" s="119"/>
      <c r="I117" s="120">
        <v>4.5800851882810148E-2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9932.3472525837824</v>
      </c>
      <c r="E118" s="126">
        <f>SUM(E108:E117)</f>
        <v>4875</v>
      </c>
      <c r="F118" s="126">
        <f>SUM(F108:F117)</f>
        <v>2012</v>
      </c>
      <c r="G118" s="127">
        <f t="shared" si="13"/>
        <v>7069.3472525837824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32534.926333340558</v>
      </c>
      <c r="D119" s="118">
        <f>C119-C117</f>
        <v>1857.5157422343218</v>
      </c>
      <c r="E119" s="118">
        <v>678</v>
      </c>
      <c r="F119" s="118">
        <v>239</v>
      </c>
      <c r="G119" s="118">
        <f t="shared" si="13"/>
        <v>1418.5157422343218</v>
      </c>
      <c r="H119" s="119"/>
      <c r="I119" s="120">
        <v>4.6698616812603067E-2</v>
      </c>
      <c r="J119" s="121"/>
    </row>
    <row r="120" spans="1:10" ht="17.100000000000001" customHeight="1">
      <c r="A120" s="123"/>
      <c r="B120" s="117" t="s">
        <v>25</v>
      </c>
      <c r="C120" s="118">
        <v>34450.922619405603</v>
      </c>
      <c r="D120" s="118">
        <f t="shared" ref="D120:D128" si="14">C120-C119</f>
        <v>1915.9962860650448</v>
      </c>
      <c r="E120" s="118">
        <v>587</v>
      </c>
      <c r="F120" s="118">
        <v>250</v>
      </c>
      <c r="G120" s="118">
        <f t="shared" si="13"/>
        <v>1578.9962860650448</v>
      </c>
      <c r="H120" s="119"/>
      <c r="I120" s="120">
        <v>4.747922080954467E-2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36378.415561596972</v>
      </c>
      <c r="D121" s="118">
        <f t="shared" si="14"/>
        <v>1927.4929421913694</v>
      </c>
      <c r="E121" s="118">
        <v>662</v>
      </c>
      <c r="F121" s="118">
        <v>276</v>
      </c>
      <c r="G121" s="118">
        <f t="shared" si="13"/>
        <v>1541.4929421913694</v>
      </c>
      <c r="H121" s="119"/>
      <c r="I121" s="120">
        <v>4.8164193779421383E-2</v>
      </c>
      <c r="J121" s="121"/>
    </row>
    <row r="122" spans="1:10" ht="17.100000000000001" customHeight="1">
      <c r="A122" s="123"/>
      <c r="B122" s="117" t="s">
        <v>27</v>
      </c>
      <c r="C122" s="118">
        <v>38684.439268999078</v>
      </c>
      <c r="D122" s="118">
        <f t="shared" si="14"/>
        <v>2306.0237074021061</v>
      </c>
      <c r="E122" s="118">
        <v>681</v>
      </c>
      <c r="F122" s="118">
        <v>270</v>
      </c>
      <c r="G122" s="118">
        <f t="shared" si="13"/>
        <v>1895.0237074021061</v>
      </c>
      <c r="H122" s="119"/>
      <c r="I122" s="120">
        <v>4.877009489283797E-2</v>
      </c>
      <c r="J122" s="121"/>
    </row>
    <row r="123" spans="1:10" ht="17.100000000000001" customHeight="1">
      <c r="A123" s="123"/>
      <c r="B123" s="117" t="s">
        <v>28</v>
      </c>
      <c r="C123" s="118">
        <v>41242.774291413756</v>
      </c>
      <c r="D123" s="118">
        <f t="shared" si="14"/>
        <v>2558.335022414678</v>
      </c>
      <c r="E123" s="118">
        <v>774</v>
      </c>
      <c r="F123" s="118">
        <v>293</v>
      </c>
      <c r="G123" s="118">
        <f t="shared" si="13"/>
        <v>2077.335022414678</v>
      </c>
      <c r="H123" s="119"/>
      <c r="I123" s="120">
        <v>4.93098688323933E-2</v>
      </c>
      <c r="J123" s="121"/>
    </row>
    <row r="124" spans="1:10" ht="17.100000000000001" customHeight="1">
      <c r="A124" s="123"/>
      <c r="B124" s="117" t="s">
        <v>29</v>
      </c>
      <c r="C124" s="118">
        <v>44246.753762148903</v>
      </c>
      <c r="D124" s="118">
        <f t="shared" si="14"/>
        <v>3003.9794707351466</v>
      </c>
      <c r="E124" s="118">
        <v>838</v>
      </c>
      <c r="F124" s="118">
        <v>294</v>
      </c>
      <c r="G124" s="118">
        <f t="shared" si="13"/>
        <v>2459.9794707351466</v>
      </c>
      <c r="H124" s="119"/>
      <c r="I124" s="120">
        <v>4.9793780961229918E-2</v>
      </c>
      <c r="J124" s="121"/>
    </row>
    <row r="125" spans="1:10" ht="17.100000000000001" customHeight="1">
      <c r="A125" s="123"/>
      <c r="B125" s="117" t="s">
        <v>30</v>
      </c>
      <c r="C125" s="118">
        <v>47703.503587031184</v>
      </c>
      <c r="D125" s="118">
        <f t="shared" si="14"/>
        <v>3456.7498248822812</v>
      </c>
      <c r="E125" s="118">
        <v>954</v>
      </c>
      <c r="F125" s="118">
        <v>326</v>
      </c>
      <c r="G125" s="118">
        <f t="shared" si="13"/>
        <v>2828.7498248822812</v>
      </c>
      <c r="H125" s="119"/>
      <c r="I125" s="120">
        <v>5.0230076431537519E-2</v>
      </c>
      <c r="J125" s="121"/>
    </row>
    <row r="126" spans="1:10" ht="17.100000000000001" customHeight="1">
      <c r="A126" s="123"/>
      <c r="B126" s="117" t="s">
        <v>31</v>
      </c>
      <c r="C126" s="118">
        <v>51536.71201849803</v>
      </c>
      <c r="D126" s="118">
        <f t="shared" si="14"/>
        <v>3833.2084314668464</v>
      </c>
      <c r="E126" s="118">
        <v>1002</v>
      </c>
      <c r="F126" s="118">
        <v>341</v>
      </c>
      <c r="G126" s="118">
        <f t="shared" si="13"/>
        <v>3172.2084314668464</v>
      </c>
      <c r="H126" s="119"/>
      <c r="I126" s="120">
        <v>5.0625453849212215E-2</v>
      </c>
      <c r="J126" s="121"/>
    </row>
    <row r="127" spans="1:10" ht="17.100000000000001" customHeight="1">
      <c r="A127" s="123"/>
      <c r="B127" s="117" t="s">
        <v>32</v>
      </c>
      <c r="C127" s="118">
        <v>55905.503862931284</v>
      </c>
      <c r="D127" s="118">
        <f t="shared" si="14"/>
        <v>4368.7918444332536</v>
      </c>
      <c r="E127" s="118">
        <v>1203</v>
      </c>
      <c r="F127" s="118">
        <v>396</v>
      </c>
      <c r="G127" s="118">
        <f t="shared" si="13"/>
        <v>3561.7918444332536</v>
      </c>
      <c r="H127" s="119"/>
      <c r="I127" s="120">
        <v>5.098541163970019E-2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60998.118160533522</v>
      </c>
      <c r="D128" s="118">
        <f t="shared" si="14"/>
        <v>5092.6142976022384</v>
      </c>
      <c r="E128" s="118">
        <v>1342</v>
      </c>
      <c r="F128" s="118">
        <v>388</v>
      </c>
      <c r="G128" s="118">
        <f t="shared" si="13"/>
        <v>4138.6142976022384</v>
      </c>
      <c r="H128" s="119"/>
      <c r="I128" s="120">
        <v>5.1332254616286731E-2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30320.707569427286</v>
      </c>
      <c r="E129" s="126">
        <f>SUM(E119:E128)</f>
        <v>8721</v>
      </c>
      <c r="F129" s="126">
        <f>SUM(F119:F128)</f>
        <v>3073</v>
      </c>
      <c r="G129" s="127">
        <f t="shared" si="13"/>
        <v>24672.707569427286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2489.8649359666892</v>
      </c>
      <c r="D132" s="118"/>
      <c r="E132" s="118"/>
      <c r="F132" s="118"/>
      <c r="G132" s="118"/>
      <c r="H132" s="119"/>
      <c r="I132" s="120">
        <v>5.3939881628394483E-3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2797.8962013815608</v>
      </c>
      <c r="D133" s="118">
        <f t="shared" ref="D133:D142" si="15">C133-C132</f>
        <v>308.03126541487154</v>
      </c>
      <c r="E133" s="118">
        <v>34</v>
      </c>
      <c r="F133" s="118">
        <v>12</v>
      </c>
      <c r="G133" s="118">
        <f t="shared" ref="G133:G154" si="16">D133-E133+F133</f>
        <v>286.03126541487154</v>
      </c>
      <c r="H133" s="119"/>
      <c r="I133" s="120">
        <v>5.8545641376471233E-3</v>
      </c>
      <c r="J133" s="121"/>
    </row>
    <row r="134" spans="1:10" ht="17.100000000000001" customHeight="1">
      <c r="A134" s="134"/>
      <c r="B134" s="117" t="s">
        <v>14</v>
      </c>
      <c r="C134" s="118">
        <v>3076.5479324400699</v>
      </c>
      <c r="D134" s="118">
        <f t="shared" si="15"/>
        <v>278.65173105850909</v>
      </c>
      <c r="E134" s="118">
        <v>32</v>
      </c>
      <c r="F134" s="118">
        <v>14</v>
      </c>
      <c r="G134" s="118">
        <f t="shared" si="16"/>
        <v>260.65173105850909</v>
      </c>
      <c r="H134" s="119"/>
      <c r="I134" s="120">
        <v>6.2773881502551929E-3</v>
      </c>
      <c r="J134" s="121"/>
    </row>
    <row r="135" spans="1:10" ht="17.100000000000001" customHeight="1">
      <c r="A135" s="123"/>
      <c r="B135" s="117" t="s">
        <v>15</v>
      </c>
      <c r="C135" s="118">
        <v>3362.8003993536536</v>
      </c>
      <c r="D135" s="118">
        <f t="shared" si="15"/>
        <v>286.2524669135837</v>
      </c>
      <c r="E135" s="118">
        <v>39</v>
      </c>
      <c r="F135" s="118">
        <v>12</v>
      </c>
      <c r="G135" s="118">
        <f t="shared" si="16"/>
        <v>259.2524669135837</v>
      </c>
      <c r="H135" s="119"/>
      <c r="I135" s="120">
        <v>6.6669317988771876E-3</v>
      </c>
      <c r="J135" s="121"/>
    </row>
    <row r="136" spans="1:10" ht="17.100000000000001" customHeight="1">
      <c r="A136" s="123"/>
      <c r="B136" s="117" t="s">
        <v>16</v>
      </c>
      <c r="C136" s="118">
        <v>3654.015614428868</v>
      </c>
      <c r="D136" s="118">
        <f t="shared" si="15"/>
        <v>291.21521507521447</v>
      </c>
      <c r="E136" s="118">
        <v>33</v>
      </c>
      <c r="F136" s="118">
        <v>11</v>
      </c>
      <c r="G136" s="118">
        <f t="shared" si="16"/>
        <v>269.21521507521447</v>
      </c>
      <c r="H136" s="119"/>
      <c r="I136" s="120">
        <v>7.0269531046709003E-3</v>
      </c>
      <c r="J136" s="121"/>
    </row>
    <row r="137" spans="1:10" ht="17.100000000000001" customHeight="1">
      <c r="A137" s="123"/>
      <c r="B137" s="117" t="s">
        <v>17</v>
      </c>
      <c r="C137" s="118">
        <v>3934.2917661238307</v>
      </c>
      <c r="D137" s="118">
        <f t="shared" si="15"/>
        <v>280.27615169496266</v>
      </c>
      <c r="E137" s="118">
        <v>36</v>
      </c>
      <c r="F137" s="118">
        <v>11</v>
      </c>
      <c r="G137" s="118">
        <f t="shared" si="16"/>
        <v>255.27615169496266</v>
      </c>
      <c r="H137" s="119"/>
      <c r="I137" s="120">
        <v>7.360695539988458E-3</v>
      </c>
      <c r="J137" s="121"/>
    </row>
    <row r="138" spans="1:10" ht="17.100000000000001" customHeight="1">
      <c r="A138" s="123"/>
      <c r="B138" s="117" t="s">
        <v>18</v>
      </c>
      <c r="C138" s="118">
        <v>4225.1510178550025</v>
      </c>
      <c r="D138" s="118">
        <f t="shared" si="15"/>
        <v>290.85925173117175</v>
      </c>
      <c r="E138" s="118">
        <v>23</v>
      </c>
      <c r="F138" s="118">
        <v>12</v>
      </c>
      <c r="G138" s="118">
        <f t="shared" si="16"/>
        <v>279.85925173117175</v>
      </c>
      <c r="H138" s="119"/>
      <c r="I138" s="120">
        <v>7.6709350360475714E-3</v>
      </c>
      <c r="J138" s="121"/>
    </row>
    <row r="139" spans="1:10" ht="17.100000000000001" customHeight="1">
      <c r="A139" s="123"/>
      <c r="B139" s="117" t="s">
        <v>19</v>
      </c>
      <c r="C139" s="118">
        <v>4608.084434493202</v>
      </c>
      <c r="D139" s="118">
        <f t="shared" si="15"/>
        <v>382.93341663819956</v>
      </c>
      <c r="E139" s="118">
        <v>25</v>
      </c>
      <c r="F139" s="118">
        <v>17</v>
      </c>
      <c r="G139" s="118">
        <f t="shared" si="16"/>
        <v>374.93341663819956</v>
      </c>
      <c r="H139" s="119"/>
      <c r="I139" s="120">
        <v>7.9600698471121133E-3</v>
      </c>
      <c r="J139" s="121"/>
    </row>
    <row r="140" spans="1:10" ht="17.100000000000001" customHeight="1">
      <c r="A140" s="123"/>
      <c r="B140" s="117" t="s">
        <v>20</v>
      </c>
      <c r="C140" s="118">
        <v>5033.5877465995018</v>
      </c>
      <c r="D140" s="118">
        <f t="shared" si="15"/>
        <v>425.50331210629975</v>
      </c>
      <c r="E140" s="118">
        <v>47</v>
      </c>
      <c r="F140" s="118">
        <v>15</v>
      </c>
      <c r="G140" s="118">
        <f t="shared" si="16"/>
        <v>393.50331210629975</v>
      </c>
      <c r="H140" s="119"/>
      <c r="I140" s="120">
        <v>8.2301957923471263E-3</v>
      </c>
      <c r="J140" s="121"/>
    </row>
    <row r="141" spans="1:10" ht="17.100000000000001" customHeight="1">
      <c r="A141" s="123"/>
      <c r="B141" s="117" t="s">
        <v>21</v>
      </c>
      <c r="C141" s="118">
        <v>5420.7034433850231</v>
      </c>
      <c r="D141" s="118">
        <f t="shared" si="15"/>
        <v>387.11569678552132</v>
      </c>
      <c r="E141" s="118">
        <v>45</v>
      </c>
      <c r="F141" s="118">
        <v>11</v>
      </c>
      <c r="G141" s="118">
        <f t="shared" si="16"/>
        <v>353.11569678552132</v>
      </c>
      <c r="H141" s="119"/>
      <c r="I141" s="120">
        <v>8.4831039802582501E-3</v>
      </c>
      <c r="J141" s="121"/>
    </row>
    <row r="142" spans="1:10" ht="17.100000000000001" customHeight="1">
      <c r="A142" s="123"/>
      <c r="B142" s="117" t="s">
        <v>22</v>
      </c>
      <c r="C142" s="118">
        <v>5758.9298445055319</v>
      </c>
      <c r="D142" s="118">
        <f t="shared" si="15"/>
        <v>338.22640112050885</v>
      </c>
      <c r="E142" s="118">
        <v>46</v>
      </c>
      <c r="F142" s="118">
        <v>10</v>
      </c>
      <c r="G142" s="118">
        <f t="shared" si="16"/>
        <v>302.22640112050885</v>
      </c>
      <c r="H142" s="119"/>
      <c r="I142" s="120">
        <v>8.5979842408264139E-3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3269.0649085388427</v>
      </c>
      <c r="E143" s="126">
        <f>SUM(E133:E142)</f>
        <v>360</v>
      </c>
      <c r="F143" s="126">
        <f>SUM(F133:F142)</f>
        <v>125</v>
      </c>
      <c r="G143" s="127">
        <f t="shared" si="16"/>
        <v>3034.0649085388427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5825.9631578965473</v>
      </c>
      <c r="D144" s="118">
        <f>C144-C142</f>
        <v>67.033313391015326</v>
      </c>
      <c r="E144" s="118">
        <v>34</v>
      </c>
      <c r="F144" s="118">
        <v>15</v>
      </c>
      <c r="G144" s="118">
        <f t="shared" si="16"/>
        <v>48.033313391015326</v>
      </c>
      <c r="H144" s="119"/>
      <c r="I144" s="120">
        <v>8.3622264359072013E-3</v>
      </c>
      <c r="J144" s="121"/>
    </row>
    <row r="145" spans="1:10" ht="17.100000000000001" customHeight="1">
      <c r="A145" s="123"/>
      <c r="B145" s="117" t="s">
        <v>25</v>
      </c>
      <c r="C145" s="118">
        <v>5918.8902310322683</v>
      </c>
      <c r="D145" s="118">
        <f t="shared" ref="D145:D153" si="17">C145-C144</f>
        <v>92.927073135721002</v>
      </c>
      <c r="E145" s="118">
        <v>78</v>
      </c>
      <c r="F145" s="118">
        <v>13</v>
      </c>
      <c r="G145" s="118">
        <f t="shared" si="16"/>
        <v>27.927073135721002</v>
      </c>
      <c r="H145" s="119"/>
      <c r="I145" s="120">
        <v>8.1572357098019157E-3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6025.2986452222231</v>
      </c>
      <c r="D146" s="118">
        <f t="shared" si="17"/>
        <v>106.40841418995478</v>
      </c>
      <c r="E146" s="118">
        <v>122</v>
      </c>
      <c r="F146" s="118">
        <v>18</v>
      </c>
      <c r="G146" s="118">
        <f t="shared" si="16"/>
        <v>2.4084141899547831</v>
      </c>
      <c r="H146" s="119"/>
      <c r="I146" s="120">
        <v>7.9773581957132567E-3</v>
      </c>
      <c r="J146" s="121"/>
    </row>
    <row r="147" spans="1:10" ht="17.100000000000001" customHeight="1">
      <c r="A147" s="123"/>
      <c r="B147" s="117" t="s">
        <v>27</v>
      </c>
      <c r="C147" s="118">
        <v>6201.4322259894425</v>
      </c>
      <c r="D147" s="118">
        <f t="shared" si="17"/>
        <v>176.13358076721943</v>
      </c>
      <c r="E147" s="118">
        <v>88</v>
      </c>
      <c r="F147" s="118">
        <v>21</v>
      </c>
      <c r="G147" s="118">
        <f t="shared" si="16"/>
        <v>109.13358076721943</v>
      </c>
      <c r="H147" s="119"/>
      <c r="I147" s="120">
        <v>7.8182453681157876E-3</v>
      </c>
      <c r="J147" s="121"/>
    </row>
    <row r="148" spans="1:10" ht="17.100000000000001" customHeight="1">
      <c r="A148" s="123"/>
      <c r="B148" s="117" t="s">
        <v>28</v>
      </c>
      <c r="C148" s="118">
        <v>6420.6228310937558</v>
      </c>
      <c r="D148" s="118">
        <f t="shared" si="17"/>
        <v>219.19060510431336</v>
      </c>
      <c r="E148" s="118">
        <v>111</v>
      </c>
      <c r="F148" s="118">
        <v>15</v>
      </c>
      <c r="G148" s="118">
        <f t="shared" si="16"/>
        <v>123.19060510431336</v>
      </c>
      <c r="H148" s="119"/>
      <c r="I148" s="120">
        <v>7.6764978850953564E-3</v>
      </c>
      <c r="J148" s="121"/>
    </row>
    <row r="149" spans="1:10" ht="17.100000000000001" customHeight="1">
      <c r="A149" s="123"/>
      <c r="B149" s="117" t="s">
        <v>29</v>
      </c>
      <c r="C149" s="118">
        <v>6708.4146192478083</v>
      </c>
      <c r="D149" s="118">
        <f t="shared" si="17"/>
        <v>287.79178815405248</v>
      </c>
      <c r="E149" s="118">
        <v>124</v>
      </c>
      <c r="F149" s="118">
        <v>26</v>
      </c>
      <c r="G149" s="118">
        <f t="shared" si="16"/>
        <v>189.79178815405248</v>
      </c>
      <c r="H149" s="119"/>
      <c r="I149" s="120">
        <v>7.549420008156435E-3</v>
      </c>
      <c r="J149" s="121"/>
    </row>
    <row r="150" spans="1:10" ht="17.100000000000001" customHeight="1">
      <c r="A150" s="123"/>
      <c r="B150" s="117" t="s">
        <v>30</v>
      </c>
      <c r="C150" s="118">
        <v>7060.8737370555491</v>
      </c>
      <c r="D150" s="118">
        <f t="shared" si="17"/>
        <v>352.45911780774077</v>
      </c>
      <c r="E150" s="118">
        <v>130</v>
      </c>
      <c r="F150" s="118">
        <v>31</v>
      </c>
      <c r="G150" s="118">
        <f t="shared" si="16"/>
        <v>253.45911780774077</v>
      </c>
      <c r="H150" s="119"/>
      <c r="I150" s="120">
        <v>7.4348465168532687E-3</v>
      </c>
      <c r="J150" s="121"/>
    </row>
    <row r="151" spans="1:10" ht="17.100000000000001" customHeight="1">
      <c r="A151" s="123"/>
      <c r="B151" s="117" t="s">
        <v>31</v>
      </c>
      <c r="C151" s="118">
        <v>7462.9766517476473</v>
      </c>
      <c r="D151" s="118">
        <f t="shared" si="17"/>
        <v>402.10291469209824</v>
      </c>
      <c r="E151" s="118">
        <v>128</v>
      </c>
      <c r="F151" s="118">
        <v>23</v>
      </c>
      <c r="G151" s="118">
        <f t="shared" si="16"/>
        <v>297.10291469209824</v>
      </c>
      <c r="H151" s="119"/>
      <c r="I151" s="120">
        <v>7.3310183219525028E-3</v>
      </c>
      <c r="J151" s="121"/>
    </row>
    <row r="152" spans="1:10" ht="17.100000000000001" customHeight="1">
      <c r="A152" s="123"/>
      <c r="B152" s="117" t="s">
        <v>32</v>
      </c>
      <c r="C152" s="118">
        <v>7934.812938451897</v>
      </c>
      <c r="D152" s="118">
        <f t="shared" si="17"/>
        <v>471.83628670424969</v>
      </c>
      <c r="E152" s="118">
        <v>140</v>
      </c>
      <c r="F152" s="118">
        <v>30</v>
      </c>
      <c r="G152" s="118">
        <f t="shared" si="16"/>
        <v>361.83628670424969</v>
      </c>
      <c r="H152" s="119"/>
      <c r="I152" s="120">
        <v>7.2364915079360633E-3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8551.4541334590085</v>
      </c>
      <c r="D153" s="118">
        <f t="shared" si="17"/>
        <v>616.64119500711149</v>
      </c>
      <c r="E153" s="118">
        <v>140</v>
      </c>
      <c r="F153" s="118">
        <v>36</v>
      </c>
      <c r="G153" s="118">
        <f t="shared" si="16"/>
        <v>512.64119500711149</v>
      </c>
      <c r="H153" s="119"/>
      <c r="I153" s="120">
        <v>7.1963764482529729E-3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2792.5242889534766</v>
      </c>
      <c r="E154" s="126">
        <f>SUM(E144:E153)</f>
        <v>1095</v>
      </c>
      <c r="F154" s="126">
        <f>SUM(F144:F153)</f>
        <v>228</v>
      </c>
      <c r="G154" s="127">
        <f t="shared" si="16"/>
        <v>1925.5242889534766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8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636700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651900</v>
      </c>
      <c r="D8" s="118">
        <f t="shared" ref="D8:D17" si="0">C8-C7</f>
        <v>15200</v>
      </c>
      <c r="E8" s="118">
        <v>10573</v>
      </c>
      <c r="F8" s="118">
        <v>4959</v>
      </c>
      <c r="G8" s="118">
        <f t="shared" ref="G8:G29" si="1">D8-E8+F8</f>
        <v>9586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663900</v>
      </c>
      <c r="D9" s="118">
        <f t="shared" si="0"/>
        <v>12000</v>
      </c>
      <c r="E9" s="118">
        <v>9915</v>
      </c>
      <c r="F9" s="118">
        <v>4934</v>
      </c>
      <c r="G9" s="118">
        <f t="shared" si="1"/>
        <v>7019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674200</v>
      </c>
      <c r="D10" s="118">
        <f t="shared" si="0"/>
        <v>10300</v>
      </c>
      <c r="E10" s="118">
        <v>9737</v>
      </c>
      <c r="F10" s="118">
        <v>5195</v>
      </c>
      <c r="G10" s="118">
        <f t="shared" si="1"/>
        <v>5758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683000</v>
      </c>
      <c r="D11" s="118">
        <f t="shared" si="0"/>
        <v>8800</v>
      </c>
      <c r="E11" s="118">
        <v>9604</v>
      </c>
      <c r="F11" s="118">
        <v>5041</v>
      </c>
      <c r="G11" s="118">
        <f t="shared" si="1"/>
        <v>4237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691600</v>
      </c>
      <c r="D12" s="118">
        <f t="shared" si="0"/>
        <v>8600</v>
      </c>
      <c r="E12" s="118">
        <v>9842</v>
      </c>
      <c r="F12" s="118">
        <v>5108</v>
      </c>
      <c r="G12" s="118">
        <f t="shared" si="1"/>
        <v>3866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709600</v>
      </c>
      <c r="D13" s="118">
        <f t="shared" si="0"/>
        <v>18000</v>
      </c>
      <c r="E13" s="118">
        <v>10009</v>
      </c>
      <c r="F13" s="118">
        <v>5263</v>
      </c>
      <c r="G13" s="118">
        <f t="shared" si="1"/>
        <v>13254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727000</v>
      </c>
      <c r="D14" s="118">
        <f t="shared" si="0"/>
        <v>17400</v>
      </c>
      <c r="E14" s="118">
        <v>10693</v>
      </c>
      <c r="F14" s="118">
        <v>5239</v>
      </c>
      <c r="G14" s="118">
        <f t="shared" si="1"/>
        <v>11946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744800</v>
      </c>
      <c r="D15" s="118">
        <f t="shared" si="0"/>
        <v>17800</v>
      </c>
      <c r="E15" s="118">
        <v>11017</v>
      </c>
      <c r="F15" s="118">
        <v>5557</v>
      </c>
      <c r="G15" s="118">
        <f t="shared" si="1"/>
        <v>12340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766500</v>
      </c>
      <c r="D16" s="118">
        <f t="shared" si="0"/>
        <v>21700</v>
      </c>
      <c r="E16" s="118">
        <v>11924</v>
      </c>
      <c r="F16" s="118">
        <v>5616</v>
      </c>
      <c r="G16" s="118">
        <f t="shared" si="1"/>
        <v>15392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787900</v>
      </c>
      <c r="D17" s="118">
        <f t="shared" si="0"/>
        <v>21400</v>
      </c>
      <c r="E17" s="118">
        <v>12711</v>
      </c>
      <c r="F17" s="118">
        <v>5878</v>
      </c>
      <c r="G17" s="118">
        <f t="shared" si="1"/>
        <v>14567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151200</v>
      </c>
      <c r="E18" s="126">
        <f>SUM(E8:E17)</f>
        <v>106025</v>
      </c>
      <c r="F18" s="126">
        <f>SUM(F8:F17)</f>
        <v>52790</v>
      </c>
      <c r="G18" s="127">
        <f t="shared" si="1"/>
        <v>97965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806700</v>
      </c>
      <c r="D19" s="118">
        <f>C19-C17</f>
        <v>18800</v>
      </c>
      <c r="E19" s="118">
        <v>13540</v>
      </c>
      <c r="F19" s="118">
        <v>6166</v>
      </c>
      <c r="G19" s="118">
        <f t="shared" si="1"/>
        <v>11426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832200</v>
      </c>
      <c r="D20" s="118">
        <f t="shared" ref="D20:D28" si="2">C20-C19</f>
        <v>25500</v>
      </c>
      <c r="E20" s="118">
        <v>13896</v>
      </c>
      <c r="F20" s="118">
        <v>6067</v>
      </c>
      <c r="G20" s="118">
        <f t="shared" si="1"/>
        <v>17671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852900</v>
      </c>
      <c r="D21" s="118">
        <f t="shared" si="2"/>
        <v>20700</v>
      </c>
      <c r="E21" s="118">
        <v>14326</v>
      </c>
      <c r="F21" s="118">
        <v>6179</v>
      </c>
      <c r="G21" s="118">
        <f t="shared" si="1"/>
        <v>12553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869800</v>
      </c>
      <c r="D22" s="118">
        <f t="shared" si="2"/>
        <v>16900</v>
      </c>
      <c r="E22" s="118">
        <v>14492</v>
      </c>
      <c r="F22" s="118">
        <v>6406</v>
      </c>
      <c r="G22" s="118">
        <f t="shared" si="1"/>
        <v>8814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890700</v>
      </c>
      <c r="D23" s="118">
        <f t="shared" si="2"/>
        <v>20900</v>
      </c>
      <c r="E23" s="118">
        <v>15056</v>
      </c>
      <c r="F23" s="118">
        <v>7009</v>
      </c>
      <c r="G23" s="118">
        <f t="shared" si="1"/>
        <v>12853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918200</v>
      </c>
      <c r="D24" s="118">
        <f t="shared" si="2"/>
        <v>27500</v>
      </c>
      <c r="E24" s="118">
        <v>15901</v>
      </c>
      <c r="F24" s="118">
        <v>6856</v>
      </c>
      <c r="G24" s="118">
        <f t="shared" si="1"/>
        <v>18455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951400</v>
      </c>
      <c r="D25" s="118">
        <f t="shared" si="2"/>
        <v>33200</v>
      </c>
      <c r="E25" s="118">
        <v>16380</v>
      </c>
      <c r="F25" s="118">
        <v>7166</v>
      </c>
      <c r="G25" s="118">
        <f t="shared" si="1"/>
        <v>23986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981700</v>
      </c>
      <c r="D26" s="118">
        <f t="shared" si="2"/>
        <v>30300</v>
      </c>
      <c r="E26" s="118">
        <v>16959</v>
      </c>
      <c r="F26" s="118">
        <v>7544</v>
      </c>
      <c r="G26" s="118">
        <f t="shared" si="1"/>
        <v>20885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1011800</v>
      </c>
      <c r="D27" s="118">
        <f t="shared" si="2"/>
        <v>30100</v>
      </c>
      <c r="E27" s="118">
        <v>17903</v>
      </c>
      <c r="F27" s="118">
        <v>7608</v>
      </c>
      <c r="G27" s="118">
        <f t="shared" si="1"/>
        <v>19805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1046900</v>
      </c>
      <c r="D28" s="118">
        <f t="shared" si="2"/>
        <v>35100</v>
      </c>
      <c r="E28" s="118">
        <v>18732</v>
      </c>
      <c r="F28" s="118">
        <v>7449</v>
      </c>
      <c r="G28" s="118">
        <f t="shared" si="1"/>
        <v>23817</v>
      </c>
      <c r="H28" s="119"/>
      <c r="I28" s="120">
        <v>1.0367661593200237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259000</v>
      </c>
      <c r="E29" s="126">
        <f>SUM(E19:E28)</f>
        <v>157185</v>
      </c>
      <c r="F29" s="126">
        <f>SUM(F19:F28)</f>
        <v>68450</v>
      </c>
      <c r="G29" s="127">
        <f t="shared" si="1"/>
        <v>170265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531549.6731044664</v>
      </c>
      <c r="D32" s="118"/>
      <c r="E32" s="118"/>
      <c r="F32" s="118"/>
      <c r="G32" s="118"/>
      <c r="H32" s="119"/>
      <c r="I32" s="120">
        <v>0.83485106502978856</v>
      </c>
      <c r="J32" s="121"/>
    </row>
    <row r="33" spans="1:10" ht="17.100000000000001" customHeight="1">
      <c r="A33" s="123"/>
      <c r="B33" s="117" t="s">
        <v>13</v>
      </c>
      <c r="C33" s="118">
        <v>539236.41153573943</v>
      </c>
      <c r="D33" s="118">
        <f t="shared" ref="D33:D42" si="3">C33-C32</f>
        <v>7686.7384312730283</v>
      </c>
      <c r="E33" s="118">
        <v>8567</v>
      </c>
      <c r="F33" s="118">
        <v>4417</v>
      </c>
      <c r="G33" s="118">
        <f t="shared" ref="G33:G54" si="4">D33-E33+F33</f>
        <v>3536.7384312730283</v>
      </c>
      <c r="H33" s="119"/>
      <c r="I33" s="120">
        <v>0.82717657851777793</v>
      </c>
      <c r="J33" s="121"/>
    </row>
    <row r="34" spans="1:10" ht="17.100000000000001" customHeight="1">
      <c r="A34" s="134"/>
      <c r="B34" s="117" t="s">
        <v>14</v>
      </c>
      <c r="C34" s="118">
        <v>544294.78119009361</v>
      </c>
      <c r="D34" s="118">
        <f t="shared" si="3"/>
        <v>5058.3696543541737</v>
      </c>
      <c r="E34" s="118">
        <v>7866</v>
      </c>
      <c r="F34" s="118">
        <v>4343</v>
      </c>
      <c r="G34" s="118">
        <f t="shared" si="4"/>
        <v>1535.3696543541737</v>
      </c>
      <c r="H34" s="119"/>
      <c r="I34" s="120">
        <v>0.81984452657040741</v>
      </c>
      <c r="J34" s="121"/>
    </row>
    <row r="35" spans="1:10" ht="17.100000000000001" customHeight="1">
      <c r="A35" s="123"/>
      <c r="B35" s="117" t="s">
        <v>15</v>
      </c>
      <c r="C35" s="118">
        <v>548011.66494354827</v>
      </c>
      <c r="D35" s="118">
        <f t="shared" si="3"/>
        <v>3716.8837534546619</v>
      </c>
      <c r="E35" s="118">
        <v>7648</v>
      </c>
      <c r="F35" s="118">
        <v>4569</v>
      </c>
      <c r="G35" s="118">
        <f t="shared" si="4"/>
        <v>637.88375345466193</v>
      </c>
      <c r="H35" s="119"/>
      <c r="I35" s="120">
        <v>0.81283249027521232</v>
      </c>
      <c r="J35" s="121"/>
    </row>
    <row r="36" spans="1:10" ht="17.100000000000001" customHeight="1">
      <c r="A36" s="123"/>
      <c r="B36" s="117" t="s">
        <v>16</v>
      </c>
      <c r="C36" s="118">
        <v>550579.93672435102</v>
      </c>
      <c r="D36" s="118">
        <f t="shared" si="3"/>
        <v>2568.2717808027519</v>
      </c>
      <c r="E36" s="118">
        <v>7518</v>
      </c>
      <c r="F36" s="118">
        <v>4408</v>
      </c>
      <c r="G36" s="118">
        <f t="shared" si="4"/>
        <v>-541.72821919724811</v>
      </c>
      <c r="H36" s="119"/>
      <c r="I36" s="120">
        <v>0.80611996592145085</v>
      </c>
      <c r="J36" s="121"/>
    </row>
    <row r="37" spans="1:10" ht="17.100000000000001" customHeight="1">
      <c r="A37" s="123"/>
      <c r="B37" s="117" t="s">
        <v>17</v>
      </c>
      <c r="C37" s="118">
        <v>553064.33474932576</v>
      </c>
      <c r="D37" s="118">
        <f t="shared" si="3"/>
        <v>2484.3980249747401</v>
      </c>
      <c r="E37" s="118">
        <v>7667</v>
      </c>
      <c r="F37" s="118">
        <v>4509</v>
      </c>
      <c r="G37" s="118">
        <f t="shared" si="4"/>
        <v>-673.60197502525989</v>
      </c>
      <c r="H37" s="119"/>
      <c r="I37" s="120">
        <v>0.79968816476189386</v>
      </c>
      <c r="J37" s="121"/>
    </row>
    <row r="38" spans="1:10" ht="17.100000000000001" customHeight="1">
      <c r="A38" s="123"/>
      <c r="B38" s="117" t="s">
        <v>18</v>
      </c>
      <c r="C38" s="118">
        <v>563081.6766065699</v>
      </c>
      <c r="D38" s="118">
        <f t="shared" si="3"/>
        <v>10017.341857244144</v>
      </c>
      <c r="E38" s="118">
        <v>7724</v>
      </c>
      <c r="F38" s="118">
        <v>4623</v>
      </c>
      <c r="G38" s="118">
        <f t="shared" si="4"/>
        <v>6916.3418572441442</v>
      </c>
      <c r="H38" s="119"/>
      <c r="I38" s="120">
        <v>0.79351983738242649</v>
      </c>
      <c r="J38" s="121"/>
    </row>
    <row r="39" spans="1:10" ht="17.100000000000001" customHeight="1">
      <c r="A39" s="123"/>
      <c r="B39" s="117" t="s">
        <v>19</v>
      </c>
      <c r="C39" s="118">
        <v>572584.5596744928</v>
      </c>
      <c r="D39" s="118">
        <f t="shared" si="3"/>
        <v>9502.8830679228995</v>
      </c>
      <c r="E39" s="118">
        <v>8207</v>
      </c>
      <c r="F39" s="118">
        <v>4566</v>
      </c>
      <c r="G39" s="118">
        <f t="shared" si="4"/>
        <v>5861.8830679228995</v>
      </c>
      <c r="H39" s="119"/>
      <c r="I39" s="120">
        <v>0.78759911922213599</v>
      </c>
      <c r="J39" s="121"/>
    </row>
    <row r="40" spans="1:10" ht="17.100000000000001" customHeight="1">
      <c r="A40" s="123"/>
      <c r="B40" s="117" t="s">
        <v>20</v>
      </c>
      <c r="C40" s="118">
        <v>582367.6064975576</v>
      </c>
      <c r="D40" s="118">
        <f t="shared" si="3"/>
        <v>9783.0468230647966</v>
      </c>
      <c r="E40" s="118">
        <v>8382</v>
      </c>
      <c r="F40" s="118">
        <v>4833</v>
      </c>
      <c r="G40" s="118">
        <f t="shared" si="4"/>
        <v>6234.0468230647966</v>
      </c>
      <c r="H40" s="119"/>
      <c r="I40" s="120">
        <v>0.78191139433077017</v>
      </c>
      <c r="J40" s="121"/>
    </row>
    <row r="41" spans="1:10" ht="17.100000000000001" customHeight="1">
      <c r="A41" s="123"/>
      <c r="B41" s="117" t="s">
        <v>21</v>
      </c>
      <c r="C41" s="118">
        <v>595143.69356097025</v>
      </c>
      <c r="D41" s="118">
        <f t="shared" si="3"/>
        <v>12776.087063412648</v>
      </c>
      <c r="E41" s="118">
        <v>9120</v>
      </c>
      <c r="F41" s="118">
        <v>4809</v>
      </c>
      <c r="G41" s="118">
        <f t="shared" si="4"/>
        <v>8465.0870634126477</v>
      </c>
      <c r="H41" s="119"/>
      <c r="I41" s="120">
        <v>0.7764431749001568</v>
      </c>
      <c r="J41" s="121"/>
    </row>
    <row r="42" spans="1:10" ht="17.100000000000001" customHeight="1">
      <c r="A42" s="123"/>
      <c r="B42" s="117" t="s">
        <v>22</v>
      </c>
      <c r="C42" s="118">
        <v>606625.76348211477</v>
      </c>
      <c r="D42" s="118">
        <f t="shared" si="3"/>
        <v>11482.069921144517</v>
      </c>
      <c r="E42" s="118">
        <v>9581</v>
      </c>
      <c r="F42" s="118">
        <v>5110</v>
      </c>
      <c r="G42" s="118">
        <f t="shared" si="4"/>
        <v>7011.0699211445171</v>
      </c>
      <c r="H42" s="119"/>
      <c r="I42" s="120">
        <v>0.76992735560618686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75076.090377648361</v>
      </c>
      <c r="E43" s="126">
        <f>SUM(E33:E42)</f>
        <v>82280</v>
      </c>
      <c r="F43" s="126">
        <f>SUM(F33:F42)</f>
        <v>46187</v>
      </c>
      <c r="G43" s="127">
        <f t="shared" si="4"/>
        <v>38983.090377648361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613193.58292236831</v>
      </c>
      <c r="D44" s="118">
        <f>C44-C42</f>
        <v>6567.8194402535446</v>
      </c>
      <c r="E44" s="118">
        <v>10065</v>
      </c>
      <c r="F44" s="118">
        <v>5333</v>
      </c>
      <c r="G44" s="118">
        <f t="shared" si="4"/>
        <v>1835.8194402535446</v>
      </c>
      <c r="H44" s="119"/>
      <c r="I44" s="120">
        <v>0.76012592403913259</v>
      </c>
      <c r="J44" s="121"/>
    </row>
    <row r="45" spans="1:10" ht="17.100000000000001" customHeight="1">
      <c r="A45" s="123"/>
      <c r="B45" s="117" t="s">
        <v>25</v>
      </c>
      <c r="C45" s="118">
        <v>624919.95565576223</v>
      </c>
      <c r="D45" s="118">
        <f t="shared" ref="D45:D53" si="5">C45-C44</f>
        <v>11726.372733393917</v>
      </c>
      <c r="E45" s="118">
        <v>9870</v>
      </c>
      <c r="F45" s="118">
        <v>5211</v>
      </c>
      <c r="G45" s="118">
        <f t="shared" si="4"/>
        <v>7067.3727333939169</v>
      </c>
      <c r="H45" s="119"/>
      <c r="I45" s="120">
        <v>0.75092520506580407</v>
      </c>
      <c r="J45" s="121"/>
    </row>
    <row r="46" spans="1:10" ht="17.100000000000001" customHeight="1">
      <c r="A46" s="123"/>
      <c r="B46" s="117" t="s">
        <v>26</v>
      </c>
      <c r="C46" s="118">
        <f>$C$21*I46</f>
        <v>633083.46107522177</v>
      </c>
      <c r="D46" s="118">
        <f t="shared" si="5"/>
        <v>8163.5054194595432</v>
      </c>
      <c r="E46" s="118">
        <v>10033</v>
      </c>
      <c r="F46" s="118">
        <v>5343</v>
      </c>
      <c r="G46" s="118">
        <f t="shared" si="4"/>
        <v>3473.5054194595432</v>
      </c>
      <c r="H46" s="119"/>
      <c r="I46" s="120">
        <v>0.74227161575239975</v>
      </c>
      <c r="J46" s="121"/>
    </row>
    <row r="47" spans="1:10" ht="17.100000000000001" customHeight="1">
      <c r="A47" s="123"/>
      <c r="B47" s="117" t="s">
        <v>27</v>
      </c>
      <c r="C47" s="118">
        <v>638535.62928171142</v>
      </c>
      <c r="D47" s="118">
        <f t="shared" si="5"/>
        <v>5452.1682064896449</v>
      </c>
      <c r="E47" s="118">
        <v>9974</v>
      </c>
      <c r="F47" s="118">
        <v>5485</v>
      </c>
      <c r="G47" s="118">
        <f t="shared" si="4"/>
        <v>963.16820648964494</v>
      </c>
      <c r="H47" s="119"/>
      <c r="I47" s="120">
        <v>0.73411776187826094</v>
      </c>
      <c r="J47" s="121"/>
    </row>
    <row r="48" spans="1:10" ht="17.100000000000001" customHeight="1">
      <c r="A48" s="123"/>
      <c r="B48" s="117" t="s">
        <v>28</v>
      </c>
      <c r="C48" s="118">
        <v>647023.69198198919</v>
      </c>
      <c r="D48" s="118">
        <f t="shared" si="5"/>
        <v>8488.0627002777765</v>
      </c>
      <c r="E48" s="118">
        <v>10270</v>
      </c>
      <c r="F48" s="118">
        <v>5982</v>
      </c>
      <c r="G48" s="118">
        <f t="shared" si="4"/>
        <v>4200.0627002777765</v>
      </c>
      <c r="H48" s="119"/>
      <c r="I48" s="120">
        <v>0.7264215695318168</v>
      </c>
      <c r="J48" s="121"/>
    </row>
    <row r="49" spans="1:10" ht="17.100000000000001" customHeight="1">
      <c r="A49" s="123"/>
      <c r="B49" s="117" t="s">
        <v>29</v>
      </c>
      <c r="C49" s="118">
        <v>660319.45221947751</v>
      </c>
      <c r="D49" s="118">
        <f t="shared" si="5"/>
        <v>13295.760237488314</v>
      </c>
      <c r="E49" s="118">
        <v>10643</v>
      </c>
      <c r="F49" s="118">
        <v>5870</v>
      </c>
      <c r="G49" s="118">
        <f t="shared" si="4"/>
        <v>8522.7602374883136</v>
      </c>
      <c r="H49" s="119"/>
      <c r="I49" s="120">
        <v>0.71914555894083798</v>
      </c>
      <c r="J49" s="121"/>
    </row>
    <row r="50" spans="1:10" ht="17.100000000000001" customHeight="1">
      <c r="A50" s="123"/>
      <c r="B50" s="117" t="s">
        <v>30</v>
      </c>
      <c r="C50" s="118">
        <v>677640.58110391221</v>
      </c>
      <c r="D50" s="118">
        <f t="shared" si="5"/>
        <v>17321.1288844347</v>
      </c>
      <c r="E50" s="118">
        <v>10783</v>
      </c>
      <c r="F50" s="118">
        <v>6066</v>
      </c>
      <c r="G50" s="118">
        <f t="shared" si="4"/>
        <v>12604.1288844347</v>
      </c>
      <c r="H50" s="119"/>
      <c r="I50" s="120">
        <v>0.71225623408021055</v>
      </c>
      <c r="J50" s="121"/>
    </row>
    <row r="51" spans="1:10" ht="17.100000000000001" customHeight="1">
      <c r="A51" s="123"/>
      <c r="B51" s="117" t="s">
        <v>31</v>
      </c>
      <c r="C51" s="118">
        <v>692808.82580151432</v>
      </c>
      <c r="D51" s="118">
        <f t="shared" si="5"/>
        <v>15168.244697602117</v>
      </c>
      <c r="E51" s="118">
        <v>11129</v>
      </c>
      <c r="F51" s="118">
        <v>6346</v>
      </c>
      <c r="G51" s="118">
        <f t="shared" si="4"/>
        <v>10385.244697602117</v>
      </c>
      <c r="H51" s="119"/>
      <c r="I51" s="120">
        <v>0.70572356707906103</v>
      </c>
      <c r="J51" s="121"/>
    </row>
    <row r="52" spans="1:10" ht="17.100000000000001" customHeight="1">
      <c r="A52" s="123"/>
      <c r="B52" s="117" t="s">
        <v>32</v>
      </c>
      <c r="C52" s="118">
        <v>707774.90329966461</v>
      </c>
      <c r="D52" s="118">
        <f t="shared" si="5"/>
        <v>14966.077498150291</v>
      </c>
      <c r="E52" s="118">
        <v>11354</v>
      </c>
      <c r="F52" s="118">
        <v>6394</v>
      </c>
      <c r="G52" s="118">
        <f t="shared" si="4"/>
        <v>10006.077498150291</v>
      </c>
      <c r="H52" s="119"/>
      <c r="I52" s="120">
        <v>0.69952056068359814</v>
      </c>
      <c r="J52" s="121"/>
    </row>
    <row r="53" spans="1:10" ht="17.100000000000001" customHeight="1">
      <c r="A53" s="123"/>
      <c r="B53" s="117" t="s">
        <v>33</v>
      </c>
      <c r="C53" s="118">
        <f>$C$28*I53</f>
        <v>725988.57761681918</v>
      </c>
      <c r="D53" s="118">
        <f t="shared" si="5"/>
        <v>18213.674317154568</v>
      </c>
      <c r="E53" s="118">
        <v>11640</v>
      </c>
      <c r="F53" s="118">
        <v>6111</v>
      </c>
      <c r="G53" s="118">
        <f t="shared" si="4"/>
        <v>12684.674317154568</v>
      </c>
      <c r="H53" s="119"/>
      <c r="I53" s="120">
        <v>0.69346506602045965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119362.81413470441</v>
      </c>
      <c r="E54" s="126">
        <f>SUM(E44:E53)</f>
        <v>105761</v>
      </c>
      <c r="F54" s="126">
        <f>SUM(F44:F53)</f>
        <v>58141</v>
      </c>
      <c r="G54" s="127">
        <f t="shared" si="4"/>
        <v>71742.814134704415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40275.634388503036</v>
      </c>
      <c r="D57" s="118"/>
      <c r="E57" s="118"/>
      <c r="F57" s="118"/>
      <c r="G57" s="118"/>
      <c r="H57" s="119"/>
      <c r="I57" s="120">
        <v>6.3256846848599085E-2</v>
      </c>
      <c r="J57" s="121"/>
    </row>
    <row r="58" spans="1:10" ht="17.100000000000001" customHeight="1">
      <c r="A58" s="123"/>
      <c r="B58" s="117" t="s">
        <v>13</v>
      </c>
      <c r="C58" s="118">
        <v>43754.616244558041</v>
      </c>
      <c r="D58" s="118">
        <f t="shared" ref="D58:D67" si="6">C58-C57</f>
        <v>3478.9818560550048</v>
      </c>
      <c r="E58" s="118">
        <v>991</v>
      </c>
      <c r="F58" s="118">
        <v>194</v>
      </c>
      <c r="G58" s="118">
        <f t="shared" ref="G58:G79" si="7">D58-E58+F58</f>
        <v>2681.9818560550048</v>
      </c>
      <c r="H58" s="119"/>
      <c r="I58" s="120">
        <v>6.711860138757178E-2</v>
      </c>
      <c r="J58" s="121"/>
    </row>
    <row r="59" spans="1:10" ht="17.100000000000001" customHeight="1">
      <c r="A59" s="123"/>
      <c r="B59" s="117" t="s">
        <v>14</v>
      </c>
      <c r="C59" s="118">
        <v>47009.461044992015</v>
      </c>
      <c r="D59" s="118">
        <f t="shared" si="6"/>
        <v>3254.8448004339734</v>
      </c>
      <c r="E59" s="118">
        <v>978</v>
      </c>
      <c r="F59" s="118">
        <v>193</v>
      </c>
      <c r="G59" s="118">
        <f t="shared" si="7"/>
        <v>2469.8448004339734</v>
      </c>
      <c r="H59" s="119"/>
      <c r="I59" s="120">
        <v>7.08080449540473E-2</v>
      </c>
      <c r="J59" s="121"/>
    </row>
    <row r="60" spans="1:10" ht="17.100000000000001" customHeight="1">
      <c r="A60" s="123"/>
      <c r="B60" s="117" t="s">
        <v>15</v>
      </c>
      <c r="C60" s="118">
        <v>50117.640393017798</v>
      </c>
      <c r="D60" s="118">
        <f t="shared" si="6"/>
        <v>3108.1793480257838</v>
      </c>
      <c r="E60" s="118">
        <v>934</v>
      </c>
      <c r="F60" s="118">
        <v>220</v>
      </c>
      <c r="G60" s="118">
        <f t="shared" si="7"/>
        <v>2394.1793480257838</v>
      </c>
      <c r="H60" s="119"/>
      <c r="I60" s="120">
        <v>7.4336458607264594E-2</v>
      </c>
      <c r="J60" s="121"/>
    </row>
    <row r="61" spans="1:10" ht="17.100000000000001" customHeight="1">
      <c r="A61" s="123"/>
      <c r="B61" s="117" t="s">
        <v>16</v>
      </c>
      <c r="C61" s="118">
        <v>53078.771067384165</v>
      </c>
      <c r="D61" s="118">
        <f t="shared" si="6"/>
        <v>2961.1306743663663</v>
      </c>
      <c r="E61" s="118">
        <v>955</v>
      </c>
      <c r="F61" s="118">
        <v>239</v>
      </c>
      <c r="G61" s="118">
        <f t="shared" si="7"/>
        <v>2245.1306743663663</v>
      </c>
      <c r="H61" s="119"/>
      <c r="I61" s="120">
        <v>7.7714159688703016E-2</v>
      </c>
      <c r="J61" s="121"/>
    </row>
    <row r="62" spans="1:10" ht="17.100000000000001" customHeight="1">
      <c r="A62" s="123"/>
      <c r="B62" s="117" t="s">
        <v>17</v>
      </c>
      <c r="C62" s="118">
        <v>55985.436744827064</v>
      </c>
      <c r="D62" s="118">
        <f t="shared" si="6"/>
        <v>2906.6656774428993</v>
      </c>
      <c r="E62" s="118">
        <v>1009</v>
      </c>
      <c r="F62" s="118">
        <v>226</v>
      </c>
      <c r="G62" s="118">
        <f t="shared" si="7"/>
        <v>2123.6656774428993</v>
      </c>
      <c r="H62" s="119"/>
      <c r="I62" s="120">
        <v>8.0950602580721606E-2</v>
      </c>
      <c r="J62" s="121"/>
    </row>
    <row r="63" spans="1:10" ht="17.100000000000001" customHeight="1">
      <c r="A63" s="123"/>
      <c r="B63" s="117" t="s">
        <v>18</v>
      </c>
      <c r="C63" s="118">
        <v>59645.049841882596</v>
      </c>
      <c r="D63" s="118">
        <f t="shared" si="6"/>
        <v>3659.6130970555314</v>
      </c>
      <c r="E63" s="118">
        <v>1055</v>
      </c>
      <c r="F63" s="118">
        <v>240</v>
      </c>
      <c r="G63" s="118">
        <f t="shared" si="7"/>
        <v>2844.6130970555314</v>
      </c>
      <c r="H63" s="119"/>
      <c r="I63" s="120">
        <v>8.405446708269812E-2</v>
      </c>
      <c r="J63" s="121"/>
    </row>
    <row r="64" spans="1:10" ht="17.100000000000001" customHeight="1">
      <c r="B64" s="117" t="s">
        <v>19</v>
      </c>
      <c r="C64" s="118">
        <v>63273.526176959647</v>
      </c>
      <c r="D64" s="118">
        <f t="shared" si="6"/>
        <v>3628.4763350770518</v>
      </c>
      <c r="E64" s="118">
        <v>1188</v>
      </c>
      <c r="F64" s="118">
        <v>239</v>
      </c>
      <c r="G64" s="118">
        <f t="shared" si="7"/>
        <v>2679.4763350770518</v>
      </c>
      <c r="H64" s="119"/>
      <c r="I64" s="120">
        <v>8.7033736144373666E-2</v>
      </c>
      <c r="J64" s="121"/>
    </row>
    <row r="65" spans="2:10" ht="17.100000000000001" customHeight="1">
      <c r="B65" s="117" t="s">
        <v>20</v>
      </c>
      <c r="C65" s="118">
        <v>66954.365341701952</v>
      </c>
      <c r="D65" s="118">
        <f t="shared" si="6"/>
        <v>3680.839164742305</v>
      </c>
      <c r="E65" s="118">
        <v>1188</v>
      </c>
      <c r="F65" s="118">
        <v>255</v>
      </c>
      <c r="G65" s="118">
        <f t="shared" si="7"/>
        <v>2747.839164742305</v>
      </c>
      <c r="H65" s="119"/>
      <c r="I65" s="120">
        <v>8.989576442226363E-2</v>
      </c>
      <c r="J65" s="121"/>
    </row>
    <row r="66" spans="2:10" ht="17.100000000000001" customHeight="1">
      <c r="B66" s="117" t="s">
        <v>21</v>
      </c>
      <c r="C66" s="118">
        <v>71014.185265860127</v>
      </c>
      <c r="D66" s="118">
        <f t="shared" si="6"/>
        <v>4059.8199241581751</v>
      </c>
      <c r="E66" s="118">
        <v>1261</v>
      </c>
      <c r="F66" s="118">
        <v>285</v>
      </c>
      <c r="G66" s="118">
        <f t="shared" si="7"/>
        <v>3083.8199241581751</v>
      </c>
      <c r="H66" s="119"/>
      <c r="I66" s="120">
        <v>9.2647338898708562E-2</v>
      </c>
      <c r="J66" s="121"/>
    </row>
    <row r="67" spans="2:10" ht="17.100000000000001" customHeight="1">
      <c r="B67" s="117" t="s">
        <v>22</v>
      </c>
      <c r="C67" s="118">
        <v>75142.301098360855</v>
      </c>
      <c r="D67" s="118">
        <f t="shared" si="6"/>
        <v>4128.1158325007273</v>
      </c>
      <c r="E67" s="118">
        <v>1371</v>
      </c>
      <c r="F67" s="118">
        <v>253</v>
      </c>
      <c r="G67" s="118">
        <f t="shared" si="7"/>
        <v>3010.1158325007273</v>
      </c>
      <c r="H67" s="119"/>
      <c r="I67" s="120">
        <v>9.5370352961493626E-2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34866.666709857818</v>
      </c>
      <c r="E68" s="126">
        <f>SUM(E58:E67)</f>
        <v>10930</v>
      </c>
      <c r="F68" s="126">
        <f>SUM(F58:F67)</f>
        <v>2344</v>
      </c>
      <c r="G68" s="127">
        <f t="shared" si="7"/>
        <v>26280.666709857818</v>
      </c>
      <c r="H68" s="119"/>
      <c r="I68" s="120"/>
      <c r="J68" s="121"/>
    </row>
    <row r="69" spans="2:10" ht="17.100000000000001" customHeight="1">
      <c r="B69" s="117" t="s">
        <v>24</v>
      </c>
      <c r="C69" s="118">
        <v>79191.629968707508</v>
      </c>
      <c r="D69" s="118">
        <f>C69-C67</f>
        <v>4049.3288703466533</v>
      </c>
      <c r="E69" s="118">
        <v>1482</v>
      </c>
      <c r="F69" s="118">
        <v>289</v>
      </c>
      <c r="G69" s="118">
        <f t="shared" si="7"/>
        <v>2856.3288703466533</v>
      </c>
      <c r="H69" s="119"/>
      <c r="I69" s="120">
        <v>9.8167385606430513E-2</v>
      </c>
      <c r="J69" s="121"/>
    </row>
    <row r="70" spans="2:10" ht="17.100000000000001" customHeight="1">
      <c r="B70" s="117" t="s">
        <v>25</v>
      </c>
      <c r="C70" s="118">
        <v>83879.928786084958</v>
      </c>
      <c r="D70" s="118">
        <f t="shared" ref="D70:D78" si="8">C70-C69</f>
        <v>4688.2988173774502</v>
      </c>
      <c r="E70" s="118">
        <v>1593</v>
      </c>
      <c r="F70" s="118">
        <v>283</v>
      </c>
      <c r="G70" s="118">
        <f t="shared" si="7"/>
        <v>3378.2988173774502</v>
      </c>
      <c r="H70" s="119"/>
      <c r="I70" s="120">
        <v>0.10079299301380071</v>
      </c>
      <c r="J70" s="121"/>
    </row>
    <row r="71" spans="2:10" ht="17.100000000000001" customHeight="1">
      <c r="B71" s="117" t="s">
        <v>26</v>
      </c>
      <c r="C71" s="118">
        <f>$C$21*I71</f>
        <v>88072.557366659355</v>
      </c>
      <c r="D71" s="118">
        <f t="shared" si="8"/>
        <v>4192.6285805743973</v>
      </c>
      <c r="E71" s="118">
        <v>1628</v>
      </c>
      <c r="F71" s="118">
        <v>280</v>
      </c>
      <c r="G71" s="118">
        <f t="shared" si="7"/>
        <v>2844.6285805743973</v>
      </c>
      <c r="H71" s="119"/>
      <c r="I71" s="120">
        <v>0.10326246613513818</v>
      </c>
      <c r="J71" s="121"/>
    </row>
    <row r="72" spans="2:10" ht="17.100000000000001" customHeight="1">
      <c r="B72" s="117" t="s">
        <v>27</v>
      </c>
      <c r="C72" s="118">
        <v>91841.599103612622</v>
      </c>
      <c r="D72" s="118">
        <f t="shared" si="8"/>
        <v>3769.0417369532661</v>
      </c>
      <c r="E72" s="118">
        <v>1709</v>
      </c>
      <c r="F72" s="118">
        <v>298</v>
      </c>
      <c r="G72" s="118">
        <f t="shared" si="7"/>
        <v>2358.0417369532661</v>
      </c>
      <c r="H72" s="119"/>
      <c r="I72" s="120">
        <v>0.10558932985009499</v>
      </c>
      <c r="J72" s="121"/>
    </row>
    <row r="73" spans="2:10" ht="17.100000000000001" customHeight="1">
      <c r="B73" s="117" t="s">
        <v>28</v>
      </c>
      <c r="C73" s="118">
        <v>96004.62571018681</v>
      </c>
      <c r="D73" s="118">
        <f t="shared" si="8"/>
        <v>4163.0266065741889</v>
      </c>
      <c r="E73" s="118">
        <v>1754</v>
      </c>
      <c r="F73" s="118">
        <v>299</v>
      </c>
      <c r="G73" s="118">
        <f t="shared" si="7"/>
        <v>2708.0266065741889</v>
      </c>
      <c r="H73" s="119"/>
      <c r="I73" s="120">
        <v>0.10778559078274033</v>
      </c>
      <c r="J73" s="121"/>
    </row>
    <row r="74" spans="2:10" ht="17.100000000000001" customHeight="1">
      <c r="B74" s="117" t="s">
        <v>29</v>
      </c>
      <c r="C74" s="118">
        <v>100875.23746605124</v>
      </c>
      <c r="D74" s="118">
        <f t="shared" si="8"/>
        <v>4870.6117558644328</v>
      </c>
      <c r="E74" s="118">
        <v>1968</v>
      </c>
      <c r="F74" s="118">
        <v>246</v>
      </c>
      <c r="G74" s="118">
        <f t="shared" si="7"/>
        <v>3148.6117558644328</v>
      </c>
      <c r="H74" s="119"/>
      <c r="I74" s="120">
        <v>0.10986194452848097</v>
      </c>
      <c r="J74" s="121"/>
    </row>
    <row r="75" spans="2:10" ht="17.100000000000001" customHeight="1">
      <c r="B75" s="117" t="s">
        <v>30</v>
      </c>
      <c r="C75" s="118">
        <v>106393.1114792739</v>
      </c>
      <c r="D75" s="118">
        <f t="shared" si="8"/>
        <v>5517.8740132226521</v>
      </c>
      <c r="E75" s="118">
        <v>2000</v>
      </c>
      <c r="F75" s="118">
        <v>293</v>
      </c>
      <c r="G75" s="118">
        <f t="shared" si="7"/>
        <v>3810.8740132226521</v>
      </c>
      <c r="H75" s="119"/>
      <c r="I75" s="120">
        <v>0.11182794984157443</v>
      </c>
      <c r="J75" s="121"/>
    </row>
    <row r="76" spans="2:10" ht="17.100000000000001" customHeight="1">
      <c r="B76" s="117" t="s">
        <v>31</v>
      </c>
      <c r="C76" s="118">
        <v>111611.60895318116</v>
      </c>
      <c r="D76" s="118">
        <f t="shared" si="8"/>
        <v>5218.4974739072641</v>
      </c>
      <c r="E76" s="118">
        <v>2117</v>
      </c>
      <c r="F76" s="118">
        <v>311</v>
      </c>
      <c r="G76" s="118">
        <f t="shared" si="7"/>
        <v>3412.4974739072641</v>
      </c>
      <c r="H76" s="119"/>
      <c r="I76" s="120">
        <v>0.11369217576976789</v>
      </c>
      <c r="J76" s="121"/>
    </row>
    <row r="77" spans="2:10" ht="17.100000000000001" customHeight="1">
      <c r="B77" s="117" t="s">
        <v>32</v>
      </c>
      <c r="C77" s="118">
        <v>116824.78196706146</v>
      </c>
      <c r="D77" s="118">
        <f t="shared" si="8"/>
        <v>5213.1730138802959</v>
      </c>
      <c r="E77" s="118">
        <v>2462</v>
      </c>
      <c r="F77" s="118">
        <v>336</v>
      </c>
      <c r="G77" s="118">
        <f t="shared" si="7"/>
        <v>3087.1730138802959</v>
      </c>
      <c r="H77" s="119"/>
      <c r="I77" s="120">
        <v>0.11546232651419397</v>
      </c>
      <c r="J77" s="121"/>
    </row>
    <row r="78" spans="2:10" ht="17.100000000000001" customHeight="1">
      <c r="B78" s="117" t="s">
        <v>33</v>
      </c>
      <c r="C78" s="118">
        <f>$C$28*I78</f>
        <v>122710.67242584078</v>
      </c>
      <c r="D78" s="118">
        <f t="shared" si="8"/>
        <v>5885.8904587793222</v>
      </c>
      <c r="E78" s="118">
        <v>2732</v>
      </c>
      <c r="F78" s="118">
        <v>397</v>
      </c>
      <c r="G78" s="118">
        <f t="shared" si="7"/>
        <v>3550.8904587793222</v>
      </c>
      <c r="H78" s="140"/>
      <c r="I78" s="120">
        <v>0.11721336558013257</v>
      </c>
      <c r="J78" s="121"/>
    </row>
    <row r="79" spans="2:10" ht="17.100000000000001" customHeight="1">
      <c r="B79" s="139"/>
      <c r="C79" s="125" t="s">
        <v>34</v>
      </c>
      <c r="D79" s="126">
        <f>SUM(D69:D78)</f>
        <v>47568.371327479923</v>
      </c>
      <c r="E79" s="126">
        <f>SUM(E69:E78)</f>
        <v>19445</v>
      </c>
      <c r="F79" s="126">
        <f>SUM(F69:F78)</f>
        <v>3032</v>
      </c>
      <c r="G79" s="127">
        <f t="shared" si="7"/>
        <v>31155.371327479923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26360.562428117853</v>
      </c>
      <c r="D82" s="118"/>
      <c r="E82" s="118"/>
      <c r="F82" s="118"/>
      <c r="G82" s="118"/>
      <c r="H82" s="119"/>
      <c r="I82" s="120">
        <v>4.140185711970764E-2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27623.220546081655</v>
      </c>
      <c r="D83" s="118">
        <f t="shared" ref="D83:D92" si="9">C83-C82</f>
        <v>1262.6581179638015</v>
      </c>
      <c r="E83" s="118">
        <v>167</v>
      </c>
      <c r="F83" s="118">
        <v>116</v>
      </c>
      <c r="G83" s="118">
        <f t="shared" ref="G83:G104" si="10">D83-E83+F83</f>
        <v>1211.6581179638015</v>
      </c>
      <c r="H83" s="119"/>
      <c r="I83" s="120">
        <v>4.2373401666024935E-2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28747.929600504776</v>
      </c>
      <c r="D84" s="118">
        <f t="shared" si="9"/>
        <v>1124.7090544231214</v>
      </c>
      <c r="E84" s="118">
        <v>237</v>
      </c>
      <c r="F84" s="118">
        <v>108</v>
      </c>
      <c r="G84" s="118">
        <f t="shared" si="10"/>
        <v>995.70905442312142</v>
      </c>
      <c r="H84" s="119"/>
      <c r="I84" s="120">
        <v>4.330159602425783E-2</v>
      </c>
      <c r="J84" s="121"/>
    </row>
    <row r="85" spans="1:10" ht="17.100000000000001" customHeight="1">
      <c r="A85" s="123"/>
      <c r="B85" s="117" t="s">
        <v>15</v>
      </c>
      <c r="C85" s="118">
        <v>29792.411427140301</v>
      </c>
      <c r="D85" s="118">
        <f t="shared" si="9"/>
        <v>1044.4818266355251</v>
      </c>
      <c r="E85" s="118">
        <v>293</v>
      </c>
      <c r="F85" s="118">
        <v>122</v>
      </c>
      <c r="G85" s="118">
        <f t="shared" si="10"/>
        <v>873.48182663552507</v>
      </c>
      <c r="H85" s="119"/>
      <c r="I85" s="120">
        <v>4.4189278295966028E-2</v>
      </c>
      <c r="J85" s="121"/>
    </row>
    <row r="86" spans="1:10" ht="17.100000000000001" customHeight="1">
      <c r="A86" s="123"/>
      <c r="B86" s="117" t="s">
        <v>16</v>
      </c>
      <c r="C86" s="118">
        <v>30761.667140456957</v>
      </c>
      <c r="D86" s="118">
        <f t="shared" si="9"/>
        <v>969.2557133166556</v>
      </c>
      <c r="E86" s="118">
        <v>301</v>
      </c>
      <c r="F86" s="118">
        <v>134</v>
      </c>
      <c r="G86" s="118">
        <f t="shared" si="10"/>
        <v>802.2557133166556</v>
      </c>
      <c r="H86" s="119"/>
      <c r="I86" s="120">
        <v>4.5039044129512373E-2</v>
      </c>
      <c r="J86" s="121"/>
    </row>
    <row r="87" spans="1:10" ht="17.100000000000001" customHeight="1">
      <c r="A87" s="123"/>
      <c r="B87" s="117" t="s">
        <v>17</v>
      </c>
      <c r="C87" s="118">
        <v>31712.122962944279</v>
      </c>
      <c r="D87" s="118">
        <f t="shared" si="9"/>
        <v>950.45582248732171</v>
      </c>
      <c r="E87" s="118">
        <v>276</v>
      </c>
      <c r="F87" s="118">
        <v>105</v>
      </c>
      <c r="G87" s="118">
        <f t="shared" si="10"/>
        <v>779.45582248732171</v>
      </c>
      <c r="H87" s="119"/>
      <c r="I87" s="120">
        <v>4.5853272069034529E-2</v>
      </c>
      <c r="J87" s="121"/>
    </row>
    <row r="88" spans="1:10" ht="17.100000000000001" customHeight="1">
      <c r="B88" s="117" t="s">
        <v>18</v>
      </c>
      <c r="C88" s="118">
        <v>33091.589851316166</v>
      </c>
      <c r="D88" s="118">
        <f t="shared" si="9"/>
        <v>1379.4668883718878</v>
      </c>
      <c r="E88" s="118">
        <v>288</v>
      </c>
      <c r="F88" s="118">
        <v>142</v>
      </c>
      <c r="G88" s="118">
        <f t="shared" si="10"/>
        <v>1233.4668883718878</v>
      </c>
      <c r="H88" s="119"/>
      <c r="I88" s="120">
        <v>4.6634145788213302E-2</v>
      </c>
      <c r="J88" s="121"/>
    </row>
    <row r="89" spans="1:10" ht="17.100000000000001" customHeight="1">
      <c r="B89" s="117" t="s">
        <v>19</v>
      </c>
      <c r="C89" s="118">
        <v>34447.930741016338</v>
      </c>
      <c r="D89" s="118">
        <f t="shared" si="9"/>
        <v>1356.3408897001718</v>
      </c>
      <c r="E89" s="118">
        <v>338</v>
      </c>
      <c r="F89" s="118">
        <v>145</v>
      </c>
      <c r="G89" s="118">
        <f t="shared" si="10"/>
        <v>1163.3408897001718</v>
      </c>
      <c r="H89" s="119"/>
      <c r="I89" s="120">
        <v>4.7383673646514919E-2</v>
      </c>
      <c r="J89" s="121"/>
    </row>
    <row r="90" spans="1:10" ht="17.100000000000001" customHeight="1">
      <c r="B90" s="117" t="s">
        <v>20</v>
      </c>
      <c r="C90" s="118">
        <v>35827.640181646588</v>
      </c>
      <c r="D90" s="118">
        <f t="shared" si="9"/>
        <v>1379.7094406302494</v>
      </c>
      <c r="E90" s="118">
        <v>374</v>
      </c>
      <c r="F90" s="118">
        <v>128</v>
      </c>
      <c r="G90" s="118">
        <f t="shared" si="10"/>
        <v>1133.7094406302494</v>
      </c>
      <c r="H90" s="119"/>
      <c r="I90" s="120">
        <v>4.8103705936689833E-2</v>
      </c>
      <c r="J90" s="121"/>
    </row>
    <row r="91" spans="1:10" ht="17.100000000000001" customHeight="1">
      <c r="B91" s="117" t="s">
        <v>21</v>
      </c>
      <c r="C91" s="118">
        <v>37402.095778770105</v>
      </c>
      <c r="D91" s="118">
        <f t="shared" si="9"/>
        <v>1574.4555971235168</v>
      </c>
      <c r="E91" s="118">
        <v>412</v>
      </c>
      <c r="F91" s="118">
        <v>181</v>
      </c>
      <c r="G91" s="118">
        <f t="shared" si="10"/>
        <v>1343.4555971235168</v>
      </c>
      <c r="H91" s="119"/>
      <c r="I91" s="120">
        <v>4.8795950135381731E-2</v>
      </c>
      <c r="J91" s="121"/>
    </row>
    <row r="92" spans="1:10" ht="17.100000000000001" customHeight="1">
      <c r="B92" s="117" t="s">
        <v>22</v>
      </c>
      <c r="C92" s="118">
        <v>39859.316930119952</v>
      </c>
      <c r="D92" s="118">
        <f t="shared" si="9"/>
        <v>2457.2211513498478</v>
      </c>
      <c r="E92" s="118">
        <v>529</v>
      </c>
      <c r="F92" s="118">
        <v>143</v>
      </c>
      <c r="G92" s="118">
        <f t="shared" si="10"/>
        <v>2071.2211513498478</v>
      </c>
      <c r="H92" s="119"/>
      <c r="I92" s="120">
        <v>5.0589309468358851E-2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13498.754502002099</v>
      </c>
      <c r="E93" s="126">
        <f>SUM(E83:E92)</f>
        <v>3215</v>
      </c>
      <c r="F93" s="126">
        <f>SUM(F83:F92)</f>
        <v>1324</v>
      </c>
      <c r="G93" s="127">
        <f t="shared" si="10"/>
        <v>11607.754502002099</v>
      </c>
      <c r="H93" s="119"/>
      <c r="I93" s="120"/>
      <c r="J93" s="121"/>
    </row>
    <row r="94" spans="1:10" ht="17.100000000000001" customHeight="1">
      <c r="B94" s="117" t="s">
        <v>24</v>
      </c>
      <c r="C94" s="118">
        <v>44812.998847795963</v>
      </c>
      <c r="D94" s="118">
        <f>C94-C92</f>
        <v>4953.6819176760109</v>
      </c>
      <c r="E94" s="118">
        <v>669</v>
      </c>
      <c r="F94" s="118">
        <v>186</v>
      </c>
      <c r="G94" s="118">
        <f t="shared" si="10"/>
        <v>4470.6819176760109</v>
      </c>
      <c r="H94" s="119"/>
      <c r="I94" s="120">
        <v>5.5551008860537938E-2</v>
      </c>
      <c r="J94" s="121"/>
    </row>
    <row r="95" spans="1:10" ht="17.100000000000001" customHeight="1">
      <c r="B95" s="117" t="s">
        <v>25</v>
      </c>
      <c r="C95" s="118">
        <v>50105.608884678411</v>
      </c>
      <c r="D95" s="118">
        <f t="shared" ref="D95:D103" si="11">C95-C94</f>
        <v>5292.6100368824482</v>
      </c>
      <c r="E95" s="118">
        <v>957</v>
      </c>
      <c r="F95" s="118">
        <v>176</v>
      </c>
      <c r="G95" s="118">
        <f t="shared" si="10"/>
        <v>4511.6100368824482</v>
      </c>
      <c r="H95" s="119"/>
      <c r="I95" s="120">
        <v>6.0208614377167034E-2</v>
      </c>
      <c r="J95" s="121"/>
    </row>
    <row r="96" spans="1:10" ht="17.100000000000001" customHeight="1">
      <c r="B96" s="117" t="s">
        <v>26</v>
      </c>
      <c r="C96" s="118">
        <f>$C$21*I96</f>
        <v>55088.172069793945</v>
      </c>
      <c r="D96" s="118">
        <f t="shared" si="11"/>
        <v>4982.563185115534</v>
      </c>
      <c r="E96" s="118">
        <v>1188</v>
      </c>
      <c r="F96" s="118">
        <v>171</v>
      </c>
      <c r="G96" s="118">
        <f t="shared" si="10"/>
        <v>3965.563185115534</v>
      </c>
      <c r="H96" s="119"/>
      <c r="I96" s="120">
        <v>6.4589250873248849E-2</v>
      </c>
      <c r="J96" s="121"/>
    </row>
    <row r="97" spans="1:10" ht="17.100000000000001" customHeight="1">
      <c r="A97" s="123"/>
      <c r="B97" s="117" t="s">
        <v>27</v>
      </c>
      <c r="C97" s="118">
        <v>59769.968615131103</v>
      </c>
      <c r="D97" s="118">
        <f t="shared" si="11"/>
        <v>4681.796545337158</v>
      </c>
      <c r="E97" s="118">
        <v>1252</v>
      </c>
      <c r="F97" s="118">
        <v>202</v>
      </c>
      <c r="G97" s="118">
        <f t="shared" si="10"/>
        <v>3631.796545337158</v>
      </c>
      <c r="H97" s="119"/>
      <c r="I97" s="120">
        <v>6.8716910341608539E-2</v>
      </c>
      <c r="J97" s="121"/>
    </row>
    <row r="98" spans="1:10" ht="17.100000000000001" customHeight="1">
      <c r="A98" s="123"/>
      <c r="B98" s="117" t="s">
        <v>28</v>
      </c>
      <c r="C98" s="118">
        <v>64676.302475129269</v>
      </c>
      <c r="D98" s="118">
        <f t="shared" si="11"/>
        <v>4906.3338599981653</v>
      </c>
      <c r="E98" s="118">
        <v>1392</v>
      </c>
      <c r="F98" s="118">
        <v>272</v>
      </c>
      <c r="G98" s="118">
        <f t="shared" si="10"/>
        <v>3786.3338599981653</v>
      </c>
      <c r="H98" s="119"/>
      <c r="I98" s="120">
        <v>7.2612891518052392E-2</v>
      </c>
      <c r="J98" s="121"/>
    </row>
    <row r="99" spans="1:10" ht="17.100000000000001" customHeight="1">
      <c r="A99" s="123"/>
      <c r="B99" s="117" t="s">
        <v>29</v>
      </c>
      <c r="C99" s="118">
        <v>70055.14098417756</v>
      </c>
      <c r="D99" s="118">
        <f t="shared" si="11"/>
        <v>5378.8385090482916</v>
      </c>
      <c r="E99" s="118">
        <v>1528</v>
      </c>
      <c r="F99" s="118">
        <v>271</v>
      </c>
      <c r="G99" s="118">
        <f t="shared" si="10"/>
        <v>4121.8385090482916</v>
      </c>
      <c r="H99" s="119"/>
      <c r="I99" s="120">
        <v>7.62961674844016E-2</v>
      </c>
      <c r="J99" s="121"/>
    </row>
    <row r="100" spans="1:10" ht="17.100000000000001" customHeight="1">
      <c r="A100" s="123"/>
      <c r="B100" s="117" t="s">
        <v>30</v>
      </c>
      <c r="C100" s="118">
        <v>75906.207101817738</v>
      </c>
      <c r="D100" s="118">
        <f t="shared" si="11"/>
        <v>5851.0661176401773</v>
      </c>
      <c r="E100" s="118">
        <v>1651</v>
      </c>
      <c r="F100" s="118">
        <v>294</v>
      </c>
      <c r="G100" s="118">
        <f t="shared" si="10"/>
        <v>4494.0661176401773</v>
      </c>
      <c r="H100" s="119"/>
      <c r="I100" s="120">
        <v>7.978369466241092E-2</v>
      </c>
      <c r="J100" s="121"/>
    </row>
    <row r="101" spans="1:10" ht="17.100000000000001" customHeight="1">
      <c r="A101" s="123"/>
      <c r="B101" s="117" t="s">
        <v>31</v>
      </c>
      <c r="C101" s="118">
        <v>81570.114487303857</v>
      </c>
      <c r="D101" s="118">
        <f t="shared" si="11"/>
        <v>5663.9073854861199</v>
      </c>
      <c r="E101" s="118">
        <v>1660</v>
      </c>
      <c r="F101" s="118">
        <v>344</v>
      </c>
      <c r="G101" s="118">
        <f t="shared" si="10"/>
        <v>4347.9073854861199</v>
      </c>
      <c r="H101" s="119"/>
      <c r="I101" s="120">
        <v>8.3090673818176475E-2</v>
      </c>
      <c r="J101" s="121"/>
    </row>
    <row r="102" spans="1:10" ht="17.100000000000001" customHeight="1">
      <c r="A102" s="123"/>
      <c r="B102" s="117" t="s">
        <v>32</v>
      </c>
      <c r="C102" s="118">
        <v>87248.294657358128</v>
      </c>
      <c r="D102" s="118">
        <f t="shared" si="11"/>
        <v>5678.180170054271</v>
      </c>
      <c r="E102" s="118">
        <v>1793</v>
      </c>
      <c r="F102" s="118">
        <v>314</v>
      </c>
      <c r="G102" s="118">
        <f t="shared" si="10"/>
        <v>4199.180170054271</v>
      </c>
      <c r="H102" s="119"/>
      <c r="I102" s="120">
        <v>8.623077155303234E-2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93408.25486919361</v>
      </c>
      <c r="D103" s="118">
        <f t="shared" si="11"/>
        <v>6159.9602118354815</v>
      </c>
      <c r="E103" s="118">
        <v>1947</v>
      </c>
      <c r="F103" s="118">
        <v>337</v>
      </c>
      <c r="G103" s="118">
        <f t="shared" si="10"/>
        <v>4549.9602118354815</v>
      </c>
      <c r="H103" s="119"/>
      <c r="I103" s="120">
        <v>8.9223664981558509E-2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53548.937939073658</v>
      </c>
      <c r="E104" s="126">
        <f>SUM(E94:E103)</f>
        <v>14037</v>
      </c>
      <c r="F104" s="126">
        <f>SUM(F94:F103)</f>
        <v>2567</v>
      </c>
      <c r="G104" s="127">
        <f t="shared" si="10"/>
        <v>42078.937939073658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35808.735566480798</v>
      </c>
      <c r="D107" s="118"/>
      <c r="E107" s="118"/>
      <c r="F107" s="118"/>
      <c r="G107" s="118"/>
      <c r="H107" s="119"/>
      <c r="I107" s="120">
        <v>5.624114271474917E-2</v>
      </c>
      <c r="J107" s="121"/>
    </row>
    <row r="108" spans="1:10" ht="17.100000000000001" customHeight="1">
      <c r="A108" s="123"/>
      <c r="B108" s="117" t="s">
        <v>13</v>
      </c>
      <c r="C108" s="118">
        <v>38096.749733570563</v>
      </c>
      <c r="D108" s="118">
        <f t="shared" ref="D108:D117" si="12">C108-C107</f>
        <v>2288.0141670897647</v>
      </c>
      <c r="E108" s="118">
        <v>832</v>
      </c>
      <c r="F108" s="118">
        <v>226</v>
      </c>
      <c r="G108" s="118">
        <f t="shared" ref="G108:G129" si="13">D108-E108+F108</f>
        <v>1682.0141670897647</v>
      </c>
      <c r="H108" s="119"/>
      <c r="I108" s="120">
        <v>5.8439560873708489E-2</v>
      </c>
      <c r="J108" s="121"/>
    </row>
    <row r="109" spans="1:10" ht="17.100000000000001" customHeight="1">
      <c r="A109" s="123"/>
      <c r="B109" s="117" t="s">
        <v>14</v>
      </c>
      <c r="C109" s="118">
        <v>40192.430254063693</v>
      </c>
      <c r="D109" s="118">
        <f t="shared" si="12"/>
        <v>2095.6805204931297</v>
      </c>
      <c r="E109" s="118">
        <v>801</v>
      </c>
      <c r="F109" s="118">
        <v>280</v>
      </c>
      <c r="G109" s="118">
        <f t="shared" si="13"/>
        <v>1574.6805204931297</v>
      </c>
      <c r="H109" s="119"/>
      <c r="I109" s="120">
        <v>6.0539885907612119E-2</v>
      </c>
      <c r="J109" s="121"/>
    </row>
    <row r="110" spans="1:10" ht="17.100000000000001" customHeight="1">
      <c r="A110" s="123"/>
      <c r="B110" s="117" t="s">
        <v>15</v>
      </c>
      <c r="C110" s="118">
        <v>42170.2255962544</v>
      </c>
      <c r="D110" s="118">
        <f t="shared" si="12"/>
        <v>1977.7953421907077</v>
      </c>
      <c r="E110" s="118">
        <v>825</v>
      </c>
      <c r="F110" s="118">
        <v>270</v>
      </c>
      <c r="G110" s="118">
        <f t="shared" si="13"/>
        <v>1422.7953421907077</v>
      </c>
      <c r="H110" s="119"/>
      <c r="I110" s="120">
        <v>6.2548539893584096E-2</v>
      </c>
      <c r="J110" s="121"/>
    </row>
    <row r="111" spans="1:10" ht="17.100000000000001" customHeight="1">
      <c r="A111" s="123"/>
      <c r="B111" s="117" t="s">
        <v>16</v>
      </c>
      <c r="C111" s="118">
        <v>44033.963661881702</v>
      </c>
      <c r="D111" s="118">
        <f t="shared" si="12"/>
        <v>1863.7380656273017</v>
      </c>
      <c r="E111" s="118">
        <v>792</v>
      </c>
      <c r="F111" s="118">
        <v>256</v>
      </c>
      <c r="G111" s="118">
        <f t="shared" si="13"/>
        <v>1327.7380656273017</v>
      </c>
      <c r="H111" s="119"/>
      <c r="I111" s="120">
        <v>6.4471396283867777E-2</v>
      </c>
      <c r="J111" s="121"/>
    </row>
    <row r="112" spans="1:10" ht="17.100000000000001" customHeight="1">
      <c r="A112" s="123"/>
      <c r="B112" s="117" t="s">
        <v>17</v>
      </c>
      <c r="C112" s="118">
        <v>45862.649852934584</v>
      </c>
      <c r="D112" s="118">
        <f t="shared" si="12"/>
        <v>1828.6861910528824</v>
      </c>
      <c r="E112" s="118">
        <v>842</v>
      </c>
      <c r="F112" s="118">
        <v>260</v>
      </c>
      <c r="G112" s="118">
        <f t="shared" si="13"/>
        <v>1246.6861910528824</v>
      </c>
      <c r="H112" s="119"/>
      <c r="I112" s="120">
        <v>6.6313837265665976E-2</v>
      </c>
      <c r="J112" s="121"/>
    </row>
    <row r="113" spans="1:10" ht="17.100000000000001" customHeight="1">
      <c r="A113" s="123"/>
      <c r="B113" s="117" t="s">
        <v>18</v>
      </c>
      <c r="C113" s="118">
        <v>48310.138569402967</v>
      </c>
      <c r="D113" s="118">
        <f t="shared" si="12"/>
        <v>2447.4887164683823</v>
      </c>
      <c r="E113" s="118">
        <v>893</v>
      </c>
      <c r="F113" s="118">
        <v>247</v>
      </c>
      <c r="G113" s="118">
        <f t="shared" si="13"/>
        <v>1801.4887164683823</v>
      </c>
      <c r="H113" s="119"/>
      <c r="I113" s="120">
        <v>6.8080804071875653E-2</v>
      </c>
      <c r="J113" s="121"/>
    </row>
    <row r="114" spans="1:10" ht="17.100000000000001" customHeight="1">
      <c r="B114" s="117" t="s">
        <v>19</v>
      </c>
      <c r="C114" s="118">
        <v>50727.763576461562</v>
      </c>
      <c r="D114" s="118">
        <f t="shared" si="12"/>
        <v>2417.6250070585957</v>
      </c>
      <c r="E114" s="118">
        <v>916</v>
      </c>
      <c r="F114" s="118">
        <v>277</v>
      </c>
      <c r="G114" s="118">
        <f t="shared" si="13"/>
        <v>1778.6250070585957</v>
      </c>
      <c r="H114" s="119"/>
      <c r="I114" s="120">
        <v>6.9776841233097076E-2</v>
      </c>
      <c r="J114" s="121"/>
    </row>
    <row r="115" spans="1:10" ht="17.100000000000001" customHeight="1">
      <c r="A115" s="123"/>
      <c r="B115" s="117" t="s">
        <v>20</v>
      </c>
      <c r="C115" s="118">
        <v>53183.289798902842</v>
      </c>
      <c r="D115" s="118">
        <f t="shared" si="12"/>
        <v>2455.52622244128</v>
      </c>
      <c r="E115" s="118">
        <v>1012</v>
      </c>
      <c r="F115" s="118">
        <v>327</v>
      </c>
      <c r="G115" s="118">
        <f t="shared" si="13"/>
        <v>1770.52622244128</v>
      </c>
      <c r="H115" s="119"/>
      <c r="I115" s="120">
        <v>7.1406135605401239E-2</v>
      </c>
      <c r="J115" s="121"/>
    </row>
    <row r="116" spans="1:10" ht="17.100000000000001" customHeight="1">
      <c r="A116" s="123"/>
      <c r="B116" s="117" t="s">
        <v>21</v>
      </c>
      <c r="C116" s="118">
        <v>55933.460249152326</v>
      </c>
      <c r="D116" s="118">
        <f t="shared" si="12"/>
        <v>2750.1704502494831</v>
      </c>
      <c r="E116" s="118">
        <v>1070</v>
      </c>
      <c r="F116" s="118">
        <v>331</v>
      </c>
      <c r="G116" s="118">
        <f t="shared" si="13"/>
        <v>2011.1704502494831</v>
      </c>
      <c r="H116" s="119"/>
      <c r="I116" s="120">
        <v>7.2972550879520315E-2</v>
      </c>
      <c r="J116" s="121"/>
    </row>
    <row r="117" spans="1:10" ht="17.100000000000001" customHeight="1">
      <c r="A117" s="123"/>
      <c r="B117" s="117" t="s">
        <v>22</v>
      </c>
      <c r="C117" s="118">
        <v>58809.046984912333</v>
      </c>
      <c r="D117" s="118">
        <f t="shared" si="12"/>
        <v>2875.5867357600073</v>
      </c>
      <c r="E117" s="118">
        <v>1185</v>
      </c>
      <c r="F117" s="118">
        <v>363</v>
      </c>
      <c r="G117" s="118">
        <f t="shared" si="13"/>
        <v>2053.5867357600073</v>
      </c>
      <c r="H117" s="119"/>
      <c r="I117" s="120">
        <v>7.464024239740108E-2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23000.311418431535</v>
      </c>
      <c r="E118" s="126">
        <f>SUM(E108:E117)</f>
        <v>9168</v>
      </c>
      <c r="F118" s="126">
        <f>SUM(F108:F117)</f>
        <v>2837</v>
      </c>
      <c r="G118" s="127">
        <f t="shared" si="13"/>
        <v>16669.311418431535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61861.062170281599</v>
      </c>
      <c r="D119" s="118">
        <f>C119-C117</f>
        <v>3052.015185369266</v>
      </c>
      <c r="E119" s="118">
        <v>1266</v>
      </c>
      <c r="F119" s="118">
        <v>350</v>
      </c>
      <c r="G119" s="118">
        <f t="shared" si="13"/>
        <v>2136.015185369266</v>
      </c>
      <c r="H119" s="119"/>
      <c r="I119" s="120">
        <v>7.6684098388845406E-2</v>
      </c>
      <c r="J119" s="121"/>
    </row>
    <row r="120" spans="1:10" ht="17.100000000000001" customHeight="1">
      <c r="A120" s="123"/>
      <c r="B120" s="117" t="s">
        <v>25</v>
      </c>
      <c r="C120" s="118">
        <v>65413.158636456581</v>
      </c>
      <c r="D120" s="118">
        <f t="shared" ref="D120:D128" si="14">C120-C119</f>
        <v>3552.0964661749822</v>
      </c>
      <c r="E120" s="118">
        <v>1387</v>
      </c>
      <c r="F120" s="118">
        <v>384</v>
      </c>
      <c r="G120" s="118">
        <f t="shared" si="13"/>
        <v>2549.0964661749822</v>
      </c>
      <c r="H120" s="119"/>
      <c r="I120" s="120">
        <v>7.8602690022178054E-2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68579.292987999535</v>
      </c>
      <c r="D121" s="118">
        <f t="shared" si="14"/>
        <v>3166.1343515429544</v>
      </c>
      <c r="E121" s="118">
        <v>1364</v>
      </c>
      <c r="F121" s="118">
        <v>374</v>
      </c>
      <c r="G121" s="118">
        <f t="shared" si="13"/>
        <v>2176.1343515429544</v>
      </c>
      <c r="H121" s="119"/>
      <c r="I121" s="120">
        <v>8.0407190746863103E-2</v>
      </c>
      <c r="J121" s="121"/>
    </row>
    <row r="122" spans="1:10" ht="17.100000000000001" customHeight="1">
      <c r="A122" s="123"/>
      <c r="B122" s="117" t="s">
        <v>27</v>
      </c>
      <c r="C122" s="118">
        <v>71417.089150979125</v>
      </c>
      <c r="D122" s="118">
        <f t="shared" si="14"/>
        <v>2837.79616297959</v>
      </c>
      <c r="E122" s="118">
        <v>1430</v>
      </c>
      <c r="F122" s="118">
        <v>405</v>
      </c>
      <c r="G122" s="118">
        <f t="shared" si="13"/>
        <v>1812.79616297959</v>
      </c>
      <c r="H122" s="119"/>
      <c r="I122" s="120">
        <v>8.2107483503080156E-2</v>
      </c>
      <c r="J122" s="121"/>
    </row>
    <row r="123" spans="1:10" ht="17.100000000000001" customHeight="1">
      <c r="A123" s="123"/>
      <c r="B123" s="117" t="s">
        <v>28</v>
      </c>
      <c r="C123" s="118">
        <v>74562.582847303987</v>
      </c>
      <c r="D123" s="118">
        <f t="shared" si="14"/>
        <v>3145.493696324862</v>
      </c>
      <c r="E123" s="118">
        <v>1512</v>
      </c>
      <c r="F123" s="118">
        <v>433</v>
      </c>
      <c r="G123" s="118">
        <f t="shared" si="13"/>
        <v>2066.493696324862</v>
      </c>
      <c r="H123" s="119"/>
      <c r="I123" s="120">
        <v>8.3712341806785662E-2</v>
      </c>
      <c r="J123" s="121"/>
    </row>
    <row r="124" spans="1:10" ht="17.100000000000001" customHeight="1">
      <c r="A124" s="123"/>
      <c r="B124" s="117" t="s">
        <v>29</v>
      </c>
      <c r="C124" s="118">
        <v>78257.801435052737</v>
      </c>
      <c r="D124" s="118">
        <f t="shared" si="14"/>
        <v>3695.21858774875</v>
      </c>
      <c r="E124" s="118">
        <v>1632</v>
      </c>
      <c r="F124" s="118">
        <v>453</v>
      </c>
      <c r="G124" s="118">
        <f t="shared" si="13"/>
        <v>2516.21858774875</v>
      </c>
      <c r="H124" s="119"/>
      <c r="I124" s="120">
        <v>8.5229581175182673E-2</v>
      </c>
      <c r="J124" s="121"/>
    </row>
    <row r="125" spans="1:10" ht="17.100000000000001" customHeight="1">
      <c r="A125" s="123"/>
      <c r="B125" s="117" t="s">
        <v>30</v>
      </c>
      <c r="C125" s="118">
        <v>82454.209750033886</v>
      </c>
      <c r="D125" s="118">
        <f t="shared" si="14"/>
        <v>4196.4083149811486</v>
      </c>
      <c r="E125" s="118">
        <v>1818</v>
      </c>
      <c r="F125" s="118">
        <v>494</v>
      </c>
      <c r="G125" s="118">
        <f t="shared" si="13"/>
        <v>2872.4083149811486</v>
      </c>
      <c r="H125" s="119"/>
      <c r="I125" s="120">
        <v>8.666618640953741E-2</v>
      </c>
      <c r="J125" s="121"/>
    </row>
    <row r="126" spans="1:10" ht="17.100000000000001" customHeight="1">
      <c r="A126" s="123"/>
      <c r="B126" s="117" t="s">
        <v>31</v>
      </c>
      <c r="C126" s="118">
        <v>86417.499040128969</v>
      </c>
      <c r="D126" s="118">
        <f t="shared" si="14"/>
        <v>3963.2892900950828</v>
      </c>
      <c r="E126" s="118">
        <v>1939</v>
      </c>
      <c r="F126" s="118">
        <v>517</v>
      </c>
      <c r="G126" s="118">
        <f t="shared" si="13"/>
        <v>2541.2892900950828</v>
      </c>
      <c r="H126" s="119"/>
      <c r="I126" s="120">
        <v>8.802841910983901E-2</v>
      </c>
      <c r="J126" s="121"/>
    </row>
    <row r="127" spans="1:10" ht="17.100000000000001" customHeight="1">
      <c r="A127" s="123"/>
      <c r="B127" s="117" t="s">
        <v>32</v>
      </c>
      <c r="C127" s="118">
        <v>90375.907437963804</v>
      </c>
      <c r="D127" s="118">
        <f t="shared" si="14"/>
        <v>3958.4083978348353</v>
      </c>
      <c r="E127" s="118">
        <v>2152</v>
      </c>
      <c r="F127" s="118">
        <v>533</v>
      </c>
      <c r="G127" s="118">
        <f t="shared" si="13"/>
        <v>2339.4083978348353</v>
      </c>
      <c r="H127" s="119"/>
      <c r="I127" s="120">
        <v>8.9321908912792847E-2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94840.391689935001</v>
      </c>
      <c r="D128" s="118">
        <f t="shared" si="14"/>
        <v>4464.4842519711965</v>
      </c>
      <c r="E128" s="118">
        <v>2268</v>
      </c>
      <c r="F128" s="118">
        <v>588</v>
      </c>
      <c r="G128" s="118">
        <f t="shared" si="13"/>
        <v>2784.4842519711965</v>
      </c>
      <c r="H128" s="119"/>
      <c r="I128" s="120">
        <v>9.0591643604866753E-2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36031.344705022668</v>
      </c>
      <c r="E129" s="126">
        <f>SUM(E119:E128)</f>
        <v>16768</v>
      </c>
      <c r="F129" s="126">
        <f>SUM(F119:F128)</f>
        <v>4531</v>
      </c>
      <c r="G129" s="127">
        <f t="shared" si="13"/>
        <v>23794.344705022668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2705.3945124318761</v>
      </c>
      <c r="D132" s="118"/>
      <c r="E132" s="118"/>
      <c r="F132" s="118"/>
      <c r="G132" s="118"/>
      <c r="H132" s="119"/>
      <c r="I132" s="120">
        <v>4.249088287155452E-3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3189.0019400503306</v>
      </c>
      <c r="D133" s="118">
        <f t="shared" ref="D133:D142" si="15">C133-C132</f>
        <v>483.60742761845449</v>
      </c>
      <c r="E133" s="118">
        <v>16</v>
      </c>
      <c r="F133" s="118">
        <v>6</v>
      </c>
      <c r="G133" s="118">
        <f t="shared" ref="G133:G154" si="16">D133-E133+F133</f>
        <v>473.60742761845449</v>
      </c>
      <c r="H133" s="119"/>
      <c r="I133" s="120">
        <v>4.8918575549169053E-3</v>
      </c>
      <c r="J133" s="121"/>
    </row>
    <row r="134" spans="1:10" ht="17.100000000000001" customHeight="1">
      <c r="A134" s="134"/>
      <c r="B134" s="117" t="s">
        <v>14</v>
      </c>
      <c r="C134" s="118">
        <v>3655.3979103459992</v>
      </c>
      <c r="D134" s="118">
        <f t="shared" si="15"/>
        <v>466.39597029566858</v>
      </c>
      <c r="E134" s="118">
        <v>33</v>
      </c>
      <c r="F134" s="118">
        <v>10</v>
      </c>
      <c r="G134" s="118">
        <f t="shared" si="16"/>
        <v>443.39597029566858</v>
      </c>
      <c r="H134" s="119"/>
      <c r="I134" s="120">
        <v>5.5059465436752501E-3</v>
      </c>
      <c r="J134" s="121"/>
    </row>
    <row r="135" spans="1:10" ht="17.100000000000001" customHeight="1">
      <c r="A135" s="123"/>
      <c r="B135" s="117" t="s">
        <v>15</v>
      </c>
      <c r="C135" s="118">
        <v>4108.0576400392765</v>
      </c>
      <c r="D135" s="118">
        <f t="shared" si="15"/>
        <v>452.65972969327731</v>
      </c>
      <c r="E135" s="118">
        <v>37</v>
      </c>
      <c r="F135" s="118">
        <v>14</v>
      </c>
      <c r="G135" s="118">
        <f t="shared" si="16"/>
        <v>429.65972969327731</v>
      </c>
      <c r="H135" s="119"/>
      <c r="I135" s="120">
        <v>6.0932329279728206E-3</v>
      </c>
      <c r="J135" s="121"/>
    </row>
    <row r="136" spans="1:10" ht="17.100000000000001" customHeight="1">
      <c r="A136" s="123"/>
      <c r="B136" s="117" t="s">
        <v>16</v>
      </c>
      <c r="C136" s="118">
        <v>4545.661405926191</v>
      </c>
      <c r="D136" s="118">
        <f t="shared" si="15"/>
        <v>437.60376588691452</v>
      </c>
      <c r="E136" s="118">
        <v>38</v>
      </c>
      <c r="F136" s="118">
        <v>4</v>
      </c>
      <c r="G136" s="118">
        <f t="shared" si="16"/>
        <v>403.60376588691452</v>
      </c>
      <c r="H136" s="119"/>
      <c r="I136" s="120">
        <v>6.6554339764658714E-3</v>
      </c>
      <c r="J136" s="121"/>
    </row>
    <row r="137" spans="1:10" ht="17.100000000000001" customHeight="1">
      <c r="A137" s="123"/>
      <c r="B137" s="117" t="s">
        <v>17</v>
      </c>
      <c r="C137" s="118">
        <v>4975.4556899683375</v>
      </c>
      <c r="D137" s="118">
        <f t="shared" si="15"/>
        <v>429.7942840421465</v>
      </c>
      <c r="E137" s="118">
        <v>48</v>
      </c>
      <c r="F137" s="118">
        <v>8</v>
      </c>
      <c r="G137" s="118">
        <f t="shared" si="16"/>
        <v>389.7942840421465</v>
      </c>
      <c r="H137" s="119"/>
      <c r="I137" s="120">
        <v>7.1941233226841201E-3</v>
      </c>
      <c r="J137" s="121"/>
    </row>
    <row r="138" spans="1:10" ht="17.100000000000001" customHeight="1">
      <c r="A138" s="123"/>
      <c r="B138" s="117" t="s">
        <v>18</v>
      </c>
      <c r="C138" s="118">
        <v>5471.5451308285192</v>
      </c>
      <c r="D138" s="118">
        <f t="shared" si="15"/>
        <v>496.08944086018164</v>
      </c>
      <c r="E138" s="118">
        <v>49</v>
      </c>
      <c r="F138" s="118">
        <v>11</v>
      </c>
      <c r="G138" s="118">
        <f t="shared" si="16"/>
        <v>458.08944086018164</v>
      </c>
      <c r="H138" s="119"/>
      <c r="I138" s="120">
        <v>7.710745674786525E-3</v>
      </c>
      <c r="J138" s="121"/>
    </row>
    <row r="139" spans="1:10" ht="17.100000000000001" customHeight="1">
      <c r="A139" s="123"/>
      <c r="B139" s="117" t="s">
        <v>19</v>
      </c>
      <c r="C139" s="118">
        <v>5966.2198310696349</v>
      </c>
      <c r="D139" s="118">
        <f t="shared" si="15"/>
        <v>494.67470024111572</v>
      </c>
      <c r="E139" s="118">
        <v>44</v>
      </c>
      <c r="F139" s="118">
        <v>12</v>
      </c>
      <c r="G139" s="118">
        <f t="shared" si="16"/>
        <v>462.67470024111572</v>
      </c>
      <c r="H139" s="119"/>
      <c r="I139" s="120">
        <v>8.2066297538784545E-3</v>
      </c>
      <c r="J139" s="121"/>
    </row>
    <row r="140" spans="1:10" ht="17.100000000000001" customHeight="1">
      <c r="A140" s="123"/>
      <c r="B140" s="117" t="s">
        <v>20</v>
      </c>
      <c r="C140" s="118">
        <v>6467.0981801910521</v>
      </c>
      <c r="D140" s="118">
        <f t="shared" si="15"/>
        <v>500.87834912141716</v>
      </c>
      <c r="E140" s="118">
        <v>61</v>
      </c>
      <c r="F140" s="118">
        <v>14</v>
      </c>
      <c r="G140" s="118">
        <f t="shared" si="16"/>
        <v>453.87834912141716</v>
      </c>
      <c r="H140" s="119"/>
      <c r="I140" s="120">
        <v>8.6829997048752036E-3</v>
      </c>
      <c r="J140" s="121"/>
    </row>
    <row r="141" spans="1:10" ht="17.100000000000001" customHeight="1">
      <c r="A141" s="123"/>
      <c r="B141" s="117" t="s">
        <v>21</v>
      </c>
      <c r="C141" s="118">
        <v>7006.5651452473112</v>
      </c>
      <c r="D141" s="118">
        <f t="shared" si="15"/>
        <v>539.46696505625914</v>
      </c>
      <c r="E141" s="118">
        <v>61</v>
      </c>
      <c r="F141" s="118">
        <v>10</v>
      </c>
      <c r="G141" s="118">
        <f t="shared" si="16"/>
        <v>488.46696505625914</v>
      </c>
      <c r="H141" s="119"/>
      <c r="I141" s="120">
        <v>9.1409851862326291E-3</v>
      </c>
      <c r="J141" s="121"/>
    </row>
    <row r="142" spans="1:10" ht="17.100000000000001" customHeight="1">
      <c r="A142" s="123"/>
      <c r="B142" s="117" t="s">
        <v>22</v>
      </c>
      <c r="C142" s="118">
        <v>7463.571504492219</v>
      </c>
      <c r="D142" s="118">
        <f t="shared" si="15"/>
        <v>457.0063592449078</v>
      </c>
      <c r="E142" s="118">
        <v>45</v>
      </c>
      <c r="F142" s="118">
        <v>9</v>
      </c>
      <c r="G142" s="118">
        <f t="shared" si="16"/>
        <v>421.0063592449078</v>
      </c>
      <c r="H142" s="119"/>
      <c r="I142" s="120">
        <v>9.4727395665594825E-3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4758.1769920603429</v>
      </c>
      <c r="E143" s="126">
        <f>SUM(E133:E142)</f>
        <v>432</v>
      </c>
      <c r="F143" s="126">
        <f>SUM(F133:F142)</f>
        <v>98</v>
      </c>
      <c r="G143" s="127">
        <f t="shared" si="16"/>
        <v>4424.1769920603429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7640.7260908466451</v>
      </c>
      <c r="D144" s="118">
        <f>C144-C142</f>
        <v>177.1545863544261</v>
      </c>
      <c r="E144" s="118">
        <v>58</v>
      </c>
      <c r="F144" s="118">
        <v>8</v>
      </c>
      <c r="G144" s="118">
        <f t="shared" si="16"/>
        <v>127.1545863544261</v>
      </c>
      <c r="H144" s="119"/>
      <c r="I144" s="120">
        <v>9.471583105053482E-3</v>
      </c>
      <c r="J144" s="121"/>
    </row>
    <row r="145" spans="1:10" ht="17.100000000000001" customHeight="1">
      <c r="A145" s="123"/>
      <c r="B145" s="117" t="s">
        <v>25</v>
      </c>
      <c r="C145" s="118">
        <v>7881.3480370178295</v>
      </c>
      <c r="D145" s="118">
        <f t="shared" ref="D145:D153" si="17">C145-C144</f>
        <v>240.62194617118439</v>
      </c>
      <c r="E145" s="118">
        <v>89</v>
      </c>
      <c r="F145" s="118">
        <v>13</v>
      </c>
      <c r="G145" s="118">
        <f t="shared" si="16"/>
        <v>164.62194617118439</v>
      </c>
      <c r="H145" s="119"/>
      <c r="I145" s="120">
        <v>9.4704975210500222E-3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8076.5165003254524</v>
      </c>
      <c r="D146" s="118">
        <f t="shared" si="17"/>
        <v>195.16846330762291</v>
      </c>
      <c r="E146" s="118">
        <v>113</v>
      </c>
      <c r="F146" s="118">
        <v>11</v>
      </c>
      <c r="G146" s="118">
        <f t="shared" si="16"/>
        <v>93.168463307622915</v>
      </c>
      <c r="H146" s="119"/>
      <c r="I146" s="120">
        <v>9.4694764923501616E-3</v>
      </c>
      <c r="J146" s="121"/>
    </row>
    <row r="147" spans="1:10" ht="17.100000000000001" customHeight="1">
      <c r="A147" s="123"/>
      <c r="B147" s="117" t="s">
        <v>27</v>
      </c>
      <c r="C147" s="118">
        <v>8235.7138485656978</v>
      </c>
      <c r="D147" s="118">
        <f t="shared" si="17"/>
        <v>159.19734824024545</v>
      </c>
      <c r="E147" s="118">
        <v>127</v>
      </c>
      <c r="F147" s="118">
        <v>16</v>
      </c>
      <c r="G147" s="118">
        <f t="shared" si="16"/>
        <v>48.197348240245447</v>
      </c>
      <c r="H147" s="119"/>
      <c r="I147" s="120">
        <v>9.468514426955274E-3</v>
      </c>
      <c r="J147" s="121"/>
    </row>
    <row r="148" spans="1:10" ht="17.100000000000001" customHeight="1">
      <c r="A148" s="123"/>
      <c r="B148" s="117" t="s">
        <v>28</v>
      </c>
      <c r="C148" s="118">
        <v>8432.7969853907925</v>
      </c>
      <c r="D148" s="118">
        <f t="shared" si="17"/>
        <v>197.0831368250947</v>
      </c>
      <c r="E148" s="118">
        <v>128</v>
      </c>
      <c r="F148" s="118">
        <v>23</v>
      </c>
      <c r="G148" s="118">
        <f t="shared" si="16"/>
        <v>92.083136825094698</v>
      </c>
      <c r="H148" s="119"/>
      <c r="I148" s="120">
        <v>9.4676063606049087E-3</v>
      </c>
      <c r="J148" s="121"/>
    </row>
    <row r="149" spans="1:10" ht="17.100000000000001" customHeight="1">
      <c r="A149" s="123"/>
      <c r="B149" s="117" t="s">
        <v>29</v>
      </c>
      <c r="C149" s="118">
        <v>8692.36789524099</v>
      </c>
      <c r="D149" s="118">
        <f t="shared" si="17"/>
        <v>259.57090985019749</v>
      </c>
      <c r="E149" s="118">
        <v>130</v>
      </c>
      <c r="F149" s="118">
        <v>16</v>
      </c>
      <c r="G149" s="118">
        <f t="shared" si="16"/>
        <v>145.57090985019749</v>
      </c>
      <c r="H149" s="119"/>
      <c r="I149" s="120">
        <v>9.4667478710966993E-3</v>
      </c>
      <c r="J149" s="121"/>
    </row>
    <row r="150" spans="1:10" ht="17.100000000000001" customHeight="1">
      <c r="A150" s="123"/>
      <c r="B150" s="117" t="s">
        <v>30</v>
      </c>
      <c r="C150" s="118">
        <v>9005.8905649622193</v>
      </c>
      <c r="D150" s="118">
        <f t="shared" si="17"/>
        <v>313.52266972122925</v>
      </c>
      <c r="E150" s="118">
        <v>128</v>
      </c>
      <c r="F150" s="118">
        <v>19</v>
      </c>
      <c r="G150" s="118">
        <f t="shared" si="16"/>
        <v>204.52266972122925</v>
      </c>
      <c r="H150" s="119"/>
      <c r="I150" s="120">
        <v>9.4659350062667857E-3</v>
      </c>
      <c r="J150" s="121"/>
    </row>
    <row r="151" spans="1:10" ht="17.100000000000001" customHeight="1">
      <c r="A151" s="123"/>
      <c r="B151" s="117" t="s">
        <v>31</v>
      </c>
      <c r="C151" s="118">
        <v>9291.9517178717488</v>
      </c>
      <c r="D151" s="118">
        <f t="shared" si="17"/>
        <v>286.06115290952948</v>
      </c>
      <c r="E151" s="118">
        <v>114</v>
      </c>
      <c r="F151" s="118">
        <v>26</v>
      </c>
      <c r="G151" s="118">
        <f t="shared" si="16"/>
        <v>198.06115290952948</v>
      </c>
      <c r="H151" s="119"/>
      <c r="I151" s="120">
        <v>9.465164223155494E-3</v>
      </c>
      <c r="J151" s="121"/>
    </row>
    <row r="152" spans="1:10" ht="17.100000000000001" customHeight="1">
      <c r="A152" s="123"/>
      <c r="B152" s="117" t="s">
        <v>32</v>
      </c>
      <c r="C152" s="118">
        <v>9576.112637952072</v>
      </c>
      <c r="D152" s="118">
        <f t="shared" si="17"/>
        <v>284.16092008032319</v>
      </c>
      <c r="E152" s="118">
        <v>142</v>
      </c>
      <c r="F152" s="118">
        <v>31</v>
      </c>
      <c r="G152" s="118">
        <f t="shared" si="16"/>
        <v>173.16092008032319</v>
      </c>
      <c r="H152" s="119"/>
      <c r="I152" s="120">
        <v>9.464432336382755E-3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9952.1033982114277</v>
      </c>
      <c r="D153" s="118">
        <f t="shared" si="17"/>
        <v>375.99076025935574</v>
      </c>
      <c r="E153" s="118">
        <v>145</v>
      </c>
      <c r="F153" s="118">
        <v>16</v>
      </c>
      <c r="G153" s="118">
        <f t="shared" si="16"/>
        <v>246.99076025935574</v>
      </c>
      <c r="H153" s="119"/>
      <c r="I153" s="120">
        <v>9.5062598129825471E-3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2488.5318937192087</v>
      </c>
      <c r="E154" s="126">
        <f>SUM(E144:E153)</f>
        <v>1174</v>
      </c>
      <c r="F154" s="126">
        <f>SUM(F144:F153)</f>
        <v>179</v>
      </c>
      <c r="G154" s="127">
        <f t="shared" si="16"/>
        <v>1493.5318937192087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69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18400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19000</v>
      </c>
      <c r="D8" s="118">
        <f t="shared" ref="D8:D17" si="0">C8-C7</f>
        <v>600</v>
      </c>
      <c r="E8" s="118">
        <v>414</v>
      </c>
      <c r="F8" s="118">
        <v>161</v>
      </c>
      <c r="G8" s="118">
        <f t="shared" ref="G8:G29" si="1">D8-E8+F8</f>
        <v>347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19500</v>
      </c>
      <c r="D9" s="118">
        <f t="shared" si="0"/>
        <v>500</v>
      </c>
      <c r="E9" s="118">
        <v>391</v>
      </c>
      <c r="F9" s="118">
        <v>151</v>
      </c>
      <c r="G9" s="118">
        <f t="shared" si="1"/>
        <v>260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20000</v>
      </c>
      <c r="D10" s="118">
        <f t="shared" si="0"/>
        <v>500</v>
      </c>
      <c r="E10" s="118">
        <v>390</v>
      </c>
      <c r="F10" s="118">
        <v>161</v>
      </c>
      <c r="G10" s="118">
        <f t="shared" si="1"/>
        <v>271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20500</v>
      </c>
      <c r="D11" s="118">
        <f t="shared" si="0"/>
        <v>500</v>
      </c>
      <c r="E11" s="118">
        <v>374</v>
      </c>
      <c r="F11" s="118">
        <v>157</v>
      </c>
      <c r="G11" s="118">
        <f t="shared" si="1"/>
        <v>283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21400</v>
      </c>
      <c r="D12" s="118">
        <f t="shared" si="0"/>
        <v>900</v>
      </c>
      <c r="E12" s="118">
        <v>378</v>
      </c>
      <c r="F12" s="118">
        <v>170</v>
      </c>
      <c r="G12" s="118">
        <f t="shared" si="1"/>
        <v>692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22000</v>
      </c>
      <c r="D13" s="118">
        <f t="shared" si="0"/>
        <v>600</v>
      </c>
      <c r="E13" s="118">
        <v>412</v>
      </c>
      <c r="F13" s="118">
        <v>166</v>
      </c>
      <c r="G13" s="118">
        <f t="shared" si="1"/>
        <v>354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23000</v>
      </c>
      <c r="D14" s="118">
        <f t="shared" si="0"/>
        <v>1000</v>
      </c>
      <c r="E14" s="118">
        <v>499</v>
      </c>
      <c r="F14" s="118">
        <v>157</v>
      </c>
      <c r="G14" s="118">
        <f t="shared" si="1"/>
        <v>658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23800</v>
      </c>
      <c r="D15" s="118">
        <f t="shared" si="0"/>
        <v>800</v>
      </c>
      <c r="E15" s="118">
        <v>474</v>
      </c>
      <c r="F15" s="118">
        <v>180</v>
      </c>
      <c r="G15" s="118">
        <f t="shared" si="1"/>
        <v>506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24400</v>
      </c>
      <c r="D16" s="118">
        <f t="shared" si="0"/>
        <v>600</v>
      </c>
      <c r="E16" s="118">
        <v>485</v>
      </c>
      <c r="F16" s="118">
        <v>181</v>
      </c>
      <c r="G16" s="118">
        <f t="shared" si="1"/>
        <v>296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25200</v>
      </c>
      <c r="D17" s="118">
        <f t="shared" si="0"/>
        <v>800</v>
      </c>
      <c r="E17" s="118">
        <v>486</v>
      </c>
      <c r="F17" s="118">
        <v>181</v>
      </c>
      <c r="G17" s="118">
        <f t="shared" si="1"/>
        <v>495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6800</v>
      </c>
      <c r="E18" s="126">
        <f>SUM(E8:E17)</f>
        <v>4303</v>
      </c>
      <c r="F18" s="126">
        <f>SUM(F8:F17)</f>
        <v>1665</v>
      </c>
      <c r="G18" s="127">
        <f t="shared" si="1"/>
        <v>4162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25800</v>
      </c>
      <c r="D19" s="118">
        <f>C19-C17</f>
        <v>600</v>
      </c>
      <c r="E19" s="118">
        <v>504</v>
      </c>
      <c r="F19" s="118">
        <v>159</v>
      </c>
      <c r="G19" s="118">
        <f t="shared" si="1"/>
        <v>255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26700</v>
      </c>
      <c r="D20" s="118">
        <f t="shared" ref="D20:D28" si="2">C20-C19</f>
        <v>900</v>
      </c>
      <c r="E20" s="118">
        <v>564</v>
      </c>
      <c r="F20" s="118">
        <v>170</v>
      </c>
      <c r="G20" s="118">
        <f t="shared" si="1"/>
        <v>506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27500</v>
      </c>
      <c r="D21" s="118">
        <f t="shared" si="2"/>
        <v>800</v>
      </c>
      <c r="E21" s="118">
        <v>509</v>
      </c>
      <c r="F21" s="118">
        <v>194</v>
      </c>
      <c r="G21" s="118">
        <f t="shared" si="1"/>
        <v>485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28600</v>
      </c>
      <c r="D22" s="118">
        <f t="shared" si="2"/>
        <v>1100</v>
      </c>
      <c r="E22" s="118">
        <v>528</v>
      </c>
      <c r="F22" s="118">
        <v>184</v>
      </c>
      <c r="G22" s="118">
        <f t="shared" si="1"/>
        <v>756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29900</v>
      </c>
      <c r="D23" s="118">
        <f t="shared" si="2"/>
        <v>1300</v>
      </c>
      <c r="E23" s="118">
        <v>593</v>
      </c>
      <c r="F23" s="118">
        <v>228</v>
      </c>
      <c r="G23" s="118">
        <f t="shared" si="1"/>
        <v>935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31400</v>
      </c>
      <c r="D24" s="118">
        <f t="shared" si="2"/>
        <v>1500</v>
      </c>
      <c r="E24" s="118">
        <v>608</v>
      </c>
      <c r="F24" s="118">
        <v>196</v>
      </c>
      <c r="G24" s="118">
        <f t="shared" si="1"/>
        <v>1088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32700</v>
      </c>
      <c r="D25" s="118">
        <f t="shared" si="2"/>
        <v>1300</v>
      </c>
      <c r="E25" s="118">
        <v>575</v>
      </c>
      <c r="F25" s="118">
        <v>208</v>
      </c>
      <c r="G25" s="118">
        <f t="shared" si="1"/>
        <v>933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34100</v>
      </c>
      <c r="D26" s="118">
        <f t="shared" si="2"/>
        <v>1400</v>
      </c>
      <c r="E26" s="118">
        <v>652</v>
      </c>
      <c r="F26" s="118">
        <v>215</v>
      </c>
      <c r="G26" s="118">
        <f t="shared" si="1"/>
        <v>963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35900</v>
      </c>
      <c r="D27" s="118">
        <f t="shared" si="2"/>
        <v>1800</v>
      </c>
      <c r="E27" s="118">
        <v>707</v>
      </c>
      <c r="F27" s="118">
        <v>210</v>
      </c>
      <c r="G27" s="118">
        <f t="shared" si="1"/>
        <v>1303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36900</v>
      </c>
      <c r="D28" s="118">
        <f t="shared" si="2"/>
        <v>1000</v>
      </c>
      <c r="E28" s="118">
        <v>696</v>
      </c>
      <c r="F28" s="118">
        <v>246</v>
      </c>
      <c r="G28" s="118">
        <f t="shared" si="1"/>
        <v>550</v>
      </c>
      <c r="H28" s="119"/>
      <c r="I28" s="120">
        <v>1.0306406685236775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11700</v>
      </c>
      <c r="E29" s="126">
        <f>SUM(E19:E28)</f>
        <v>5936</v>
      </c>
      <c r="F29" s="126">
        <f>SUM(F19:F28)</f>
        <v>2010</v>
      </c>
      <c r="G29" s="127">
        <f t="shared" si="1"/>
        <v>7774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11475.687920465607</v>
      </c>
      <c r="D32" s="118"/>
      <c r="E32" s="118"/>
      <c r="F32" s="118"/>
      <c r="G32" s="118"/>
      <c r="H32" s="119"/>
      <c r="I32" s="120">
        <v>0.6236786913296527</v>
      </c>
      <c r="J32" s="121"/>
    </row>
    <row r="33" spans="1:10" ht="17.100000000000001" customHeight="1">
      <c r="A33" s="123"/>
      <c r="B33" s="117" t="s">
        <v>13</v>
      </c>
      <c r="C33" s="118">
        <v>11575.663336534644</v>
      </c>
      <c r="D33" s="118">
        <f t="shared" ref="D33:D42" si="3">C33-C32</f>
        <v>99.975416069037237</v>
      </c>
      <c r="E33" s="118">
        <v>174</v>
      </c>
      <c r="F33" s="118">
        <v>123</v>
      </c>
      <c r="G33" s="118">
        <f t="shared" ref="G33:G54" si="4">D33-E33+F33</f>
        <v>48.975416069037237</v>
      </c>
      <c r="H33" s="119"/>
      <c r="I33" s="120">
        <v>0.60924543876498127</v>
      </c>
      <c r="J33" s="121"/>
    </row>
    <row r="34" spans="1:10" ht="17.100000000000001" customHeight="1">
      <c r="A34" s="134"/>
      <c r="B34" s="117" t="s">
        <v>14</v>
      </c>
      <c r="C34" s="118">
        <v>11618.157283669221</v>
      </c>
      <c r="D34" s="118">
        <f t="shared" si="3"/>
        <v>42.493947134576956</v>
      </c>
      <c r="E34" s="118">
        <v>148</v>
      </c>
      <c r="F34" s="118">
        <v>114</v>
      </c>
      <c r="G34" s="118">
        <f t="shared" si="4"/>
        <v>8.4939471345769562</v>
      </c>
      <c r="H34" s="119"/>
      <c r="I34" s="120">
        <v>0.59580293762406278</v>
      </c>
      <c r="J34" s="121"/>
    </row>
    <row r="35" spans="1:10" ht="17.100000000000001" customHeight="1">
      <c r="A35" s="123"/>
      <c r="B35" s="117" t="s">
        <v>15</v>
      </c>
      <c r="C35" s="118">
        <v>11665.051195691838</v>
      </c>
      <c r="D35" s="118">
        <f t="shared" si="3"/>
        <v>46.89391202261686</v>
      </c>
      <c r="E35" s="118">
        <v>159</v>
      </c>
      <c r="F35" s="118">
        <v>125</v>
      </c>
      <c r="G35" s="118">
        <f t="shared" si="4"/>
        <v>12.89391202261686</v>
      </c>
      <c r="H35" s="119"/>
      <c r="I35" s="120">
        <v>0.5832525597845919</v>
      </c>
      <c r="J35" s="121"/>
    </row>
    <row r="36" spans="1:10" ht="17.100000000000001" customHeight="1">
      <c r="A36" s="123"/>
      <c r="B36" s="117" t="s">
        <v>16</v>
      </c>
      <c r="C36" s="118">
        <v>11715.92112903889</v>
      </c>
      <c r="D36" s="118">
        <f t="shared" si="3"/>
        <v>50.869933347052211</v>
      </c>
      <c r="E36" s="118">
        <v>144</v>
      </c>
      <c r="F36" s="118">
        <v>115</v>
      </c>
      <c r="G36" s="118">
        <f t="shared" si="4"/>
        <v>21.869933347052211</v>
      </c>
      <c r="H36" s="119"/>
      <c r="I36" s="120">
        <v>0.57150834775799464</v>
      </c>
      <c r="J36" s="121"/>
    </row>
    <row r="37" spans="1:10" ht="17.100000000000001" customHeight="1">
      <c r="A37" s="123"/>
      <c r="B37" s="117" t="s">
        <v>17</v>
      </c>
      <c r="C37" s="118">
        <v>11994.593926184181</v>
      </c>
      <c r="D37" s="118">
        <f t="shared" si="3"/>
        <v>278.67279714529104</v>
      </c>
      <c r="E37" s="118">
        <v>144</v>
      </c>
      <c r="F37" s="118">
        <v>133</v>
      </c>
      <c r="G37" s="118">
        <f t="shared" si="4"/>
        <v>267.67279714529104</v>
      </c>
      <c r="H37" s="119"/>
      <c r="I37" s="120">
        <v>0.56049504327963462</v>
      </c>
      <c r="J37" s="121"/>
    </row>
    <row r="38" spans="1:10" ht="17.100000000000001" customHeight="1">
      <c r="A38" s="123"/>
      <c r="B38" s="117" t="s">
        <v>18</v>
      </c>
      <c r="C38" s="118">
        <v>12103.222403059435</v>
      </c>
      <c r="D38" s="118">
        <f t="shared" si="3"/>
        <v>108.62847687525391</v>
      </c>
      <c r="E38" s="118">
        <v>154</v>
      </c>
      <c r="F38" s="118">
        <v>132</v>
      </c>
      <c r="G38" s="118">
        <f t="shared" si="4"/>
        <v>86.628476875253909</v>
      </c>
      <c r="H38" s="119"/>
      <c r="I38" s="120">
        <v>0.55014647286633811</v>
      </c>
      <c r="J38" s="121"/>
    </row>
    <row r="39" spans="1:10" ht="17.100000000000001" customHeight="1">
      <c r="A39" s="123"/>
      <c r="B39" s="117" t="s">
        <v>19</v>
      </c>
      <c r="C39" s="118">
        <v>12429.296994236141</v>
      </c>
      <c r="D39" s="118">
        <f t="shared" si="3"/>
        <v>326.07459117670624</v>
      </c>
      <c r="E39" s="118">
        <v>200</v>
      </c>
      <c r="F39" s="118">
        <v>110</v>
      </c>
      <c r="G39" s="118">
        <f t="shared" si="4"/>
        <v>236.07459117670624</v>
      </c>
      <c r="H39" s="119"/>
      <c r="I39" s="120">
        <v>0.54040421714070175</v>
      </c>
      <c r="J39" s="121"/>
    </row>
    <row r="40" spans="1:10" ht="17.100000000000001" customHeight="1">
      <c r="A40" s="123"/>
      <c r="B40" s="117" t="s">
        <v>20</v>
      </c>
      <c r="C40" s="118">
        <v>12642.952875845327</v>
      </c>
      <c r="D40" s="118">
        <f t="shared" si="3"/>
        <v>213.6558816091856</v>
      </c>
      <c r="E40" s="118">
        <v>179</v>
      </c>
      <c r="F40" s="118">
        <v>136</v>
      </c>
      <c r="G40" s="118">
        <f t="shared" si="4"/>
        <v>170.6558816091856</v>
      </c>
      <c r="H40" s="119"/>
      <c r="I40" s="120">
        <v>0.53121650738845916</v>
      </c>
      <c r="J40" s="121"/>
    </row>
    <row r="41" spans="1:10" ht="17.100000000000001" customHeight="1">
      <c r="A41" s="123"/>
      <c r="B41" s="117" t="s">
        <v>21</v>
      </c>
      <c r="C41" s="118">
        <v>12749.910250075152</v>
      </c>
      <c r="D41" s="118">
        <f t="shared" si="3"/>
        <v>106.95737422982529</v>
      </c>
      <c r="E41" s="118">
        <v>210</v>
      </c>
      <c r="F41" s="118">
        <v>131</v>
      </c>
      <c r="G41" s="118">
        <f t="shared" si="4"/>
        <v>27.957374229825291</v>
      </c>
      <c r="H41" s="119"/>
      <c r="I41" s="120">
        <v>0.52253730533094889</v>
      </c>
      <c r="J41" s="121"/>
    </row>
    <row r="42" spans="1:10" ht="17.100000000000001" customHeight="1">
      <c r="A42" s="123"/>
      <c r="B42" s="117" t="s">
        <v>22</v>
      </c>
      <c r="C42" s="118">
        <v>13009.668225462796</v>
      </c>
      <c r="D42" s="118">
        <f t="shared" si="3"/>
        <v>259.75797538764346</v>
      </c>
      <c r="E42" s="118">
        <v>185</v>
      </c>
      <c r="F42" s="118">
        <v>142</v>
      </c>
      <c r="G42" s="118">
        <f t="shared" si="4"/>
        <v>216.75797538764346</v>
      </c>
      <c r="H42" s="119"/>
      <c r="I42" s="120">
        <v>0.51625667561360311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1533.9803049971888</v>
      </c>
      <c r="E43" s="126">
        <f>SUM(E33:E42)</f>
        <v>1697</v>
      </c>
      <c r="F43" s="126">
        <f>SUM(F33:F42)</f>
        <v>1261</v>
      </c>
      <c r="G43" s="127">
        <f t="shared" si="4"/>
        <v>1097.9803049971888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13311.616571892771</v>
      </c>
      <c r="D44" s="118">
        <f>C44-C42</f>
        <v>301.94834642997557</v>
      </c>
      <c r="E44" s="118">
        <v>217</v>
      </c>
      <c r="F44" s="118">
        <v>121</v>
      </c>
      <c r="G44" s="118">
        <f t="shared" si="4"/>
        <v>205.94834642997557</v>
      </c>
      <c r="H44" s="119"/>
      <c r="I44" s="120">
        <v>0.51595413069351825</v>
      </c>
      <c r="J44" s="121"/>
    </row>
    <row r="45" spans="1:10" ht="17.100000000000001" customHeight="1">
      <c r="A45" s="123"/>
      <c r="B45" s="117" t="s">
        <v>25</v>
      </c>
      <c r="C45" s="118">
        <v>13768.580857369274</v>
      </c>
      <c r="D45" s="118">
        <f t="shared" ref="D45:D53" si="5">C45-C44</f>
        <v>456.96428547650248</v>
      </c>
      <c r="E45" s="118">
        <v>224</v>
      </c>
      <c r="F45" s="118">
        <v>128</v>
      </c>
      <c r="G45" s="118">
        <f t="shared" si="4"/>
        <v>360.96428547650248</v>
      </c>
      <c r="H45" s="119"/>
      <c r="I45" s="120">
        <v>0.51567718566926124</v>
      </c>
      <c r="J45" s="121"/>
    </row>
    <row r="46" spans="1:10" ht="17.100000000000001" customHeight="1">
      <c r="A46" s="123"/>
      <c r="B46" s="117" t="s">
        <v>26</v>
      </c>
      <c r="C46" s="118">
        <f>$C$21*I46</f>
        <v>14174.124888473836</v>
      </c>
      <c r="D46" s="118">
        <f t="shared" si="5"/>
        <v>405.54403110456224</v>
      </c>
      <c r="E46" s="118">
        <v>181</v>
      </c>
      <c r="F46" s="118">
        <v>145</v>
      </c>
      <c r="G46" s="118">
        <f t="shared" si="4"/>
        <v>369.54403110456224</v>
      </c>
      <c r="H46" s="119"/>
      <c r="I46" s="120">
        <v>0.51542272321723037</v>
      </c>
      <c r="J46" s="121"/>
    </row>
    <row r="47" spans="1:10" ht="17.100000000000001" customHeight="1">
      <c r="A47" s="123"/>
      <c r="B47" s="117" t="s">
        <v>27</v>
      </c>
      <c r="C47" s="118">
        <v>14734.380014746064</v>
      </c>
      <c r="D47" s="118">
        <f t="shared" si="5"/>
        <v>560.25512627222815</v>
      </c>
      <c r="E47" s="118">
        <v>215</v>
      </c>
      <c r="F47" s="118">
        <v>140</v>
      </c>
      <c r="G47" s="118">
        <f t="shared" si="4"/>
        <v>485.25512627222815</v>
      </c>
      <c r="H47" s="119"/>
      <c r="I47" s="120">
        <v>0.51518811240370854</v>
      </c>
      <c r="J47" s="121"/>
    </row>
    <row r="48" spans="1:10" ht="17.100000000000001" customHeight="1">
      <c r="A48" s="123"/>
      <c r="B48" s="117" t="s">
        <v>28</v>
      </c>
      <c r="C48" s="118">
        <v>15397.636409757475</v>
      </c>
      <c r="D48" s="118">
        <f t="shared" si="5"/>
        <v>663.25639501141086</v>
      </c>
      <c r="E48" s="118">
        <v>267</v>
      </c>
      <c r="F48" s="118">
        <v>174</v>
      </c>
      <c r="G48" s="118">
        <f t="shared" si="4"/>
        <v>570.25639501141086</v>
      </c>
      <c r="H48" s="119"/>
      <c r="I48" s="120">
        <v>0.51497111738319323</v>
      </c>
      <c r="J48" s="121"/>
    </row>
    <row r="49" spans="1:10" ht="17.100000000000001" customHeight="1">
      <c r="A49" s="123"/>
      <c r="B49" s="117" t="s">
        <v>29</v>
      </c>
      <c r="C49" s="118">
        <v>16163.772533849129</v>
      </c>
      <c r="D49" s="118">
        <f t="shared" si="5"/>
        <v>766.13612409165398</v>
      </c>
      <c r="E49" s="118">
        <v>273</v>
      </c>
      <c r="F49" s="118">
        <v>156</v>
      </c>
      <c r="G49" s="118">
        <f t="shared" si="4"/>
        <v>649.13612409165398</v>
      </c>
      <c r="H49" s="119"/>
      <c r="I49" s="120">
        <v>0.51476982591876208</v>
      </c>
      <c r="J49" s="121"/>
    </row>
    <row r="50" spans="1:10" ht="17.100000000000001" customHeight="1">
      <c r="A50" s="123"/>
      <c r="B50" s="117" t="s">
        <v>30</v>
      </c>
      <c r="C50" s="118">
        <v>16826.85078714641</v>
      </c>
      <c r="D50" s="118">
        <f t="shared" si="5"/>
        <v>663.07825329728075</v>
      </c>
      <c r="E50" s="118">
        <v>282</v>
      </c>
      <c r="F50" s="118">
        <v>151</v>
      </c>
      <c r="G50" s="118">
        <f t="shared" si="4"/>
        <v>532.07825329728075</v>
      </c>
      <c r="H50" s="119"/>
      <c r="I50" s="120">
        <v>0.51458259287909514</v>
      </c>
      <c r="J50" s="121"/>
    </row>
    <row r="51" spans="1:10" ht="17.100000000000001" customHeight="1">
      <c r="A51" s="123"/>
      <c r="B51" s="117" t="s">
        <v>31</v>
      </c>
      <c r="C51" s="118">
        <v>17541.312635458242</v>
      </c>
      <c r="D51" s="118">
        <f t="shared" si="5"/>
        <v>714.461848311832</v>
      </c>
      <c r="E51" s="118">
        <v>267</v>
      </c>
      <c r="F51" s="118">
        <v>170</v>
      </c>
      <c r="G51" s="118">
        <f t="shared" si="4"/>
        <v>617.461848311832</v>
      </c>
      <c r="H51" s="119"/>
      <c r="I51" s="120">
        <v>0.51440799517472857</v>
      </c>
      <c r="J51" s="121"/>
    </row>
    <row r="52" spans="1:10" ht="17.100000000000001" customHeight="1">
      <c r="A52" s="123"/>
      <c r="B52" s="117" t="s">
        <v>32</v>
      </c>
      <c r="C52" s="118">
        <v>18461.38815916203</v>
      </c>
      <c r="D52" s="118">
        <f t="shared" si="5"/>
        <v>920.07552370378835</v>
      </c>
      <c r="E52" s="118">
        <v>290</v>
      </c>
      <c r="F52" s="118">
        <v>156</v>
      </c>
      <c r="G52" s="118">
        <f t="shared" si="4"/>
        <v>786.07552370378835</v>
      </c>
      <c r="H52" s="119"/>
      <c r="I52" s="120">
        <v>0.51424479551983393</v>
      </c>
      <c r="J52" s="121"/>
    </row>
    <row r="53" spans="1:10" ht="17.100000000000001" customHeight="1">
      <c r="A53" s="123"/>
      <c r="B53" s="117" t="s">
        <v>33</v>
      </c>
      <c r="C53" s="118">
        <f>$C$28*I53</f>
        <v>18987.630426555657</v>
      </c>
      <c r="D53" s="118">
        <f t="shared" si="5"/>
        <v>526.24226739362712</v>
      </c>
      <c r="E53" s="118">
        <v>286</v>
      </c>
      <c r="F53" s="118">
        <v>177</v>
      </c>
      <c r="G53" s="118">
        <f t="shared" si="4"/>
        <v>417.24226739362712</v>
      </c>
      <c r="H53" s="119"/>
      <c r="I53" s="120">
        <v>0.51456993025896092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5977.9622010928615</v>
      </c>
      <c r="E54" s="126">
        <f>SUM(E44:E53)</f>
        <v>2502</v>
      </c>
      <c r="F54" s="126">
        <f>SUM(F44:F53)</f>
        <v>1518</v>
      </c>
      <c r="G54" s="127">
        <f t="shared" si="4"/>
        <v>4993.9622010928615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6441.8468451107592</v>
      </c>
      <c r="D57" s="118"/>
      <c r="E57" s="118"/>
      <c r="F57" s="118"/>
      <c r="G57" s="118"/>
      <c r="H57" s="119"/>
      <c r="I57" s="120">
        <v>0.35010037201688915</v>
      </c>
      <c r="J57" s="121"/>
    </row>
    <row r="58" spans="1:10" ht="17.100000000000001" customHeight="1">
      <c r="A58" s="123"/>
      <c r="B58" s="117" t="s">
        <v>13</v>
      </c>
      <c r="C58" s="118">
        <v>6925.2862133017143</v>
      </c>
      <c r="D58" s="118">
        <f t="shared" ref="D58:D67" si="6">C58-C57</f>
        <v>483.43936819095507</v>
      </c>
      <c r="E58" s="118">
        <v>238</v>
      </c>
      <c r="F58" s="118">
        <v>38</v>
      </c>
      <c r="G58" s="118">
        <f t="shared" ref="G58:G79" si="7">D58-E58+F58</f>
        <v>283.43936819095507</v>
      </c>
      <c r="H58" s="119"/>
      <c r="I58" s="120">
        <v>0.36448874806851128</v>
      </c>
      <c r="J58" s="121"/>
    </row>
    <row r="59" spans="1:10" ht="17.100000000000001" customHeight="1">
      <c r="A59" s="123"/>
      <c r="B59" s="117" t="s">
        <v>14</v>
      </c>
      <c r="C59" s="118">
        <v>7368.8443371060575</v>
      </c>
      <c r="D59" s="118">
        <f t="shared" si="6"/>
        <v>443.55812380434327</v>
      </c>
      <c r="E59" s="118">
        <v>240</v>
      </c>
      <c r="F59" s="118">
        <v>36</v>
      </c>
      <c r="G59" s="118">
        <f t="shared" si="7"/>
        <v>239.55812380434327</v>
      </c>
      <c r="H59" s="119"/>
      <c r="I59" s="120">
        <v>0.37788945318492612</v>
      </c>
      <c r="J59" s="121"/>
    </row>
    <row r="60" spans="1:10" ht="17.100000000000001" customHeight="1">
      <c r="A60" s="123"/>
      <c r="B60" s="117" t="s">
        <v>15</v>
      </c>
      <c r="C60" s="118">
        <v>7808.0161765895655</v>
      </c>
      <c r="D60" s="118">
        <f t="shared" si="6"/>
        <v>439.17183948350794</v>
      </c>
      <c r="E60" s="118">
        <v>225</v>
      </c>
      <c r="F60" s="118">
        <v>35</v>
      </c>
      <c r="G60" s="118">
        <f t="shared" si="7"/>
        <v>249.17183948350794</v>
      </c>
      <c r="H60" s="119"/>
      <c r="I60" s="120">
        <v>0.39040080882947825</v>
      </c>
      <c r="J60" s="121"/>
    </row>
    <row r="61" spans="1:10" ht="17.100000000000001" customHeight="1">
      <c r="A61" s="123"/>
      <c r="B61" s="117" t="s">
        <v>16</v>
      </c>
      <c r="C61" s="118">
        <v>8243.224357171599</v>
      </c>
      <c r="D61" s="118">
        <f t="shared" si="6"/>
        <v>435.20818058203349</v>
      </c>
      <c r="E61" s="118">
        <v>228</v>
      </c>
      <c r="F61" s="118">
        <v>41</v>
      </c>
      <c r="G61" s="118">
        <f t="shared" si="7"/>
        <v>248.20818058203349</v>
      </c>
      <c r="H61" s="119"/>
      <c r="I61" s="120">
        <v>0.40210850522788288</v>
      </c>
      <c r="J61" s="121"/>
    </row>
    <row r="62" spans="1:10" ht="17.100000000000001" customHeight="1">
      <c r="A62" s="123"/>
      <c r="B62" s="117" t="s">
        <v>17</v>
      </c>
      <c r="C62" s="118">
        <v>8840.0739262761981</v>
      </c>
      <c r="D62" s="118">
        <f t="shared" si="6"/>
        <v>596.84956910459914</v>
      </c>
      <c r="E62" s="118">
        <v>228</v>
      </c>
      <c r="F62" s="118">
        <v>34</v>
      </c>
      <c r="G62" s="118">
        <f t="shared" si="7"/>
        <v>402.84956910459914</v>
      </c>
      <c r="H62" s="119"/>
      <c r="I62" s="120">
        <v>0.41308756664842045</v>
      </c>
      <c r="J62" s="121"/>
    </row>
    <row r="63" spans="1:10" ht="17.100000000000001" customHeight="1">
      <c r="A63" s="123"/>
      <c r="B63" s="117" t="s">
        <v>18</v>
      </c>
      <c r="C63" s="118">
        <v>9314.8871381437893</v>
      </c>
      <c r="D63" s="118">
        <f t="shared" si="6"/>
        <v>474.81321186759124</v>
      </c>
      <c r="E63" s="118">
        <v>257</v>
      </c>
      <c r="F63" s="118">
        <v>32</v>
      </c>
      <c r="G63" s="118">
        <f t="shared" si="7"/>
        <v>249.81321186759124</v>
      </c>
      <c r="H63" s="119"/>
      <c r="I63" s="120">
        <v>0.42340396082471776</v>
      </c>
      <c r="J63" s="121"/>
    </row>
    <row r="64" spans="1:10" ht="17.100000000000001" customHeight="1">
      <c r="B64" s="117" t="s">
        <v>19</v>
      </c>
      <c r="C64" s="118">
        <v>9961.6662863629645</v>
      </c>
      <c r="D64" s="118">
        <f t="shared" si="6"/>
        <v>646.77914821917511</v>
      </c>
      <c r="E64" s="118">
        <v>292</v>
      </c>
      <c r="F64" s="118">
        <v>41</v>
      </c>
      <c r="G64" s="118">
        <f t="shared" si="7"/>
        <v>395.77914821917511</v>
      </c>
      <c r="H64" s="119"/>
      <c r="I64" s="120">
        <v>0.43311592549404193</v>
      </c>
      <c r="J64" s="121"/>
    </row>
    <row r="65" spans="2:10" ht="17.100000000000001" customHeight="1">
      <c r="B65" s="117" t="s">
        <v>20</v>
      </c>
      <c r="C65" s="118">
        <v>10526.146628135708</v>
      </c>
      <c r="D65" s="118">
        <f t="shared" si="6"/>
        <v>564.48034177274349</v>
      </c>
      <c r="E65" s="118">
        <v>288</v>
      </c>
      <c r="F65" s="118">
        <v>40</v>
      </c>
      <c r="G65" s="118">
        <f t="shared" si="7"/>
        <v>316.48034177274349</v>
      </c>
      <c r="H65" s="119"/>
      <c r="I65" s="120">
        <v>0.44227506840906333</v>
      </c>
      <c r="J65" s="121"/>
    </row>
    <row r="66" spans="2:10" ht="17.100000000000001" customHeight="1">
      <c r="B66" s="117" t="s">
        <v>21</v>
      </c>
      <c r="C66" s="118">
        <v>11002.6257467818</v>
      </c>
      <c r="D66" s="118">
        <f t="shared" si="6"/>
        <v>476.47911864609159</v>
      </c>
      <c r="E66" s="118">
        <v>266</v>
      </c>
      <c r="F66" s="118">
        <v>48</v>
      </c>
      <c r="G66" s="118">
        <f t="shared" si="7"/>
        <v>258.47911864609159</v>
      </c>
      <c r="H66" s="119"/>
      <c r="I66" s="120">
        <v>0.45092728470417209</v>
      </c>
      <c r="J66" s="121"/>
    </row>
    <row r="67" spans="2:10" ht="17.100000000000001" customHeight="1">
      <c r="B67" s="117" t="s">
        <v>22</v>
      </c>
      <c r="C67" s="118">
        <v>11519.770884639862</v>
      </c>
      <c r="D67" s="118">
        <f t="shared" si="6"/>
        <v>517.1451378580623</v>
      </c>
      <c r="E67" s="118">
        <v>294</v>
      </c>
      <c r="F67" s="118">
        <v>37</v>
      </c>
      <c r="G67" s="118">
        <f t="shared" si="7"/>
        <v>260.1451378580623</v>
      </c>
      <c r="H67" s="119"/>
      <c r="I67" s="120">
        <v>0.45713376526348665</v>
      </c>
      <c r="J67" s="121"/>
    </row>
    <row r="68" spans="2:10" ht="17.100000000000001" customHeight="1">
      <c r="B68" s="139"/>
      <c r="C68" s="125" t="s">
        <v>23</v>
      </c>
      <c r="D68" s="126">
        <f>SUM(D58:D67)</f>
        <v>5077.9240395291026</v>
      </c>
      <c r="E68" s="126">
        <f>SUM(E58:E67)</f>
        <v>2556</v>
      </c>
      <c r="F68" s="126">
        <f>SUM(F58:F67)</f>
        <v>382</v>
      </c>
      <c r="G68" s="127">
        <f t="shared" si="7"/>
        <v>2903.9240395291026</v>
      </c>
      <c r="H68" s="119"/>
      <c r="I68" s="120"/>
      <c r="J68" s="121"/>
    </row>
    <row r="69" spans="2:10" ht="17.100000000000001" customHeight="1">
      <c r="B69" s="117" t="s">
        <v>24</v>
      </c>
      <c r="C69" s="118">
        <v>11796.506904955322</v>
      </c>
      <c r="D69" s="118">
        <f>C69-C67</f>
        <v>276.73602031546034</v>
      </c>
      <c r="E69" s="118">
        <v>281</v>
      </c>
      <c r="F69" s="118">
        <v>37</v>
      </c>
      <c r="G69" s="118">
        <f t="shared" si="7"/>
        <v>32.736020315460337</v>
      </c>
      <c r="H69" s="119"/>
      <c r="I69" s="120">
        <v>0.45722894980446976</v>
      </c>
      <c r="J69" s="121"/>
    </row>
    <row r="70" spans="2:10" ht="17.100000000000001" customHeight="1">
      <c r="B70" s="117" t="s">
        <v>25</v>
      </c>
      <c r="C70" s="118">
        <v>12210.33934367503</v>
      </c>
      <c r="D70" s="118">
        <f t="shared" ref="D70:D78" si="8">C70-C69</f>
        <v>413.83243871970808</v>
      </c>
      <c r="E70" s="118">
        <v>329</v>
      </c>
      <c r="F70" s="118">
        <v>37</v>
      </c>
      <c r="G70" s="118">
        <f t="shared" si="7"/>
        <v>121.83243871970808</v>
      </c>
      <c r="H70" s="119"/>
      <c r="I70" s="120">
        <v>0.4573160802874543</v>
      </c>
      <c r="J70" s="121"/>
    </row>
    <row r="71" spans="2:10" ht="17.100000000000001" customHeight="1">
      <c r="B71" s="117" t="s">
        <v>26</v>
      </c>
      <c r="C71" s="118">
        <f>$C$21*I71</f>
        <v>12578.393780224891</v>
      </c>
      <c r="D71" s="118">
        <f t="shared" si="8"/>
        <v>368.05443654986084</v>
      </c>
      <c r="E71" s="118">
        <v>322</v>
      </c>
      <c r="F71" s="118">
        <v>44</v>
      </c>
      <c r="G71" s="118">
        <f t="shared" si="7"/>
        <v>90.054436549860839</v>
      </c>
      <c r="H71" s="119"/>
      <c r="I71" s="120">
        <v>0.45739613746272334</v>
      </c>
      <c r="J71" s="121"/>
    </row>
    <row r="72" spans="2:10" ht="17.100000000000001" customHeight="1">
      <c r="B72" s="117" t="s">
        <v>27</v>
      </c>
      <c r="C72" s="118">
        <v>13083.640543002124</v>
      </c>
      <c r="D72" s="118">
        <f t="shared" si="8"/>
        <v>505.24676277723302</v>
      </c>
      <c r="E72" s="118">
        <v>301</v>
      </c>
      <c r="F72" s="118">
        <v>38</v>
      </c>
      <c r="G72" s="118">
        <f t="shared" si="7"/>
        <v>242.24676277723302</v>
      </c>
      <c r="H72" s="119"/>
      <c r="I72" s="120">
        <v>0.45746994905601834</v>
      </c>
      <c r="J72" s="121"/>
    </row>
    <row r="73" spans="2:10" ht="17.100000000000001" customHeight="1">
      <c r="B73" s="117" t="s">
        <v>28</v>
      </c>
      <c r="C73" s="118">
        <v>13680.392732947374</v>
      </c>
      <c r="D73" s="118">
        <f t="shared" si="8"/>
        <v>596.75218994524948</v>
      </c>
      <c r="E73" s="118">
        <v>317</v>
      </c>
      <c r="F73" s="118">
        <v>49</v>
      </c>
      <c r="G73" s="118">
        <f t="shared" si="7"/>
        <v>328.75218994524948</v>
      </c>
      <c r="H73" s="119"/>
      <c r="I73" s="120">
        <v>0.45753821849322324</v>
      </c>
      <c r="J73" s="121"/>
    </row>
    <row r="74" spans="2:10" ht="17.100000000000001" customHeight="1">
      <c r="B74" s="117" t="s">
        <v>29</v>
      </c>
      <c r="C74" s="118">
        <v>14368.688588007737</v>
      </c>
      <c r="D74" s="118">
        <f t="shared" si="8"/>
        <v>688.29585506036346</v>
      </c>
      <c r="E74" s="118">
        <v>321</v>
      </c>
      <c r="F74" s="118">
        <v>36</v>
      </c>
      <c r="G74" s="118">
        <f t="shared" si="7"/>
        <v>403.29585506036346</v>
      </c>
      <c r="H74" s="119"/>
      <c r="I74" s="120">
        <v>0.45760154738878145</v>
      </c>
      <c r="J74" s="121"/>
    </row>
    <row r="75" spans="2:10" ht="17.100000000000001" customHeight="1">
      <c r="B75" s="117" t="s">
        <v>30</v>
      </c>
      <c r="C75" s="118">
        <v>14965.496823637988</v>
      </c>
      <c r="D75" s="118">
        <f t="shared" si="8"/>
        <v>596.80823563025115</v>
      </c>
      <c r="E75" s="118">
        <v>284</v>
      </c>
      <c r="F75" s="118">
        <v>53</v>
      </c>
      <c r="G75" s="118">
        <f t="shared" si="7"/>
        <v>365.80823563025115</v>
      </c>
      <c r="H75" s="119"/>
      <c r="I75" s="120">
        <v>0.45766045332226268</v>
      </c>
      <c r="J75" s="121"/>
    </row>
    <row r="76" spans="2:10" ht="17.100000000000001" customHeight="1">
      <c r="B76" s="117" t="s">
        <v>31</v>
      </c>
      <c r="C76" s="118">
        <v>15608.094594945587</v>
      </c>
      <c r="D76" s="118">
        <f t="shared" si="8"/>
        <v>642.59777130759903</v>
      </c>
      <c r="E76" s="118">
        <v>375</v>
      </c>
      <c r="F76" s="118">
        <v>42</v>
      </c>
      <c r="G76" s="118">
        <f t="shared" si="7"/>
        <v>309.59777130759903</v>
      </c>
      <c r="H76" s="119"/>
      <c r="I76" s="120">
        <v>0.4577153840159997</v>
      </c>
      <c r="J76" s="121"/>
    </row>
    <row r="77" spans="2:10" ht="17.100000000000001" customHeight="1">
      <c r="B77" s="117" t="s">
        <v>32</v>
      </c>
      <c r="C77" s="118">
        <v>16433.825561626014</v>
      </c>
      <c r="D77" s="118">
        <f t="shared" si="8"/>
        <v>825.73096668042672</v>
      </c>
      <c r="E77" s="118">
        <v>396</v>
      </c>
      <c r="F77" s="118">
        <v>50</v>
      </c>
      <c r="G77" s="118">
        <f t="shared" si="7"/>
        <v>479.73096668042672</v>
      </c>
      <c r="H77" s="119"/>
      <c r="I77" s="120">
        <v>0.45776672873610086</v>
      </c>
      <c r="J77" s="121"/>
    </row>
    <row r="78" spans="2:10" ht="17.100000000000001" customHeight="1">
      <c r="B78" s="117" t="s">
        <v>33</v>
      </c>
      <c r="C78" s="118">
        <f>$C$28*I78</f>
        <v>16873.017246039897</v>
      </c>
      <c r="D78" s="118">
        <f t="shared" si="8"/>
        <v>439.19168441388319</v>
      </c>
      <c r="E78" s="118">
        <v>399</v>
      </c>
      <c r="F78" s="118">
        <v>57</v>
      </c>
      <c r="G78" s="118">
        <f t="shared" si="7"/>
        <v>97.191684413883195</v>
      </c>
      <c r="H78" s="140"/>
      <c r="I78" s="120">
        <v>0.45726334000108121</v>
      </c>
      <c r="J78" s="121"/>
    </row>
    <row r="79" spans="2:10" ht="17.100000000000001" customHeight="1">
      <c r="B79" s="139"/>
      <c r="C79" s="125" t="s">
        <v>34</v>
      </c>
      <c r="D79" s="126">
        <f>SUM(D69:D78)</f>
        <v>5353.2463614000353</v>
      </c>
      <c r="E79" s="126">
        <f>SUM(E69:E78)</f>
        <v>3325</v>
      </c>
      <c r="F79" s="126">
        <f>SUM(F69:F78)</f>
        <v>443</v>
      </c>
      <c r="G79" s="127">
        <f t="shared" si="7"/>
        <v>2471.2463614000353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392.59377272667655</v>
      </c>
      <c r="D82" s="118"/>
      <c r="E82" s="118"/>
      <c r="F82" s="118"/>
      <c r="G82" s="118"/>
      <c r="H82" s="119"/>
      <c r="I82" s="120">
        <v>2.1336618082971555E-2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399.72307257058861</v>
      </c>
      <c r="D83" s="118">
        <f t="shared" ref="D83:D92" si="9">C83-C82</f>
        <v>7.1292998439120652</v>
      </c>
      <c r="E83" s="118">
        <v>1</v>
      </c>
      <c r="F83" s="118">
        <v>0</v>
      </c>
      <c r="G83" s="118">
        <f t="shared" ref="G83:G104" si="10">D83-E83+F83</f>
        <v>6.1292998439120652</v>
      </c>
      <c r="H83" s="119"/>
      <c r="I83" s="120">
        <v>2.1038056451083611E-2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404.81978911299097</v>
      </c>
      <c r="D84" s="118">
        <f t="shared" si="9"/>
        <v>5.0967165424023619</v>
      </c>
      <c r="E84" s="118">
        <v>3</v>
      </c>
      <c r="F84" s="118">
        <v>1</v>
      </c>
      <c r="G84" s="118">
        <f t="shared" si="10"/>
        <v>3.0967165424023619</v>
      </c>
      <c r="H84" s="119"/>
      <c r="I84" s="120">
        <v>2.0759989185281592E-2</v>
      </c>
      <c r="J84" s="121"/>
    </row>
    <row r="85" spans="1:10" ht="17.100000000000001" customHeight="1">
      <c r="A85" s="123"/>
      <c r="B85" s="117" t="s">
        <v>15</v>
      </c>
      <c r="C85" s="118">
        <v>410.00752191741304</v>
      </c>
      <c r="D85" s="118">
        <f t="shared" si="9"/>
        <v>5.187732804422069</v>
      </c>
      <c r="E85" s="118">
        <v>3</v>
      </c>
      <c r="F85" s="118">
        <v>0</v>
      </c>
      <c r="G85" s="118">
        <f t="shared" si="10"/>
        <v>2.187732804422069</v>
      </c>
      <c r="H85" s="119"/>
      <c r="I85" s="120">
        <v>2.0500376095870652E-2</v>
      </c>
      <c r="J85" s="121"/>
    </row>
    <row r="86" spans="1:10" ht="17.100000000000001" customHeight="1">
      <c r="A86" s="123"/>
      <c r="B86" s="117" t="s">
        <v>16</v>
      </c>
      <c r="C86" s="118">
        <v>415.27750142331325</v>
      </c>
      <c r="D86" s="118">
        <f t="shared" si="9"/>
        <v>5.2699795059002099</v>
      </c>
      <c r="E86" s="118">
        <v>2</v>
      </c>
      <c r="F86" s="118">
        <v>1</v>
      </c>
      <c r="G86" s="118">
        <f t="shared" si="10"/>
        <v>4.2699795059002099</v>
      </c>
      <c r="H86" s="119"/>
      <c r="I86" s="120">
        <v>2.0257439093820159E-2</v>
      </c>
      <c r="J86" s="121"/>
    </row>
    <row r="87" spans="1:10" ht="17.100000000000001" customHeight="1">
      <c r="A87" s="123"/>
      <c r="B87" s="117" t="s">
        <v>17</v>
      </c>
      <c r="C87" s="118">
        <v>428.63389819140207</v>
      </c>
      <c r="D87" s="118">
        <f t="shared" si="9"/>
        <v>13.356396768088814</v>
      </c>
      <c r="E87" s="118">
        <v>6</v>
      </c>
      <c r="F87" s="118">
        <v>2</v>
      </c>
      <c r="G87" s="118">
        <f t="shared" si="10"/>
        <v>9.356396768088814</v>
      </c>
      <c r="H87" s="119"/>
      <c r="I87" s="120">
        <v>2.002962141081318E-2</v>
      </c>
      <c r="J87" s="121"/>
    </row>
    <row r="88" spans="1:10" ht="17.100000000000001" customHeight="1">
      <c r="B88" s="117" t="s">
        <v>18</v>
      </c>
      <c r="C88" s="118">
        <v>435.94219247496341</v>
      </c>
      <c r="D88" s="118">
        <f t="shared" si="9"/>
        <v>7.308294283561338</v>
      </c>
      <c r="E88" s="118">
        <v>1</v>
      </c>
      <c r="F88" s="118">
        <v>1</v>
      </c>
      <c r="G88" s="118">
        <f t="shared" si="10"/>
        <v>7.308294283561338</v>
      </c>
      <c r="H88" s="119"/>
      <c r="I88" s="120">
        <v>1.9815554203407432E-2</v>
      </c>
      <c r="J88" s="121"/>
    </row>
    <row r="89" spans="1:10" ht="17.100000000000001" customHeight="1">
      <c r="B89" s="117" t="s">
        <v>19</v>
      </c>
      <c r="C89" s="118">
        <v>451.12266762341062</v>
      </c>
      <c r="D89" s="118">
        <f t="shared" si="9"/>
        <v>15.180475148447215</v>
      </c>
      <c r="E89" s="118">
        <v>6</v>
      </c>
      <c r="F89" s="118">
        <v>4</v>
      </c>
      <c r="G89" s="118">
        <f t="shared" si="10"/>
        <v>13.180475148447215</v>
      </c>
      <c r="H89" s="119"/>
      <c r="I89" s="120">
        <v>1.961402902710481E-2</v>
      </c>
      <c r="J89" s="121"/>
    </row>
    <row r="90" spans="1:10" ht="17.100000000000001" customHeight="1">
      <c r="B90" s="117" t="s">
        <v>20</v>
      </c>
      <c r="C90" s="118">
        <v>462.29060525920869</v>
      </c>
      <c r="D90" s="118">
        <f t="shared" si="9"/>
        <v>11.167937635798069</v>
      </c>
      <c r="E90" s="118">
        <v>6</v>
      </c>
      <c r="F90" s="118">
        <v>3</v>
      </c>
      <c r="G90" s="118">
        <f t="shared" si="10"/>
        <v>8.1679376357980686</v>
      </c>
      <c r="H90" s="119"/>
      <c r="I90" s="120">
        <v>1.9423975010891121E-2</v>
      </c>
      <c r="J90" s="121"/>
    </row>
    <row r="91" spans="1:10" ht="17.100000000000001" customHeight="1">
      <c r="B91" s="117" t="s">
        <v>21</v>
      </c>
      <c r="C91" s="118">
        <v>469.56433164959168</v>
      </c>
      <c r="D91" s="118">
        <f t="shared" si="9"/>
        <v>7.2737263903829898</v>
      </c>
      <c r="E91" s="118">
        <v>6</v>
      </c>
      <c r="F91" s="118">
        <v>2</v>
      </c>
      <c r="G91" s="118">
        <f t="shared" si="10"/>
        <v>3.2737263903829898</v>
      </c>
      <c r="H91" s="119"/>
      <c r="I91" s="120">
        <v>1.9244439821704578E-2</v>
      </c>
      <c r="J91" s="121"/>
    </row>
    <row r="92" spans="1:10" ht="17.100000000000001" customHeight="1">
      <c r="B92" s="117" t="s">
        <v>22</v>
      </c>
      <c r="C92" s="118">
        <v>480.51966020089094</v>
      </c>
      <c r="D92" s="118">
        <f t="shared" si="9"/>
        <v>10.95532855129926</v>
      </c>
      <c r="E92" s="118">
        <v>6</v>
      </c>
      <c r="F92" s="118">
        <v>1</v>
      </c>
      <c r="G92" s="118">
        <f t="shared" si="10"/>
        <v>5.9553285512992602</v>
      </c>
      <c r="H92" s="119"/>
      <c r="I92" s="120">
        <v>1.9068240484162342E-2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87.925887474214392</v>
      </c>
      <c r="E93" s="126">
        <f>SUM(E83:E92)</f>
        <v>40</v>
      </c>
      <c r="F93" s="126">
        <f>SUM(F83:F92)</f>
        <v>15</v>
      </c>
      <c r="G93" s="127">
        <f t="shared" si="10"/>
        <v>62.925887474214392</v>
      </c>
      <c r="H93" s="119"/>
      <c r="I93" s="120"/>
      <c r="J93" s="121"/>
    </row>
    <row r="94" spans="1:10" ht="17.100000000000001" customHeight="1">
      <c r="B94" s="117" t="s">
        <v>24</v>
      </c>
      <c r="C94" s="118">
        <v>487.28675873273767</v>
      </c>
      <c r="D94" s="118">
        <f>C94-C92</f>
        <v>6.7670985318467274</v>
      </c>
      <c r="E94" s="118">
        <v>3</v>
      </c>
      <c r="F94" s="118">
        <v>0</v>
      </c>
      <c r="G94" s="118">
        <f t="shared" si="10"/>
        <v>3.7670985318467274</v>
      </c>
      <c r="H94" s="119"/>
      <c r="I94" s="120">
        <v>1.8887083671811536E-2</v>
      </c>
      <c r="J94" s="121"/>
    </row>
    <row r="95" spans="1:10" ht="17.100000000000001" customHeight="1">
      <c r="B95" s="117" t="s">
        <v>25</v>
      </c>
      <c r="C95" s="118">
        <v>499.85752124968792</v>
      </c>
      <c r="D95" s="118">
        <f t="shared" ref="D95:D103" si="11">C95-C94</f>
        <v>12.570762516950253</v>
      </c>
      <c r="E95" s="118">
        <v>8</v>
      </c>
      <c r="F95" s="118">
        <v>3</v>
      </c>
      <c r="G95" s="118">
        <f t="shared" si="10"/>
        <v>7.5707625169502535</v>
      </c>
      <c r="H95" s="119"/>
      <c r="I95" s="120">
        <v>1.8721255477516401E-2</v>
      </c>
      <c r="J95" s="121"/>
    </row>
    <row r="96" spans="1:10" ht="17.100000000000001" customHeight="1">
      <c r="B96" s="117" t="s">
        <v>26</v>
      </c>
      <c r="C96" s="118">
        <f>$C$21*I96</f>
        <v>510.64445632513906</v>
      </c>
      <c r="D96" s="118">
        <f t="shared" si="11"/>
        <v>10.78693507545114</v>
      </c>
      <c r="E96" s="118">
        <v>4</v>
      </c>
      <c r="F96" s="118">
        <v>5</v>
      </c>
      <c r="G96" s="118">
        <f t="shared" si="10"/>
        <v>11.78693507545114</v>
      </c>
      <c r="H96" s="119"/>
      <c r="I96" s="120">
        <v>1.8568889320914148E-2</v>
      </c>
      <c r="J96" s="121"/>
    </row>
    <row r="97" spans="1:10" ht="17.100000000000001" customHeight="1">
      <c r="A97" s="123"/>
      <c r="B97" s="117" t="s">
        <v>27</v>
      </c>
      <c r="C97" s="118">
        <v>527.05252201066912</v>
      </c>
      <c r="D97" s="118">
        <f t="shared" si="11"/>
        <v>16.408065685530062</v>
      </c>
      <c r="E97" s="118">
        <v>8</v>
      </c>
      <c r="F97" s="118">
        <v>6</v>
      </c>
      <c r="G97" s="118">
        <f t="shared" si="10"/>
        <v>14.408065685530062</v>
      </c>
      <c r="H97" s="119"/>
      <c r="I97" s="120">
        <v>1.8428409860512907E-2</v>
      </c>
      <c r="J97" s="121"/>
    </row>
    <row r="98" spans="1:10" ht="17.100000000000001" customHeight="1">
      <c r="A98" s="123"/>
      <c r="B98" s="117" t="s">
        <v>28</v>
      </c>
      <c r="C98" s="118">
        <v>547.12450189928484</v>
      </c>
      <c r="D98" s="118">
        <f t="shared" si="11"/>
        <v>20.071979888615715</v>
      </c>
      <c r="E98" s="118">
        <v>6</v>
      </c>
      <c r="F98" s="118">
        <v>5</v>
      </c>
      <c r="G98" s="118">
        <f t="shared" si="10"/>
        <v>19.071979888615715</v>
      </c>
      <c r="H98" s="119"/>
      <c r="I98" s="120">
        <v>1.8298478324390799E-2</v>
      </c>
      <c r="J98" s="121"/>
    </row>
    <row r="99" spans="1:10" ht="17.100000000000001" customHeight="1">
      <c r="A99" s="123"/>
      <c r="B99" s="117" t="s">
        <v>29</v>
      </c>
      <c r="C99" s="118">
        <v>570.7876208897485</v>
      </c>
      <c r="D99" s="118">
        <f t="shared" si="11"/>
        <v>23.663118990463659</v>
      </c>
      <c r="E99" s="118">
        <v>4</v>
      </c>
      <c r="F99" s="118">
        <v>2</v>
      </c>
      <c r="G99" s="118">
        <f t="shared" si="10"/>
        <v>21.663118990463659</v>
      </c>
      <c r="H99" s="119"/>
      <c r="I99" s="120">
        <v>1.8177949709864603E-2</v>
      </c>
      <c r="J99" s="121"/>
    </row>
    <row r="100" spans="1:10" ht="17.100000000000001" customHeight="1">
      <c r="A100" s="123"/>
      <c r="B100" s="117" t="s">
        <v>30</v>
      </c>
      <c r="C100" s="118">
        <v>590.75293369213637</v>
      </c>
      <c r="D100" s="118">
        <f t="shared" si="11"/>
        <v>19.965312802387871</v>
      </c>
      <c r="E100" s="118">
        <v>6</v>
      </c>
      <c r="F100" s="118">
        <v>2</v>
      </c>
      <c r="G100" s="118">
        <f t="shared" si="10"/>
        <v>15.965312802387871</v>
      </c>
      <c r="H100" s="119"/>
      <c r="I100" s="120">
        <v>1.806583895082986E-2</v>
      </c>
      <c r="J100" s="121"/>
    </row>
    <row r="101" spans="1:10" ht="17.100000000000001" customHeight="1">
      <c r="A101" s="123"/>
      <c r="B101" s="117" t="s">
        <v>31</v>
      </c>
      <c r="C101" s="118">
        <v>612.48012317140399</v>
      </c>
      <c r="D101" s="118">
        <f t="shared" si="11"/>
        <v>21.727189479267622</v>
      </c>
      <c r="E101" s="118">
        <v>5</v>
      </c>
      <c r="F101" s="118">
        <v>2</v>
      </c>
      <c r="G101" s="118">
        <f t="shared" si="10"/>
        <v>18.727189479267622</v>
      </c>
      <c r="H101" s="119"/>
      <c r="I101" s="120">
        <v>1.7961293934645281E-2</v>
      </c>
      <c r="J101" s="121"/>
    </row>
    <row r="102" spans="1:10" ht="17.100000000000001" customHeight="1">
      <c r="A102" s="123"/>
      <c r="B102" s="117" t="s">
        <v>32</v>
      </c>
      <c r="C102" s="118">
        <v>641.30229954690242</v>
      </c>
      <c r="D102" s="118">
        <f t="shared" si="11"/>
        <v>28.822176375498429</v>
      </c>
      <c r="E102" s="118">
        <v>10</v>
      </c>
      <c r="F102" s="118">
        <v>4</v>
      </c>
      <c r="G102" s="118">
        <f t="shared" si="10"/>
        <v>22.822176375498429</v>
      </c>
      <c r="H102" s="119"/>
      <c r="I102" s="120">
        <v>1.7863573803534892E-2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659.32043034005517</v>
      </c>
      <c r="D103" s="118">
        <f t="shared" si="11"/>
        <v>18.01813079315275</v>
      </c>
      <c r="E103" s="118">
        <v>8</v>
      </c>
      <c r="F103" s="118">
        <v>12</v>
      </c>
      <c r="G103" s="118">
        <f t="shared" si="10"/>
        <v>22.01813079315275</v>
      </c>
      <c r="H103" s="119"/>
      <c r="I103" s="120">
        <v>1.7867762339838892E-2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178.80077013916423</v>
      </c>
      <c r="E104" s="126">
        <f>SUM(E94:E103)</f>
        <v>62</v>
      </c>
      <c r="F104" s="126">
        <f>SUM(F94:F103)</f>
        <v>41</v>
      </c>
      <c r="G104" s="127">
        <f t="shared" si="10"/>
        <v>157.80077013916423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50.694578917514477</v>
      </c>
      <c r="D107" s="118"/>
      <c r="E107" s="118"/>
      <c r="F107" s="118"/>
      <c r="G107" s="118"/>
      <c r="H107" s="119"/>
      <c r="I107" s="120">
        <v>2.7551401585605697E-3</v>
      </c>
      <c r="J107" s="121"/>
    </row>
    <row r="108" spans="1:10" ht="17.100000000000001" customHeight="1">
      <c r="A108" s="123"/>
      <c r="B108" s="117" t="s">
        <v>13</v>
      </c>
      <c r="C108" s="118">
        <v>51.541312430275589</v>
      </c>
      <c r="D108" s="118">
        <f t="shared" ref="D108:D117" si="12">C108-C107</f>
        <v>0.84673351276111219</v>
      </c>
      <c r="E108" s="118">
        <v>1</v>
      </c>
      <c r="F108" s="118">
        <v>0</v>
      </c>
      <c r="G108" s="118">
        <f t="shared" ref="G108:G129" si="13">D108-E108+F108</f>
        <v>-0.15326648723888781</v>
      </c>
      <c r="H108" s="119"/>
      <c r="I108" s="120">
        <v>2.7127006542250311E-3</v>
      </c>
      <c r="J108" s="121"/>
    </row>
    <row r="109" spans="1:10" ht="17.100000000000001" customHeight="1">
      <c r="A109" s="123"/>
      <c r="B109" s="117" t="s">
        <v>14</v>
      </c>
      <c r="C109" s="118">
        <v>52.126899887658055</v>
      </c>
      <c r="D109" s="118">
        <f t="shared" si="12"/>
        <v>0.58558745738246643</v>
      </c>
      <c r="E109" s="118">
        <v>0</v>
      </c>
      <c r="F109" s="118">
        <v>0</v>
      </c>
      <c r="G109" s="118">
        <f t="shared" si="13"/>
        <v>0.58558745738246643</v>
      </c>
      <c r="H109" s="119"/>
      <c r="I109" s="120">
        <v>2.6731743532132342E-3</v>
      </c>
      <c r="J109" s="121"/>
    </row>
    <row r="110" spans="1:10" ht="17.100000000000001" customHeight="1">
      <c r="A110" s="123"/>
      <c r="B110" s="117" t="s">
        <v>15</v>
      </c>
      <c r="C110" s="118">
        <v>52.725424992192842</v>
      </c>
      <c r="D110" s="118">
        <f t="shared" si="12"/>
        <v>0.59852510453478658</v>
      </c>
      <c r="E110" s="118">
        <v>3</v>
      </c>
      <c r="F110" s="118">
        <v>1</v>
      </c>
      <c r="G110" s="118">
        <f t="shared" si="13"/>
        <v>-1.4014748954652134</v>
      </c>
      <c r="H110" s="119"/>
      <c r="I110" s="120">
        <v>2.6362712496096419E-3</v>
      </c>
      <c r="J110" s="121"/>
    </row>
    <row r="111" spans="1:10" ht="17.100000000000001" customHeight="1">
      <c r="A111" s="123"/>
      <c r="B111" s="117" t="s">
        <v>16</v>
      </c>
      <c r="C111" s="118">
        <v>53.335641181150955</v>
      </c>
      <c r="D111" s="118">
        <f t="shared" si="12"/>
        <v>0.61021618895811258</v>
      </c>
      <c r="E111" s="118">
        <v>0</v>
      </c>
      <c r="F111" s="118">
        <v>0</v>
      </c>
      <c r="G111" s="118">
        <f t="shared" si="13"/>
        <v>0.61021618895811258</v>
      </c>
      <c r="H111" s="119"/>
      <c r="I111" s="120">
        <v>2.6017385942024855E-3</v>
      </c>
      <c r="J111" s="121"/>
    </row>
    <row r="112" spans="1:10" ht="17.100000000000001" customHeight="1">
      <c r="A112" s="123"/>
      <c r="B112" s="117" t="s">
        <v>17</v>
      </c>
      <c r="C112" s="118">
        <v>54.984199091950664</v>
      </c>
      <c r="D112" s="118">
        <f t="shared" si="12"/>
        <v>1.6485579107997097</v>
      </c>
      <c r="E112" s="118">
        <v>0</v>
      </c>
      <c r="F112" s="118">
        <v>1</v>
      </c>
      <c r="G112" s="118">
        <f t="shared" si="13"/>
        <v>2.6485579107997097</v>
      </c>
      <c r="H112" s="119"/>
      <c r="I112" s="120">
        <v>2.5693550977547038E-3</v>
      </c>
      <c r="J112" s="121"/>
    </row>
    <row r="113" spans="1:10" ht="17.100000000000001" customHeight="1">
      <c r="A113" s="123"/>
      <c r="B113" s="117" t="s">
        <v>18</v>
      </c>
      <c r="C113" s="118">
        <v>55.856376045818045</v>
      </c>
      <c r="D113" s="118">
        <f t="shared" si="12"/>
        <v>0.87217695386738114</v>
      </c>
      <c r="E113" s="118">
        <v>0</v>
      </c>
      <c r="F113" s="118">
        <v>1</v>
      </c>
      <c r="G113" s="118">
        <f t="shared" si="13"/>
        <v>1.8721769538673811</v>
      </c>
      <c r="H113" s="119"/>
      <c r="I113" s="120">
        <v>2.5389261839008207E-3</v>
      </c>
      <c r="J113" s="121"/>
    </row>
    <row r="114" spans="1:10" ht="17.100000000000001" customHeight="1">
      <c r="B114" s="117" t="s">
        <v>19</v>
      </c>
      <c r="C114" s="118">
        <v>57.736441757913916</v>
      </c>
      <c r="D114" s="118">
        <f t="shared" si="12"/>
        <v>1.8800657120958704</v>
      </c>
      <c r="E114" s="118">
        <v>1</v>
      </c>
      <c r="F114" s="118">
        <v>2</v>
      </c>
      <c r="G114" s="118">
        <f t="shared" si="13"/>
        <v>2.8800657120958704</v>
      </c>
      <c r="H114" s="119"/>
      <c r="I114" s="120">
        <v>2.5102800764310396E-3</v>
      </c>
      <c r="J114" s="121"/>
    </row>
    <row r="115" spans="1:10" ht="17.100000000000001" customHeight="1">
      <c r="A115" s="123"/>
      <c r="B115" s="117" t="s">
        <v>20</v>
      </c>
      <c r="C115" s="118">
        <v>59.101696402596254</v>
      </c>
      <c r="D115" s="118">
        <f t="shared" si="12"/>
        <v>1.3652546446823379</v>
      </c>
      <c r="E115" s="118">
        <v>0</v>
      </c>
      <c r="F115" s="118">
        <v>0</v>
      </c>
      <c r="G115" s="118">
        <f t="shared" si="13"/>
        <v>1.3652546446823379</v>
      </c>
      <c r="H115" s="119"/>
      <c r="I115" s="120">
        <v>2.483264554730935E-3</v>
      </c>
      <c r="J115" s="121"/>
    </row>
    <row r="116" spans="1:10" ht="17.100000000000001" customHeight="1">
      <c r="A116" s="123"/>
      <c r="B116" s="117" t="s">
        <v>21</v>
      </c>
      <c r="C116" s="118">
        <v>59.968959649892781</v>
      </c>
      <c r="D116" s="118">
        <f t="shared" si="12"/>
        <v>0.8672632472965276</v>
      </c>
      <c r="E116" s="118">
        <v>0</v>
      </c>
      <c r="F116" s="118">
        <v>0</v>
      </c>
      <c r="G116" s="118">
        <f t="shared" si="13"/>
        <v>0.8672632472965276</v>
      </c>
      <c r="H116" s="119"/>
      <c r="I116" s="120">
        <v>2.4577442479464255E-3</v>
      </c>
      <c r="J116" s="121"/>
    </row>
    <row r="117" spans="1:10" ht="17.100000000000001" customHeight="1">
      <c r="A117" s="123"/>
      <c r="B117" s="117" t="s">
        <v>22</v>
      </c>
      <c r="C117" s="118">
        <v>63.405185533634018</v>
      </c>
      <c r="D117" s="118">
        <f t="shared" si="12"/>
        <v>3.4362258837412369</v>
      </c>
      <c r="E117" s="118">
        <v>0</v>
      </c>
      <c r="F117" s="118">
        <v>1</v>
      </c>
      <c r="G117" s="118">
        <f t="shared" si="13"/>
        <v>4.4362258837412369</v>
      </c>
      <c r="H117" s="119"/>
      <c r="I117" s="120">
        <v>2.5160787910172232E-3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12.710606616119541</v>
      </c>
      <c r="E118" s="126">
        <f>SUM(E108:E117)</f>
        <v>5</v>
      </c>
      <c r="F118" s="126">
        <f>SUM(F108:F117)</f>
        <v>6</v>
      </c>
      <c r="G118" s="127">
        <f t="shared" si="13"/>
        <v>13.710606616119541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72.380178716490661</v>
      </c>
      <c r="D119" s="118">
        <f>C119-C117</f>
        <v>8.9749931828566432</v>
      </c>
      <c r="E119" s="118">
        <v>1</v>
      </c>
      <c r="F119" s="118">
        <v>1</v>
      </c>
      <c r="G119" s="118">
        <f t="shared" si="13"/>
        <v>8.9749931828566432</v>
      </c>
      <c r="H119" s="119"/>
      <c r="I119" s="120">
        <v>2.805433283584909E-3</v>
      </c>
      <c r="J119" s="121"/>
    </row>
    <row r="120" spans="1:10" ht="17.100000000000001" customHeight="1">
      <c r="A120" s="123"/>
      <c r="B120" s="117" t="s">
        <v>25</v>
      </c>
      <c r="C120" s="118">
        <v>81.977116555759395</v>
      </c>
      <c r="D120" s="118">
        <f t="shared" ref="D120:D128" si="14">C120-C119</f>
        <v>9.5969378392687332</v>
      </c>
      <c r="E120" s="118">
        <v>1</v>
      </c>
      <c r="F120" s="118">
        <v>2</v>
      </c>
      <c r="G120" s="118">
        <f t="shared" si="13"/>
        <v>10.596937839268733</v>
      </c>
      <c r="H120" s="119"/>
      <c r="I120" s="120">
        <v>3.0703039908524118E-3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91.125988981041402</v>
      </c>
      <c r="D121" s="118">
        <f t="shared" si="14"/>
        <v>9.1488724252820077</v>
      </c>
      <c r="E121" s="118">
        <v>1</v>
      </c>
      <c r="F121" s="118">
        <v>0</v>
      </c>
      <c r="G121" s="118">
        <f t="shared" si="13"/>
        <v>8.1488724252820077</v>
      </c>
      <c r="H121" s="119"/>
      <c r="I121" s="120">
        <v>3.3136723265833239E-3</v>
      </c>
      <c r="J121" s="121"/>
    </row>
    <row r="122" spans="1:10" ht="17.100000000000001" customHeight="1">
      <c r="A122" s="123"/>
      <c r="B122" s="117" t="s">
        <v>27</v>
      </c>
      <c r="C122" s="118">
        <v>101.18835928351474</v>
      </c>
      <c r="D122" s="118">
        <f t="shared" si="14"/>
        <v>10.06237030247334</v>
      </c>
      <c r="E122" s="118">
        <v>2</v>
      </c>
      <c r="F122" s="118">
        <v>0</v>
      </c>
      <c r="G122" s="118">
        <f t="shared" si="13"/>
        <v>8.0623703024733402</v>
      </c>
      <c r="H122" s="119"/>
      <c r="I122" s="120">
        <v>3.5380545204026135E-3</v>
      </c>
      <c r="J122" s="121"/>
    </row>
    <row r="123" spans="1:10" ht="17.100000000000001" customHeight="1">
      <c r="A123" s="123"/>
      <c r="B123" s="117" t="s">
        <v>28</v>
      </c>
      <c r="C123" s="118">
        <v>111.99310927229931</v>
      </c>
      <c r="D123" s="118">
        <f t="shared" si="14"/>
        <v>10.804749988784565</v>
      </c>
      <c r="E123" s="118">
        <v>1</v>
      </c>
      <c r="F123" s="118">
        <v>0</v>
      </c>
      <c r="G123" s="118">
        <f t="shared" si="13"/>
        <v>9.8047499887845646</v>
      </c>
      <c r="H123" s="119"/>
      <c r="I123" s="120">
        <v>3.7455889388728868E-3</v>
      </c>
      <c r="J123" s="121"/>
    </row>
    <row r="124" spans="1:10" ht="17.100000000000001" customHeight="1">
      <c r="A124" s="123"/>
      <c r="B124" s="117" t="s">
        <v>29</v>
      </c>
      <c r="C124" s="118">
        <v>123.65647969052222</v>
      </c>
      <c r="D124" s="118">
        <f t="shared" si="14"/>
        <v>11.663370418222911</v>
      </c>
      <c r="E124" s="118">
        <v>4</v>
      </c>
      <c r="F124" s="118">
        <v>1</v>
      </c>
      <c r="G124" s="118">
        <f t="shared" si="13"/>
        <v>8.663370418222911</v>
      </c>
      <c r="H124" s="119"/>
      <c r="I124" s="120">
        <v>3.9381044487427457E-3</v>
      </c>
      <c r="J124" s="121"/>
    </row>
    <row r="125" spans="1:10" ht="17.100000000000001" customHeight="1">
      <c r="A125" s="123"/>
      <c r="B125" s="117" t="s">
        <v>30</v>
      </c>
      <c r="C125" s="118">
        <v>134.63160472735851</v>
      </c>
      <c r="D125" s="118">
        <f t="shared" si="14"/>
        <v>10.975125036836289</v>
      </c>
      <c r="E125" s="118">
        <v>1</v>
      </c>
      <c r="F125" s="118">
        <v>0</v>
      </c>
      <c r="G125" s="118">
        <f t="shared" si="13"/>
        <v>9.9751250368362889</v>
      </c>
      <c r="H125" s="119"/>
      <c r="I125" s="120">
        <v>4.1171744564941441E-3</v>
      </c>
      <c r="J125" s="121"/>
    </row>
    <row r="126" spans="1:10" ht="17.100000000000001" customHeight="1">
      <c r="A126" s="123"/>
      <c r="B126" s="117" t="s">
        <v>31</v>
      </c>
      <c r="C126" s="118">
        <v>146.08985625192994</v>
      </c>
      <c r="D126" s="118">
        <f t="shared" si="14"/>
        <v>11.458251524571438</v>
      </c>
      <c r="E126" s="118">
        <v>4</v>
      </c>
      <c r="F126" s="118">
        <v>0</v>
      </c>
      <c r="G126" s="118">
        <f t="shared" si="13"/>
        <v>7.4582515245714376</v>
      </c>
      <c r="H126" s="119"/>
      <c r="I126" s="120">
        <v>4.284160007387976E-3</v>
      </c>
      <c r="J126" s="121"/>
    </row>
    <row r="127" spans="1:10" ht="17.100000000000001" customHeight="1">
      <c r="A127" s="123"/>
      <c r="B127" s="117" t="s">
        <v>32</v>
      </c>
      <c r="C127" s="118">
        <v>159.40477553105654</v>
      </c>
      <c r="D127" s="118">
        <f t="shared" si="14"/>
        <v>13.314919279126599</v>
      </c>
      <c r="E127" s="118">
        <v>3</v>
      </c>
      <c r="F127" s="118">
        <v>0</v>
      </c>
      <c r="G127" s="118">
        <f t="shared" si="13"/>
        <v>10.314919279126599</v>
      </c>
      <c r="H127" s="119"/>
      <c r="I127" s="120">
        <v>4.4402444437620222E-3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167.57311996539977</v>
      </c>
      <c r="D128" s="118">
        <f t="shared" si="14"/>
        <v>8.1683444343432257</v>
      </c>
      <c r="E128" s="118">
        <v>2</v>
      </c>
      <c r="F128" s="118">
        <v>0</v>
      </c>
      <c r="G128" s="118">
        <f t="shared" si="13"/>
        <v>6.1683444343432257</v>
      </c>
      <c r="H128" s="119"/>
      <c r="I128" s="120">
        <v>4.541276963831972E-3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104.16793443176576</v>
      </c>
      <c r="E129" s="126">
        <f>SUM(E119:E128)</f>
        <v>20</v>
      </c>
      <c r="F129" s="126">
        <f>SUM(F119:F128)</f>
        <v>4</v>
      </c>
      <c r="G129" s="127">
        <f t="shared" si="13"/>
        <v>88.167934431765758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39.176882779440639</v>
      </c>
      <c r="D132" s="118"/>
      <c r="E132" s="118"/>
      <c r="F132" s="118"/>
      <c r="G132" s="118"/>
      <c r="H132" s="119"/>
      <c r="I132" s="120">
        <v>2.1291784119261219E-3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47.786065162777071</v>
      </c>
      <c r="D133" s="118">
        <f t="shared" ref="D133:D142" si="15">C133-C132</f>
        <v>8.6091823833364316</v>
      </c>
      <c r="E133" s="118">
        <v>0</v>
      </c>
      <c r="F133" s="118">
        <v>0</v>
      </c>
      <c r="G133" s="118">
        <f t="shared" ref="G133:G154" si="16">D133-E133+F133</f>
        <v>8.6091823833364316</v>
      </c>
      <c r="H133" s="119"/>
      <c r="I133" s="120">
        <v>2.5150560611987933E-3</v>
      </c>
      <c r="J133" s="121"/>
    </row>
    <row r="134" spans="1:10" ht="17.100000000000001" customHeight="1">
      <c r="A134" s="134"/>
      <c r="B134" s="117" t="s">
        <v>14</v>
      </c>
      <c r="C134" s="118">
        <v>56.051690224072289</v>
      </c>
      <c r="D134" s="118">
        <f t="shared" si="15"/>
        <v>8.2656250612952178</v>
      </c>
      <c r="E134" s="118">
        <v>0</v>
      </c>
      <c r="F134" s="118">
        <v>0</v>
      </c>
      <c r="G134" s="118">
        <f t="shared" si="16"/>
        <v>8.2656250612952178</v>
      </c>
      <c r="H134" s="119"/>
      <c r="I134" s="120">
        <v>2.874445652516528E-3</v>
      </c>
      <c r="J134" s="121"/>
    </row>
    <row r="135" spans="1:10" ht="17.100000000000001" customHeight="1">
      <c r="A135" s="123"/>
      <c r="B135" s="117" t="s">
        <v>15</v>
      </c>
      <c r="C135" s="118">
        <v>64.199680808989328</v>
      </c>
      <c r="D135" s="118">
        <f t="shared" si="15"/>
        <v>8.1479905849170393</v>
      </c>
      <c r="E135" s="118">
        <v>0</v>
      </c>
      <c r="F135" s="118">
        <v>0</v>
      </c>
      <c r="G135" s="118">
        <f t="shared" si="16"/>
        <v>8.1479905849170393</v>
      </c>
      <c r="H135" s="119"/>
      <c r="I135" s="120">
        <v>3.2099840404494662E-3</v>
      </c>
      <c r="J135" s="121"/>
    </row>
    <row r="136" spans="1:10" ht="17.100000000000001" customHeight="1">
      <c r="A136" s="123"/>
      <c r="B136" s="117" t="s">
        <v>16</v>
      </c>
      <c r="C136" s="118">
        <v>72.241371185047981</v>
      </c>
      <c r="D136" s="118">
        <f t="shared" si="15"/>
        <v>8.0416903760586536</v>
      </c>
      <c r="E136" s="118">
        <v>0</v>
      </c>
      <c r="F136" s="118">
        <v>0</v>
      </c>
      <c r="G136" s="118">
        <f t="shared" si="16"/>
        <v>8.0416903760586536</v>
      </c>
      <c r="H136" s="119"/>
      <c r="I136" s="120">
        <v>3.5239693260999015E-3</v>
      </c>
      <c r="J136" s="121"/>
    </row>
    <row r="137" spans="1:10" ht="17.100000000000001" customHeight="1">
      <c r="A137" s="123"/>
      <c r="B137" s="117" t="s">
        <v>17</v>
      </c>
      <c r="C137" s="118">
        <v>81.714050256269829</v>
      </c>
      <c r="D137" s="118">
        <f t="shared" si="15"/>
        <v>9.4726790712218474</v>
      </c>
      <c r="E137" s="118">
        <v>0</v>
      </c>
      <c r="F137" s="118">
        <v>0</v>
      </c>
      <c r="G137" s="118">
        <f t="shared" si="16"/>
        <v>9.4726790712218474</v>
      </c>
      <c r="H137" s="119"/>
      <c r="I137" s="120">
        <v>3.8184135633770946E-3</v>
      </c>
      <c r="J137" s="121"/>
    </row>
    <row r="138" spans="1:10" ht="17.100000000000001" customHeight="1">
      <c r="A138" s="123"/>
      <c r="B138" s="117" t="s">
        <v>18</v>
      </c>
      <c r="C138" s="118">
        <v>90.091890275994444</v>
      </c>
      <c r="D138" s="118">
        <f t="shared" si="15"/>
        <v>8.3778400197246157</v>
      </c>
      <c r="E138" s="118">
        <v>0</v>
      </c>
      <c r="F138" s="118">
        <v>0</v>
      </c>
      <c r="G138" s="118">
        <f t="shared" si="16"/>
        <v>8.3778400197246157</v>
      </c>
      <c r="H138" s="119"/>
      <c r="I138" s="120">
        <v>4.0950859216361121E-3</v>
      </c>
      <c r="J138" s="121"/>
    </row>
    <row r="139" spans="1:10" ht="17.100000000000001" customHeight="1">
      <c r="A139" s="123"/>
      <c r="B139" s="117" t="s">
        <v>19</v>
      </c>
      <c r="C139" s="118">
        <v>100.17761001956892</v>
      </c>
      <c r="D139" s="118">
        <f t="shared" si="15"/>
        <v>10.085719743574472</v>
      </c>
      <c r="E139" s="118">
        <v>0</v>
      </c>
      <c r="F139" s="118">
        <v>0</v>
      </c>
      <c r="G139" s="118">
        <f t="shared" si="16"/>
        <v>10.085719743574472</v>
      </c>
      <c r="H139" s="119"/>
      <c r="I139" s="120">
        <v>4.3555482617203874E-3</v>
      </c>
      <c r="J139" s="121"/>
    </row>
    <row r="140" spans="1:10" ht="17.100000000000001" customHeight="1">
      <c r="A140" s="123"/>
      <c r="B140" s="117" t="s">
        <v>20</v>
      </c>
      <c r="C140" s="118">
        <v>109.50819435716016</v>
      </c>
      <c r="D140" s="118">
        <f t="shared" si="15"/>
        <v>9.3305843375912474</v>
      </c>
      <c r="E140" s="118">
        <v>1</v>
      </c>
      <c r="F140" s="118">
        <v>1</v>
      </c>
      <c r="G140" s="118">
        <f t="shared" si="16"/>
        <v>9.3305843375912474</v>
      </c>
      <c r="H140" s="119"/>
      <c r="I140" s="120">
        <v>4.6011846368554689E-3</v>
      </c>
      <c r="J140" s="121"/>
    </row>
    <row r="141" spans="1:10" ht="17.100000000000001" customHeight="1">
      <c r="A141" s="123"/>
      <c r="B141" s="117" t="s">
        <v>21</v>
      </c>
      <c r="C141" s="118">
        <v>117.93071184356265</v>
      </c>
      <c r="D141" s="118">
        <f t="shared" si="15"/>
        <v>8.4225174864024837</v>
      </c>
      <c r="E141" s="118">
        <v>3</v>
      </c>
      <c r="F141" s="118">
        <v>0</v>
      </c>
      <c r="G141" s="118">
        <f t="shared" si="16"/>
        <v>5.4225174864024837</v>
      </c>
      <c r="H141" s="119"/>
      <c r="I141" s="120">
        <v>4.8332258952279777E-3</v>
      </c>
      <c r="J141" s="121"/>
    </row>
    <row r="142" spans="1:10" ht="17.100000000000001" customHeight="1">
      <c r="A142" s="123"/>
      <c r="B142" s="117" t="s">
        <v>22</v>
      </c>
      <c r="C142" s="118">
        <v>126.63604416281578</v>
      </c>
      <c r="D142" s="118">
        <f t="shared" si="15"/>
        <v>8.7053323192531309</v>
      </c>
      <c r="E142" s="118">
        <v>1</v>
      </c>
      <c r="F142" s="118">
        <v>0</v>
      </c>
      <c r="G142" s="118">
        <f t="shared" si="16"/>
        <v>7.7053323192531309</v>
      </c>
      <c r="H142" s="119"/>
      <c r="I142" s="120">
        <v>5.0252398477307857E-3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87.459161383375147</v>
      </c>
      <c r="E143" s="126">
        <f>SUM(E133:E142)</f>
        <v>5</v>
      </c>
      <c r="F143" s="126">
        <f>SUM(F133:F142)</f>
        <v>1</v>
      </c>
      <c r="G143" s="127">
        <f t="shared" si="16"/>
        <v>83.459161383375147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132.20958570268076</v>
      </c>
      <c r="D144" s="118">
        <f>C144-C142</f>
        <v>5.5735415398649764</v>
      </c>
      <c r="E144" s="118">
        <v>2</v>
      </c>
      <c r="F144" s="118">
        <v>0</v>
      </c>
      <c r="G144" s="118">
        <f t="shared" si="16"/>
        <v>3.5735415398649764</v>
      </c>
      <c r="H144" s="119"/>
      <c r="I144" s="120">
        <v>5.1244025466155325E-3</v>
      </c>
      <c r="J144" s="121"/>
    </row>
    <row r="145" spans="1:10" ht="17.100000000000001" customHeight="1">
      <c r="A145" s="123"/>
      <c r="B145" s="117" t="s">
        <v>25</v>
      </c>
      <c r="C145" s="118">
        <v>139.24516115025131</v>
      </c>
      <c r="D145" s="118">
        <f t="shared" ref="D145:D153" si="17">C145-C144</f>
        <v>7.035575447570551</v>
      </c>
      <c r="E145" s="118">
        <v>2</v>
      </c>
      <c r="F145" s="118">
        <v>0</v>
      </c>
      <c r="G145" s="118">
        <f t="shared" si="16"/>
        <v>5.035575447570551</v>
      </c>
      <c r="H145" s="119"/>
      <c r="I145" s="120">
        <v>5.2151745749157794E-3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145.7108859950911</v>
      </c>
      <c r="D146" s="118">
        <f t="shared" si="17"/>
        <v>6.4657248448397979</v>
      </c>
      <c r="E146" s="118">
        <v>1</v>
      </c>
      <c r="F146" s="118">
        <v>0</v>
      </c>
      <c r="G146" s="118">
        <f t="shared" si="16"/>
        <v>5.4657248448397979</v>
      </c>
      <c r="H146" s="119"/>
      <c r="I146" s="120">
        <v>5.2985776725487672E-3</v>
      </c>
      <c r="J146" s="121"/>
    </row>
    <row r="147" spans="1:10" ht="17.100000000000001" customHeight="1">
      <c r="A147" s="123"/>
      <c r="B147" s="117" t="s">
        <v>27</v>
      </c>
      <c r="C147" s="118">
        <v>153.73856095762673</v>
      </c>
      <c r="D147" s="118">
        <f t="shared" si="17"/>
        <v>8.0276749625356274</v>
      </c>
      <c r="E147" s="118">
        <v>2</v>
      </c>
      <c r="F147" s="118">
        <v>0</v>
      </c>
      <c r="G147" s="118">
        <f t="shared" si="16"/>
        <v>6.0276749625356274</v>
      </c>
      <c r="H147" s="119"/>
      <c r="I147" s="120">
        <v>5.3754741593575782E-3</v>
      </c>
      <c r="J147" s="121"/>
    </row>
    <row r="148" spans="1:10" ht="17.100000000000001" customHeight="1">
      <c r="A148" s="123"/>
      <c r="B148" s="117" t="s">
        <v>28</v>
      </c>
      <c r="C148" s="118">
        <v>162.85324612356428</v>
      </c>
      <c r="D148" s="118">
        <f t="shared" si="17"/>
        <v>9.1146851659375443</v>
      </c>
      <c r="E148" s="118">
        <v>2</v>
      </c>
      <c r="F148" s="118">
        <v>0</v>
      </c>
      <c r="G148" s="118">
        <f t="shared" si="16"/>
        <v>7.1146851659375443</v>
      </c>
      <c r="H148" s="119"/>
      <c r="I148" s="120">
        <v>5.4465968603198758E-3</v>
      </c>
      <c r="J148" s="121"/>
    </row>
    <row r="149" spans="1:10" ht="17.100000000000001" customHeight="1">
      <c r="A149" s="123"/>
      <c r="B149" s="117" t="s">
        <v>29</v>
      </c>
      <c r="C149" s="118">
        <v>173.09477756286267</v>
      </c>
      <c r="D149" s="118">
        <f t="shared" si="17"/>
        <v>10.241531439298399</v>
      </c>
      <c r="E149" s="118">
        <v>6</v>
      </c>
      <c r="F149" s="118">
        <v>1</v>
      </c>
      <c r="G149" s="118">
        <f t="shared" si="16"/>
        <v>5.2415314392983987</v>
      </c>
      <c r="H149" s="119"/>
      <c r="I149" s="120">
        <v>5.5125725338491301E-3</v>
      </c>
      <c r="J149" s="121"/>
    </row>
    <row r="150" spans="1:10" ht="17.100000000000001" customHeight="1">
      <c r="A150" s="123"/>
      <c r="B150" s="117" t="s">
        <v>30</v>
      </c>
      <c r="C150" s="118">
        <v>182.26785079610656</v>
      </c>
      <c r="D150" s="118">
        <f t="shared" si="17"/>
        <v>9.1730732332438834</v>
      </c>
      <c r="E150" s="118">
        <v>2</v>
      </c>
      <c r="F150" s="118">
        <v>2</v>
      </c>
      <c r="G150" s="118">
        <f t="shared" si="16"/>
        <v>9.1730732332438834</v>
      </c>
      <c r="H150" s="119"/>
      <c r="I150" s="120">
        <v>5.5739403913182438E-3</v>
      </c>
      <c r="J150" s="121"/>
    </row>
    <row r="151" spans="1:10" ht="17.100000000000001" customHeight="1">
      <c r="A151" s="123"/>
      <c r="B151" s="117" t="s">
        <v>31</v>
      </c>
      <c r="C151" s="118">
        <v>192.02279017283826</v>
      </c>
      <c r="D151" s="118">
        <f t="shared" si="17"/>
        <v>9.7549393767316985</v>
      </c>
      <c r="E151" s="118">
        <v>1</v>
      </c>
      <c r="F151" s="118">
        <v>1</v>
      </c>
      <c r="G151" s="118">
        <f t="shared" si="16"/>
        <v>9.7549393767316985</v>
      </c>
      <c r="H151" s="119"/>
      <c r="I151" s="120">
        <v>5.6311668672386602E-3</v>
      </c>
      <c r="J151" s="121"/>
    </row>
    <row r="152" spans="1:10" ht="17.100000000000001" customHeight="1">
      <c r="A152" s="123"/>
      <c r="B152" s="117" t="s">
        <v>32</v>
      </c>
      <c r="C152" s="118">
        <v>204.07920413399179</v>
      </c>
      <c r="D152" s="118">
        <f t="shared" si="17"/>
        <v>12.056413961153538</v>
      </c>
      <c r="E152" s="118">
        <v>8</v>
      </c>
      <c r="F152" s="118">
        <v>0</v>
      </c>
      <c r="G152" s="118">
        <f t="shared" si="16"/>
        <v>4.0564139611535381</v>
      </c>
      <c r="H152" s="119"/>
      <c r="I152" s="120">
        <v>5.684657496768576E-3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212.45877709898897</v>
      </c>
      <c r="D153" s="118">
        <f t="shared" si="17"/>
        <v>8.3795729649971804</v>
      </c>
      <c r="E153" s="118">
        <v>1</v>
      </c>
      <c r="F153" s="118">
        <v>0</v>
      </c>
      <c r="G153" s="118">
        <f t="shared" si="16"/>
        <v>7.3795729649971804</v>
      </c>
      <c r="H153" s="119"/>
      <c r="I153" s="120">
        <v>5.7576904362869642E-3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85.822732936173196</v>
      </c>
      <c r="E154" s="126">
        <f>SUM(E144:E153)</f>
        <v>27</v>
      </c>
      <c r="F154" s="126">
        <f>SUM(F144:F153)</f>
        <v>4</v>
      </c>
      <c r="G154" s="127">
        <f t="shared" si="16"/>
        <v>62.822732936173196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0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79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685300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692200</v>
      </c>
      <c r="D8" s="118">
        <f t="shared" ref="D8:D17" si="0">C8-C7</f>
        <v>6900</v>
      </c>
      <c r="E8" s="118">
        <v>13016</v>
      </c>
      <c r="F8" s="118">
        <v>5711</v>
      </c>
      <c r="G8" s="118">
        <f t="shared" ref="G8:G29" si="1">D8-E8+F8</f>
        <v>-405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693400</v>
      </c>
      <c r="D9" s="118">
        <f t="shared" si="0"/>
        <v>1200</v>
      </c>
      <c r="E9" s="118">
        <v>11637</v>
      </c>
      <c r="F9" s="118">
        <v>5778</v>
      </c>
      <c r="G9" s="118">
        <f t="shared" si="1"/>
        <v>-4659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692000</v>
      </c>
      <c r="D10" s="118">
        <f t="shared" si="0"/>
        <v>-1400</v>
      </c>
      <c r="E10" s="118">
        <v>10937</v>
      </c>
      <c r="F10" s="118">
        <v>5819</v>
      </c>
      <c r="G10" s="118">
        <f t="shared" si="1"/>
        <v>-6518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691100</v>
      </c>
      <c r="D11" s="118">
        <f t="shared" si="0"/>
        <v>-900</v>
      </c>
      <c r="E11" s="118">
        <v>10838</v>
      </c>
      <c r="F11" s="118">
        <v>5778</v>
      </c>
      <c r="G11" s="118">
        <f t="shared" si="1"/>
        <v>-5960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696800</v>
      </c>
      <c r="D12" s="118">
        <f t="shared" si="0"/>
        <v>5700</v>
      </c>
      <c r="E12" s="118">
        <v>11289</v>
      </c>
      <c r="F12" s="118">
        <v>5824</v>
      </c>
      <c r="G12" s="118">
        <f t="shared" si="1"/>
        <v>235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729700</v>
      </c>
      <c r="D13" s="118">
        <f t="shared" si="0"/>
        <v>32900</v>
      </c>
      <c r="E13" s="118">
        <v>11561</v>
      </c>
      <c r="F13" s="118">
        <v>5806</v>
      </c>
      <c r="G13" s="118">
        <f t="shared" si="1"/>
        <v>27145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762000</v>
      </c>
      <c r="D14" s="118">
        <f t="shared" si="0"/>
        <v>32300</v>
      </c>
      <c r="E14" s="118">
        <v>12849</v>
      </c>
      <c r="F14" s="118">
        <v>5908</v>
      </c>
      <c r="G14" s="118">
        <f t="shared" si="1"/>
        <v>25359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811800</v>
      </c>
      <c r="D15" s="118">
        <f t="shared" si="0"/>
        <v>49800</v>
      </c>
      <c r="E15" s="118">
        <v>13649</v>
      </c>
      <c r="F15" s="118">
        <v>6399</v>
      </c>
      <c r="G15" s="118">
        <f t="shared" si="1"/>
        <v>42550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853300</v>
      </c>
      <c r="D16" s="118">
        <f t="shared" si="0"/>
        <v>41500</v>
      </c>
      <c r="E16" s="118">
        <v>14856</v>
      </c>
      <c r="F16" s="118">
        <v>6540</v>
      </c>
      <c r="G16" s="118">
        <f t="shared" si="1"/>
        <v>33184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902200</v>
      </c>
      <c r="D17" s="118">
        <f t="shared" si="0"/>
        <v>48900</v>
      </c>
      <c r="E17" s="118">
        <v>16430</v>
      </c>
      <c r="F17" s="118">
        <v>6845</v>
      </c>
      <c r="G17" s="118">
        <f t="shared" si="1"/>
        <v>39315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216900</v>
      </c>
      <c r="E18" s="126">
        <f>SUM(E8:E17)</f>
        <v>127062</v>
      </c>
      <c r="F18" s="126">
        <f>SUM(F8:F17)</f>
        <v>60408</v>
      </c>
      <c r="G18" s="127">
        <f t="shared" si="1"/>
        <v>150246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931800</v>
      </c>
      <c r="D19" s="118">
        <f>C19-C17</f>
        <v>29600</v>
      </c>
      <c r="E19" s="118">
        <v>17511</v>
      </c>
      <c r="F19" s="118">
        <v>7297</v>
      </c>
      <c r="G19" s="118">
        <f t="shared" si="1"/>
        <v>19386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964000</v>
      </c>
      <c r="D20" s="118">
        <f t="shared" ref="D20:D28" si="2">C20-C19</f>
        <v>32200</v>
      </c>
      <c r="E20" s="118">
        <v>18269</v>
      </c>
      <c r="F20" s="118">
        <v>7244</v>
      </c>
      <c r="G20" s="118">
        <f t="shared" si="1"/>
        <v>21175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993500</v>
      </c>
      <c r="D21" s="118">
        <f t="shared" si="2"/>
        <v>29500</v>
      </c>
      <c r="E21" s="118">
        <v>19084</v>
      </c>
      <c r="F21" s="118">
        <v>7256</v>
      </c>
      <c r="G21" s="118">
        <f t="shared" si="1"/>
        <v>17672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1023500</v>
      </c>
      <c r="D22" s="118">
        <f t="shared" si="2"/>
        <v>30000</v>
      </c>
      <c r="E22" s="118">
        <v>19230</v>
      </c>
      <c r="F22" s="118">
        <v>7605</v>
      </c>
      <c r="G22" s="118">
        <f t="shared" si="1"/>
        <v>18375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1065600</v>
      </c>
      <c r="D23" s="118">
        <f t="shared" si="2"/>
        <v>42100</v>
      </c>
      <c r="E23" s="118">
        <v>20342</v>
      </c>
      <c r="F23" s="118">
        <v>7978</v>
      </c>
      <c r="G23" s="118">
        <f t="shared" si="1"/>
        <v>29736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1120800</v>
      </c>
      <c r="D24" s="118">
        <f t="shared" si="2"/>
        <v>55200</v>
      </c>
      <c r="E24" s="118">
        <v>22152</v>
      </c>
      <c r="F24" s="118">
        <v>8147</v>
      </c>
      <c r="G24" s="118">
        <f t="shared" si="1"/>
        <v>41195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1189800</v>
      </c>
      <c r="D25" s="118">
        <f t="shared" si="2"/>
        <v>69000</v>
      </c>
      <c r="E25" s="118">
        <v>23943</v>
      </c>
      <c r="F25" s="118">
        <v>8634</v>
      </c>
      <c r="G25" s="118">
        <f t="shared" si="1"/>
        <v>53691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1269500</v>
      </c>
      <c r="D26" s="118">
        <f t="shared" si="2"/>
        <v>79700</v>
      </c>
      <c r="E26" s="118">
        <v>26646</v>
      </c>
      <c r="F26" s="118">
        <v>9252</v>
      </c>
      <c r="G26" s="118">
        <f t="shared" si="1"/>
        <v>62306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1353000</v>
      </c>
      <c r="D27" s="118">
        <f t="shared" si="2"/>
        <v>83500</v>
      </c>
      <c r="E27" s="118">
        <v>29308</v>
      </c>
      <c r="F27" s="118">
        <v>9337</v>
      </c>
      <c r="G27" s="118">
        <f t="shared" si="1"/>
        <v>63529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1432100</v>
      </c>
      <c r="D28" s="118">
        <f t="shared" si="2"/>
        <v>79100</v>
      </c>
      <c r="E28" s="118">
        <v>32078</v>
      </c>
      <c r="F28" s="118">
        <v>9499</v>
      </c>
      <c r="G28" s="118">
        <f t="shared" si="1"/>
        <v>56521</v>
      </c>
      <c r="H28" s="119"/>
      <c r="I28" s="120">
        <v>1.0618625277161862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529900</v>
      </c>
      <c r="E29" s="126">
        <f>SUM(E19:E28)</f>
        <v>228563</v>
      </c>
      <c r="F29" s="126">
        <f>SUM(F19:F28)</f>
        <v>82249</v>
      </c>
      <c r="G29" s="127">
        <f t="shared" si="1"/>
        <v>383586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554748.17583297426</v>
      </c>
      <c r="D32" s="118"/>
      <c r="E32" s="118"/>
      <c r="F32" s="118"/>
      <c r="G32" s="118"/>
      <c r="H32" s="119"/>
      <c r="I32" s="120">
        <v>0.8094968274229889</v>
      </c>
      <c r="J32" s="121"/>
    </row>
    <row r="33" spans="1:10" ht="17.100000000000001" customHeight="1">
      <c r="A33" s="123"/>
      <c r="B33" s="117" t="s">
        <v>13</v>
      </c>
      <c r="C33" s="118">
        <v>553788.57607696461</v>
      </c>
      <c r="D33" s="118">
        <f t="shared" ref="D33:D42" si="3">C33-C32</f>
        <v>-959.5997560096439</v>
      </c>
      <c r="E33" s="118">
        <v>9746</v>
      </c>
      <c r="F33" s="118">
        <v>5108</v>
      </c>
      <c r="G33" s="118">
        <f t="shared" ref="G33:G54" si="4">D33-E33+F33</f>
        <v>-5597.5997560096439</v>
      </c>
      <c r="H33" s="119"/>
      <c r="I33" s="120">
        <v>0.80004128297741206</v>
      </c>
      <c r="J33" s="121"/>
    </row>
    <row r="34" spans="1:10" ht="17.100000000000001" customHeight="1">
      <c r="A34" s="134"/>
      <c r="B34" s="117" t="s">
        <v>14</v>
      </c>
      <c r="C34" s="118">
        <v>548572.54398845718</v>
      </c>
      <c r="D34" s="118">
        <f t="shared" si="3"/>
        <v>-5216.0320885074325</v>
      </c>
      <c r="E34" s="118">
        <v>8568</v>
      </c>
      <c r="F34" s="118">
        <v>5166</v>
      </c>
      <c r="G34" s="118">
        <f t="shared" si="4"/>
        <v>-8618.0320885074325</v>
      </c>
      <c r="H34" s="119"/>
      <c r="I34" s="120">
        <v>0.79113432937475814</v>
      </c>
      <c r="J34" s="121"/>
    </row>
    <row r="35" spans="1:10" ht="17.100000000000001" customHeight="1">
      <c r="A35" s="123"/>
      <c r="B35" s="117" t="s">
        <v>15</v>
      </c>
      <c r="C35" s="118">
        <v>541652.02953629848</v>
      </c>
      <c r="D35" s="118">
        <f t="shared" si="3"/>
        <v>-6920.5144521587063</v>
      </c>
      <c r="E35" s="118">
        <v>7850</v>
      </c>
      <c r="F35" s="118">
        <v>5170</v>
      </c>
      <c r="G35" s="118">
        <f t="shared" si="4"/>
        <v>-9600.5144521587063</v>
      </c>
      <c r="H35" s="119"/>
      <c r="I35" s="120">
        <v>0.78273414672875508</v>
      </c>
      <c r="J35" s="121"/>
    </row>
    <row r="36" spans="1:10" ht="17.100000000000001" customHeight="1">
      <c r="A36" s="123"/>
      <c r="B36" s="117" t="s">
        <v>16</v>
      </c>
      <c r="C36" s="118">
        <v>535461.69117560156</v>
      </c>
      <c r="D36" s="118">
        <f t="shared" si="3"/>
        <v>-6190.3383606969146</v>
      </c>
      <c r="E36" s="118">
        <v>7675</v>
      </c>
      <c r="F36" s="118">
        <v>5161</v>
      </c>
      <c r="G36" s="118">
        <f t="shared" si="4"/>
        <v>-8704.3383606969146</v>
      </c>
      <c r="H36" s="119"/>
      <c r="I36" s="120">
        <v>0.7747962540523825</v>
      </c>
      <c r="J36" s="121"/>
    </row>
    <row r="37" spans="1:10" ht="17.100000000000001" customHeight="1">
      <c r="A37" s="123"/>
      <c r="B37" s="117" t="s">
        <v>17</v>
      </c>
      <c r="C37" s="118">
        <v>534642.17684332351</v>
      </c>
      <c r="D37" s="118">
        <f t="shared" si="3"/>
        <v>-819.51433227804955</v>
      </c>
      <c r="E37" s="118">
        <v>8032</v>
      </c>
      <c r="F37" s="118">
        <v>5160</v>
      </c>
      <c r="G37" s="118">
        <f t="shared" si="4"/>
        <v>-3691.5143322780496</v>
      </c>
      <c r="H37" s="119"/>
      <c r="I37" s="120">
        <v>0.76728211372463195</v>
      </c>
      <c r="J37" s="121"/>
    </row>
    <row r="38" spans="1:10" ht="17.100000000000001" customHeight="1">
      <c r="A38" s="123"/>
      <c r="B38" s="117" t="s">
        <v>18</v>
      </c>
      <c r="C38" s="118">
        <v>554690.25884501066</v>
      </c>
      <c r="D38" s="118">
        <f t="shared" si="3"/>
        <v>20048.082001687144</v>
      </c>
      <c r="E38" s="118">
        <v>8145</v>
      </c>
      <c r="F38" s="118">
        <v>5144</v>
      </c>
      <c r="G38" s="118">
        <f t="shared" si="4"/>
        <v>17047.082001687144</v>
      </c>
      <c r="H38" s="119"/>
      <c r="I38" s="120">
        <v>0.7601620650198857</v>
      </c>
      <c r="J38" s="121"/>
    </row>
    <row r="39" spans="1:10" ht="17.100000000000001" customHeight="1">
      <c r="A39" s="123"/>
      <c r="B39" s="117" t="s">
        <v>19</v>
      </c>
      <c r="C39" s="118">
        <v>574093.76572927239</v>
      </c>
      <c r="D39" s="118">
        <f t="shared" si="3"/>
        <v>19403.506884261733</v>
      </c>
      <c r="E39" s="118">
        <v>8914</v>
      </c>
      <c r="F39" s="118">
        <v>5211</v>
      </c>
      <c r="G39" s="118">
        <f t="shared" si="4"/>
        <v>15700.506884261733</v>
      </c>
      <c r="H39" s="119"/>
      <c r="I39" s="120">
        <v>0.75340389203316582</v>
      </c>
      <c r="J39" s="121"/>
    </row>
    <row r="40" spans="1:10" ht="17.100000000000001" customHeight="1">
      <c r="A40" s="123"/>
      <c r="B40" s="117" t="s">
        <v>20</v>
      </c>
      <c r="C40" s="118">
        <v>606399.36743244634</v>
      </c>
      <c r="D40" s="118">
        <f t="shared" si="3"/>
        <v>32305.601703173947</v>
      </c>
      <c r="E40" s="118">
        <v>9606</v>
      </c>
      <c r="F40" s="118">
        <v>5606</v>
      </c>
      <c r="G40" s="118">
        <f t="shared" si="4"/>
        <v>28305.601703173947</v>
      </c>
      <c r="H40" s="119"/>
      <c r="I40" s="120">
        <v>0.74698123605869216</v>
      </c>
      <c r="J40" s="121"/>
    </row>
    <row r="41" spans="1:10" ht="17.100000000000001" customHeight="1">
      <c r="A41" s="123"/>
      <c r="B41" s="117" t="s">
        <v>21</v>
      </c>
      <c r="C41" s="118">
        <v>632182.22371632594</v>
      </c>
      <c r="D41" s="118">
        <f t="shared" si="3"/>
        <v>25782.856283879606</v>
      </c>
      <c r="E41" s="118">
        <v>10390</v>
      </c>
      <c r="F41" s="118">
        <v>5735</v>
      </c>
      <c r="G41" s="118">
        <f t="shared" si="4"/>
        <v>21127.856283879606</v>
      </c>
      <c r="H41" s="119"/>
      <c r="I41" s="120">
        <v>0.74086748355364584</v>
      </c>
      <c r="J41" s="121"/>
    </row>
    <row r="42" spans="1:10" ht="17.100000000000001" customHeight="1">
      <c r="A42" s="123"/>
      <c r="B42" s="117" t="s">
        <v>22</v>
      </c>
      <c r="C42" s="118">
        <v>659917.00404877251</v>
      </c>
      <c r="D42" s="118">
        <f t="shared" si="3"/>
        <v>27734.780332446564</v>
      </c>
      <c r="E42" s="118">
        <v>11313</v>
      </c>
      <c r="F42" s="118">
        <v>5962</v>
      </c>
      <c r="G42" s="118">
        <f t="shared" si="4"/>
        <v>22383.780332446564</v>
      </c>
      <c r="H42" s="119"/>
      <c r="I42" s="120">
        <v>0.73145311909640043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105168.82821579825</v>
      </c>
      <c r="E43" s="126">
        <f>SUM(E33:E42)</f>
        <v>90239</v>
      </c>
      <c r="F43" s="126">
        <f>SUM(F33:F42)</f>
        <v>53423</v>
      </c>
      <c r="G43" s="127">
        <f t="shared" si="4"/>
        <v>68352.828215798247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664425.7824683619</v>
      </c>
      <c r="D44" s="118">
        <f>C44-C42</f>
        <v>4508.778419589391</v>
      </c>
      <c r="E44" s="118">
        <v>11821</v>
      </c>
      <c r="F44" s="118">
        <v>6364</v>
      </c>
      <c r="G44" s="118">
        <f t="shared" si="4"/>
        <v>-948.22158041060902</v>
      </c>
      <c r="H44" s="119"/>
      <c r="I44" s="120">
        <v>0.71305621642880646</v>
      </c>
      <c r="J44" s="121"/>
    </row>
    <row r="45" spans="1:10" ht="17.100000000000001" customHeight="1">
      <c r="A45" s="123"/>
      <c r="B45" s="117" t="s">
        <v>25</v>
      </c>
      <c r="C45" s="118">
        <v>671484.41923646489</v>
      </c>
      <c r="D45" s="118">
        <f t="shared" ref="D45:D53" si="5">C45-C44</f>
        <v>7058.6367681029951</v>
      </c>
      <c r="E45" s="118">
        <v>12048</v>
      </c>
      <c r="F45" s="118">
        <v>6282</v>
      </c>
      <c r="G45" s="118">
        <f t="shared" si="4"/>
        <v>1292.6367681029951</v>
      </c>
      <c r="H45" s="119"/>
      <c r="I45" s="120">
        <v>0.69656060086770222</v>
      </c>
      <c r="J45" s="121"/>
    </row>
    <row r="46" spans="1:10" ht="17.100000000000001" customHeight="1">
      <c r="A46" s="123"/>
      <c r="B46" s="117" t="s">
        <v>26</v>
      </c>
      <c r="C46" s="118">
        <f>$C$21*I46</f>
        <v>677255.05355381942</v>
      </c>
      <c r="D46" s="118">
        <f t="shared" si="5"/>
        <v>5770.634317354532</v>
      </c>
      <c r="E46" s="118">
        <v>12479</v>
      </c>
      <c r="F46" s="118">
        <v>6323</v>
      </c>
      <c r="G46" s="118">
        <f t="shared" si="4"/>
        <v>-385.36568264546804</v>
      </c>
      <c r="H46" s="119"/>
      <c r="I46" s="120">
        <v>0.68168601263595308</v>
      </c>
      <c r="J46" s="121"/>
    </row>
    <row r="47" spans="1:10" ht="17.100000000000001" customHeight="1">
      <c r="A47" s="123"/>
      <c r="B47" s="117" t="s">
        <v>27</v>
      </c>
      <c r="C47" s="118">
        <v>683907.50492201687</v>
      </c>
      <c r="D47" s="118">
        <f t="shared" si="5"/>
        <v>6652.4513681974495</v>
      </c>
      <c r="E47" s="118">
        <v>12554</v>
      </c>
      <c r="F47" s="118">
        <v>6558</v>
      </c>
      <c r="G47" s="118">
        <f t="shared" si="4"/>
        <v>656.45136819744948</v>
      </c>
      <c r="H47" s="119"/>
      <c r="I47" s="120">
        <v>0.66820469459894172</v>
      </c>
      <c r="J47" s="121"/>
    </row>
    <row r="48" spans="1:10" ht="17.100000000000001" customHeight="1">
      <c r="A48" s="123"/>
      <c r="B48" s="117" t="s">
        <v>28</v>
      </c>
      <c r="C48" s="118">
        <v>698958.63267948013</v>
      </c>
      <c r="D48" s="118">
        <f t="shared" si="5"/>
        <v>15051.127757463255</v>
      </c>
      <c r="E48" s="118">
        <v>13126</v>
      </c>
      <c r="F48" s="118">
        <v>6871</v>
      </c>
      <c r="G48" s="118">
        <f t="shared" si="4"/>
        <v>8796.127757463255</v>
      </c>
      <c r="H48" s="119"/>
      <c r="I48" s="120">
        <v>0.65592964778479745</v>
      </c>
      <c r="J48" s="121"/>
    </row>
    <row r="49" spans="1:10" ht="17.100000000000001" customHeight="1">
      <c r="A49" s="123"/>
      <c r="B49" s="117" t="s">
        <v>29</v>
      </c>
      <c r="C49" s="118">
        <v>722586.96899116121</v>
      </c>
      <c r="D49" s="118">
        <f t="shared" si="5"/>
        <v>23628.33631168108</v>
      </c>
      <c r="E49" s="118">
        <v>13851</v>
      </c>
      <c r="F49" s="118">
        <v>6992</v>
      </c>
      <c r="G49" s="118">
        <f t="shared" si="4"/>
        <v>16769.33631168108</v>
      </c>
      <c r="H49" s="119"/>
      <c r="I49" s="120">
        <v>0.6447064320049618</v>
      </c>
      <c r="J49" s="121"/>
    </row>
    <row r="50" spans="1:10" ht="17.100000000000001" customHeight="1">
      <c r="A50" s="123"/>
      <c r="B50" s="117" t="s">
        <v>30</v>
      </c>
      <c r="C50" s="118">
        <v>754814.41383930831</v>
      </c>
      <c r="D50" s="118">
        <f t="shared" si="5"/>
        <v>32227.444848147104</v>
      </c>
      <c r="E50" s="118">
        <v>14757</v>
      </c>
      <c r="F50" s="118">
        <v>7396</v>
      </c>
      <c r="G50" s="118">
        <f t="shared" si="4"/>
        <v>24866.444848147104</v>
      </c>
      <c r="H50" s="119"/>
      <c r="I50" s="120">
        <v>0.63440444935225104</v>
      </c>
      <c r="J50" s="121"/>
    </row>
    <row r="51" spans="1:10" ht="17.100000000000001" customHeight="1">
      <c r="A51" s="123"/>
      <c r="B51" s="117" t="s">
        <v>31</v>
      </c>
      <c r="C51" s="118">
        <v>793329.82259590551</v>
      </c>
      <c r="D51" s="118">
        <f t="shared" si="5"/>
        <v>38515.4087565972</v>
      </c>
      <c r="E51" s="118">
        <v>15918</v>
      </c>
      <c r="F51" s="118">
        <v>7741</v>
      </c>
      <c r="G51" s="118">
        <f t="shared" si="4"/>
        <v>30338.4087565972</v>
      </c>
      <c r="H51" s="119"/>
      <c r="I51" s="120">
        <v>0.62491518124923628</v>
      </c>
      <c r="J51" s="121"/>
    </row>
    <row r="52" spans="1:10" ht="17.100000000000001" customHeight="1">
      <c r="A52" s="123"/>
      <c r="B52" s="117" t="s">
        <v>32</v>
      </c>
      <c r="C52" s="118">
        <v>833645.68095829163</v>
      </c>
      <c r="D52" s="118">
        <f t="shared" si="5"/>
        <v>40315.85836238612</v>
      </c>
      <c r="E52" s="118">
        <v>16616</v>
      </c>
      <c r="F52" s="118">
        <v>7758</v>
      </c>
      <c r="G52" s="118">
        <f t="shared" si="4"/>
        <v>31457.85836238612</v>
      </c>
      <c r="H52" s="119"/>
      <c r="I52" s="120">
        <v>0.6161461056602302</v>
      </c>
      <c r="J52" s="121"/>
    </row>
    <row r="53" spans="1:10" ht="17.100000000000001" customHeight="1">
      <c r="A53" s="123"/>
      <c r="B53" s="117" t="s">
        <v>33</v>
      </c>
      <c r="C53" s="118">
        <f>$C$28*I53</f>
        <v>870506.77670223231</v>
      </c>
      <c r="D53" s="118">
        <f t="shared" si="5"/>
        <v>36861.095743940677</v>
      </c>
      <c r="E53" s="118">
        <v>17979</v>
      </c>
      <c r="F53" s="118">
        <v>7651</v>
      </c>
      <c r="G53" s="118">
        <f t="shared" si="4"/>
        <v>26533.095743940677</v>
      </c>
      <c r="H53" s="119"/>
      <c r="I53" s="120">
        <v>0.60785334592712259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210589.7726534598</v>
      </c>
      <c r="E54" s="126">
        <f>SUM(E44:E53)</f>
        <v>141149</v>
      </c>
      <c r="F54" s="126">
        <f>SUM(F44:F53)</f>
        <v>69936</v>
      </c>
      <c r="G54" s="127">
        <f t="shared" si="4"/>
        <v>139376.7726534598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91034.261400273768</v>
      </c>
      <c r="D57" s="118"/>
      <c r="E57" s="118"/>
      <c r="F57" s="118"/>
      <c r="G57" s="118"/>
      <c r="H57" s="119"/>
      <c r="I57" s="120">
        <v>0.13283855450207757</v>
      </c>
      <c r="J57" s="121"/>
    </row>
    <row r="58" spans="1:10" ht="17.100000000000001" customHeight="1">
      <c r="A58" s="123"/>
      <c r="B58" s="117" t="s">
        <v>13</v>
      </c>
      <c r="C58" s="118">
        <v>96652.777746182604</v>
      </c>
      <c r="D58" s="118">
        <f t="shared" ref="D58:D67" si="6">C58-C57</f>
        <v>5618.5163459088362</v>
      </c>
      <c r="E58" s="118">
        <v>2529</v>
      </c>
      <c r="F58" s="118">
        <v>419</v>
      </c>
      <c r="G58" s="118">
        <f t="shared" ref="G58:G79" si="7">D58-E58+F58</f>
        <v>3508.5163459088362</v>
      </c>
      <c r="H58" s="119"/>
      <c r="I58" s="120">
        <v>0.13963128827821816</v>
      </c>
      <c r="J58" s="121"/>
    </row>
    <row r="59" spans="1:10" ht="17.100000000000001" customHeight="1">
      <c r="A59" s="123"/>
      <c r="B59" s="117" t="s">
        <v>14</v>
      </c>
      <c r="C59" s="118">
        <v>101255.7873636857</v>
      </c>
      <c r="D59" s="118">
        <f t="shared" si="6"/>
        <v>4603.0096175030922</v>
      </c>
      <c r="E59" s="118">
        <v>2350</v>
      </c>
      <c r="F59" s="118">
        <v>430</v>
      </c>
      <c r="G59" s="118">
        <f t="shared" si="7"/>
        <v>2683.0096175030922</v>
      </c>
      <c r="H59" s="119"/>
      <c r="I59" s="120">
        <v>0.14602795985532985</v>
      </c>
      <c r="J59" s="121"/>
    </row>
    <row r="60" spans="1:10" ht="17.100000000000001" customHeight="1">
      <c r="A60" s="123"/>
      <c r="B60" s="117" t="s">
        <v>15</v>
      </c>
      <c r="C60" s="118">
        <v>105227.31345962934</v>
      </c>
      <c r="D60" s="118">
        <f t="shared" si="6"/>
        <v>3971.5260959436418</v>
      </c>
      <c r="E60" s="118">
        <v>2350</v>
      </c>
      <c r="F60" s="118">
        <v>416</v>
      </c>
      <c r="G60" s="118">
        <f t="shared" si="7"/>
        <v>2037.5260959436418</v>
      </c>
      <c r="H60" s="119"/>
      <c r="I60" s="120">
        <v>0.15206259170466668</v>
      </c>
      <c r="J60" s="121"/>
    </row>
    <row r="61" spans="1:10" ht="17.100000000000001" customHeight="1">
      <c r="A61" s="123"/>
      <c r="B61" s="117" t="s">
        <v>16</v>
      </c>
      <c r="C61" s="118">
        <v>109031.46925242507</v>
      </c>
      <c r="D61" s="118">
        <f t="shared" si="6"/>
        <v>3804.1557927957329</v>
      </c>
      <c r="E61" s="118">
        <v>2410</v>
      </c>
      <c r="F61" s="118">
        <v>423</v>
      </c>
      <c r="G61" s="118">
        <f t="shared" si="7"/>
        <v>1817.1557927957329</v>
      </c>
      <c r="H61" s="119"/>
      <c r="I61" s="120">
        <v>0.15776511250531772</v>
      </c>
      <c r="J61" s="121"/>
    </row>
    <row r="62" spans="1:10" ht="17.100000000000001" customHeight="1">
      <c r="A62" s="123"/>
      <c r="B62" s="117" t="s">
        <v>17</v>
      </c>
      <c r="C62" s="118">
        <v>113690.87654296317</v>
      </c>
      <c r="D62" s="118">
        <f t="shared" si="6"/>
        <v>4659.4072905381036</v>
      </c>
      <c r="E62" s="118">
        <v>2541</v>
      </c>
      <c r="F62" s="118">
        <v>464</v>
      </c>
      <c r="G62" s="118">
        <f t="shared" si="7"/>
        <v>2582.4072905381036</v>
      </c>
      <c r="H62" s="119"/>
      <c r="I62" s="120">
        <v>0.1631614186896716</v>
      </c>
      <c r="J62" s="121"/>
    </row>
    <row r="63" spans="1:10" ht="17.100000000000001" customHeight="1">
      <c r="A63" s="123"/>
      <c r="B63" s="117" t="s">
        <v>18</v>
      </c>
      <c r="C63" s="118">
        <v>122791.33173060985</v>
      </c>
      <c r="D63" s="118">
        <f t="shared" si="6"/>
        <v>9100.4551876466721</v>
      </c>
      <c r="E63" s="118">
        <v>2665</v>
      </c>
      <c r="F63" s="118">
        <v>448</v>
      </c>
      <c r="G63" s="118">
        <f t="shared" si="7"/>
        <v>6883.4551876466721</v>
      </c>
      <c r="H63" s="119"/>
      <c r="I63" s="120">
        <v>0.16827645844951325</v>
      </c>
      <c r="J63" s="121"/>
    </row>
    <row r="64" spans="1:10" ht="17.100000000000001" customHeight="1">
      <c r="B64" s="117" t="s">
        <v>19</v>
      </c>
      <c r="C64" s="118">
        <v>131926.21980139479</v>
      </c>
      <c r="D64" s="118">
        <f t="shared" si="6"/>
        <v>9134.8880707849457</v>
      </c>
      <c r="E64" s="118">
        <v>3035</v>
      </c>
      <c r="F64" s="118">
        <v>471</v>
      </c>
      <c r="G64" s="118">
        <f t="shared" si="7"/>
        <v>6570.8880707849457</v>
      </c>
      <c r="H64" s="119"/>
      <c r="I64" s="120">
        <v>0.17313152204907453</v>
      </c>
      <c r="J64" s="121"/>
    </row>
    <row r="65" spans="2:10" ht="17.100000000000001" customHeight="1">
      <c r="B65" s="117" t="s">
        <v>20</v>
      </c>
      <c r="C65" s="118">
        <v>144293.84179829553</v>
      </c>
      <c r="D65" s="118">
        <f t="shared" si="6"/>
        <v>12367.621996900736</v>
      </c>
      <c r="E65" s="118">
        <v>3047</v>
      </c>
      <c r="F65" s="118">
        <v>549</v>
      </c>
      <c r="G65" s="118">
        <f t="shared" si="7"/>
        <v>9869.6219969007361</v>
      </c>
      <c r="H65" s="119"/>
      <c r="I65" s="120">
        <v>0.1777455553070898</v>
      </c>
      <c r="J65" s="121"/>
    </row>
    <row r="66" spans="2:10" ht="17.100000000000001" customHeight="1">
      <c r="B66" s="117" t="s">
        <v>21</v>
      </c>
      <c r="C66" s="118">
        <v>155416.68530668615</v>
      </c>
      <c r="D66" s="118">
        <f t="shared" si="6"/>
        <v>11122.843508390622</v>
      </c>
      <c r="E66" s="118">
        <v>3318</v>
      </c>
      <c r="F66" s="118">
        <v>528</v>
      </c>
      <c r="G66" s="118">
        <f t="shared" si="7"/>
        <v>8332.8435083906224</v>
      </c>
      <c r="H66" s="119"/>
      <c r="I66" s="120">
        <v>0.18213604278294407</v>
      </c>
      <c r="J66" s="121"/>
    </row>
    <row r="67" spans="2:10" ht="17.100000000000001" customHeight="1">
      <c r="B67" s="117" t="s">
        <v>22</v>
      </c>
      <c r="C67" s="118">
        <v>170060.25398734925</v>
      </c>
      <c r="D67" s="118">
        <f t="shared" si="6"/>
        <v>14643.568680663098</v>
      </c>
      <c r="E67" s="118">
        <v>3832</v>
      </c>
      <c r="F67" s="118">
        <v>581</v>
      </c>
      <c r="G67" s="118">
        <f t="shared" si="7"/>
        <v>11392.568680663098</v>
      </c>
      <c r="H67" s="119"/>
      <c r="I67" s="120">
        <v>0.1884950720320874</v>
      </c>
      <c r="J67" s="121"/>
    </row>
    <row r="68" spans="2:10" ht="17.100000000000001" customHeight="1">
      <c r="B68" s="139"/>
      <c r="C68" s="125" t="s">
        <v>23</v>
      </c>
      <c r="D68" s="126">
        <f>SUM(D58:D67)</f>
        <v>79025.992587075481</v>
      </c>
      <c r="E68" s="126">
        <f>SUM(E58:E67)</f>
        <v>28077</v>
      </c>
      <c r="F68" s="126">
        <f>SUM(F58:F67)</f>
        <v>4729</v>
      </c>
      <c r="G68" s="127">
        <f t="shared" si="7"/>
        <v>55677.992587075481</v>
      </c>
      <c r="H68" s="119"/>
      <c r="I68" s="120"/>
      <c r="J68" s="121"/>
    </row>
    <row r="69" spans="2:10" ht="17.100000000000001" customHeight="1">
      <c r="B69" s="117" t="s">
        <v>24</v>
      </c>
      <c r="C69" s="118">
        <v>186705.80561298839</v>
      </c>
      <c r="D69" s="118">
        <f>C69-C67</f>
        <v>16645.551625639142</v>
      </c>
      <c r="E69" s="118">
        <v>4181</v>
      </c>
      <c r="F69" s="118">
        <v>611</v>
      </c>
      <c r="G69" s="118">
        <f t="shared" si="7"/>
        <v>13075.551625639142</v>
      </c>
      <c r="H69" s="119"/>
      <c r="I69" s="120">
        <v>0.20037111570400129</v>
      </c>
      <c r="J69" s="121"/>
    </row>
    <row r="70" spans="2:10" ht="17.100000000000001" customHeight="1">
      <c r="B70" s="117" t="s">
        <v>25</v>
      </c>
      <c r="C70" s="118">
        <v>203423.07893478949</v>
      </c>
      <c r="D70" s="118">
        <f t="shared" ref="D70:D78" si="8">C70-C69</f>
        <v>16717.273321801098</v>
      </c>
      <c r="E70" s="118">
        <v>4412</v>
      </c>
      <c r="F70" s="118">
        <v>611</v>
      </c>
      <c r="G70" s="118">
        <f t="shared" si="7"/>
        <v>12916.273321801098</v>
      </c>
      <c r="H70" s="119"/>
      <c r="I70" s="120">
        <v>0.2110197914261302</v>
      </c>
      <c r="J70" s="121"/>
    </row>
    <row r="71" spans="2:10" ht="17.100000000000001" customHeight="1">
      <c r="B71" s="117" t="s">
        <v>26</v>
      </c>
      <c r="C71" s="118">
        <f>$C$21*I71</f>
        <v>219187.97659871375</v>
      </c>
      <c r="D71" s="118">
        <f t="shared" si="8"/>
        <v>15764.897663924261</v>
      </c>
      <c r="E71" s="118">
        <v>4569</v>
      </c>
      <c r="F71" s="118">
        <v>630</v>
      </c>
      <c r="G71" s="118">
        <f t="shared" si="7"/>
        <v>11825.897663924261</v>
      </c>
      <c r="H71" s="119"/>
      <c r="I71" s="120">
        <v>0.22062201972693884</v>
      </c>
      <c r="J71" s="121"/>
    </row>
    <row r="72" spans="2:10" ht="17.100000000000001" customHeight="1">
      <c r="B72" s="117" t="s">
        <v>27</v>
      </c>
      <c r="C72" s="118">
        <v>234713.96173774454</v>
      </c>
      <c r="D72" s="118">
        <f t="shared" si="8"/>
        <v>15525.985139030789</v>
      </c>
      <c r="E72" s="118">
        <v>4599</v>
      </c>
      <c r="F72" s="118">
        <v>656</v>
      </c>
      <c r="G72" s="118">
        <f t="shared" si="7"/>
        <v>11582.985139030789</v>
      </c>
      <c r="H72" s="119"/>
      <c r="I72" s="120">
        <v>0.22932482827332146</v>
      </c>
      <c r="J72" s="121"/>
    </row>
    <row r="73" spans="2:10" ht="17.100000000000001" customHeight="1">
      <c r="B73" s="117" t="s">
        <v>28</v>
      </c>
      <c r="C73" s="118">
        <v>252812.46350612395</v>
      </c>
      <c r="D73" s="118">
        <f t="shared" si="8"/>
        <v>18098.501768379414</v>
      </c>
      <c r="E73" s="118">
        <v>4887</v>
      </c>
      <c r="F73" s="118">
        <v>680</v>
      </c>
      <c r="G73" s="118">
        <f t="shared" si="7"/>
        <v>13891.501768379414</v>
      </c>
      <c r="H73" s="119"/>
      <c r="I73" s="120">
        <v>0.23724893347046166</v>
      </c>
      <c r="J73" s="121"/>
    </row>
    <row r="74" spans="2:10" ht="17.100000000000001" customHeight="1">
      <c r="B74" s="117" t="s">
        <v>29</v>
      </c>
      <c r="C74" s="118">
        <v>274029.51867431006</v>
      </c>
      <c r="D74" s="118">
        <f t="shared" si="8"/>
        <v>21217.055168186111</v>
      </c>
      <c r="E74" s="118">
        <v>5668</v>
      </c>
      <c r="F74" s="118">
        <v>718</v>
      </c>
      <c r="G74" s="118">
        <f t="shared" si="7"/>
        <v>16267.055168186111</v>
      </c>
      <c r="H74" s="119"/>
      <c r="I74" s="120">
        <v>0.24449457412054787</v>
      </c>
      <c r="J74" s="121"/>
    </row>
    <row r="75" spans="2:10" ht="17.100000000000001" customHeight="1">
      <c r="B75" s="117" t="s">
        <v>30</v>
      </c>
      <c r="C75" s="118">
        <v>298812.26602076634</v>
      </c>
      <c r="D75" s="118">
        <f t="shared" si="8"/>
        <v>24782.747346456279</v>
      </c>
      <c r="E75" s="118">
        <v>6306</v>
      </c>
      <c r="F75" s="118">
        <v>745</v>
      </c>
      <c r="G75" s="118">
        <f t="shared" si="7"/>
        <v>19221.747346456279</v>
      </c>
      <c r="H75" s="119"/>
      <c r="I75" s="120">
        <v>0.25114495379119711</v>
      </c>
      <c r="J75" s="121"/>
    </row>
    <row r="76" spans="2:10" ht="17.100000000000001" customHeight="1">
      <c r="B76" s="117" t="s">
        <v>31</v>
      </c>
      <c r="C76" s="118">
        <v>326605.1418821062</v>
      </c>
      <c r="D76" s="118">
        <f t="shared" si="8"/>
        <v>27792.875861339853</v>
      </c>
      <c r="E76" s="118">
        <v>7366</v>
      </c>
      <c r="F76" s="118">
        <v>900</v>
      </c>
      <c r="G76" s="118">
        <f t="shared" si="7"/>
        <v>21326.875861339853</v>
      </c>
      <c r="H76" s="119"/>
      <c r="I76" s="120">
        <v>0.25727069073029241</v>
      </c>
      <c r="J76" s="121"/>
    </row>
    <row r="77" spans="2:10" ht="17.100000000000001" customHeight="1">
      <c r="B77" s="117" t="s">
        <v>32</v>
      </c>
      <c r="C77" s="118">
        <v>355746.33567123773</v>
      </c>
      <c r="D77" s="118">
        <f t="shared" si="8"/>
        <v>29141.193789131532</v>
      </c>
      <c r="E77" s="118">
        <v>8729</v>
      </c>
      <c r="F77" s="118">
        <v>940</v>
      </c>
      <c r="G77" s="118">
        <f t="shared" si="7"/>
        <v>21352.193789131532</v>
      </c>
      <c r="H77" s="119"/>
      <c r="I77" s="120">
        <v>0.26293151195213427</v>
      </c>
      <c r="J77" s="121"/>
    </row>
    <row r="78" spans="2:10" ht="17.100000000000001" customHeight="1">
      <c r="B78" s="117" t="s">
        <v>33</v>
      </c>
      <c r="C78" s="118">
        <f>$C$28*I78</f>
        <v>384355.91238731885</v>
      </c>
      <c r="D78" s="118">
        <f t="shared" si="8"/>
        <v>28609.576716081123</v>
      </c>
      <c r="E78" s="118">
        <v>9902</v>
      </c>
      <c r="F78" s="118">
        <v>1139</v>
      </c>
      <c r="G78" s="118">
        <f t="shared" si="7"/>
        <v>19846.576716081123</v>
      </c>
      <c r="H78" s="140"/>
      <c r="I78" s="120">
        <v>0.26838622469612378</v>
      </c>
      <c r="J78" s="121"/>
    </row>
    <row r="79" spans="2:10" ht="17.100000000000001" customHeight="1">
      <c r="B79" s="139"/>
      <c r="C79" s="125" t="s">
        <v>34</v>
      </c>
      <c r="D79" s="126">
        <f>SUM(D69:D78)</f>
        <v>214295.6583999696</v>
      </c>
      <c r="E79" s="126">
        <f>SUM(E69:E78)</f>
        <v>60619</v>
      </c>
      <c r="F79" s="126">
        <f>SUM(F69:F78)</f>
        <v>7630</v>
      </c>
      <c r="G79" s="127">
        <f t="shared" si="7"/>
        <v>161306.6583999696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8251.4853901534334</v>
      </c>
      <c r="D82" s="118"/>
      <c r="E82" s="118"/>
      <c r="F82" s="118"/>
      <c r="G82" s="118"/>
      <c r="H82" s="119"/>
      <c r="I82" s="120">
        <v>1.2040690777985457E-2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8773.0657955917777</v>
      </c>
      <c r="D83" s="118">
        <f t="shared" ref="D83:D92" si="9">C83-C82</f>
        <v>521.58040543834431</v>
      </c>
      <c r="E83" s="118">
        <v>35</v>
      </c>
      <c r="F83" s="118">
        <v>5</v>
      </c>
      <c r="G83" s="118">
        <f t="shared" ref="G83:G104" si="10">D83-E83+F83</f>
        <v>491.58040543834431</v>
      </c>
      <c r="H83" s="119"/>
      <c r="I83" s="120">
        <v>1.267417768793958E-2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9202.8727061463542</v>
      </c>
      <c r="D84" s="118">
        <f t="shared" si="9"/>
        <v>429.80691055457646</v>
      </c>
      <c r="E84" s="118">
        <v>63</v>
      </c>
      <c r="F84" s="118">
        <v>7</v>
      </c>
      <c r="G84" s="118">
        <f t="shared" si="10"/>
        <v>373.80691055457646</v>
      </c>
      <c r="H84" s="119"/>
      <c r="I84" s="120">
        <v>1.3272097932140691E-2</v>
      </c>
      <c r="J84" s="121"/>
    </row>
    <row r="85" spans="1:10" ht="17.100000000000001" customHeight="1">
      <c r="A85" s="123"/>
      <c r="B85" s="117" t="s">
        <v>15</v>
      </c>
      <c r="C85" s="118">
        <v>9573.7133309100973</v>
      </c>
      <c r="D85" s="118">
        <f t="shared" si="9"/>
        <v>370.84062476374311</v>
      </c>
      <c r="E85" s="118">
        <v>89</v>
      </c>
      <c r="F85" s="118">
        <v>6</v>
      </c>
      <c r="G85" s="118">
        <f t="shared" si="10"/>
        <v>287.84062476374311</v>
      </c>
      <c r="H85" s="119"/>
      <c r="I85" s="120">
        <v>1.3834845853916325E-2</v>
      </c>
      <c r="J85" s="121"/>
    </row>
    <row r="86" spans="1:10" ht="17.100000000000001" customHeight="1">
      <c r="A86" s="123"/>
      <c r="B86" s="117" t="s">
        <v>16</v>
      </c>
      <c r="C86" s="118">
        <v>9928.7731243005601</v>
      </c>
      <c r="D86" s="118">
        <f t="shared" si="9"/>
        <v>355.0597933904628</v>
      </c>
      <c r="E86" s="118">
        <v>78</v>
      </c>
      <c r="F86" s="118">
        <v>4</v>
      </c>
      <c r="G86" s="118">
        <f t="shared" si="10"/>
        <v>281.0597933904628</v>
      </c>
      <c r="H86" s="119"/>
      <c r="I86" s="120">
        <v>1.4366622955144783E-2</v>
      </c>
      <c r="J86" s="121"/>
    </row>
    <row r="87" spans="1:10" ht="17.100000000000001" customHeight="1">
      <c r="A87" s="123"/>
      <c r="B87" s="117" t="s">
        <v>17</v>
      </c>
      <c r="C87" s="118">
        <v>10362.186148286813</v>
      </c>
      <c r="D87" s="118">
        <f t="shared" si="9"/>
        <v>433.41302398625339</v>
      </c>
      <c r="E87" s="118">
        <v>64</v>
      </c>
      <c r="F87" s="118">
        <v>13</v>
      </c>
      <c r="G87" s="118">
        <f t="shared" si="10"/>
        <v>382.41302398625339</v>
      </c>
      <c r="H87" s="119"/>
      <c r="I87" s="120">
        <v>1.4871105264475909E-2</v>
      </c>
      <c r="J87" s="121"/>
    </row>
    <row r="88" spans="1:10" ht="17.100000000000001" customHeight="1">
      <c r="B88" s="117" t="s">
        <v>18</v>
      </c>
      <c r="C88" s="118">
        <v>11199.483416178602</v>
      </c>
      <c r="D88" s="118">
        <f t="shared" si="9"/>
        <v>837.29726789178858</v>
      </c>
      <c r="E88" s="118">
        <v>100</v>
      </c>
      <c r="F88" s="118">
        <v>8</v>
      </c>
      <c r="G88" s="118">
        <f t="shared" si="10"/>
        <v>745.29726789178858</v>
      </c>
      <c r="H88" s="119"/>
      <c r="I88" s="120">
        <v>1.534806552854406E-2</v>
      </c>
      <c r="J88" s="121"/>
    </row>
    <row r="89" spans="1:10" ht="17.100000000000001" customHeight="1">
      <c r="B89" s="117" t="s">
        <v>19</v>
      </c>
      <c r="C89" s="118">
        <v>12040.197011291433</v>
      </c>
      <c r="D89" s="118">
        <f t="shared" si="9"/>
        <v>840.71359511283117</v>
      </c>
      <c r="E89" s="118">
        <v>115</v>
      </c>
      <c r="F89" s="118">
        <v>10</v>
      </c>
      <c r="G89" s="118">
        <f t="shared" si="10"/>
        <v>735.71359511283117</v>
      </c>
      <c r="H89" s="119"/>
      <c r="I89" s="120">
        <v>1.5800783479385083E-2</v>
      </c>
      <c r="J89" s="121"/>
    </row>
    <row r="90" spans="1:10" ht="17.100000000000001" customHeight="1">
      <c r="B90" s="117" t="s">
        <v>20</v>
      </c>
      <c r="C90" s="118">
        <v>13176.347378779392</v>
      </c>
      <c r="D90" s="118">
        <f t="shared" si="9"/>
        <v>1136.1503674879586</v>
      </c>
      <c r="E90" s="118">
        <v>197</v>
      </c>
      <c r="F90" s="118">
        <v>18</v>
      </c>
      <c r="G90" s="118">
        <f t="shared" si="10"/>
        <v>957.15036748795865</v>
      </c>
      <c r="H90" s="119"/>
      <c r="I90" s="120">
        <v>1.6231026581398609E-2</v>
      </c>
      <c r="J90" s="121"/>
    </row>
    <row r="91" spans="1:10" ht="17.100000000000001" customHeight="1">
      <c r="B91" s="117" t="s">
        <v>21</v>
      </c>
      <c r="C91" s="118">
        <v>14200.24536452637</v>
      </c>
      <c r="D91" s="118">
        <f t="shared" si="9"/>
        <v>1023.8979857469785</v>
      </c>
      <c r="E91" s="118">
        <v>243</v>
      </c>
      <c r="F91" s="118">
        <v>17</v>
      </c>
      <c r="G91" s="118">
        <f t="shared" si="10"/>
        <v>797.89798574697852</v>
      </c>
      <c r="H91" s="119"/>
      <c r="I91" s="120">
        <v>1.664156259759331E-2</v>
      </c>
      <c r="J91" s="121"/>
    </row>
    <row r="92" spans="1:10" ht="17.100000000000001" customHeight="1">
      <c r="B92" s="117" t="s">
        <v>22</v>
      </c>
      <c r="C92" s="118">
        <v>16054.026704142305</v>
      </c>
      <c r="D92" s="118">
        <f t="shared" si="9"/>
        <v>1853.7813396159345</v>
      </c>
      <c r="E92" s="118">
        <v>285</v>
      </c>
      <c r="F92" s="118">
        <v>19</v>
      </c>
      <c r="G92" s="118">
        <f t="shared" si="10"/>
        <v>1587.7813396159345</v>
      </c>
      <c r="H92" s="119"/>
      <c r="I92" s="120">
        <v>1.7794310246222904E-2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7802.5413139888715</v>
      </c>
      <c r="E93" s="126">
        <f>SUM(E83:E92)</f>
        <v>1269</v>
      </c>
      <c r="F93" s="126">
        <f>SUM(F83:F92)</f>
        <v>107</v>
      </c>
      <c r="G93" s="127">
        <f t="shared" si="10"/>
        <v>6640.5413139888715</v>
      </c>
      <c r="H93" s="119"/>
      <c r="I93" s="120"/>
      <c r="J93" s="121"/>
    </row>
    <row r="94" spans="1:10" ht="17.100000000000001" customHeight="1">
      <c r="B94" s="117" t="s">
        <v>24</v>
      </c>
      <c r="C94" s="118">
        <v>19580.41215498935</v>
      </c>
      <c r="D94" s="118">
        <f>C94-C92</f>
        <v>3526.3854508470449</v>
      </c>
      <c r="E94" s="118">
        <v>369</v>
      </c>
      <c r="F94" s="118">
        <v>21</v>
      </c>
      <c r="G94" s="118">
        <f t="shared" si="10"/>
        <v>3178.3854508470449</v>
      </c>
      <c r="H94" s="119"/>
      <c r="I94" s="120">
        <v>2.1013535259700955E-2</v>
      </c>
      <c r="J94" s="121"/>
    </row>
    <row r="95" spans="1:10" ht="17.100000000000001" customHeight="1">
      <c r="B95" s="117" t="s">
        <v>25</v>
      </c>
      <c r="C95" s="118">
        <v>23039.656977082148</v>
      </c>
      <c r="D95" s="118">
        <f t="shared" ref="D95:D103" si="11">C95-C94</f>
        <v>3459.2448220927981</v>
      </c>
      <c r="E95" s="118">
        <v>481</v>
      </c>
      <c r="F95" s="118">
        <v>25</v>
      </c>
      <c r="G95" s="118">
        <f t="shared" si="10"/>
        <v>3003.2448220927981</v>
      </c>
      <c r="H95" s="119"/>
      <c r="I95" s="120">
        <v>2.3900059104857003E-2</v>
      </c>
      <c r="J95" s="121"/>
    </row>
    <row r="96" spans="1:10" ht="17.100000000000001" customHeight="1">
      <c r="B96" s="117" t="s">
        <v>26</v>
      </c>
      <c r="C96" s="118">
        <f>$C$21*I96</f>
        <v>26330.65468985093</v>
      </c>
      <c r="D96" s="118">
        <f t="shared" si="11"/>
        <v>3290.9977127687816</v>
      </c>
      <c r="E96" s="118">
        <v>533</v>
      </c>
      <c r="F96" s="118">
        <v>36</v>
      </c>
      <c r="G96" s="118">
        <f t="shared" si="10"/>
        <v>2793.9977127687816</v>
      </c>
      <c r="H96" s="119"/>
      <c r="I96" s="120">
        <v>2.6502923693861025E-2</v>
      </c>
      <c r="J96" s="121"/>
    </row>
    <row r="97" spans="1:10" ht="17.100000000000001" customHeight="1">
      <c r="A97" s="123"/>
      <c r="B97" s="117" t="s">
        <v>27</v>
      </c>
      <c r="C97" s="118">
        <v>29540.240256834139</v>
      </c>
      <c r="D97" s="118">
        <f t="shared" si="11"/>
        <v>3209.585566983209</v>
      </c>
      <c r="E97" s="118">
        <v>534</v>
      </c>
      <c r="F97" s="118">
        <v>47</v>
      </c>
      <c r="G97" s="118">
        <f t="shared" si="10"/>
        <v>2722.585566983209</v>
      </c>
      <c r="H97" s="119"/>
      <c r="I97" s="120">
        <v>2.8861983641264421E-2</v>
      </c>
      <c r="J97" s="121"/>
    </row>
    <row r="98" spans="1:10" ht="17.100000000000001" customHeight="1">
      <c r="A98" s="123"/>
      <c r="B98" s="117" t="s">
        <v>28</v>
      </c>
      <c r="C98" s="118">
        <v>33044.21486703441</v>
      </c>
      <c r="D98" s="118">
        <f t="shared" si="11"/>
        <v>3503.9746102002719</v>
      </c>
      <c r="E98" s="118">
        <v>650</v>
      </c>
      <c r="F98" s="118">
        <v>69</v>
      </c>
      <c r="G98" s="118">
        <f t="shared" si="10"/>
        <v>2922.9746102002719</v>
      </c>
      <c r="H98" s="119"/>
      <c r="I98" s="120">
        <v>3.1009961399244005E-2</v>
      </c>
      <c r="J98" s="121"/>
    </row>
    <row r="99" spans="1:10" ht="17.100000000000001" customHeight="1">
      <c r="A99" s="123"/>
      <c r="B99" s="117" t="s">
        <v>29</v>
      </c>
      <c r="C99" s="118">
        <v>36957.260694123499</v>
      </c>
      <c r="D99" s="118">
        <f t="shared" si="11"/>
        <v>3913.0458270890886</v>
      </c>
      <c r="E99" s="118">
        <v>706</v>
      </c>
      <c r="F99" s="118">
        <v>42</v>
      </c>
      <c r="G99" s="118">
        <f t="shared" si="10"/>
        <v>3249.0458270890886</v>
      </c>
      <c r="H99" s="119"/>
      <c r="I99" s="120">
        <v>3.2974001333086631E-2</v>
      </c>
      <c r="J99" s="121"/>
    </row>
    <row r="100" spans="1:10" ht="17.100000000000001" customHeight="1">
      <c r="A100" s="123"/>
      <c r="B100" s="117" t="s">
        <v>30</v>
      </c>
      <c r="C100" s="118">
        <v>41377.333066169762</v>
      </c>
      <c r="D100" s="118">
        <f t="shared" si="11"/>
        <v>4420.0723720462629</v>
      </c>
      <c r="E100" s="118">
        <v>740</v>
      </c>
      <c r="F100" s="118">
        <v>64</v>
      </c>
      <c r="G100" s="118">
        <f t="shared" si="10"/>
        <v>3744.0723720462629</v>
      </c>
      <c r="H100" s="119"/>
      <c r="I100" s="120">
        <v>3.4776712948537368E-2</v>
      </c>
      <c r="J100" s="121"/>
    </row>
    <row r="101" spans="1:10" ht="17.100000000000001" customHeight="1">
      <c r="A101" s="123"/>
      <c r="B101" s="117" t="s">
        <v>31</v>
      </c>
      <c r="C101" s="118">
        <v>46257.038342983622</v>
      </c>
      <c r="D101" s="118">
        <f t="shared" si="11"/>
        <v>4879.7052768138601</v>
      </c>
      <c r="E101" s="118">
        <v>883</v>
      </c>
      <c r="F101" s="118">
        <v>73</v>
      </c>
      <c r="G101" s="118">
        <f t="shared" si="10"/>
        <v>4069.7052768138601</v>
      </c>
      <c r="H101" s="119"/>
      <c r="I101" s="120">
        <v>3.6437210195339603E-2</v>
      </c>
      <c r="J101" s="121"/>
    </row>
    <row r="102" spans="1:10" ht="17.100000000000001" customHeight="1">
      <c r="A102" s="123"/>
      <c r="B102" s="117" t="s">
        <v>32</v>
      </c>
      <c r="C102" s="118">
        <v>51375.687388775055</v>
      </c>
      <c r="D102" s="118">
        <f t="shared" si="11"/>
        <v>5118.6490457914333</v>
      </c>
      <c r="E102" s="118">
        <v>1089</v>
      </c>
      <c r="F102" s="118">
        <v>95</v>
      </c>
      <c r="G102" s="118">
        <f t="shared" si="10"/>
        <v>4124.6490457914333</v>
      </c>
      <c r="H102" s="119"/>
      <c r="I102" s="120">
        <v>3.7971683214172242E-2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56398.356705392333</v>
      </c>
      <c r="D103" s="118">
        <f t="shared" si="11"/>
        <v>5022.6693166172772</v>
      </c>
      <c r="E103" s="118">
        <v>1235</v>
      </c>
      <c r="F103" s="118">
        <v>108</v>
      </c>
      <c r="G103" s="118">
        <f t="shared" si="10"/>
        <v>3895.6693166172772</v>
      </c>
      <c r="H103" s="119"/>
      <c r="I103" s="120">
        <v>3.938157719809534E-2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40344.330001250026</v>
      </c>
      <c r="E104" s="126">
        <f>SUM(E94:E103)</f>
        <v>7220</v>
      </c>
      <c r="F104" s="126">
        <f>SUM(F94:F103)</f>
        <v>580</v>
      </c>
      <c r="G104" s="127">
        <f t="shared" si="10"/>
        <v>33704.330001250026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28388.687500747528</v>
      </c>
      <c r="D107" s="118"/>
      <c r="E107" s="118"/>
      <c r="F107" s="118"/>
      <c r="G107" s="118"/>
      <c r="H107" s="119"/>
      <c r="I107" s="120">
        <v>4.1425196995108021E-2</v>
      </c>
      <c r="J107" s="121"/>
    </row>
    <row r="108" spans="1:10" ht="17.100000000000001" customHeight="1">
      <c r="A108" s="123"/>
      <c r="B108" s="117" t="s">
        <v>13</v>
      </c>
      <c r="C108" s="118">
        <v>29646.060653246179</v>
      </c>
      <c r="D108" s="118">
        <f t="shared" ref="D108:D117" si="12">C108-C107</f>
        <v>1257.3731524986506</v>
      </c>
      <c r="E108" s="118">
        <v>676</v>
      </c>
      <c r="F108" s="118">
        <v>170</v>
      </c>
      <c r="G108" s="118">
        <f t="shared" ref="G108:G129" si="13">D108-E108+F108</f>
        <v>751.3731524986506</v>
      </c>
      <c r="H108" s="119"/>
      <c r="I108" s="120">
        <v>4.282874986022274E-2</v>
      </c>
      <c r="J108" s="121"/>
    </row>
    <row r="109" spans="1:10" ht="17.100000000000001" customHeight="1">
      <c r="A109" s="123"/>
      <c r="B109" s="117" t="s">
        <v>14</v>
      </c>
      <c r="C109" s="118">
        <v>30614.869493776616</v>
      </c>
      <c r="D109" s="118">
        <f t="shared" si="12"/>
        <v>968.80884053043701</v>
      </c>
      <c r="E109" s="118">
        <v>632</v>
      </c>
      <c r="F109" s="118">
        <v>165</v>
      </c>
      <c r="G109" s="118">
        <f t="shared" si="13"/>
        <v>501.80884053043701</v>
      </c>
      <c r="H109" s="119"/>
      <c r="I109" s="120">
        <v>4.4151816402908307E-2</v>
      </c>
      <c r="J109" s="121"/>
    </row>
    <row r="110" spans="1:10" ht="17.100000000000001" customHeight="1">
      <c r="A110" s="123"/>
      <c r="B110" s="117" t="s">
        <v>15</v>
      </c>
      <c r="C110" s="118">
        <v>31415.891924405329</v>
      </c>
      <c r="D110" s="118">
        <f t="shared" si="12"/>
        <v>801.02243062871275</v>
      </c>
      <c r="E110" s="118">
        <v>617</v>
      </c>
      <c r="F110" s="118">
        <v>220</v>
      </c>
      <c r="G110" s="118">
        <f t="shared" si="13"/>
        <v>404.02243062871275</v>
      </c>
      <c r="H110" s="119"/>
      <c r="I110" s="120">
        <v>4.539868775203082E-2</v>
      </c>
      <c r="J110" s="121"/>
    </row>
    <row r="111" spans="1:10" ht="17.100000000000001" customHeight="1">
      <c r="A111" s="123"/>
      <c r="B111" s="117" t="s">
        <v>16</v>
      </c>
      <c r="C111" s="118">
        <v>32189.334735126689</v>
      </c>
      <c r="D111" s="118">
        <f t="shared" si="12"/>
        <v>773.44281072136073</v>
      </c>
      <c r="E111" s="118">
        <v>645</v>
      </c>
      <c r="F111" s="118">
        <v>182</v>
      </c>
      <c r="G111" s="118">
        <f t="shared" si="13"/>
        <v>310.44281072136073</v>
      </c>
      <c r="H111" s="119"/>
      <c r="I111" s="120">
        <v>4.6576956641769196E-2</v>
      </c>
      <c r="J111" s="121"/>
    </row>
    <row r="112" spans="1:10" ht="17.100000000000001" customHeight="1">
      <c r="A112" s="123"/>
      <c r="B112" s="117" t="s">
        <v>17</v>
      </c>
      <c r="C112" s="118">
        <v>33232.594745894268</v>
      </c>
      <c r="D112" s="118">
        <f t="shared" si="12"/>
        <v>1043.2600107675789</v>
      </c>
      <c r="E112" s="118">
        <v>621</v>
      </c>
      <c r="F112" s="118">
        <v>182</v>
      </c>
      <c r="G112" s="118">
        <f t="shared" si="13"/>
        <v>604.26001076757893</v>
      </c>
      <c r="H112" s="119"/>
      <c r="I112" s="120">
        <v>4.7693161231191543E-2</v>
      </c>
      <c r="J112" s="121"/>
    </row>
    <row r="113" spans="1:10" ht="17.100000000000001" customHeight="1">
      <c r="A113" s="123"/>
      <c r="B113" s="117" t="s">
        <v>18</v>
      </c>
      <c r="C113" s="118">
        <v>35572.871140165247</v>
      </c>
      <c r="D113" s="118">
        <f t="shared" si="12"/>
        <v>2340.2763942709789</v>
      </c>
      <c r="E113" s="118">
        <v>624</v>
      </c>
      <c r="F113" s="118">
        <v>201</v>
      </c>
      <c r="G113" s="118">
        <f t="shared" si="13"/>
        <v>1917.2763942709789</v>
      </c>
      <c r="H113" s="119"/>
      <c r="I113" s="120">
        <v>4.8749994710381307E-2</v>
      </c>
      <c r="J113" s="121"/>
    </row>
    <row r="114" spans="1:10" ht="17.100000000000001" customHeight="1">
      <c r="B114" s="117" t="s">
        <v>19</v>
      </c>
      <c r="C114" s="118">
        <v>37911.885409836716</v>
      </c>
      <c r="D114" s="118">
        <f t="shared" si="12"/>
        <v>2339.0142696714684</v>
      </c>
      <c r="E114" s="118">
        <v>750</v>
      </c>
      <c r="F114" s="118">
        <v>206</v>
      </c>
      <c r="G114" s="118">
        <f t="shared" si="13"/>
        <v>1795.0142696714684</v>
      </c>
      <c r="H114" s="119"/>
      <c r="I114" s="120">
        <v>4.9753130459103304E-2</v>
      </c>
      <c r="J114" s="121"/>
    </row>
    <row r="115" spans="1:10" ht="17.100000000000001" customHeight="1">
      <c r="A115" s="123"/>
      <c r="B115" s="117" t="s">
        <v>20</v>
      </c>
      <c r="C115" s="118">
        <v>41163.495371283359</v>
      </c>
      <c r="D115" s="118">
        <f t="shared" si="12"/>
        <v>3251.6099614466439</v>
      </c>
      <c r="E115" s="118">
        <v>739</v>
      </c>
      <c r="F115" s="118">
        <v>219</v>
      </c>
      <c r="G115" s="118">
        <f t="shared" si="13"/>
        <v>2731.6099614466439</v>
      </c>
      <c r="H115" s="119"/>
      <c r="I115" s="120">
        <v>5.0706449090026307E-2</v>
      </c>
      <c r="J115" s="121"/>
    </row>
    <row r="116" spans="1:10" ht="17.100000000000001" customHeight="1">
      <c r="A116" s="123"/>
      <c r="B116" s="117" t="s">
        <v>21</v>
      </c>
      <c r="C116" s="118">
        <v>44042.825046173777</v>
      </c>
      <c r="D116" s="118">
        <f t="shared" si="12"/>
        <v>2879.3296748904177</v>
      </c>
      <c r="E116" s="118">
        <v>847</v>
      </c>
      <c r="F116" s="118">
        <v>249</v>
      </c>
      <c r="G116" s="118">
        <f t="shared" si="13"/>
        <v>2281.3296748904177</v>
      </c>
      <c r="H116" s="119"/>
      <c r="I116" s="120">
        <v>5.1614701800273978E-2</v>
      </c>
      <c r="J116" s="121"/>
    </row>
    <row r="117" spans="1:10" ht="17.100000000000001" customHeight="1">
      <c r="A117" s="123"/>
      <c r="B117" s="117" t="s">
        <v>22</v>
      </c>
      <c r="C117" s="118">
        <v>48089.607715722916</v>
      </c>
      <c r="D117" s="118">
        <f t="shared" si="12"/>
        <v>4046.7826695491385</v>
      </c>
      <c r="E117" s="118">
        <v>927</v>
      </c>
      <c r="F117" s="118">
        <v>275</v>
      </c>
      <c r="G117" s="118">
        <f t="shared" si="13"/>
        <v>3394.7826695491385</v>
      </c>
      <c r="H117" s="119"/>
      <c r="I117" s="120">
        <v>5.3302602212062643E-2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19700.920214975387</v>
      </c>
      <c r="E118" s="126">
        <f>SUM(E108:E117)</f>
        <v>7078</v>
      </c>
      <c r="F118" s="126">
        <f>SUM(F108:F117)</f>
        <v>2069</v>
      </c>
      <c r="G118" s="127">
        <f t="shared" si="13"/>
        <v>14691.920214975387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53010.875111288515</v>
      </c>
      <c r="D119" s="118">
        <f>C119-C117</f>
        <v>4921.2673955655991</v>
      </c>
      <c r="E119" s="118">
        <v>1063</v>
      </c>
      <c r="F119" s="118">
        <v>292</v>
      </c>
      <c r="G119" s="118">
        <f t="shared" si="13"/>
        <v>4150.2673955655991</v>
      </c>
      <c r="H119" s="119"/>
      <c r="I119" s="120">
        <v>5.6890829696596389E-2</v>
      </c>
      <c r="J119" s="121"/>
    </row>
    <row r="120" spans="1:10" ht="17.100000000000001" customHeight="1">
      <c r="A120" s="123"/>
      <c r="B120" s="117" t="s">
        <v>25</v>
      </c>
      <c r="C120" s="118">
        <v>57944.324335465288</v>
      </c>
      <c r="D120" s="118">
        <f t="shared" ref="D120:D128" si="14">C120-C119</f>
        <v>4933.449224176773</v>
      </c>
      <c r="E120" s="118">
        <v>1215</v>
      </c>
      <c r="F120" s="118">
        <v>319</v>
      </c>
      <c r="G120" s="118">
        <f t="shared" si="13"/>
        <v>4037.449224176773</v>
      </c>
      <c r="H120" s="119"/>
      <c r="I120" s="120">
        <v>6.0108220265005494E-2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62599.87589835799</v>
      </c>
      <c r="D121" s="118">
        <f t="shared" si="14"/>
        <v>4655.5515628927023</v>
      </c>
      <c r="E121" s="118">
        <v>1331</v>
      </c>
      <c r="F121" s="118">
        <v>252</v>
      </c>
      <c r="G121" s="118">
        <f t="shared" si="13"/>
        <v>3576.5515628927023</v>
      </c>
      <c r="H121" s="119"/>
      <c r="I121" s="120">
        <v>6.3009437240420726E-2</v>
      </c>
      <c r="J121" s="121"/>
    </row>
    <row r="122" spans="1:10" ht="17.100000000000001" customHeight="1">
      <c r="A122" s="123"/>
      <c r="B122" s="117" t="s">
        <v>27</v>
      </c>
      <c r="C122" s="118">
        <v>67181.417791386135</v>
      </c>
      <c r="D122" s="118">
        <f t="shared" si="14"/>
        <v>4581.5418930281448</v>
      </c>
      <c r="E122" s="118">
        <v>1387</v>
      </c>
      <c r="F122" s="118">
        <v>335</v>
      </c>
      <c r="G122" s="118">
        <f t="shared" si="13"/>
        <v>3529.5418930281448</v>
      </c>
      <c r="H122" s="119"/>
      <c r="I122" s="120">
        <v>6.5638903557778336E-2</v>
      </c>
      <c r="J122" s="121"/>
    </row>
    <row r="123" spans="1:10" ht="17.100000000000001" customHeight="1">
      <c r="A123" s="123"/>
      <c r="B123" s="117" t="s">
        <v>28</v>
      </c>
      <c r="C123" s="118">
        <v>72496.063334090199</v>
      </c>
      <c r="D123" s="118">
        <f t="shared" si="14"/>
        <v>5314.6455427040637</v>
      </c>
      <c r="E123" s="118">
        <v>1490</v>
      </c>
      <c r="F123" s="118">
        <v>344</v>
      </c>
      <c r="G123" s="118">
        <f t="shared" si="13"/>
        <v>4168.6455427040637</v>
      </c>
      <c r="H123" s="119"/>
      <c r="I123" s="120">
        <v>6.8033092468177736E-2</v>
      </c>
      <c r="J123" s="121"/>
    </row>
    <row r="124" spans="1:10" ht="17.100000000000001" customHeight="1">
      <c r="A124" s="123"/>
      <c r="B124" s="117" t="s">
        <v>29</v>
      </c>
      <c r="C124" s="118">
        <v>78704.222358115105</v>
      </c>
      <c r="D124" s="118">
        <f t="shared" si="14"/>
        <v>6208.1590240249061</v>
      </c>
      <c r="E124" s="118">
        <v>1757</v>
      </c>
      <c r="F124" s="118">
        <v>374</v>
      </c>
      <c r="G124" s="118">
        <f t="shared" si="13"/>
        <v>4825.1590240249061</v>
      </c>
      <c r="H124" s="119"/>
      <c r="I124" s="120">
        <v>7.0221468913378923E-2</v>
      </c>
      <c r="J124" s="121"/>
    </row>
    <row r="125" spans="1:10" ht="17.100000000000001" customHeight="1">
      <c r="A125" s="123"/>
      <c r="B125" s="117" t="s">
        <v>30</v>
      </c>
      <c r="C125" s="118">
        <v>85940.263132575215</v>
      </c>
      <c r="D125" s="118">
        <f t="shared" si="14"/>
        <v>7236.0407744601107</v>
      </c>
      <c r="E125" s="118">
        <v>1980</v>
      </c>
      <c r="F125" s="118">
        <v>414</v>
      </c>
      <c r="G125" s="118">
        <f t="shared" si="13"/>
        <v>5670.0407744601107</v>
      </c>
      <c r="H125" s="119"/>
      <c r="I125" s="120">
        <v>7.2230848153114147E-2</v>
      </c>
      <c r="J125" s="121"/>
    </row>
    <row r="126" spans="1:10" ht="17.100000000000001" customHeight="1">
      <c r="A126" s="123"/>
      <c r="B126" s="117" t="s">
        <v>31</v>
      </c>
      <c r="C126" s="118">
        <v>94046.729820636348</v>
      </c>
      <c r="D126" s="118">
        <f t="shared" si="14"/>
        <v>8106.466688061133</v>
      </c>
      <c r="E126" s="118">
        <v>2292</v>
      </c>
      <c r="F126" s="118">
        <v>524</v>
      </c>
      <c r="G126" s="118">
        <f t="shared" si="13"/>
        <v>6338.466688061133</v>
      </c>
      <c r="H126" s="119"/>
      <c r="I126" s="120">
        <v>7.408170919309677E-2</v>
      </c>
      <c r="J126" s="121"/>
    </row>
    <row r="127" spans="1:10" ht="17.100000000000001" customHeight="1">
      <c r="A127" s="123"/>
      <c r="B127" s="117" t="s">
        <v>32</v>
      </c>
      <c r="C127" s="118">
        <v>102546.70893837203</v>
      </c>
      <c r="D127" s="118">
        <f t="shared" si="14"/>
        <v>8499.9791177356819</v>
      </c>
      <c r="E127" s="118">
        <v>2694</v>
      </c>
      <c r="F127" s="118">
        <v>529</v>
      </c>
      <c r="G127" s="118">
        <f t="shared" si="13"/>
        <v>6334.9791177356819</v>
      </c>
      <c r="H127" s="119"/>
      <c r="I127" s="120">
        <v>7.5792098254524765E-2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110759.23941679711</v>
      </c>
      <c r="D128" s="118">
        <f t="shared" si="14"/>
        <v>8212.5304784250766</v>
      </c>
      <c r="E128" s="118">
        <v>2779</v>
      </c>
      <c r="F128" s="118">
        <v>570</v>
      </c>
      <c r="G128" s="118">
        <f t="shared" si="13"/>
        <v>6003.5304784250766</v>
      </c>
      <c r="H128" s="119"/>
      <c r="I128" s="120">
        <v>7.734043671307668E-2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62669.631701074191</v>
      </c>
      <c r="E129" s="126">
        <f>SUM(E119:E128)</f>
        <v>17988</v>
      </c>
      <c r="F129" s="126">
        <f>SUM(F119:F128)</f>
        <v>3953</v>
      </c>
      <c r="G129" s="127">
        <f t="shared" si="13"/>
        <v>48634.631701074191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2877.3898758509981</v>
      </c>
      <c r="D132" s="118"/>
      <c r="E132" s="118"/>
      <c r="F132" s="118"/>
      <c r="G132" s="118"/>
      <c r="H132" s="119"/>
      <c r="I132" s="120">
        <v>4.1987303018400672E-3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3339.5197280148245</v>
      </c>
      <c r="D133" s="118">
        <f t="shared" ref="D133:D142" si="15">C133-C132</f>
        <v>462.1298521638264</v>
      </c>
      <c r="E133" s="118">
        <v>30</v>
      </c>
      <c r="F133" s="118">
        <v>9</v>
      </c>
      <c r="G133" s="118">
        <f t="shared" ref="G133:G154" si="16">D133-E133+F133</f>
        <v>441.1298521638264</v>
      </c>
      <c r="H133" s="119"/>
      <c r="I133" s="120">
        <v>4.8245011962074896E-3</v>
      </c>
      <c r="J133" s="121"/>
    </row>
    <row r="134" spans="1:10" ht="17.100000000000001" customHeight="1">
      <c r="A134" s="134"/>
      <c r="B134" s="117" t="s">
        <v>14</v>
      </c>
      <c r="C134" s="118">
        <v>3753.9264479341487</v>
      </c>
      <c r="D134" s="118">
        <f t="shared" si="15"/>
        <v>414.40671991932413</v>
      </c>
      <c r="E134" s="118">
        <v>24</v>
      </c>
      <c r="F134" s="118">
        <v>10</v>
      </c>
      <c r="G134" s="118">
        <f t="shared" si="16"/>
        <v>400.40671991932413</v>
      </c>
      <c r="H134" s="119"/>
      <c r="I134" s="120">
        <v>5.413796434863209E-3</v>
      </c>
      <c r="J134" s="121"/>
    </row>
    <row r="135" spans="1:10" ht="17.100000000000001" customHeight="1">
      <c r="A135" s="123"/>
      <c r="B135" s="117" t="s">
        <v>15</v>
      </c>
      <c r="C135" s="118">
        <v>4131.0517487567386</v>
      </c>
      <c r="D135" s="118">
        <f t="shared" si="15"/>
        <v>377.12530082258991</v>
      </c>
      <c r="E135" s="118">
        <v>31</v>
      </c>
      <c r="F135" s="118">
        <v>7</v>
      </c>
      <c r="G135" s="118">
        <f t="shared" si="16"/>
        <v>353.12530082258991</v>
      </c>
      <c r="H135" s="119"/>
      <c r="I135" s="120">
        <v>5.9697279606311252E-3</v>
      </c>
      <c r="J135" s="121"/>
    </row>
    <row r="136" spans="1:10" ht="17.100000000000001" customHeight="1">
      <c r="A136" s="123"/>
      <c r="B136" s="117" t="s">
        <v>16</v>
      </c>
      <c r="C136" s="118">
        <v>4488.7317125460395</v>
      </c>
      <c r="D136" s="118">
        <f t="shared" si="15"/>
        <v>357.67996378930093</v>
      </c>
      <c r="E136" s="118">
        <v>30</v>
      </c>
      <c r="F136" s="118">
        <v>8</v>
      </c>
      <c r="G136" s="118">
        <f t="shared" si="16"/>
        <v>335.67996378930093</v>
      </c>
      <c r="H136" s="119"/>
      <c r="I136" s="120">
        <v>6.4950538453856744E-3</v>
      </c>
      <c r="J136" s="121"/>
    </row>
    <row r="137" spans="1:10" ht="17.100000000000001" customHeight="1">
      <c r="A137" s="123"/>
      <c r="B137" s="117" t="s">
        <v>17</v>
      </c>
      <c r="C137" s="118">
        <v>4872.1657195321841</v>
      </c>
      <c r="D137" s="118">
        <f t="shared" si="15"/>
        <v>383.4340069861446</v>
      </c>
      <c r="E137" s="118">
        <v>31</v>
      </c>
      <c r="F137" s="118">
        <v>5</v>
      </c>
      <c r="G137" s="118">
        <f t="shared" si="16"/>
        <v>357.4340069861446</v>
      </c>
      <c r="H137" s="119"/>
      <c r="I137" s="120">
        <v>6.9922010900289669E-3</v>
      </c>
      <c r="J137" s="121"/>
    </row>
    <row r="138" spans="1:10" ht="17.100000000000001" customHeight="1">
      <c r="A138" s="123"/>
      <c r="B138" s="117" t="s">
        <v>18</v>
      </c>
      <c r="C138" s="118">
        <v>5446.054868035736</v>
      </c>
      <c r="D138" s="118">
        <f t="shared" si="15"/>
        <v>573.88914850355195</v>
      </c>
      <c r="E138" s="118">
        <v>27</v>
      </c>
      <c r="F138" s="118">
        <v>5</v>
      </c>
      <c r="G138" s="118">
        <f t="shared" si="16"/>
        <v>551.88914850355195</v>
      </c>
      <c r="H138" s="119"/>
      <c r="I138" s="120">
        <v>7.4634162916756685E-3</v>
      </c>
      <c r="J138" s="121"/>
    </row>
    <row r="139" spans="1:10" ht="17.100000000000001" customHeight="1">
      <c r="A139" s="123"/>
      <c r="B139" s="117" t="s">
        <v>19</v>
      </c>
      <c r="C139" s="118">
        <v>6027.9320482045723</v>
      </c>
      <c r="D139" s="118">
        <f t="shared" si="15"/>
        <v>581.87718016883628</v>
      </c>
      <c r="E139" s="118">
        <v>35</v>
      </c>
      <c r="F139" s="118">
        <v>10</v>
      </c>
      <c r="G139" s="118">
        <f t="shared" si="16"/>
        <v>556.87718016883628</v>
      </c>
      <c r="H139" s="119"/>
      <c r="I139" s="120">
        <v>7.9106719792710924E-3</v>
      </c>
      <c r="J139" s="121"/>
    </row>
    <row r="140" spans="1:10" ht="17.100000000000001" customHeight="1">
      <c r="A140" s="123"/>
      <c r="B140" s="117" t="s">
        <v>20</v>
      </c>
      <c r="C140" s="118">
        <v>6766.9480191954362</v>
      </c>
      <c r="D140" s="118">
        <f t="shared" si="15"/>
        <v>739.01597099086393</v>
      </c>
      <c r="E140" s="118">
        <v>60</v>
      </c>
      <c r="F140" s="118">
        <v>7</v>
      </c>
      <c r="G140" s="118">
        <f t="shared" si="16"/>
        <v>686.01597099086393</v>
      </c>
      <c r="H140" s="119"/>
      <c r="I140" s="120">
        <v>8.3357329627930955E-3</v>
      </c>
      <c r="J140" s="121"/>
    </row>
    <row r="141" spans="1:10" ht="17.100000000000001" customHeight="1">
      <c r="A141" s="123"/>
      <c r="B141" s="117" t="s">
        <v>21</v>
      </c>
      <c r="C141" s="118">
        <v>7458.0205662877079</v>
      </c>
      <c r="D141" s="118">
        <f t="shared" si="15"/>
        <v>691.07254709227163</v>
      </c>
      <c r="E141" s="118">
        <v>58</v>
      </c>
      <c r="F141" s="118">
        <v>11</v>
      </c>
      <c r="G141" s="118">
        <f t="shared" si="16"/>
        <v>644.07254709227163</v>
      </c>
      <c r="H141" s="119"/>
      <c r="I141" s="120">
        <v>8.7402092655428434E-3</v>
      </c>
      <c r="J141" s="121"/>
    </row>
    <row r="142" spans="1:10" ht="17.100000000000001" customHeight="1">
      <c r="A142" s="123"/>
      <c r="B142" s="117" t="s">
        <v>22</v>
      </c>
      <c r="C142" s="118">
        <v>8079.1075440131108</v>
      </c>
      <c r="D142" s="118">
        <f t="shared" si="15"/>
        <v>621.0869777254029</v>
      </c>
      <c r="E142" s="118">
        <v>73</v>
      </c>
      <c r="F142" s="118">
        <v>8</v>
      </c>
      <c r="G142" s="118">
        <f t="shared" si="16"/>
        <v>556.0869777254029</v>
      </c>
      <c r="H142" s="119"/>
      <c r="I142" s="120">
        <v>8.9548964132266807E-3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5201.7176681621131</v>
      </c>
      <c r="E143" s="126">
        <f>SUM(E133:E142)</f>
        <v>399</v>
      </c>
      <c r="F143" s="126">
        <f>SUM(F133:F142)</f>
        <v>80</v>
      </c>
      <c r="G143" s="127">
        <f t="shared" si="16"/>
        <v>4882.7176681621131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8077.1246523718492</v>
      </c>
      <c r="D144" s="118">
        <f>C144-C142</f>
        <v>-1.9828916412616309</v>
      </c>
      <c r="E144" s="118">
        <v>77</v>
      </c>
      <c r="F144" s="118">
        <v>9</v>
      </c>
      <c r="G144" s="118">
        <f t="shared" si="16"/>
        <v>-69.982891641261631</v>
      </c>
      <c r="H144" s="119"/>
      <c r="I144" s="120">
        <v>8.6683029108948796E-3</v>
      </c>
      <c r="J144" s="121"/>
    </row>
    <row r="145" spans="1:10" ht="17.100000000000001" customHeight="1">
      <c r="A145" s="123"/>
      <c r="B145" s="117" t="s">
        <v>25</v>
      </c>
      <c r="C145" s="118">
        <v>8108.5205161980493</v>
      </c>
      <c r="D145" s="118">
        <f t="shared" ref="D145:D153" si="17">C145-C144</f>
        <v>31.395863826200184</v>
      </c>
      <c r="E145" s="118">
        <v>113</v>
      </c>
      <c r="F145" s="118">
        <v>7</v>
      </c>
      <c r="G145" s="118">
        <f t="shared" si="16"/>
        <v>-74.604136173799816</v>
      </c>
      <c r="H145" s="119"/>
      <c r="I145" s="120">
        <v>8.4113283363050316E-3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8126.4392592581289</v>
      </c>
      <c r="D146" s="118">
        <f t="shared" si="17"/>
        <v>17.918743060079578</v>
      </c>
      <c r="E146" s="118">
        <v>172</v>
      </c>
      <c r="F146" s="118">
        <v>15</v>
      </c>
      <c r="G146" s="118">
        <f t="shared" si="16"/>
        <v>-139.08125693992042</v>
      </c>
      <c r="H146" s="119"/>
      <c r="I146" s="120">
        <v>8.1796067028265008E-3</v>
      </c>
      <c r="J146" s="121"/>
    </row>
    <row r="147" spans="1:10" ht="17.100000000000001" customHeight="1">
      <c r="A147" s="123"/>
      <c r="B147" s="117" t="s">
        <v>27</v>
      </c>
      <c r="C147" s="118">
        <v>8156.875292018407</v>
      </c>
      <c r="D147" s="118">
        <f t="shared" si="17"/>
        <v>30.436032760278067</v>
      </c>
      <c r="E147" s="118">
        <v>156</v>
      </c>
      <c r="F147" s="118">
        <v>9</v>
      </c>
      <c r="G147" s="118">
        <f t="shared" si="16"/>
        <v>-116.56396723972193</v>
      </c>
      <c r="H147" s="119"/>
      <c r="I147" s="120">
        <v>7.9695899286940947E-3</v>
      </c>
      <c r="J147" s="121"/>
    </row>
    <row r="148" spans="1:10" ht="17.100000000000001" customHeight="1">
      <c r="A148" s="123"/>
      <c r="B148" s="117" t="s">
        <v>28</v>
      </c>
      <c r="C148" s="118">
        <v>8288.6256132711769</v>
      </c>
      <c r="D148" s="118">
        <f t="shared" si="17"/>
        <v>131.75032125276994</v>
      </c>
      <c r="E148" s="118">
        <v>189</v>
      </c>
      <c r="F148" s="118">
        <v>14</v>
      </c>
      <c r="G148" s="118">
        <f t="shared" si="16"/>
        <v>-43.249678747230064</v>
      </c>
      <c r="H148" s="119"/>
      <c r="I148" s="120">
        <v>7.7783648773190476E-3</v>
      </c>
      <c r="J148" s="121"/>
    </row>
    <row r="149" spans="1:10" ht="17.100000000000001" customHeight="1">
      <c r="A149" s="123"/>
      <c r="B149" s="117" t="s">
        <v>29</v>
      </c>
      <c r="C149" s="118">
        <v>8522.0292822902466</v>
      </c>
      <c r="D149" s="118">
        <f t="shared" si="17"/>
        <v>233.40366901906964</v>
      </c>
      <c r="E149" s="118">
        <v>170</v>
      </c>
      <c r="F149" s="118">
        <v>21</v>
      </c>
      <c r="G149" s="118">
        <f t="shared" si="16"/>
        <v>84.403669019069639</v>
      </c>
      <c r="H149" s="119"/>
      <c r="I149" s="120">
        <v>7.6035236280248449E-3</v>
      </c>
      <c r="J149" s="121"/>
    </row>
    <row r="150" spans="1:10" ht="17.100000000000001" customHeight="1">
      <c r="A150" s="123"/>
      <c r="B150" s="117" t="s">
        <v>30</v>
      </c>
      <c r="C150" s="118">
        <v>8855.7239411804658</v>
      </c>
      <c r="D150" s="118">
        <f t="shared" si="17"/>
        <v>333.69465889021922</v>
      </c>
      <c r="E150" s="118">
        <v>160</v>
      </c>
      <c r="F150" s="118">
        <v>15</v>
      </c>
      <c r="G150" s="118">
        <f t="shared" si="16"/>
        <v>188.69465889021922</v>
      </c>
      <c r="H150" s="119"/>
      <c r="I150" s="120">
        <v>7.4430357549003746E-3</v>
      </c>
      <c r="J150" s="121"/>
    </row>
    <row r="151" spans="1:10" ht="17.100000000000001" customHeight="1">
      <c r="A151" s="123"/>
      <c r="B151" s="117" t="s">
        <v>31</v>
      </c>
      <c r="C151" s="118">
        <v>9261.2673583682481</v>
      </c>
      <c r="D151" s="118">
        <f t="shared" si="17"/>
        <v>405.54341718778232</v>
      </c>
      <c r="E151" s="118">
        <v>187</v>
      </c>
      <c r="F151" s="118">
        <v>14</v>
      </c>
      <c r="G151" s="118">
        <f t="shared" si="16"/>
        <v>232.54341718778232</v>
      </c>
      <c r="H151" s="119"/>
      <c r="I151" s="120">
        <v>7.2952086320348551E-3</v>
      </c>
      <c r="J151" s="121"/>
    </row>
    <row r="152" spans="1:10" ht="17.100000000000001" customHeight="1">
      <c r="A152" s="123"/>
      <c r="B152" s="117" t="s">
        <v>32</v>
      </c>
      <c r="C152" s="118">
        <v>9685.5870433235068</v>
      </c>
      <c r="D152" s="118">
        <f t="shared" si="17"/>
        <v>424.31968495525871</v>
      </c>
      <c r="E152" s="118">
        <v>180</v>
      </c>
      <c r="F152" s="118">
        <v>15</v>
      </c>
      <c r="G152" s="118">
        <f t="shared" si="16"/>
        <v>259.31968495525871</v>
      </c>
      <c r="H152" s="119"/>
      <c r="I152" s="120">
        <v>7.1586009189382894E-3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10079.714788259378</v>
      </c>
      <c r="D153" s="118">
        <f t="shared" si="17"/>
        <v>394.12774493587131</v>
      </c>
      <c r="E153" s="118">
        <v>183</v>
      </c>
      <c r="F153" s="118">
        <v>31</v>
      </c>
      <c r="G153" s="118">
        <f t="shared" si="16"/>
        <v>242.12774493587131</v>
      </c>
      <c r="H153" s="119"/>
      <c r="I153" s="120">
        <v>7.0384154655815778E-3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2000.6072442462673</v>
      </c>
      <c r="E154" s="126">
        <f>SUM(E144:E153)</f>
        <v>1587</v>
      </c>
      <c r="F154" s="126">
        <f>SUM(F144:F153)</f>
        <v>150</v>
      </c>
      <c r="G154" s="127">
        <f t="shared" si="16"/>
        <v>563.60724424626733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1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1367200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1382500</v>
      </c>
      <c r="D8" s="118">
        <f t="shared" ref="D8:D17" si="0">C8-C7</f>
        <v>15300</v>
      </c>
      <c r="E8" s="118">
        <v>23897</v>
      </c>
      <c r="F8" s="118">
        <v>10325</v>
      </c>
      <c r="G8" s="118">
        <f t="shared" ref="G8:G29" si="1">D8-E8+F8</f>
        <v>1728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1429100</v>
      </c>
      <c r="D9" s="118">
        <f t="shared" si="0"/>
        <v>46600</v>
      </c>
      <c r="E9" s="118">
        <v>22028</v>
      </c>
      <c r="F9" s="118">
        <v>10630</v>
      </c>
      <c r="G9" s="118">
        <f t="shared" si="1"/>
        <v>35202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1480800</v>
      </c>
      <c r="D10" s="118">
        <f t="shared" si="0"/>
        <v>51700</v>
      </c>
      <c r="E10" s="118">
        <v>21640</v>
      </c>
      <c r="F10" s="118">
        <v>11056</v>
      </c>
      <c r="G10" s="118">
        <f t="shared" si="1"/>
        <v>41116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1521400</v>
      </c>
      <c r="D11" s="118">
        <f t="shared" si="0"/>
        <v>40600</v>
      </c>
      <c r="E11" s="118">
        <v>22248</v>
      </c>
      <c r="F11" s="118">
        <v>11467</v>
      </c>
      <c r="G11" s="118">
        <f t="shared" si="1"/>
        <v>29819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1594100</v>
      </c>
      <c r="D12" s="118">
        <f t="shared" si="0"/>
        <v>72700</v>
      </c>
      <c r="E12" s="118">
        <v>23506</v>
      </c>
      <c r="F12" s="118">
        <v>11673</v>
      </c>
      <c r="G12" s="118">
        <f t="shared" si="1"/>
        <v>60867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1654300</v>
      </c>
      <c r="D13" s="118">
        <f t="shared" si="0"/>
        <v>60200</v>
      </c>
      <c r="E13" s="118">
        <v>24041</v>
      </c>
      <c r="F13" s="118">
        <v>11429</v>
      </c>
      <c r="G13" s="118">
        <f t="shared" si="1"/>
        <v>47588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1711300</v>
      </c>
      <c r="D14" s="118">
        <f t="shared" si="0"/>
        <v>57000</v>
      </c>
      <c r="E14" s="118">
        <v>25936</v>
      </c>
      <c r="F14" s="118">
        <v>11646</v>
      </c>
      <c r="G14" s="118">
        <f t="shared" si="1"/>
        <v>42710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1773200</v>
      </c>
      <c r="D15" s="118">
        <f t="shared" si="0"/>
        <v>61900</v>
      </c>
      <c r="E15" s="118">
        <v>26979</v>
      </c>
      <c r="F15" s="118">
        <v>12393</v>
      </c>
      <c r="G15" s="118">
        <f t="shared" si="1"/>
        <v>47314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1831300</v>
      </c>
      <c r="D16" s="118">
        <f t="shared" si="0"/>
        <v>58100</v>
      </c>
      <c r="E16" s="118">
        <v>28304</v>
      </c>
      <c r="F16" s="118">
        <v>12719</v>
      </c>
      <c r="G16" s="118">
        <f t="shared" si="1"/>
        <v>42515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1873300</v>
      </c>
      <c r="D17" s="118">
        <f t="shared" si="0"/>
        <v>42000</v>
      </c>
      <c r="E17" s="118">
        <v>29934</v>
      </c>
      <c r="F17" s="118">
        <v>12874</v>
      </c>
      <c r="G17" s="118">
        <f t="shared" si="1"/>
        <v>24940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506100</v>
      </c>
      <c r="E18" s="126">
        <f>SUM(E8:E17)</f>
        <v>248513</v>
      </c>
      <c r="F18" s="126">
        <f>SUM(F8:F17)</f>
        <v>116212</v>
      </c>
      <c r="G18" s="127">
        <f t="shared" si="1"/>
        <v>373799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1921800</v>
      </c>
      <c r="D19" s="118">
        <f>C19-C17</f>
        <v>48500</v>
      </c>
      <c r="E19" s="118">
        <v>31716</v>
      </c>
      <c r="F19" s="118">
        <v>13953</v>
      </c>
      <c r="G19" s="118">
        <f t="shared" si="1"/>
        <v>30737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1965100</v>
      </c>
      <c r="D20" s="118">
        <f t="shared" ref="D20:D28" si="2">C20-C19</f>
        <v>43300</v>
      </c>
      <c r="E20" s="118">
        <v>33013</v>
      </c>
      <c r="F20" s="118">
        <v>13676</v>
      </c>
      <c r="G20" s="118">
        <f t="shared" si="1"/>
        <v>23963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2003600</v>
      </c>
      <c r="D21" s="118">
        <f t="shared" si="2"/>
        <v>38500</v>
      </c>
      <c r="E21" s="118">
        <v>34553</v>
      </c>
      <c r="F21" s="118">
        <v>13900</v>
      </c>
      <c r="G21" s="118">
        <f t="shared" si="1"/>
        <v>17847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2055700</v>
      </c>
      <c r="D22" s="118">
        <f t="shared" si="2"/>
        <v>52100</v>
      </c>
      <c r="E22" s="118">
        <v>34778</v>
      </c>
      <c r="F22" s="118">
        <v>14432</v>
      </c>
      <c r="G22" s="118">
        <f t="shared" si="1"/>
        <v>31754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2109300</v>
      </c>
      <c r="D23" s="118">
        <f t="shared" si="2"/>
        <v>53600</v>
      </c>
      <c r="E23" s="118">
        <v>36366</v>
      </c>
      <c r="F23" s="118">
        <v>15227</v>
      </c>
      <c r="G23" s="118">
        <f t="shared" si="1"/>
        <v>32461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2182900</v>
      </c>
      <c r="D24" s="118">
        <f t="shared" si="2"/>
        <v>73600</v>
      </c>
      <c r="E24" s="118">
        <v>38113</v>
      </c>
      <c r="F24" s="118">
        <v>15338</v>
      </c>
      <c r="G24" s="118">
        <f t="shared" si="1"/>
        <v>50825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2260700</v>
      </c>
      <c r="D25" s="118">
        <f t="shared" si="2"/>
        <v>77800</v>
      </c>
      <c r="E25" s="118">
        <v>40275</v>
      </c>
      <c r="F25" s="118">
        <v>15914</v>
      </c>
      <c r="G25" s="118">
        <f t="shared" si="1"/>
        <v>53439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2341000</v>
      </c>
      <c r="D26" s="118">
        <f t="shared" si="2"/>
        <v>80300</v>
      </c>
      <c r="E26" s="118">
        <v>42821</v>
      </c>
      <c r="F26" s="118">
        <v>16431</v>
      </c>
      <c r="G26" s="118">
        <f t="shared" si="1"/>
        <v>53910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2432800</v>
      </c>
      <c r="D27" s="118">
        <f t="shared" si="2"/>
        <v>91800</v>
      </c>
      <c r="E27" s="118">
        <v>45684</v>
      </c>
      <c r="F27" s="118">
        <v>16883</v>
      </c>
      <c r="G27" s="118">
        <f t="shared" si="1"/>
        <v>62999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2504900</v>
      </c>
      <c r="D28" s="118">
        <f t="shared" si="2"/>
        <v>72100</v>
      </c>
      <c r="E28" s="118">
        <v>49354</v>
      </c>
      <c r="F28" s="118">
        <v>16820</v>
      </c>
      <c r="G28" s="118">
        <f t="shared" si="1"/>
        <v>39566</v>
      </c>
      <c r="H28" s="119"/>
      <c r="I28" s="120">
        <v>1.0323084511673792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631600</v>
      </c>
      <c r="E29" s="126">
        <f>SUM(E19:E28)</f>
        <v>386673</v>
      </c>
      <c r="F29" s="126">
        <f>SUM(F19:F28)</f>
        <v>152574</v>
      </c>
      <c r="G29" s="127">
        <f t="shared" si="1"/>
        <v>397501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1146209.9163418501</v>
      </c>
      <c r="D32" s="118"/>
      <c r="E32" s="118"/>
      <c r="F32" s="118"/>
      <c r="G32" s="118"/>
      <c r="H32" s="119"/>
      <c r="I32" s="120">
        <v>0.83836301663388668</v>
      </c>
      <c r="J32" s="121"/>
    </row>
    <row r="33" spans="1:10" ht="17.100000000000001" customHeight="1">
      <c r="A33" s="123"/>
      <c r="B33" s="117" t="s">
        <v>13</v>
      </c>
      <c r="C33" s="118">
        <v>1141764.2101900708</v>
      </c>
      <c r="D33" s="118">
        <f t="shared" ref="D33:D42" si="3">C33-C32</f>
        <v>-4445.7061517792754</v>
      </c>
      <c r="E33" s="118">
        <v>18732</v>
      </c>
      <c r="F33" s="118">
        <v>9458</v>
      </c>
      <c r="G33" s="118">
        <f t="shared" ref="G33:G54" si="4">D33-E33+F33</f>
        <v>-13719.706151779275</v>
      </c>
      <c r="H33" s="119"/>
      <c r="I33" s="120">
        <v>0.82586922979390309</v>
      </c>
      <c r="J33" s="121"/>
    </row>
    <row r="34" spans="1:10" ht="17.100000000000001" customHeight="1">
      <c r="A34" s="134"/>
      <c r="B34" s="117" t="s">
        <v>14</v>
      </c>
      <c r="C34" s="118">
        <v>1163621.234749129</v>
      </c>
      <c r="D34" s="118">
        <f t="shared" si="3"/>
        <v>21857.024559058249</v>
      </c>
      <c r="E34" s="118">
        <v>16854</v>
      </c>
      <c r="F34" s="118">
        <v>9759</v>
      </c>
      <c r="G34" s="118">
        <f t="shared" si="4"/>
        <v>14762.024559058249</v>
      </c>
      <c r="H34" s="119"/>
      <c r="I34" s="120">
        <v>0.81423359789316985</v>
      </c>
      <c r="J34" s="121"/>
    </row>
    <row r="35" spans="1:10" ht="17.100000000000001" customHeight="1">
      <c r="A35" s="123"/>
      <c r="B35" s="117" t="s">
        <v>15</v>
      </c>
      <c r="C35" s="118">
        <v>1189632.7628739334</v>
      </c>
      <c r="D35" s="118">
        <f t="shared" si="3"/>
        <v>26011.528124804376</v>
      </c>
      <c r="E35" s="118">
        <v>16124</v>
      </c>
      <c r="F35" s="118">
        <v>10089</v>
      </c>
      <c r="G35" s="118">
        <f t="shared" si="4"/>
        <v>19976.528124804376</v>
      </c>
      <c r="H35" s="119"/>
      <c r="I35" s="120">
        <v>0.80337166590622189</v>
      </c>
      <c r="J35" s="121"/>
    </row>
    <row r="36" spans="1:10" ht="17.100000000000001" customHeight="1">
      <c r="A36" s="123"/>
      <c r="B36" s="117" t="s">
        <v>16</v>
      </c>
      <c r="C36" s="118">
        <v>1206786.2973651863</v>
      </c>
      <c r="D36" s="118">
        <f t="shared" si="3"/>
        <v>17153.534491252853</v>
      </c>
      <c r="E36" s="118">
        <v>16366</v>
      </c>
      <c r="F36" s="118">
        <v>10424</v>
      </c>
      <c r="G36" s="118">
        <f t="shared" si="4"/>
        <v>11211.534491252853</v>
      </c>
      <c r="H36" s="119"/>
      <c r="I36" s="120">
        <v>0.79320776742814925</v>
      </c>
      <c r="J36" s="121"/>
    </row>
    <row r="37" spans="1:10" ht="17.100000000000001" customHeight="1">
      <c r="A37" s="123"/>
      <c r="B37" s="117" t="s">
        <v>17</v>
      </c>
      <c r="C37" s="118">
        <v>1249259.9808344487</v>
      </c>
      <c r="D37" s="118">
        <f t="shared" si="3"/>
        <v>42473.68346926244</v>
      </c>
      <c r="E37" s="118">
        <v>16772</v>
      </c>
      <c r="F37" s="118">
        <v>10591</v>
      </c>
      <c r="G37" s="118">
        <f t="shared" si="4"/>
        <v>36292.68346926244</v>
      </c>
      <c r="H37" s="119"/>
      <c r="I37" s="120">
        <v>0.7836772980581197</v>
      </c>
      <c r="J37" s="121"/>
    </row>
    <row r="38" spans="1:10" ht="17.100000000000001" customHeight="1">
      <c r="A38" s="123"/>
      <c r="B38" s="117" t="s">
        <v>18</v>
      </c>
      <c r="C38" s="118">
        <v>1281624.3491039095</v>
      </c>
      <c r="D38" s="118">
        <f t="shared" si="3"/>
        <v>32364.368269460741</v>
      </c>
      <c r="E38" s="118">
        <v>16924</v>
      </c>
      <c r="F38" s="118">
        <v>10366</v>
      </c>
      <c r="G38" s="118">
        <f t="shared" si="4"/>
        <v>25806.368269460741</v>
      </c>
      <c r="H38" s="119"/>
      <c r="I38" s="120">
        <v>0.77472305452693568</v>
      </c>
      <c r="J38" s="121"/>
    </row>
    <row r="39" spans="1:10" ht="17.100000000000001" customHeight="1">
      <c r="A39" s="123"/>
      <c r="B39" s="117" t="s">
        <v>19</v>
      </c>
      <c r="C39" s="118">
        <v>1311358.1620426215</v>
      </c>
      <c r="D39" s="118">
        <f t="shared" si="3"/>
        <v>29733.812938712072</v>
      </c>
      <c r="E39" s="118">
        <v>18079</v>
      </c>
      <c r="F39" s="118">
        <v>10539</v>
      </c>
      <c r="G39" s="118">
        <f t="shared" si="4"/>
        <v>22193.812938712072</v>
      </c>
      <c r="H39" s="119"/>
      <c r="I39" s="120">
        <v>0.76629355580121628</v>
      </c>
      <c r="J39" s="121"/>
    </row>
    <row r="40" spans="1:10" ht="17.100000000000001" customHeight="1">
      <c r="A40" s="123"/>
      <c r="B40" s="117" t="s">
        <v>20</v>
      </c>
      <c r="C40" s="118">
        <v>1344697.0341253767</v>
      </c>
      <c r="D40" s="118">
        <f t="shared" si="3"/>
        <v>33338.872082755202</v>
      </c>
      <c r="E40" s="118">
        <v>18591</v>
      </c>
      <c r="F40" s="118">
        <v>11133</v>
      </c>
      <c r="G40" s="118">
        <f t="shared" si="4"/>
        <v>25880.872082755202</v>
      </c>
      <c r="H40" s="119"/>
      <c r="I40" s="120">
        <v>0.75834481960600997</v>
      </c>
      <c r="J40" s="121"/>
    </row>
    <row r="41" spans="1:10" ht="17.100000000000001" customHeight="1">
      <c r="A41" s="123"/>
      <c r="B41" s="117" t="s">
        <v>21</v>
      </c>
      <c r="C41" s="118">
        <v>1375006.0689663899</v>
      </c>
      <c r="D41" s="118">
        <f t="shared" si="3"/>
        <v>30309.034841013141</v>
      </c>
      <c r="E41" s="118">
        <v>18965</v>
      </c>
      <c r="F41" s="118">
        <v>11474</v>
      </c>
      <c r="G41" s="118">
        <f t="shared" si="4"/>
        <v>22818.034841013141</v>
      </c>
      <c r="H41" s="119"/>
      <c r="I41" s="120">
        <v>0.75083605578899693</v>
      </c>
      <c r="J41" s="121"/>
    </row>
    <row r="42" spans="1:10" ht="17.100000000000001" customHeight="1">
      <c r="A42" s="123"/>
      <c r="B42" s="117" t="s">
        <v>22</v>
      </c>
      <c r="C42" s="118">
        <v>1390303.6661085673</v>
      </c>
      <c r="D42" s="118">
        <f t="shared" si="3"/>
        <v>15297.597142177401</v>
      </c>
      <c r="E42" s="118">
        <v>19487</v>
      </c>
      <c r="F42" s="118">
        <v>11621</v>
      </c>
      <c r="G42" s="118">
        <f t="shared" si="4"/>
        <v>7431.5971421774011</v>
      </c>
      <c r="H42" s="119"/>
      <c r="I42" s="120">
        <v>0.74216818774812754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244093.7497667172</v>
      </c>
      <c r="E43" s="126">
        <f>SUM(E33:E42)</f>
        <v>176894</v>
      </c>
      <c r="F43" s="126">
        <f>SUM(F33:F42)</f>
        <v>105454</v>
      </c>
      <c r="G43" s="127">
        <f t="shared" si="4"/>
        <v>172653.7497667172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1404166.1189987906</v>
      </c>
      <c r="D44" s="118">
        <f>C44-C42</f>
        <v>13862.452890223358</v>
      </c>
      <c r="E44" s="118">
        <v>20248</v>
      </c>
      <c r="F44" s="118">
        <v>12512</v>
      </c>
      <c r="G44" s="118">
        <f t="shared" si="4"/>
        <v>6126.4528902233578</v>
      </c>
      <c r="H44" s="119"/>
      <c r="I44" s="120">
        <v>0.73065153449827802</v>
      </c>
      <c r="J44" s="121"/>
    </row>
    <row r="45" spans="1:10" ht="17.100000000000001" customHeight="1">
      <c r="A45" s="123"/>
      <c r="B45" s="117" t="s">
        <v>25</v>
      </c>
      <c r="C45" s="118">
        <v>1414608.1007600406</v>
      </c>
      <c r="D45" s="118">
        <f t="shared" ref="D45:D53" si="5">C45-C44</f>
        <v>10441.981761249946</v>
      </c>
      <c r="E45" s="118">
        <v>20136</v>
      </c>
      <c r="F45" s="118">
        <v>12241</v>
      </c>
      <c r="G45" s="118">
        <f t="shared" si="4"/>
        <v>2546.9817612499464</v>
      </c>
      <c r="H45" s="119"/>
      <c r="I45" s="120">
        <v>0.71986570696658725</v>
      </c>
      <c r="J45" s="121"/>
    </row>
    <row r="46" spans="1:10" ht="17.100000000000001" customHeight="1">
      <c r="A46" s="123"/>
      <c r="B46" s="117" t="s">
        <v>26</v>
      </c>
      <c r="C46" s="118">
        <f>$C$21*I46</f>
        <v>1422039.7484576029</v>
      </c>
      <c r="D46" s="118">
        <f t="shared" si="5"/>
        <v>7431.6476975623518</v>
      </c>
      <c r="E46" s="118">
        <v>20538</v>
      </c>
      <c r="F46" s="118">
        <v>12425</v>
      </c>
      <c r="G46" s="118">
        <f t="shared" si="4"/>
        <v>-681.35230243764818</v>
      </c>
      <c r="H46" s="119"/>
      <c r="I46" s="120">
        <v>0.70974233802036479</v>
      </c>
      <c r="J46" s="121"/>
    </row>
    <row r="47" spans="1:10" ht="17.100000000000001" customHeight="1">
      <c r="A47" s="123"/>
      <c r="B47" s="117" t="s">
        <v>27</v>
      </c>
      <c r="C47" s="118">
        <v>1439449.9699683955</v>
      </c>
      <c r="D47" s="118">
        <f t="shared" si="5"/>
        <v>17410.221510792617</v>
      </c>
      <c r="E47" s="118">
        <v>20636</v>
      </c>
      <c r="F47" s="118">
        <v>12852</v>
      </c>
      <c r="G47" s="118">
        <f t="shared" si="4"/>
        <v>9626.2215107926168</v>
      </c>
      <c r="H47" s="119"/>
      <c r="I47" s="120">
        <v>0.70022375345059873</v>
      </c>
      <c r="J47" s="121"/>
    </row>
    <row r="48" spans="1:10" ht="17.100000000000001" customHeight="1">
      <c r="A48" s="123"/>
      <c r="B48" s="117" t="s">
        <v>28</v>
      </c>
      <c r="C48" s="118">
        <v>1458067.2765183514</v>
      </c>
      <c r="D48" s="118">
        <f t="shared" si="5"/>
        <v>18617.306549955858</v>
      </c>
      <c r="E48" s="118">
        <v>21470</v>
      </c>
      <c r="F48" s="118">
        <v>13462</v>
      </c>
      <c r="G48" s="118">
        <f t="shared" si="4"/>
        <v>10609.306549955858</v>
      </c>
      <c r="H48" s="119"/>
      <c r="I48" s="120">
        <v>0.69125647206103991</v>
      </c>
      <c r="J48" s="121"/>
    </row>
    <row r="49" spans="1:10" ht="17.100000000000001" customHeight="1">
      <c r="A49" s="123"/>
      <c r="B49" s="117" t="s">
        <v>29</v>
      </c>
      <c r="C49" s="118">
        <v>1490471.8221708266</v>
      </c>
      <c r="D49" s="118">
        <f t="shared" si="5"/>
        <v>32404.545652475208</v>
      </c>
      <c r="E49" s="118">
        <v>22075</v>
      </c>
      <c r="F49" s="118">
        <v>13413</v>
      </c>
      <c r="G49" s="118">
        <f t="shared" si="4"/>
        <v>23742.545652475208</v>
      </c>
      <c r="H49" s="119"/>
      <c r="I49" s="120">
        <v>0.68279436628834433</v>
      </c>
      <c r="J49" s="121"/>
    </row>
    <row r="50" spans="1:10" ht="17.100000000000001" customHeight="1">
      <c r="A50" s="123"/>
      <c r="B50" s="117" t="s">
        <v>30</v>
      </c>
      <c r="C50" s="118">
        <v>1525510.1616863806</v>
      </c>
      <c r="D50" s="118">
        <f t="shared" si="5"/>
        <v>35038.33951555402</v>
      </c>
      <c r="E50" s="118">
        <v>23089</v>
      </c>
      <c r="F50" s="118">
        <v>13926</v>
      </c>
      <c r="G50" s="118">
        <f t="shared" si="4"/>
        <v>25875.33951555402</v>
      </c>
      <c r="H50" s="119"/>
      <c r="I50" s="120">
        <v>0.67479548886910279</v>
      </c>
      <c r="J50" s="121"/>
    </row>
    <row r="51" spans="1:10" ht="17.100000000000001" customHeight="1">
      <c r="A51" s="123"/>
      <c r="B51" s="117" t="s">
        <v>31</v>
      </c>
      <c r="C51" s="118">
        <v>1561967.3210307984</v>
      </c>
      <c r="D51" s="118">
        <f t="shared" si="5"/>
        <v>36457.159344417742</v>
      </c>
      <c r="E51" s="118">
        <v>23819</v>
      </c>
      <c r="F51" s="118">
        <v>14149</v>
      </c>
      <c r="G51" s="118">
        <f t="shared" si="4"/>
        <v>26787.159344417742</v>
      </c>
      <c r="H51" s="119"/>
      <c r="I51" s="120">
        <v>0.66722226443007182</v>
      </c>
      <c r="J51" s="121"/>
    </row>
    <row r="52" spans="1:10" ht="17.100000000000001" customHeight="1">
      <c r="A52" s="123"/>
      <c r="B52" s="117" t="s">
        <v>32</v>
      </c>
      <c r="C52" s="118">
        <v>1605752.3926294821</v>
      </c>
      <c r="D52" s="118">
        <f t="shared" si="5"/>
        <v>43785.071598683717</v>
      </c>
      <c r="E52" s="118">
        <v>24567</v>
      </c>
      <c r="F52" s="118">
        <v>14376</v>
      </c>
      <c r="G52" s="118">
        <f t="shared" si="4"/>
        <v>33594.071598683717</v>
      </c>
      <c r="H52" s="119"/>
      <c r="I52" s="120">
        <v>0.66004291048564701</v>
      </c>
      <c r="J52" s="121"/>
    </row>
    <row r="53" spans="1:10" ht="17.100000000000001" customHeight="1">
      <c r="A53" s="123"/>
      <c r="B53" s="117" t="s">
        <v>33</v>
      </c>
      <c r="C53" s="118">
        <f>$C$28*I53</f>
        <v>1637385.8606905784</v>
      </c>
      <c r="D53" s="118">
        <f t="shared" si="5"/>
        <v>31633.468061096268</v>
      </c>
      <c r="E53" s="118">
        <v>25072</v>
      </c>
      <c r="F53" s="118">
        <v>14194</v>
      </c>
      <c r="G53" s="118">
        <f t="shared" si="4"/>
        <v>20755.468061096268</v>
      </c>
      <c r="H53" s="119"/>
      <c r="I53" s="120">
        <v>0.65367314491220341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247082.19458201109</v>
      </c>
      <c r="E54" s="126">
        <f>SUM(E44:E53)</f>
        <v>221650</v>
      </c>
      <c r="F54" s="126">
        <f>SUM(F44:F53)</f>
        <v>133550</v>
      </c>
      <c r="G54" s="127">
        <f t="shared" si="4"/>
        <v>158982.19458201109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125026.05521385503</v>
      </c>
      <c r="D57" s="118"/>
      <c r="E57" s="118"/>
      <c r="F57" s="118"/>
      <c r="G57" s="118"/>
      <c r="H57" s="119"/>
      <c r="I57" s="120">
        <v>9.1446792871456267E-2</v>
      </c>
      <c r="J57" s="121"/>
    </row>
    <row r="58" spans="1:10" ht="17.100000000000001" customHeight="1">
      <c r="A58" s="123"/>
      <c r="B58" s="117" t="s">
        <v>13</v>
      </c>
      <c r="C58" s="118">
        <v>136903.14535847685</v>
      </c>
      <c r="D58" s="118">
        <f t="shared" ref="D58:D67" si="6">C58-C57</f>
        <v>11877.090144621819</v>
      </c>
      <c r="E58" s="118">
        <v>3483</v>
      </c>
      <c r="F58" s="118">
        <v>477</v>
      </c>
      <c r="G58" s="118">
        <f t="shared" ref="G58:G79" si="7">D58-E58+F58</f>
        <v>8871.0901446218195</v>
      </c>
      <c r="H58" s="119"/>
      <c r="I58" s="120">
        <v>9.9025783261104422E-2</v>
      </c>
      <c r="J58" s="121"/>
    </row>
    <row r="59" spans="1:10" ht="17.100000000000001" customHeight="1">
      <c r="A59" s="123"/>
      <c r="B59" s="117" t="s">
        <v>14</v>
      </c>
      <c r="C59" s="118">
        <v>151605.31774472469</v>
      </c>
      <c r="D59" s="118">
        <f t="shared" si="6"/>
        <v>14702.172386247839</v>
      </c>
      <c r="E59" s="118">
        <v>3407</v>
      </c>
      <c r="F59" s="118">
        <v>486</v>
      </c>
      <c r="G59" s="118">
        <f t="shared" si="7"/>
        <v>11781.172386247839</v>
      </c>
      <c r="H59" s="119"/>
      <c r="I59" s="120">
        <v>0.1060844711669755</v>
      </c>
      <c r="J59" s="121"/>
    </row>
    <row r="60" spans="1:10" ht="17.100000000000001" customHeight="1">
      <c r="A60" s="123"/>
      <c r="B60" s="117" t="s">
        <v>15</v>
      </c>
      <c r="C60" s="118">
        <v>166846.97136121918</v>
      </c>
      <c r="D60" s="118">
        <f t="shared" si="6"/>
        <v>15241.653616494499</v>
      </c>
      <c r="E60" s="118">
        <v>3517</v>
      </c>
      <c r="F60" s="118">
        <v>532</v>
      </c>
      <c r="G60" s="118">
        <f t="shared" si="7"/>
        <v>12256.653616494499</v>
      </c>
      <c r="H60" s="119"/>
      <c r="I60" s="120">
        <v>0.11267353549515072</v>
      </c>
      <c r="J60" s="121"/>
    </row>
    <row r="61" spans="1:10" ht="17.100000000000001" customHeight="1">
      <c r="A61" s="123"/>
      <c r="B61" s="117" t="s">
        <v>16</v>
      </c>
      <c r="C61" s="118">
        <v>180802.28355235895</v>
      </c>
      <c r="D61" s="118">
        <f t="shared" si="6"/>
        <v>13955.312191139761</v>
      </c>
      <c r="E61" s="118">
        <v>3873</v>
      </c>
      <c r="F61" s="118">
        <v>572</v>
      </c>
      <c r="G61" s="118">
        <f t="shared" si="7"/>
        <v>10654.312191139761</v>
      </c>
      <c r="H61" s="119"/>
      <c r="I61" s="120">
        <v>0.11883941340368012</v>
      </c>
      <c r="J61" s="121"/>
    </row>
    <row r="62" spans="1:10" ht="17.100000000000001" customHeight="1">
      <c r="A62" s="123"/>
      <c r="B62" s="117" t="s">
        <v>17</v>
      </c>
      <c r="C62" s="118">
        <v>198657.39889959613</v>
      </c>
      <c r="D62" s="118">
        <f t="shared" si="6"/>
        <v>17855.115347237181</v>
      </c>
      <c r="E62" s="118">
        <v>4349</v>
      </c>
      <c r="F62" s="118">
        <v>533</v>
      </c>
      <c r="G62" s="118">
        <f t="shared" si="7"/>
        <v>14039.115347237181</v>
      </c>
      <c r="H62" s="119"/>
      <c r="I62" s="120">
        <v>0.12462041208179919</v>
      </c>
      <c r="J62" s="121"/>
    </row>
    <row r="63" spans="1:10" ht="17.100000000000001" customHeight="1">
      <c r="A63" s="123"/>
      <c r="B63" s="117" t="s">
        <v>18</v>
      </c>
      <c r="C63" s="118">
        <v>215145.41764250121</v>
      </c>
      <c r="D63" s="118">
        <f t="shared" si="6"/>
        <v>16488.018742905086</v>
      </c>
      <c r="E63" s="118">
        <v>4483</v>
      </c>
      <c r="F63" s="118">
        <v>555</v>
      </c>
      <c r="G63" s="118">
        <f t="shared" si="7"/>
        <v>12560.018742905086</v>
      </c>
      <c r="H63" s="119"/>
      <c r="I63" s="120">
        <v>0.13005223819289199</v>
      </c>
      <c r="J63" s="121"/>
    </row>
    <row r="64" spans="1:10" ht="17.100000000000001" customHeight="1">
      <c r="B64" s="117" t="s">
        <v>19</v>
      </c>
      <c r="C64" s="118">
        <v>231309.53413273819</v>
      </c>
      <c r="D64" s="118">
        <f t="shared" si="6"/>
        <v>16164.116490236978</v>
      </c>
      <c r="E64" s="118">
        <v>4853</v>
      </c>
      <c r="F64" s="118">
        <v>580</v>
      </c>
      <c r="G64" s="118">
        <f t="shared" si="7"/>
        <v>11891.116490236978</v>
      </c>
      <c r="H64" s="119"/>
      <c r="I64" s="120">
        <v>0.13516597565169061</v>
      </c>
      <c r="J64" s="121"/>
    </row>
    <row r="65" spans="2:10" ht="17.100000000000001" customHeight="1">
      <c r="B65" s="117" t="s">
        <v>20</v>
      </c>
      <c r="C65" s="118">
        <v>248226.4271797768</v>
      </c>
      <c r="D65" s="118">
        <f t="shared" si="6"/>
        <v>16916.893047038611</v>
      </c>
      <c r="E65" s="118">
        <v>5050</v>
      </c>
      <c r="F65" s="118">
        <v>671</v>
      </c>
      <c r="G65" s="118">
        <f t="shared" si="7"/>
        <v>12537.893047038611</v>
      </c>
      <c r="H65" s="119"/>
      <c r="I65" s="120">
        <v>0.13998783396107423</v>
      </c>
      <c r="J65" s="121"/>
    </row>
    <row r="66" spans="2:10" ht="17.100000000000001" customHeight="1">
      <c r="B66" s="117" t="s">
        <v>21</v>
      </c>
      <c r="C66" s="118">
        <v>264701.62482817844</v>
      </c>
      <c r="D66" s="118">
        <f t="shared" si="6"/>
        <v>16475.197648401634</v>
      </c>
      <c r="E66" s="118">
        <v>5634</v>
      </c>
      <c r="F66" s="118">
        <v>648</v>
      </c>
      <c r="G66" s="118">
        <f t="shared" si="7"/>
        <v>11489.197648401634</v>
      </c>
      <c r="H66" s="119"/>
      <c r="I66" s="120">
        <v>0.14454301579652623</v>
      </c>
      <c r="J66" s="121"/>
    </row>
    <row r="67" spans="2:10" ht="17.100000000000001" customHeight="1">
      <c r="B67" s="117" t="s">
        <v>22</v>
      </c>
      <c r="C67" s="118">
        <v>281070.73172481573</v>
      </c>
      <c r="D67" s="118">
        <f t="shared" si="6"/>
        <v>16369.106896637299</v>
      </c>
      <c r="E67" s="118">
        <v>6301</v>
      </c>
      <c r="F67" s="118">
        <v>662</v>
      </c>
      <c r="G67" s="118">
        <f t="shared" si="7"/>
        <v>10730.106896637299</v>
      </c>
      <c r="H67" s="119"/>
      <c r="I67" s="120">
        <v>0.15004042690696404</v>
      </c>
      <c r="J67" s="121"/>
    </row>
    <row r="68" spans="2:10" ht="17.100000000000001" customHeight="1">
      <c r="B68" s="139"/>
      <c r="C68" s="125" t="s">
        <v>23</v>
      </c>
      <c r="D68" s="126">
        <f>SUM(D58:D67)</f>
        <v>156044.67651096071</v>
      </c>
      <c r="E68" s="126">
        <f>SUM(E58:E67)</f>
        <v>44950</v>
      </c>
      <c r="F68" s="126">
        <f>SUM(F58:F67)</f>
        <v>5716</v>
      </c>
      <c r="G68" s="127">
        <f t="shared" si="7"/>
        <v>116810.67651096071</v>
      </c>
      <c r="H68" s="119"/>
      <c r="I68" s="120"/>
      <c r="J68" s="121"/>
    </row>
    <row r="69" spans="2:10" ht="17.100000000000001" customHeight="1">
      <c r="B69" s="117" t="s">
        <v>24</v>
      </c>
      <c r="C69" s="118">
        <v>302261.76353230915</v>
      </c>
      <c r="D69" s="118">
        <f>C69-C67</f>
        <v>21191.031807493418</v>
      </c>
      <c r="E69" s="118">
        <v>6873</v>
      </c>
      <c r="F69" s="118">
        <v>740</v>
      </c>
      <c r="G69" s="118">
        <f t="shared" si="7"/>
        <v>15058.031807493418</v>
      </c>
      <c r="H69" s="119"/>
      <c r="I69" s="120">
        <v>0.15728055132287916</v>
      </c>
      <c r="J69" s="121"/>
    </row>
    <row r="70" spans="2:10" ht="17.100000000000001" customHeight="1">
      <c r="B70" s="117" t="s">
        <v>25</v>
      </c>
      <c r="C70" s="118">
        <v>322396.7362902711</v>
      </c>
      <c r="D70" s="118">
        <f t="shared" ref="D70:D78" si="8">C70-C69</f>
        <v>20134.97275796195</v>
      </c>
      <c r="E70" s="118">
        <v>7411</v>
      </c>
      <c r="F70" s="118">
        <v>798</v>
      </c>
      <c r="G70" s="118">
        <f t="shared" si="7"/>
        <v>13521.97275796195</v>
      </c>
      <c r="H70" s="119"/>
      <c r="I70" s="120">
        <v>0.16406123672600434</v>
      </c>
      <c r="J70" s="121"/>
    </row>
    <row r="71" spans="2:10" ht="17.100000000000001" customHeight="1">
      <c r="B71" s="117" t="s">
        <v>26</v>
      </c>
      <c r="C71" s="118">
        <f>$C$21*I71</f>
        <v>341463.23710519221</v>
      </c>
      <c r="D71" s="118">
        <f t="shared" si="8"/>
        <v>19066.500814921106</v>
      </c>
      <c r="E71" s="118">
        <v>7911</v>
      </c>
      <c r="F71" s="118">
        <v>730</v>
      </c>
      <c r="G71" s="118">
        <f t="shared" si="7"/>
        <v>11885.500814921106</v>
      </c>
      <c r="H71" s="119"/>
      <c r="I71" s="120">
        <v>0.17042485381572781</v>
      </c>
      <c r="J71" s="121"/>
    </row>
    <row r="72" spans="2:10" ht="17.100000000000001" customHeight="1">
      <c r="B72" s="117" t="s">
        <v>27</v>
      </c>
      <c r="C72" s="118">
        <v>362643.74359113304</v>
      </c>
      <c r="D72" s="118">
        <f t="shared" si="8"/>
        <v>21180.50648594083</v>
      </c>
      <c r="E72" s="118">
        <v>7947</v>
      </c>
      <c r="F72" s="118">
        <v>759</v>
      </c>
      <c r="G72" s="118">
        <f t="shared" si="7"/>
        <v>13992.50648594083</v>
      </c>
      <c r="H72" s="119"/>
      <c r="I72" s="120">
        <v>0.17640888436597416</v>
      </c>
      <c r="J72" s="121"/>
    </row>
    <row r="73" spans="2:10" ht="17.100000000000001" customHeight="1">
      <c r="B73" s="117" t="s">
        <v>28</v>
      </c>
      <c r="C73" s="118">
        <v>383990.30845419748</v>
      </c>
      <c r="D73" s="118">
        <f t="shared" si="8"/>
        <v>21346.564863064443</v>
      </c>
      <c r="E73" s="118">
        <v>8583</v>
      </c>
      <c r="F73" s="118">
        <v>852</v>
      </c>
      <c r="G73" s="118">
        <f t="shared" si="7"/>
        <v>13615.564863064443</v>
      </c>
      <c r="H73" s="119"/>
      <c r="I73" s="120">
        <v>0.18204632269198193</v>
      </c>
      <c r="J73" s="121"/>
    </row>
    <row r="74" spans="2:10" ht="17.100000000000001" customHeight="1">
      <c r="B74" s="117" t="s">
        <v>29</v>
      </c>
      <c r="C74" s="118">
        <v>409001.24918796547</v>
      </c>
      <c r="D74" s="118">
        <f t="shared" si="8"/>
        <v>25010.940733767988</v>
      </c>
      <c r="E74" s="118">
        <v>9268</v>
      </c>
      <c r="F74" s="118">
        <v>945</v>
      </c>
      <c r="G74" s="118">
        <f t="shared" si="7"/>
        <v>16687.940733767988</v>
      </c>
      <c r="H74" s="119"/>
      <c r="I74" s="120">
        <v>0.18736600356771521</v>
      </c>
      <c r="J74" s="121"/>
    </row>
    <row r="75" spans="2:10" ht="17.100000000000001" customHeight="1">
      <c r="B75" s="117" t="s">
        <v>30</v>
      </c>
      <c r="C75" s="118">
        <v>434946.57993199374</v>
      </c>
      <c r="D75" s="118">
        <f t="shared" si="8"/>
        <v>25945.330744028266</v>
      </c>
      <c r="E75" s="118">
        <v>10187</v>
      </c>
      <c r="F75" s="118">
        <v>979</v>
      </c>
      <c r="G75" s="118">
        <f t="shared" si="7"/>
        <v>16737.330744028266</v>
      </c>
      <c r="H75" s="119"/>
      <c r="I75" s="120">
        <v>0.19239464764541678</v>
      </c>
      <c r="J75" s="121"/>
    </row>
    <row r="76" spans="2:10" ht="17.100000000000001" customHeight="1">
      <c r="B76" s="117" t="s">
        <v>31</v>
      </c>
      <c r="C76" s="118">
        <v>461540.26320917689</v>
      </c>
      <c r="D76" s="118">
        <f t="shared" si="8"/>
        <v>26593.683277183154</v>
      </c>
      <c r="E76" s="118">
        <v>11447</v>
      </c>
      <c r="F76" s="118">
        <v>1106</v>
      </c>
      <c r="G76" s="118">
        <f t="shared" si="7"/>
        <v>16252.683277183154</v>
      </c>
      <c r="H76" s="119"/>
      <c r="I76" s="120">
        <v>0.19715517437384741</v>
      </c>
      <c r="J76" s="121"/>
    </row>
    <row r="77" spans="2:10" ht="17.100000000000001" customHeight="1">
      <c r="B77" s="117" t="s">
        <v>32</v>
      </c>
      <c r="C77" s="118">
        <v>490619.42661725351</v>
      </c>
      <c r="D77" s="118">
        <f t="shared" si="8"/>
        <v>29079.163408076623</v>
      </c>
      <c r="E77" s="118">
        <v>13342</v>
      </c>
      <c r="F77" s="118">
        <v>1267</v>
      </c>
      <c r="G77" s="118">
        <f t="shared" si="7"/>
        <v>17004.163408076623</v>
      </c>
      <c r="H77" s="119"/>
      <c r="I77" s="120">
        <v>0.20166862323958135</v>
      </c>
      <c r="J77" s="121"/>
    </row>
    <row r="78" spans="2:10" ht="17.100000000000001" customHeight="1">
      <c r="B78" s="117" t="s">
        <v>33</v>
      </c>
      <c r="C78" s="118">
        <f>$C$28*I78</f>
        <v>515305.44940314902</v>
      </c>
      <c r="D78" s="118">
        <f t="shared" si="8"/>
        <v>24686.022785895504</v>
      </c>
      <c r="E78" s="118">
        <v>16406</v>
      </c>
      <c r="F78" s="118">
        <v>1437</v>
      </c>
      <c r="G78" s="118">
        <f t="shared" si="7"/>
        <v>9717.0227858955041</v>
      </c>
      <c r="H78" s="140"/>
      <c r="I78" s="120">
        <v>0.20571897057892491</v>
      </c>
      <c r="J78" s="121"/>
    </row>
    <row r="79" spans="2:10" ht="17.100000000000001" customHeight="1">
      <c r="B79" s="139"/>
      <c r="C79" s="125" t="s">
        <v>34</v>
      </c>
      <c r="D79" s="126">
        <f>SUM(D69:D78)</f>
        <v>234234.71767833328</v>
      </c>
      <c r="E79" s="126">
        <f>SUM(E69:E78)</f>
        <v>99375</v>
      </c>
      <c r="F79" s="126">
        <f>SUM(F69:F78)</f>
        <v>9613</v>
      </c>
      <c r="G79" s="127">
        <f t="shared" si="7"/>
        <v>144472.71767833328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29635.597202205638</v>
      </c>
      <c r="D82" s="118"/>
      <c r="E82" s="118"/>
      <c r="F82" s="118"/>
      <c r="G82" s="118"/>
      <c r="H82" s="119"/>
      <c r="I82" s="120">
        <v>2.1676124343333551E-2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34220.162589929576</v>
      </c>
      <c r="D83" s="118">
        <f t="shared" ref="D83:D92" si="9">C83-C82</f>
        <v>4584.5653877239383</v>
      </c>
      <c r="E83" s="118">
        <v>242</v>
      </c>
      <c r="F83" s="118">
        <v>40</v>
      </c>
      <c r="G83" s="118">
        <f t="shared" ref="G83:G104" si="10">D83-E83+F83</f>
        <v>4382.5653877239383</v>
      </c>
      <c r="H83" s="119"/>
      <c r="I83" s="120">
        <v>2.4752378003565702E-2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39467.71090632915</v>
      </c>
      <c r="D84" s="118">
        <f t="shared" si="9"/>
        <v>5247.5483163995741</v>
      </c>
      <c r="E84" s="118">
        <v>487</v>
      </c>
      <c r="F84" s="118">
        <v>33</v>
      </c>
      <c r="G84" s="118">
        <f t="shared" si="10"/>
        <v>4793.5483163995741</v>
      </c>
      <c r="H84" s="119"/>
      <c r="I84" s="120">
        <v>2.7617179278097509E-2</v>
      </c>
      <c r="J84" s="121"/>
    </row>
    <row r="85" spans="1:10" ht="17.100000000000001" customHeight="1">
      <c r="A85" s="123"/>
      <c r="B85" s="117" t="s">
        <v>15</v>
      </c>
      <c r="C85" s="118">
        <v>44855.858173949237</v>
      </c>
      <c r="D85" s="118">
        <f t="shared" si="9"/>
        <v>5388.1472676200865</v>
      </c>
      <c r="E85" s="118">
        <v>656</v>
      </c>
      <c r="F85" s="118">
        <v>32</v>
      </c>
      <c r="G85" s="118">
        <f t="shared" si="10"/>
        <v>4764.1472676200865</v>
      </c>
      <c r="H85" s="119"/>
      <c r="I85" s="120">
        <v>3.0291638421089437E-2</v>
      </c>
      <c r="J85" s="121"/>
    </row>
    <row r="86" spans="1:10" ht="17.100000000000001" customHeight="1">
      <c r="A86" s="123"/>
      <c r="B86" s="117" t="s">
        <v>16</v>
      </c>
      <c r="C86" s="118">
        <v>49892.913850701909</v>
      </c>
      <c r="D86" s="118">
        <f t="shared" si="9"/>
        <v>5037.0556767526723</v>
      </c>
      <c r="E86" s="118">
        <v>586</v>
      </c>
      <c r="F86" s="118">
        <v>62</v>
      </c>
      <c r="G86" s="118">
        <f t="shared" si="10"/>
        <v>4513.0556767526723</v>
      </c>
      <c r="H86" s="119"/>
      <c r="I86" s="120">
        <v>3.2794080354083023E-2</v>
      </c>
      <c r="J86" s="121"/>
    </row>
    <row r="87" spans="1:10" ht="17.100000000000001" customHeight="1">
      <c r="A87" s="123"/>
      <c r="B87" s="117" t="s">
        <v>17</v>
      </c>
      <c r="C87" s="118">
        <v>56018.577869070759</v>
      </c>
      <c r="D87" s="118">
        <f t="shared" si="9"/>
        <v>6125.6640183688505</v>
      </c>
      <c r="E87" s="118">
        <v>856</v>
      </c>
      <c r="F87" s="118">
        <v>106</v>
      </c>
      <c r="G87" s="118">
        <f t="shared" si="10"/>
        <v>5375.6640183688505</v>
      </c>
      <c r="H87" s="119"/>
      <c r="I87" s="120">
        <v>3.514119432223245E-2</v>
      </c>
      <c r="J87" s="121"/>
    </row>
    <row r="88" spans="1:10" ht="17.100000000000001" customHeight="1">
      <c r="B88" s="117" t="s">
        <v>18</v>
      </c>
      <c r="C88" s="118">
        <v>61781.365263265798</v>
      </c>
      <c r="D88" s="118">
        <f t="shared" si="9"/>
        <v>5762.7873941950384</v>
      </c>
      <c r="E88" s="118">
        <v>1013</v>
      </c>
      <c r="F88" s="118">
        <v>97</v>
      </c>
      <c r="G88" s="118">
        <f t="shared" si="10"/>
        <v>4846.7873941950384</v>
      </c>
      <c r="H88" s="119"/>
      <c r="I88" s="120">
        <v>3.7345925928347824E-2</v>
      </c>
      <c r="J88" s="121"/>
    </row>
    <row r="89" spans="1:10" ht="17.100000000000001" customHeight="1">
      <c r="B89" s="117" t="s">
        <v>19</v>
      </c>
      <c r="C89" s="118">
        <v>67461.707318624161</v>
      </c>
      <c r="D89" s="118">
        <f t="shared" si="9"/>
        <v>5680.3420553583637</v>
      </c>
      <c r="E89" s="118">
        <v>1241</v>
      </c>
      <c r="F89" s="118">
        <v>91</v>
      </c>
      <c r="G89" s="118">
        <f t="shared" si="10"/>
        <v>4530.3420553583637</v>
      </c>
      <c r="H89" s="119"/>
      <c r="I89" s="120">
        <v>3.9421321403976015E-2</v>
      </c>
      <c r="J89" s="121"/>
    </row>
    <row r="90" spans="1:10" ht="17.100000000000001" customHeight="1">
      <c r="B90" s="117" t="s">
        <v>20</v>
      </c>
      <c r="C90" s="118">
        <v>73372.318558327708</v>
      </c>
      <c r="D90" s="118">
        <f t="shared" si="9"/>
        <v>5910.6112397035467</v>
      </c>
      <c r="E90" s="118">
        <v>1427</v>
      </c>
      <c r="F90" s="118">
        <v>118</v>
      </c>
      <c r="G90" s="118">
        <f t="shared" si="10"/>
        <v>4601.6112397035467</v>
      </c>
      <c r="H90" s="119"/>
      <c r="I90" s="120">
        <v>4.1378478771896973E-2</v>
      </c>
      <c r="J90" s="121"/>
    </row>
    <row r="91" spans="1:10" ht="17.100000000000001" customHeight="1">
      <c r="B91" s="117" t="s">
        <v>21</v>
      </c>
      <c r="C91" s="118">
        <v>79161.934683313069</v>
      </c>
      <c r="D91" s="118">
        <f t="shared" si="9"/>
        <v>5789.6161249853612</v>
      </c>
      <c r="E91" s="118">
        <v>1662</v>
      </c>
      <c r="F91" s="118">
        <v>81</v>
      </c>
      <c r="G91" s="118">
        <f t="shared" si="10"/>
        <v>4208.6161249853612</v>
      </c>
      <c r="H91" s="119"/>
      <c r="I91" s="120">
        <v>4.3227179972321894E-2</v>
      </c>
      <c r="J91" s="121"/>
    </row>
    <row r="92" spans="1:10" ht="17.100000000000001" customHeight="1">
      <c r="B92" s="117" t="s">
        <v>22</v>
      </c>
      <c r="C92" s="118">
        <v>85353.804491928036</v>
      </c>
      <c r="D92" s="118">
        <f t="shared" si="9"/>
        <v>6191.869808614967</v>
      </c>
      <c r="E92" s="118">
        <v>1919</v>
      </c>
      <c r="F92" s="118">
        <v>106</v>
      </c>
      <c r="G92" s="118">
        <f t="shared" si="10"/>
        <v>4378.869808614967</v>
      </c>
      <c r="H92" s="119"/>
      <c r="I92" s="120">
        <v>4.5563339823801868E-2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55718.207289722399</v>
      </c>
      <c r="E93" s="126">
        <f>SUM(E83:E92)</f>
        <v>10089</v>
      </c>
      <c r="F93" s="126">
        <f>SUM(F83:F92)</f>
        <v>766</v>
      </c>
      <c r="G93" s="127">
        <f t="shared" si="10"/>
        <v>46395.207289722399</v>
      </c>
      <c r="H93" s="119"/>
      <c r="I93" s="120"/>
      <c r="J93" s="121"/>
    </row>
    <row r="94" spans="1:10" ht="17.100000000000001" customHeight="1">
      <c r="B94" s="117" t="s">
        <v>24</v>
      </c>
      <c r="C94" s="118">
        <v>94836.534995192414</v>
      </c>
      <c r="D94" s="118">
        <f>C94-C92</f>
        <v>9482.7305032643781</v>
      </c>
      <c r="E94" s="118">
        <v>2325</v>
      </c>
      <c r="F94" s="118">
        <v>151</v>
      </c>
      <c r="G94" s="118">
        <f t="shared" si="10"/>
        <v>7308.7305032643781</v>
      </c>
      <c r="H94" s="119"/>
      <c r="I94" s="120">
        <v>4.934776511353544E-2</v>
      </c>
      <c r="J94" s="121"/>
    </row>
    <row r="95" spans="1:10" ht="17.100000000000001" customHeight="1">
      <c r="B95" s="117" t="s">
        <v>25</v>
      </c>
      <c r="C95" s="118">
        <v>103938.18174308701</v>
      </c>
      <c r="D95" s="118">
        <f t="shared" ref="D95:D103" si="11">C95-C94</f>
        <v>9101.6467478945997</v>
      </c>
      <c r="E95" s="118">
        <v>2939</v>
      </c>
      <c r="F95" s="118">
        <v>145</v>
      </c>
      <c r="G95" s="118">
        <f t="shared" si="10"/>
        <v>6307.6467478945997</v>
      </c>
      <c r="H95" s="119"/>
      <c r="I95" s="120">
        <v>5.2892057270921077E-2</v>
      </c>
      <c r="J95" s="121"/>
    </row>
    <row r="96" spans="1:10" ht="17.100000000000001" customHeight="1">
      <c r="B96" s="117" t="s">
        <v>26</v>
      </c>
      <c r="C96" s="118">
        <f>$C$21*I96</f>
        <v>112639.11013891186</v>
      </c>
      <c r="D96" s="118">
        <f t="shared" si="11"/>
        <v>8700.9283958248416</v>
      </c>
      <c r="E96" s="118">
        <v>3179</v>
      </c>
      <c r="F96" s="118">
        <v>190</v>
      </c>
      <c r="G96" s="118">
        <f t="shared" si="10"/>
        <v>5711.9283958248416</v>
      </c>
      <c r="H96" s="119"/>
      <c r="I96" s="120">
        <v>5.6218362017823847E-2</v>
      </c>
      <c r="J96" s="121"/>
    </row>
    <row r="97" spans="1:10" ht="17.100000000000001" customHeight="1">
      <c r="A97" s="123"/>
      <c r="B97" s="117" t="s">
        <v>27</v>
      </c>
      <c r="C97" s="118">
        <v>121998.06337109521</v>
      </c>
      <c r="D97" s="118">
        <f t="shared" si="11"/>
        <v>9358.953232183354</v>
      </c>
      <c r="E97" s="118">
        <v>3165</v>
      </c>
      <c r="F97" s="118">
        <v>252</v>
      </c>
      <c r="G97" s="118">
        <f t="shared" si="10"/>
        <v>6445.953232183354</v>
      </c>
      <c r="H97" s="119"/>
      <c r="I97" s="120">
        <v>5.9346238931310615E-2</v>
      </c>
      <c r="J97" s="121"/>
    </row>
    <row r="98" spans="1:10" ht="17.100000000000001" customHeight="1">
      <c r="A98" s="123"/>
      <c r="B98" s="117" t="s">
        <v>28</v>
      </c>
      <c r="C98" s="118">
        <v>131394.48927154686</v>
      </c>
      <c r="D98" s="118">
        <f t="shared" si="11"/>
        <v>9396.4259004516498</v>
      </c>
      <c r="E98" s="118">
        <v>3359</v>
      </c>
      <c r="F98" s="118">
        <v>326</v>
      </c>
      <c r="G98" s="118">
        <f t="shared" si="10"/>
        <v>6363.4259004516498</v>
      </c>
      <c r="H98" s="119"/>
      <c r="I98" s="120">
        <v>6.2292935699780429E-2</v>
      </c>
      <c r="J98" s="121"/>
    </row>
    <row r="99" spans="1:10" ht="17.100000000000001" customHeight="1">
      <c r="A99" s="123"/>
      <c r="B99" s="117" t="s">
        <v>29</v>
      </c>
      <c r="C99" s="118">
        <v>142049.50495471974</v>
      </c>
      <c r="D99" s="118">
        <f t="shared" si="11"/>
        <v>10655.015683172882</v>
      </c>
      <c r="E99" s="118">
        <v>3353</v>
      </c>
      <c r="F99" s="118">
        <v>332</v>
      </c>
      <c r="G99" s="118">
        <f t="shared" si="10"/>
        <v>7634.0156831728818</v>
      </c>
      <c r="H99" s="119"/>
      <c r="I99" s="120">
        <v>6.5073757366219148E-2</v>
      </c>
      <c r="J99" s="121"/>
    </row>
    <row r="100" spans="1:10" ht="17.100000000000001" customHeight="1">
      <c r="A100" s="123"/>
      <c r="B100" s="117" t="s">
        <v>30</v>
      </c>
      <c r="C100" s="118">
        <v>153054.46474616264</v>
      </c>
      <c r="D100" s="118">
        <f t="shared" si="11"/>
        <v>11004.959791442903</v>
      </c>
      <c r="E100" s="118">
        <v>3657</v>
      </c>
      <c r="F100" s="118">
        <v>335</v>
      </c>
      <c r="G100" s="118">
        <f t="shared" si="10"/>
        <v>7682.9597914429032</v>
      </c>
      <c r="H100" s="119"/>
      <c r="I100" s="120">
        <v>6.7702244767621822E-2</v>
      </c>
      <c r="J100" s="121"/>
    </row>
    <row r="101" spans="1:10" ht="17.100000000000001" customHeight="1">
      <c r="A101" s="123"/>
      <c r="B101" s="117" t="s">
        <v>31</v>
      </c>
      <c r="C101" s="118">
        <v>164316.1951043765</v>
      </c>
      <c r="D101" s="118">
        <f t="shared" si="11"/>
        <v>11261.730358213856</v>
      </c>
      <c r="E101" s="118">
        <v>3791</v>
      </c>
      <c r="F101" s="118">
        <v>406</v>
      </c>
      <c r="G101" s="118">
        <f t="shared" si="10"/>
        <v>7876.7303582138557</v>
      </c>
      <c r="H101" s="119"/>
      <c r="I101" s="120">
        <v>7.0190600215453425E-2</v>
      </c>
      <c r="J101" s="121"/>
    </row>
    <row r="102" spans="1:10" ht="17.100000000000001" customHeight="1">
      <c r="A102" s="123"/>
      <c r="B102" s="117" t="s">
        <v>32</v>
      </c>
      <c r="C102" s="118">
        <v>176499.1368244628</v>
      </c>
      <c r="D102" s="118">
        <f t="shared" si="11"/>
        <v>12182.941720086295</v>
      </c>
      <c r="E102" s="118">
        <v>3856</v>
      </c>
      <c r="F102" s="118">
        <v>457</v>
      </c>
      <c r="G102" s="118">
        <f t="shared" si="10"/>
        <v>8783.9417200862954</v>
      </c>
      <c r="H102" s="119"/>
      <c r="I102" s="120">
        <v>7.2549793170200091E-2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186604.46809010478</v>
      </c>
      <c r="D103" s="118">
        <f t="shared" si="11"/>
        <v>10105.331265641988</v>
      </c>
      <c r="E103" s="118">
        <v>3959</v>
      </c>
      <c r="F103" s="118">
        <v>448</v>
      </c>
      <c r="G103" s="118">
        <f t="shared" si="10"/>
        <v>6594.3312656419876</v>
      </c>
      <c r="H103" s="119"/>
      <c r="I103" s="120">
        <v>7.4495775516030496E-2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101250.66359817675</v>
      </c>
      <c r="E104" s="126">
        <f>SUM(E94:E103)</f>
        <v>33583</v>
      </c>
      <c r="F104" s="126">
        <f>SUM(F94:F103)</f>
        <v>3042</v>
      </c>
      <c r="G104" s="127">
        <f t="shared" si="10"/>
        <v>70709.663598176747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61867.79869077183</v>
      </c>
      <c r="D107" s="118"/>
      <c r="E107" s="118"/>
      <c r="F107" s="118"/>
      <c r="G107" s="118"/>
      <c r="H107" s="119"/>
      <c r="I107" s="120">
        <v>4.5251461886170144E-2</v>
      </c>
      <c r="J107" s="121"/>
    </row>
    <row r="108" spans="1:10" ht="17.100000000000001" customHeight="1">
      <c r="A108" s="123"/>
      <c r="B108" s="117" t="s">
        <v>13</v>
      </c>
      <c r="C108" s="118">
        <v>64392.567824887803</v>
      </c>
      <c r="D108" s="118">
        <f t="shared" ref="D108:D117" si="12">C108-C107</f>
        <v>2524.7691341159734</v>
      </c>
      <c r="E108" s="118">
        <v>1399</v>
      </c>
      <c r="F108" s="118">
        <v>331</v>
      </c>
      <c r="G108" s="118">
        <f t="shared" ref="G108:G129" si="13">D108-E108+F108</f>
        <v>1456.7691341159734</v>
      </c>
      <c r="H108" s="119"/>
      <c r="I108" s="120">
        <v>4.657690258581397E-2</v>
      </c>
      <c r="J108" s="121"/>
    </row>
    <row r="109" spans="1:10" ht="17.100000000000001" customHeight="1">
      <c r="A109" s="123"/>
      <c r="B109" s="117" t="s">
        <v>14</v>
      </c>
      <c r="C109" s="118">
        <v>68327.003160180466</v>
      </c>
      <c r="D109" s="118">
        <f t="shared" si="12"/>
        <v>3934.4353352926628</v>
      </c>
      <c r="E109" s="118">
        <v>1230</v>
      </c>
      <c r="F109" s="118">
        <v>330</v>
      </c>
      <c r="G109" s="118">
        <f t="shared" si="13"/>
        <v>3034.4353352926628</v>
      </c>
      <c r="H109" s="119"/>
      <c r="I109" s="120">
        <v>4.7811212063662768E-2</v>
      </c>
      <c r="J109" s="121"/>
    </row>
    <row r="110" spans="1:10" ht="17.100000000000001" customHeight="1">
      <c r="A110" s="123"/>
      <c r="B110" s="117" t="s">
        <v>15</v>
      </c>
      <c r="C110" s="118">
        <v>72505.2035156153</v>
      </c>
      <c r="D110" s="118">
        <f t="shared" si="12"/>
        <v>4178.2003554348339</v>
      </c>
      <c r="E110" s="118">
        <v>1285</v>
      </c>
      <c r="F110" s="118">
        <v>388</v>
      </c>
      <c r="G110" s="118">
        <f t="shared" si="13"/>
        <v>3281.2003554348339</v>
      </c>
      <c r="H110" s="119"/>
      <c r="I110" s="120">
        <v>4.8963535599416061E-2</v>
      </c>
      <c r="J110" s="121"/>
    </row>
    <row r="111" spans="1:10" ht="17.100000000000001" customHeight="1">
      <c r="A111" s="123"/>
      <c r="B111" s="117" t="s">
        <v>16</v>
      </c>
      <c r="C111" s="118">
        <v>76133.473644342084</v>
      </c>
      <c r="D111" s="118">
        <f t="shared" si="12"/>
        <v>3628.2701287267846</v>
      </c>
      <c r="E111" s="118">
        <v>1352</v>
      </c>
      <c r="F111" s="118">
        <v>383</v>
      </c>
      <c r="G111" s="118">
        <f t="shared" si="13"/>
        <v>2659.2701287267846</v>
      </c>
      <c r="H111" s="119"/>
      <c r="I111" s="120">
        <v>5.0041720549718734E-2</v>
      </c>
      <c r="J111" s="121"/>
    </row>
    <row r="112" spans="1:10" ht="17.100000000000001" customHeight="1">
      <c r="A112" s="123"/>
      <c r="B112" s="117" t="s">
        <v>17</v>
      </c>
      <c r="C112" s="118">
        <v>81383.09965580811</v>
      </c>
      <c r="D112" s="118">
        <f t="shared" si="12"/>
        <v>5249.6260114660254</v>
      </c>
      <c r="E112" s="118">
        <v>1460</v>
      </c>
      <c r="F112" s="118">
        <v>424</v>
      </c>
      <c r="G112" s="118">
        <f t="shared" si="13"/>
        <v>4213.6260114660254</v>
      </c>
      <c r="H112" s="119"/>
      <c r="I112" s="120">
        <v>5.1052694094352986E-2</v>
      </c>
      <c r="J112" s="121"/>
    </row>
    <row r="113" spans="1:10" ht="17.100000000000001" customHeight="1">
      <c r="A113" s="123"/>
      <c r="B113" s="117" t="s">
        <v>18</v>
      </c>
      <c r="C113" s="118">
        <v>86027.9670096927</v>
      </c>
      <c r="D113" s="118">
        <f t="shared" si="12"/>
        <v>4644.8673538845906</v>
      </c>
      <c r="E113" s="118">
        <v>1550</v>
      </c>
      <c r="F113" s="118">
        <v>393</v>
      </c>
      <c r="G113" s="118">
        <f t="shared" si="13"/>
        <v>3487.8673538845906</v>
      </c>
      <c r="H113" s="119"/>
      <c r="I113" s="120">
        <v>5.2002639793080285E-2</v>
      </c>
      <c r="J113" s="121"/>
    </row>
    <row r="114" spans="1:10" ht="17.100000000000001" customHeight="1">
      <c r="B114" s="117" t="s">
        <v>19</v>
      </c>
      <c r="C114" s="118">
        <v>90522.358862456109</v>
      </c>
      <c r="D114" s="118">
        <f t="shared" si="12"/>
        <v>4494.3918527634087</v>
      </c>
      <c r="E114" s="118">
        <v>1656</v>
      </c>
      <c r="F114" s="118">
        <v>426</v>
      </c>
      <c r="G114" s="118">
        <f t="shared" si="13"/>
        <v>3264.3918527634087</v>
      </c>
      <c r="H114" s="119"/>
      <c r="I114" s="120">
        <v>5.2896837995942324E-2</v>
      </c>
      <c r="J114" s="121"/>
    </row>
    <row r="115" spans="1:10" ht="17.100000000000001" customHeight="1">
      <c r="A115" s="123"/>
      <c r="B115" s="117" t="s">
        <v>20</v>
      </c>
      <c r="C115" s="118">
        <v>95291.967952479172</v>
      </c>
      <c r="D115" s="118">
        <f t="shared" si="12"/>
        <v>4769.6090900230629</v>
      </c>
      <c r="E115" s="118">
        <v>1799</v>
      </c>
      <c r="F115" s="118">
        <v>453</v>
      </c>
      <c r="G115" s="118">
        <f t="shared" si="13"/>
        <v>3423.6090900230629</v>
      </c>
      <c r="H115" s="119"/>
      <c r="I115" s="120">
        <v>5.3740112763635904E-2</v>
      </c>
      <c r="J115" s="121"/>
    </row>
    <row r="116" spans="1:10" ht="17.100000000000001" customHeight="1">
      <c r="A116" s="123"/>
      <c r="B116" s="117" t="s">
        <v>21</v>
      </c>
      <c r="C116" s="118">
        <v>99872.944511827111</v>
      </c>
      <c r="D116" s="118">
        <f t="shared" si="12"/>
        <v>4580.9765593479387</v>
      </c>
      <c r="E116" s="118">
        <v>1944</v>
      </c>
      <c r="F116" s="118">
        <v>494</v>
      </c>
      <c r="G116" s="118">
        <f t="shared" si="13"/>
        <v>3130.9765593479387</v>
      </c>
      <c r="H116" s="119"/>
      <c r="I116" s="120">
        <v>5.4536637640925638E-2</v>
      </c>
      <c r="J116" s="121"/>
    </row>
    <row r="117" spans="1:10" ht="17.100000000000001" customHeight="1">
      <c r="A117" s="123"/>
      <c r="B117" s="117" t="s">
        <v>22</v>
      </c>
      <c r="C117" s="118">
        <v>103315.90422164233</v>
      </c>
      <c r="D117" s="118">
        <f t="shared" si="12"/>
        <v>3442.9597098152153</v>
      </c>
      <c r="E117" s="118">
        <v>2121</v>
      </c>
      <c r="F117" s="118">
        <v>469</v>
      </c>
      <c r="G117" s="118">
        <f t="shared" si="13"/>
        <v>1790.9597098152153</v>
      </c>
      <c r="H117" s="119"/>
      <c r="I117" s="120">
        <v>5.5151819901586678E-2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41448.105530870496</v>
      </c>
      <c r="E118" s="126">
        <f>SUM(E108:E117)</f>
        <v>15796</v>
      </c>
      <c r="F118" s="126">
        <f>SUM(F108:F117)</f>
        <v>4091</v>
      </c>
      <c r="G118" s="127">
        <f t="shared" si="13"/>
        <v>29743.105530870496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107199.09210085306</v>
      </c>
      <c r="D119" s="118">
        <f>C119-C117</f>
        <v>3883.1878792107309</v>
      </c>
      <c r="E119" s="118">
        <v>2161</v>
      </c>
      <c r="F119" s="118">
        <v>530</v>
      </c>
      <c r="G119" s="118">
        <f t="shared" si="13"/>
        <v>2252.1878792107309</v>
      </c>
      <c r="H119" s="119"/>
      <c r="I119" s="120">
        <v>5.578056618839268E-2</v>
      </c>
      <c r="J119" s="121"/>
    </row>
    <row r="120" spans="1:10" ht="17.100000000000001" customHeight="1">
      <c r="A120" s="123"/>
      <c r="B120" s="117" t="s">
        <v>25</v>
      </c>
      <c r="C120" s="118">
        <v>110771.4939236956</v>
      </c>
      <c r="D120" s="118">
        <f t="shared" ref="D120:D128" si="14">C120-C119</f>
        <v>3572.4018228425412</v>
      </c>
      <c r="E120" s="118">
        <v>2220</v>
      </c>
      <c r="F120" s="118">
        <v>479</v>
      </c>
      <c r="G120" s="118">
        <f t="shared" si="13"/>
        <v>1831.4018228425412</v>
      </c>
      <c r="H120" s="119"/>
      <c r="I120" s="120">
        <v>5.6369392867383641E-2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114049.85216365969</v>
      </c>
      <c r="D121" s="118">
        <f t="shared" si="14"/>
        <v>3278.3582399640873</v>
      </c>
      <c r="E121" s="118">
        <v>2434</v>
      </c>
      <c r="F121" s="118">
        <v>525</v>
      </c>
      <c r="G121" s="118">
        <f t="shared" si="13"/>
        <v>1369.3582399640873</v>
      </c>
      <c r="H121" s="119"/>
      <c r="I121" s="120">
        <v>5.6922465643671233E-2</v>
      </c>
      <c r="J121" s="121"/>
    </row>
    <row r="122" spans="1:10" ht="17.100000000000001" customHeight="1">
      <c r="A122" s="123"/>
      <c r="B122" s="117" t="s">
        <v>27</v>
      </c>
      <c r="C122" s="118">
        <v>118083.7207024503</v>
      </c>
      <c r="D122" s="118">
        <f t="shared" si="14"/>
        <v>4033.8685387906153</v>
      </c>
      <c r="E122" s="118">
        <v>2535</v>
      </c>
      <c r="F122" s="118">
        <v>547</v>
      </c>
      <c r="G122" s="118">
        <f t="shared" si="13"/>
        <v>2045.8685387906153</v>
      </c>
      <c r="H122" s="119"/>
      <c r="I122" s="120">
        <v>5.7442097924040626E-2</v>
      </c>
      <c r="J122" s="121"/>
    </row>
    <row r="123" spans="1:10" ht="17.100000000000001" customHeight="1">
      <c r="A123" s="123"/>
      <c r="B123" s="117" t="s">
        <v>28</v>
      </c>
      <c r="C123" s="118">
        <v>122195.23475120949</v>
      </c>
      <c r="D123" s="118">
        <f t="shared" si="14"/>
        <v>4111.5140487591852</v>
      </c>
      <c r="E123" s="118">
        <v>2480</v>
      </c>
      <c r="F123" s="118">
        <v>553</v>
      </c>
      <c r="G123" s="118">
        <f t="shared" si="13"/>
        <v>2184.5140487591852</v>
      </c>
      <c r="H123" s="119"/>
      <c r="I123" s="120">
        <v>5.793165256303489E-2</v>
      </c>
      <c r="J123" s="121"/>
    </row>
    <row r="124" spans="1:10" ht="17.100000000000001" customHeight="1">
      <c r="A124" s="123"/>
      <c r="B124" s="117" t="s">
        <v>29</v>
      </c>
      <c r="C124" s="118">
        <v>127467.54299619915</v>
      </c>
      <c r="D124" s="118">
        <f t="shared" si="14"/>
        <v>5272.308244989661</v>
      </c>
      <c r="E124" s="118">
        <v>2884</v>
      </c>
      <c r="F124" s="118">
        <v>599</v>
      </c>
      <c r="G124" s="118">
        <f t="shared" si="13"/>
        <v>2987.308244989661</v>
      </c>
      <c r="H124" s="119"/>
      <c r="I124" s="120">
        <v>5.8393670345045202E-2</v>
      </c>
      <c r="J124" s="121"/>
    </row>
    <row r="125" spans="1:10" ht="17.100000000000001" customHeight="1">
      <c r="A125" s="123"/>
      <c r="B125" s="117" t="s">
        <v>30</v>
      </c>
      <c r="C125" s="118">
        <v>132997.74425345581</v>
      </c>
      <c r="D125" s="118">
        <f t="shared" si="14"/>
        <v>5530.20125725666</v>
      </c>
      <c r="E125" s="118">
        <v>2901</v>
      </c>
      <c r="F125" s="118">
        <v>637</v>
      </c>
      <c r="G125" s="118">
        <f t="shared" si="13"/>
        <v>3266.20125725666</v>
      </c>
      <c r="H125" s="119"/>
      <c r="I125" s="120">
        <v>5.8830337618196046E-2</v>
      </c>
      <c r="J125" s="121"/>
    </row>
    <row r="126" spans="1:10" ht="17.100000000000001" customHeight="1">
      <c r="A126" s="123"/>
      <c r="B126" s="117" t="s">
        <v>31</v>
      </c>
      <c r="C126" s="118">
        <v>138690.49584414382</v>
      </c>
      <c r="D126" s="118">
        <f t="shared" si="14"/>
        <v>5692.7515906880144</v>
      </c>
      <c r="E126" s="118">
        <v>3353</v>
      </c>
      <c r="F126" s="118">
        <v>725</v>
      </c>
      <c r="G126" s="118">
        <f t="shared" si="13"/>
        <v>3064.7515906880144</v>
      </c>
      <c r="H126" s="119"/>
      <c r="I126" s="120">
        <v>5.9244124666443312E-2</v>
      </c>
      <c r="J126" s="121"/>
    </row>
    <row r="127" spans="1:10" ht="17.100000000000001" customHeight="1">
      <c r="A127" s="123"/>
      <c r="B127" s="117" t="s">
        <v>32</v>
      </c>
      <c r="C127" s="118">
        <v>145082.56788935335</v>
      </c>
      <c r="D127" s="118">
        <f t="shared" si="14"/>
        <v>6392.0720452095266</v>
      </c>
      <c r="E127" s="118">
        <v>3563</v>
      </c>
      <c r="F127" s="118">
        <v>739</v>
      </c>
      <c r="G127" s="118">
        <f t="shared" si="13"/>
        <v>3568.0720452095266</v>
      </c>
      <c r="H127" s="119"/>
      <c r="I127" s="120">
        <v>5.9636044018971289E-2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150520.54932028789</v>
      </c>
      <c r="D128" s="118">
        <f t="shared" si="14"/>
        <v>5437.9814309345384</v>
      </c>
      <c r="E128" s="118">
        <v>3680</v>
      </c>
      <c r="F128" s="118">
        <v>696</v>
      </c>
      <c r="G128" s="118">
        <f t="shared" si="13"/>
        <v>2453.9814309345384</v>
      </c>
      <c r="H128" s="119"/>
      <c r="I128" s="120">
        <v>6.0090442460891812E-2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47204.64509864556</v>
      </c>
      <c r="E129" s="126">
        <f>SUM(E119:E128)</f>
        <v>28211</v>
      </c>
      <c r="F129" s="126">
        <f>SUM(F119:F128)</f>
        <v>6030</v>
      </c>
      <c r="G129" s="127">
        <f t="shared" si="13"/>
        <v>25023.64509864556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4460.632551317527</v>
      </c>
      <c r="D132" s="118"/>
      <c r="E132" s="118"/>
      <c r="F132" s="118"/>
      <c r="G132" s="118"/>
      <c r="H132" s="119"/>
      <c r="I132" s="120">
        <v>3.2626042651532519E-3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5219.9140366349238</v>
      </c>
      <c r="D133" s="118">
        <f t="shared" ref="D133:D142" si="15">C133-C132</f>
        <v>759.2814853173968</v>
      </c>
      <c r="E133" s="118">
        <v>41</v>
      </c>
      <c r="F133" s="118">
        <v>19</v>
      </c>
      <c r="G133" s="118">
        <f t="shared" ref="G133:G154" si="16">D133-E133+F133</f>
        <v>737.2814853173968</v>
      </c>
      <c r="H133" s="119"/>
      <c r="I133" s="120">
        <v>3.7757063556129655E-3</v>
      </c>
      <c r="J133" s="121"/>
    </row>
    <row r="134" spans="1:10" ht="17.100000000000001" customHeight="1">
      <c r="A134" s="134"/>
      <c r="B134" s="117" t="s">
        <v>14</v>
      </c>
      <c r="C134" s="118">
        <v>6078.7334396365704</v>
      </c>
      <c r="D134" s="118">
        <f t="shared" si="15"/>
        <v>858.81940300164661</v>
      </c>
      <c r="E134" s="118">
        <v>50</v>
      </c>
      <c r="F134" s="118">
        <v>22</v>
      </c>
      <c r="G134" s="118">
        <f t="shared" si="16"/>
        <v>830.81940300164661</v>
      </c>
      <c r="H134" s="119"/>
      <c r="I134" s="120">
        <v>4.2535395980943047E-3</v>
      </c>
      <c r="J134" s="121"/>
    </row>
    <row r="135" spans="1:10" ht="17.100000000000001" customHeight="1">
      <c r="A135" s="123"/>
      <c r="B135" s="117" t="s">
        <v>15</v>
      </c>
      <c r="C135" s="118">
        <v>6959.2040752827952</v>
      </c>
      <c r="D135" s="118">
        <f t="shared" si="15"/>
        <v>880.47063564622476</v>
      </c>
      <c r="E135" s="118">
        <v>58</v>
      </c>
      <c r="F135" s="118">
        <v>15</v>
      </c>
      <c r="G135" s="118">
        <f t="shared" si="16"/>
        <v>837.47063564622476</v>
      </c>
      <c r="H135" s="119"/>
      <c r="I135" s="120">
        <v>4.6996245781218225E-3</v>
      </c>
      <c r="J135" s="121"/>
    </row>
    <row r="136" spans="1:10" ht="17.100000000000001" customHeight="1">
      <c r="A136" s="123"/>
      <c r="B136" s="117" t="s">
        <v>16</v>
      </c>
      <c r="C136" s="118">
        <v>7785.0315874109765</v>
      </c>
      <c r="D136" s="118">
        <f t="shared" si="15"/>
        <v>825.8275121281813</v>
      </c>
      <c r="E136" s="118">
        <v>71</v>
      </c>
      <c r="F136" s="118">
        <v>26</v>
      </c>
      <c r="G136" s="118">
        <f t="shared" si="16"/>
        <v>780.8275121281813</v>
      </c>
      <c r="H136" s="119"/>
      <c r="I136" s="120">
        <v>5.1170182643689869E-3</v>
      </c>
      <c r="J136" s="121"/>
    </row>
    <row r="137" spans="1:10" ht="17.100000000000001" customHeight="1">
      <c r="A137" s="123"/>
      <c r="B137" s="117" t="s">
        <v>17</v>
      </c>
      <c r="C137" s="118">
        <v>8780.9427410763838</v>
      </c>
      <c r="D137" s="118">
        <f t="shared" si="15"/>
        <v>995.91115366540726</v>
      </c>
      <c r="E137" s="118">
        <v>69</v>
      </c>
      <c r="F137" s="118">
        <v>19</v>
      </c>
      <c r="G137" s="118">
        <f t="shared" si="16"/>
        <v>945.91115366540726</v>
      </c>
      <c r="H137" s="119"/>
      <c r="I137" s="120">
        <v>5.5084014434956296E-3</v>
      </c>
      <c r="J137" s="121"/>
    </row>
    <row r="138" spans="1:10" ht="17.100000000000001" customHeight="1">
      <c r="A138" s="123"/>
      <c r="B138" s="117" t="s">
        <v>18</v>
      </c>
      <c r="C138" s="118">
        <v>9720.900980630744</v>
      </c>
      <c r="D138" s="118">
        <f t="shared" si="15"/>
        <v>939.95823955436026</v>
      </c>
      <c r="E138" s="118">
        <v>71</v>
      </c>
      <c r="F138" s="118">
        <v>18</v>
      </c>
      <c r="G138" s="118">
        <f t="shared" si="16"/>
        <v>886.95823955436026</v>
      </c>
      <c r="H138" s="119"/>
      <c r="I138" s="120">
        <v>5.87614155874433E-3</v>
      </c>
      <c r="J138" s="121"/>
    </row>
    <row r="139" spans="1:10" ht="17.100000000000001" customHeight="1">
      <c r="A139" s="123"/>
      <c r="B139" s="117" t="s">
        <v>19</v>
      </c>
      <c r="C139" s="118">
        <v>10648.237643560047</v>
      </c>
      <c r="D139" s="118">
        <f t="shared" si="15"/>
        <v>927.3366629293032</v>
      </c>
      <c r="E139" s="118">
        <v>107</v>
      </c>
      <c r="F139" s="118">
        <v>10</v>
      </c>
      <c r="G139" s="118">
        <f t="shared" si="16"/>
        <v>830.3366629293032</v>
      </c>
      <c r="H139" s="119"/>
      <c r="I139" s="120">
        <v>6.2223091471746896E-3</v>
      </c>
      <c r="J139" s="121"/>
    </row>
    <row r="140" spans="1:10" ht="17.100000000000001" customHeight="1">
      <c r="A140" s="123"/>
      <c r="B140" s="117" t="s">
        <v>20</v>
      </c>
      <c r="C140" s="118">
        <v>11612.25218403936</v>
      </c>
      <c r="D140" s="118">
        <f t="shared" si="15"/>
        <v>964.01454047931293</v>
      </c>
      <c r="E140" s="118">
        <v>112</v>
      </c>
      <c r="F140" s="118">
        <v>18</v>
      </c>
      <c r="G140" s="118">
        <f t="shared" si="16"/>
        <v>870.01454047931293</v>
      </c>
      <c r="H140" s="119"/>
      <c r="I140" s="120">
        <v>6.5487548973829019E-3</v>
      </c>
      <c r="J140" s="121"/>
    </row>
    <row r="141" spans="1:10" ht="17.100000000000001" customHeight="1">
      <c r="A141" s="123"/>
      <c r="B141" s="117" t="s">
        <v>21</v>
      </c>
      <c r="C141" s="118">
        <v>12557.427010291358</v>
      </c>
      <c r="D141" s="118">
        <f t="shared" si="15"/>
        <v>945.17482625199773</v>
      </c>
      <c r="E141" s="118">
        <v>99</v>
      </c>
      <c r="F141" s="118">
        <v>22</v>
      </c>
      <c r="G141" s="118">
        <f t="shared" si="16"/>
        <v>868.17482625199773</v>
      </c>
      <c r="H141" s="119"/>
      <c r="I141" s="120">
        <v>6.8571108012293776E-3</v>
      </c>
      <c r="J141" s="121"/>
    </row>
    <row r="142" spans="1:10" ht="17.100000000000001" customHeight="1">
      <c r="A142" s="123"/>
      <c r="B142" s="117" t="s">
        <v>22</v>
      </c>
      <c r="C142" s="118">
        <v>13255.893453046747</v>
      </c>
      <c r="D142" s="118">
        <f t="shared" si="15"/>
        <v>698.46644275538893</v>
      </c>
      <c r="E142" s="118">
        <v>106</v>
      </c>
      <c r="F142" s="118">
        <v>16</v>
      </c>
      <c r="G142" s="118">
        <f t="shared" si="16"/>
        <v>608.46644275538893</v>
      </c>
      <c r="H142" s="119"/>
      <c r="I142" s="120">
        <v>7.0762256195199633E-3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8795.2609017292198</v>
      </c>
      <c r="E143" s="126">
        <f>SUM(E133:E142)</f>
        <v>784</v>
      </c>
      <c r="F143" s="126">
        <f>SUM(F133:F142)</f>
        <v>185</v>
      </c>
      <c r="G143" s="127">
        <f t="shared" si="16"/>
        <v>8196.2609017292198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13336.490372854811</v>
      </c>
      <c r="D144" s="118">
        <f>C144-C142</f>
        <v>80.596919808063831</v>
      </c>
      <c r="E144" s="118">
        <v>109</v>
      </c>
      <c r="F144" s="118">
        <v>20</v>
      </c>
      <c r="G144" s="118">
        <f t="shared" si="16"/>
        <v>-8.4030801919361693</v>
      </c>
      <c r="H144" s="119"/>
      <c r="I144" s="120">
        <v>6.9395828769147731E-3</v>
      </c>
      <c r="J144" s="121"/>
    </row>
    <row r="145" spans="1:10" ht="17.100000000000001" customHeight="1">
      <c r="A145" s="123"/>
      <c r="B145" s="117" t="s">
        <v>25</v>
      </c>
      <c r="C145" s="118">
        <v>13385.487282905695</v>
      </c>
      <c r="D145" s="118">
        <f t="shared" ref="D145:D153" si="17">C145-C144</f>
        <v>48.996910050884253</v>
      </c>
      <c r="E145" s="118">
        <v>307</v>
      </c>
      <c r="F145" s="118">
        <v>13</v>
      </c>
      <c r="G145" s="118">
        <f t="shared" si="16"/>
        <v>-245.00308994911575</v>
      </c>
      <c r="H145" s="119"/>
      <c r="I145" s="120">
        <v>6.8116061691037072E-3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13408.052134633623</v>
      </c>
      <c r="D146" s="118">
        <f t="shared" si="17"/>
        <v>22.564851727927817</v>
      </c>
      <c r="E146" s="118">
        <v>491</v>
      </c>
      <c r="F146" s="118">
        <v>30</v>
      </c>
      <c r="G146" s="118">
        <f t="shared" si="16"/>
        <v>-438.43514827207218</v>
      </c>
      <c r="H146" s="119"/>
      <c r="I146" s="120">
        <v>6.6919805024124685E-3</v>
      </c>
      <c r="J146" s="121"/>
    </row>
    <row r="147" spans="1:10" ht="17.100000000000001" customHeight="1">
      <c r="A147" s="123"/>
      <c r="B147" s="117" t="s">
        <v>27</v>
      </c>
      <c r="C147" s="118">
        <v>13524.502366925901</v>
      </c>
      <c r="D147" s="118">
        <f t="shared" si="17"/>
        <v>116.45023229227809</v>
      </c>
      <c r="E147" s="118">
        <v>495</v>
      </c>
      <c r="F147" s="118">
        <v>22</v>
      </c>
      <c r="G147" s="118">
        <f t="shared" si="16"/>
        <v>-356.54976770772191</v>
      </c>
      <c r="H147" s="119"/>
      <c r="I147" s="120">
        <v>6.5790253280760339E-3</v>
      </c>
      <c r="J147" s="121"/>
    </row>
    <row r="148" spans="1:10" ht="17.100000000000001" customHeight="1">
      <c r="A148" s="123"/>
      <c r="B148" s="117" t="s">
        <v>28</v>
      </c>
      <c r="C148" s="118">
        <v>13652.691004694874</v>
      </c>
      <c r="D148" s="118">
        <f t="shared" si="17"/>
        <v>128.18863776897342</v>
      </c>
      <c r="E148" s="118">
        <v>474</v>
      </c>
      <c r="F148" s="118">
        <v>34</v>
      </c>
      <c r="G148" s="118">
        <f t="shared" si="16"/>
        <v>-311.81136223102658</v>
      </c>
      <c r="H148" s="119"/>
      <c r="I148" s="120">
        <v>6.4726169841629331E-3</v>
      </c>
      <c r="J148" s="121"/>
    </row>
    <row r="149" spans="1:10" ht="17.100000000000001" customHeight="1">
      <c r="A149" s="123"/>
      <c r="B149" s="117" t="s">
        <v>29</v>
      </c>
      <c r="C149" s="118">
        <v>13909.880690288774</v>
      </c>
      <c r="D149" s="118">
        <f t="shared" si="17"/>
        <v>257.18968559389941</v>
      </c>
      <c r="E149" s="118">
        <v>533</v>
      </c>
      <c r="F149" s="118">
        <v>49</v>
      </c>
      <c r="G149" s="118">
        <f t="shared" si="16"/>
        <v>-226.81031440610059</v>
      </c>
      <c r="H149" s="119"/>
      <c r="I149" s="120">
        <v>6.372202432676154E-3</v>
      </c>
      <c r="J149" s="121"/>
    </row>
    <row r="150" spans="1:10" ht="17.100000000000001" customHeight="1">
      <c r="A150" s="123"/>
      <c r="B150" s="117" t="s">
        <v>30</v>
      </c>
      <c r="C150" s="118">
        <v>14191.049382007401</v>
      </c>
      <c r="D150" s="118">
        <f t="shared" si="17"/>
        <v>281.16869171862709</v>
      </c>
      <c r="E150" s="118">
        <v>441</v>
      </c>
      <c r="F150" s="118">
        <v>37</v>
      </c>
      <c r="G150" s="118">
        <f t="shared" si="16"/>
        <v>-122.83130828137291</v>
      </c>
      <c r="H150" s="119"/>
      <c r="I150" s="120">
        <v>6.2772810996626714E-3</v>
      </c>
      <c r="J150" s="121"/>
    </row>
    <row r="151" spans="1:10" ht="17.100000000000001" customHeight="1">
      <c r="A151" s="123"/>
      <c r="B151" s="117" t="s">
        <v>31</v>
      </c>
      <c r="C151" s="118">
        <v>14485.724811504471</v>
      </c>
      <c r="D151" s="118">
        <f t="shared" si="17"/>
        <v>294.67542949707058</v>
      </c>
      <c r="E151" s="118">
        <v>411</v>
      </c>
      <c r="F151" s="118">
        <v>45</v>
      </c>
      <c r="G151" s="118">
        <f t="shared" si="16"/>
        <v>-71.324570502929419</v>
      </c>
      <c r="H151" s="119"/>
      <c r="I151" s="120">
        <v>6.1878363141838824E-3</v>
      </c>
      <c r="J151" s="121"/>
    </row>
    <row r="152" spans="1:10" ht="17.100000000000001" customHeight="1">
      <c r="A152" s="123"/>
      <c r="B152" s="117" t="s">
        <v>32</v>
      </c>
      <c r="C152" s="118">
        <v>14846.476039448249</v>
      </c>
      <c r="D152" s="118">
        <f t="shared" si="17"/>
        <v>360.75122794377785</v>
      </c>
      <c r="E152" s="118">
        <v>356</v>
      </c>
      <c r="F152" s="118">
        <v>44</v>
      </c>
      <c r="G152" s="118">
        <f t="shared" si="16"/>
        <v>48.751227943777849</v>
      </c>
      <c r="H152" s="119"/>
      <c r="I152" s="120">
        <v>6.1026290856002335E-3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15083.67249587984</v>
      </c>
      <c r="D153" s="118">
        <f t="shared" si="17"/>
        <v>237.19645643159129</v>
      </c>
      <c r="E153" s="118">
        <v>237</v>
      </c>
      <c r="F153" s="118">
        <v>45</v>
      </c>
      <c r="G153" s="118">
        <f t="shared" si="16"/>
        <v>45.196456431591287</v>
      </c>
      <c r="H153" s="119"/>
      <c r="I153" s="120">
        <v>6.0216665319493155E-3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1827.7790428330936</v>
      </c>
      <c r="E154" s="126">
        <f>SUM(E144:E153)</f>
        <v>3854</v>
      </c>
      <c r="F154" s="126">
        <f>SUM(F144:F153)</f>
        <v>339</v>
      </c>
      <c r="G154" s="127">
        <f t="shared" si="16"/>
        <v>-1687.2209571669064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2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81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713200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712500</v>
      </c>
      <c r="D8" s="118">
        <f t="shared" ref="D8:D17" si="0">C8-C7</f>
        <v>-700</v>
      </c>
      <c r="E8" s="118">
        <v>10865</v>
      </c>
      <c r="F8" s="118">
        <v>8824</v>
      </c>
      <c r="G8" s="118">
        <f t="shared" ref="G8:G29" si="1">D8-E8+F8</f>
        <v>-2741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705700</v>
      </c>
      <c r="D9" s="118">
        <f t="shared" si="0"/>
        <v>-6800</v>
      </c>
      <c r="E9" s="118">
        <v>9196</v>
      </c>
      <c r="F9" s="118">
        <v>8443</v>
      </c>
      <c r="G9" s="118">
        <f t="shared" si="1"/>
        <v>-7553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704800</v>
      </c>
      <c r="D10" s="118">
        <f t="shared" si="0"/>
        <v>-900</v>
      </c>
      <c r="E10" s="118">
        <v>8280</v>
      </c>
      <c r="F10" s="118">
        <v>8525</v>
      </c>
      <c r="G10" s="118">
        <f t="shared" si="1"/>
        <v>-655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699800</v>
      </c>
      <c r="D11" s="118">
        <f t="shared" si="0"/>
        <v>-5000</v>
      </c>
      <c r="E11" s="118">
        <v>7620</v>
      </c>
      <c r="F11" s="118">
        <v>8090</v>
      </c>
      <c r="G11" s="118">
        <f t="shared" si="1"/>
        <v>-4530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695400</v>
      </c>
      <c r="D12" s="118">
        <f t="shared" si="0"/>
        <v>-4400</v>
      </c>
      <c r="E12" s="118">
        <v>7547</v>
      </c>
      <c r="F12" s="118">
        <v>8159</v>
      </c>
      <c r="G12" s="118">
        <f t="shared" si="1"/>
        <v>-3788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689600</v>
      </c>
      <c r="D13" s="118">
        <f t="shared" si="0"/>
        <v>-5800</v>
      </c>
      <c r="E13" s="118">
        <v>7693</v>
      </c>
      <c r="F13" s="118">
        <v>8016</v>
      </c>
      <c r="G13" s="118">
        <f t="shared" si="1"/>
        <v>-5477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683700</v>
      </c>
      <c r="D14" s="118">
        <f t="shared" si="0"/>
        <v>-5900</v>
      </c>
      <c r="E14" s="118">
        <v>7780</v>
      </c>
      <c r="F14" s="118">
        <v>7769</v>
      </c>
      <c r="G14" s="118">
        <f t="shared" si="1"/>
        <v>-5911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681900</v>
      </c>
      <c r="D15" s="118">
        <f t="shared" si="0"/>
        <v>-1800</v>
      </c>
      <c r="E15" s="118">
        <v>8005</v>
      </c>
      <c r="F15" s="118">
        <v>7538</v>
      </c>
      <c r="G15" s="118">
        <f t="shared" si="1"/>
        <v>-2267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678100</v>
      </c>
      <c r="D16" s="118">
        <f t="shared" si="0"/>
        <v>-3800</v>
      </c>
      <c r="E16" s="118">
        <v>8206</v>
      </c>
      <c r="F16" s="118">
        <v>7678</v>
      </c>
      <c r="G16" s="118">
        <f t="shared" si="1"/>
        <v>-4328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680500</v>
      </c>
      <c r="D17" s="118">
        <f t="shared" si="0"/>
        <v>2400</v>
      </c>
      <c r="E17" s="118">
        <v>8270</v>
      </c>
      <c r="F17" s="118">
        <v>7622</v>
      </c>
      <c r="G17" s="118">
        <f t="shared" si="1"/>
        <v>1752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-32700</v>
      </c>
      <c r="E18" s="126">
        <f>SUM(E8:E17)</f>
        <v>83462</v>
      </c>
      <c r="F18" s="126">
        <f>SUM(F8:F17)</f>
        <v>80664</v>
      </c>
      <c r="G18" s="127">
        <f t="shared" si="1"/>
        <v>-35498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686800</v>
      </c>
      <c r="D19" s="118">
        <f>C19-C17</f>
        <v>6300</v>
      </c>
      <c r="E19" s="118">
        <v>8432</v>
      </c>
      <c r="F19" s="118">
        <v>7850</v>
      </c>
      <c r="G19" s="118">
        <f t="shared" si="1"/>
        <v>5718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695200</v>
      </c>
      <c r="D20" s="118">
        <f t="shared" ref="D20:D28" si="2">C20-C19</f>
        <v>8400</v>
      </c>
      <c r="E20" s="118">
        <v>8980</v>
      </c>
      <c r="F20" s="118">
        <v>7625</v>
      </c>
      <c r="G20" s="118">
        <f t="shared" si="1"/>
        <v>7045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704200</v>
      </c>
      <c r="D21" s="118">
        <f t="shared" si="2"/>
        <v>9000</v>
      </c>
      <c r="E21" s="118">
        <v>9014</v>
      </c>
      <c r="F21" s="118">
        <v>7594</v>
      </c>
      <c r="G21" s="118">
        <f t="shared" si="1"/>
        <v>7580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713000</v>
      </c>
      <c r="D22" s="118">
        <f t="shared" si="2"/>
        <v>8800</v>
      </c>
      <c r="E22" s="118">
        <v>9250</v>
      </c>
      <c r="F22" s="118">
        <v>7603</v>
      </c>
      <c r="G22" s="118">
        <f t="shared" si="1"/>
        <v>7153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727500</v>
      </c>
      <c r="D23" s="118">
        <f t="shared" si="2"/>
        <v>14500</v>
      </c>
      <c r="E23" s="118">
        <v>9739</v>
      </c>
      <c r="F23" s="118">
        <v>8238</v>
      </c>
      <c r="G23" s="118">
        <f t="shared" si="1"/>
        <v>12999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737500</v>
      </c>
      <c r="D24" s="118">
        <f t="shared" si="2"/>
        <v>10000</v>
      </c>
      <c r="E24" s="118">
        <v>9704</v>
      </c>
      <c r="F24" s="118">
        <v>7984</v>
      </c>
      <c r="G24" s="118">
        <f t="shared" si="1"/>
        <v>8280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735900</v>
      </c>
      <c r="D25" s="118">
        <f t="shared" si="2"/>
        <v>-1600</v>
      </c>
      <c r="E25" s="118">
        <v>9714</v>
      </c>
      <c r="F25" s="118">
        <v>8187</v>
      </c>
      <c r="G25" s="118">
        <f t="shared" si="1"/>
        <v>-3127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730100</v>
      </c>
      <c r="D26" s="118">
        <f t="shared" si="2"/>
        <v>-5800</v>
      </c>
      <c r="E26" s="118">
        <v>9900</v>
      </c>
      <c r="F26" s="118">
        <v>8441</v>
      </c>
      <c r="G26" s="118">
        <f t="shared" si="1"/>
        <v>-7259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724500</v>
      </c>
      <c r="D27" s="118">
        <f t="shared" si="2"/>
        <v>-5600</v>
      </c>
      <c r="E27" s="118">
        <v>10122</v>
      </c>
      <c r="F27" s="118">
        <v>8636</v>
      </c>
      <c r="G27" s="118">
        <f t="shared" si="1"/>
        <v>-7086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723200</v>
      </c>
      <c r="D28" s="118">
        <f t="shared" si="2"/>
        <v>-1300</v>
      </c>
      <c r="E28" s="118">
        <v>10006</v>
      </c>
      <c r="F28" s="118">
        <v>8094</v>
      </c>
      <c r="G28" s="118">
        <f t="shared" si="1"/>
        <v>-3212</v>
      </c>
      <c r="H28" s="119"/>
      <c r="I28" s="120">
        <v>1.0046928916494136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42700</v>
      </c>
      <c r="E29" s="126">
        <f>SUM(E19:E28)</f>
        <v>94861</v>
      </c>
      <c r="F29" s="126">
        <f>SUM(F19:F28)</f>
        <v>80252</v>
      </c>
      <c r="G29" s="127">
        <f t="shared" si="1"/>
        <v>28091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443035.20267718792</v>
      </c>
      <c r="D32" s="118"/>
      <c r="E32" s="118"/>
      <c r="F32" s="118"/>
      <c r="G32" s="118"/>
      <c r="H32" s="119"/>
      <c r="I32" s="120">
        <v>0.62119349786481748</v>
      </c>
      <c r="J32" s="121"/>
    </row>
    <row r="33" spans="1:10" ht="17.100000000000001" customHeight="1">
      <c r="A33" s="123"/>
      <c r="B33" s="117" t="s">
        <v>13</v>
      </c>
      <c r="C33" s="118">
        <v>436717.90401452919</v>
      </c>
      <c r="D33" s="118">
        <f t="shared" ref="D33:D42" si="3">C33-C32</f>
        <v>-6317.2986626587226</v>
      </c>
      <c r="E33" s="118">
        <v>5963</v>
      </c>
      <c r="F33" s="118">
        <v>7144</v>
      </c>
      <c r="G33" s="118">
        <f t="shared" ref="G33:G54" si="4">D33-E33+F33</f>
        <v>-5136.2986626587226</v>
      </c>
      <c r="H33" s="119"/>
      <c r="I33" s="120">
        <v>0.61293740914319883</v>
      </c>
      <c r="J33" s="121"/>
    </row>
    <row r="34" spans="1:10" ht="17.100000000000001" customHeight="1">
      <c r="A34" s="134"/>
      <c r="B34" s="117" t="s">
        <v>14</v>
      </c>
      <c r="C34" s="118">
        <v>426663.15517149091</v>
      </c>
      <c r="D34" s="118">
        <f t="shared" si="3"/>
        <v>-10054.74884303828</v>
      </c>
      <c r="E34" s="118">
        <v>4606</v>
      </c>
      <c r="F34" s="118">
        <v>6857</v>
      </c>
      <c r="G34" s="118">
        <f t="shared" si="4"/>
        <v>-7803.74884303828</v>
      </c>
      <c r="H34" s="119"/>
      <c r="I34" s="120">
        <v>0.60459565703768026</v>
      </c>
      <c r="J34" s="121"/>
    </row>
    <row r="35" spans="1:10" ht="17.100000000000001" customHeight="1">
      <c r="A35" s="123"/>
      <c r="B35" s="117" t="s">
        <v>15</v>
      </c>
      <c r="C35" s="118">
        <v>420178.43207746814</v>
      </c>
      <c r="D35" s="118">
        <f t="shared" si="3"/>
        <v>-6484.7230940227746</v>
      </c>
      <c r="E35" s="118">
        <v>3794</v>
      </c>
      <c r="F35" s="118">
        <v>6859</v>
      </c>
      <c r="G35" s="118">
        <f t="shared" si="4"/>
        <v>-3419.7230940227746</v>
      </c>
      <c r="H35" s="119"/>
      <c r="I35" s="120">
        <v>0.59616690135849615</v>
      </c>
      <c r="J35" s="121"/>
    </row>
    <row r="36" spans="1:10" ht="17.100000000000001" customHeight="1">
      <c r="A36" s="123"/>
      <c r="B36" s="117" t="s">
        <v>16</v>
      </c>
      <c r="C36" s="118">
        <v>411237.31171451835</v>
      </c>
      <c r="D36" s="118">
        <f t="shared" si="3"/>
        <v>-8941.1203629497904</v>
      </c>
      <c r="E36" s="118">
        <v>3401</v>
      </c>
      <c r="F36" s="118">
        <v>6352</v>
      </c>
      <c r="G36" s="118">
        <f t="shared" si="4"/>
        <v>-5990.1203629497904</v>
      </c>
      <c r="H36" s="119"/>
      <c r="I36" s="120">
        <v>0.58764977381325867</v>
      </c>
      <c r="J36" s="121"/>
    </row>
    <row r="37" spans="1:10" ht="17.100000000000001" customHeight="1">
      <c r="A37" s="123"/>
      <c r="B37" s="117" t="s">
        <v>17</v>
      </c>
      <c r="C37" s="118">
        <v>402666.41685109981</v>
      </c>
      <c r="D37" s="118">
        <f t="shared" si="3"/>
        <v>-8570.8948634185363</v>
      </c>
      <c r="E37" s="118">
        <v>3239</v>
      </c>
      <c r="F37" s="118">
        <v>6348</v>
      </c>
      <c r="G37" s="118">
        <f t="shared" si="4"/>
        <v>-5461.8948634185363</v>
      </c>
      <c r="H37" s="119"/>
      <c r="I37" s="120">
        <v>0.57904287726646519</v>
      </c>
      <c r="J37" s="121"/>
    </row>
    <row r="38" spans="1:10" ht="17.100000000000001" customHeight="1">
      <c r="A38" s="123"/>
      <c r="B38" s="117" t="s">
        <v>18</v>
      </c>
      <c r="C38" s="118">
        <v>393309.76371908374</v>
      </c>
      <c r="D38" s="118">
        <f t="shared" si="3"/>
        <v>-9356.653132016072</v>
      </c>
      <c r="E38" s="118">
        <v>3150</v>
      </c>
      <c r="F38" s="118">
        <v>6156</v>
      </c>
      <c r="G38" s="118">
        <f t="shared" si="4"/>
        <v>-6350.653132016072</v>
      </c>
      <c r="H38" s="119"/>
      <c r="I38" s="120">
        <v>0.57034478497546959</v>
      </c>
      <c r="J38" s="121"/>
    </row>
    <row r="39" spans="1:10" ht="17.100000000000001" customHeight="1">
      <c r="A39" s="123"/>
      <c r="B39" s="117" t="s">
        <v>19</v>
      </c>
      <c r="C39" s="118">
        <v>383934.49701265251</v>
      </c>
      <c r="D39" s="118">
        <f t="shared" si="3"/>
        <v>-9375.2667064312263</v>
      </c>
      <c r="E39" s="118">
        <v>3091</v>
      </c>
      <c r="F39" s="118">
        <v>5877</v>
      </c>
      <c r="G39" s="118">
        <f t="shared" si="4"/>
        <v>-6589.2667064312263</v>
      </c>
      <c r="H39" s="119"/>
      <c r="I39" s="120">
        <v>0.56155403980203678</v>
      </c>
      <c r="J39" s="121"/>
    </row>
    <row r="40" spans="1:10" ht="17.100000000000001" customHeight="1">
      <c r="A40" s="123"/>
      <c r="B40" s="117" t="s">
        <v>20</v>
      </c>
      <c r="C40" s="118">
        <v>376865.09570248291</v>
      </c>
      <c r="D40" s="118">
        <f t="shared" si="3"/>
        <v>-7069.4013101696037</v>
      </c>
      <c r="E40" s="118">
        <v>3235</v>
      </c>
      <c r="F40" s="118">
        <v>5676</v>
      </c>
      <c r="G40" s="118">
        <f t="shared" si="4"/>
        <v>-4628.4013101696037</v>
      </c>
      <c r="H40" s="119"/>
      <c r="I40" s="120">
        <v>0.55266915339856704</v>
      </c>
      <c r="J40" s="121"/>
    </row>
    <row r="41" spans="1:10" ht="17.100000000000001" customHeight="1">
      <c r="A41" s="123"/>
      <c r="B41" s="117" t="s">
        <v>21</v>
      </c>
      <c r="C41" s="118">
        <v>368675.24330006464</v>
      </c>
      <c r="D41" s="118">
        <f t="shared" si="3"/>
        <v>-8189.8524024182698</v>
      </c>
      <c r="E41" s="118">
        <v>3270</v>
      </c>
      <c r="F41" s="118">
        <v>5786</v>
      </c>
      <c r="G41" s="118">
        <f t="shared" si="4"/>
        <v>-5673.8524024182698</v>
      </c>
      <c r="H41" s="119"/>
      <c r="I41" s="120">
        <v>0.54368860536803509</v>
      </c>
      <c r="J41" s="121"/>
    </row>
    <row r="42" spans="1:10" ht="17.100000000000001" customHeight="1">
      <c r="A42" s="123"/>
      <c r="B42" s="117" t="s">
        <v>22</v>
      </c>
      <c r="C42" s="118">
        <v>364099.85470857256</v>
      </c>
      <c r="D42" s="118">
        <f t="shared" si="3"/>
        <v>-4575.3885914920829</v>
      </c>
      <c r="E42" s="118">
        <v>3330</v>
      </c>
      <c r="F42" s="118">
        <v>5621</v>
      </c>
      <c r="G42" s="118">
        <f t="shared" si="4"/>
        <v>-2284.3885914920829</v>
      </c>
      <c r="H42" s="119"/>
      <c r="I42" s="120">
        <v>0.53504754549386124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-78935.347968615359</v>
      </c>
      <c r="E43" s="126">
        <f>SUM(E33:E42)</f>
        <v>37079</v>
      </c>
      <c r="F43" s="126">
        <f>SUM(F33:F42)</f>
        <v>62676</v>
      </c>
      <c r="G43" s="127">
        <f t="shared" si="4"/>
        <v>-53338.347968615359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362452.04593869712</v>
      </c>
      <c r="D44" s="118">
        <f>C44-C42</f>
        <v>-1647.8087698754389</v>
      </c>
      <c r="E44" s="118">
        <v>3277</v>
      </c>
      <c r="F44" s="118">
        <v>5687</v>
      </c>
      <c r="G44" s="118">
        <f t="shared" si="4"/>
        <v>762.19123012456112</v>
      </c>
      <c r="H44" s="119"/>
      <c r="I44" s="120">
        <v>0.52774031150072387</v>
      </c>
      <c r="J44" s="121"/>
    </row>
    <row r="45" spans="1:10" ht="17.100000000000001" customHeight="1">
      <c r="A45" s="123"/>
      <c r="B45" s="117" t="s">
        <v>25</v>
      </c>
      <c r="C45" s="118">
        <v>361871.40105555014</v>
      </c>
      <c r="D45" s="118">
        <f t="shared" ref="D45:D53" si="5">C45-C44</f>
        <v>-580.64488314697519</v>
      </c>
      <c r="E45" s="118">
        <v>3253</v>
      </c>
      <c r="F45" s="118">
        <v>5580</v>
      </c>
      <c r="G45" s="118">
        <f t="shared" si="4"/>
        <v>1746.3551168530248</v>
      </c>
      <c r="H45" s="119"/>
      <c r="I45" s="120">
        <v>0.52052848253099848</v>
      </c>
      <c r="J45" s="121"/>
    </row>
    <row r="46" spans="1:10" ht="17.100000000000001" customHeight="1">
      <c r="A46" s="123"/>
      <c r="B46" s="117" t="s">
        <v>26</v>
      </c>
      <c r="C46" s="118">
        <f>$C$21*I46</f>
        <v>361543.46442885464</v>
      </c>
      <c r="D46" s="118">
        <f t="shared" si="5"/>
        <v>-327.93662669550395</v>
      </c>
      <c r="E46" s="118">
        <v>3015</v>
      </c>
      <c r="F46" s="118">
        <v>5454</v>
      </c>
      <c r="G46" s="118">
        <f t="shared" si="4"/>
        <v>2111.0633733044961</v>
      </c>
      <c r="H46" s="119"/>
      <c r="I46" s="120">
        <v>0.51341020225625478</v>
      </c>
      <c r="J46" s="121"/>
    </row>
    <row r="47" spans="1:10" ht="17.100000000000001" customHeight="1">
      <c r="A47" s="123"/>
      <c r="B47" s="117" t="s">
        <v>27</v>
      </c>
      <c r="C47" s="118">
        <v>361051.55114623939</v>
      </c>
      <c r="D47" s="118">
        <f t="shared" si="5"/>
        <v>-491.91328261524905</v>
      </c>
      <c r="E47" s="118">
        <v>3251</v>
      </c>
      <c r="F47" s="118">
        <v>5403</v>
      </c>
      <c r="G47" s="118">
        <f t="shared" si="4"/>
        <v>1660.086717384751</v>
      </c>
      <c r="H47" s="119"/>
      <c r="I47" s="120">
        <v>0.50638366219668918</v>
      </c>
      <c r="J47" s="121"/>
    </row>
    <row r="48" spans="1:10" ht="17.100000000000001" customHeight="1">
      <c r="A48" s="123"/>
      <c r="B48" s="117" t="s">
        <v>28</v>
      </c>
      <c r="C48" s="118">
        <v>363347.76538772829</v>
      </c>
      <c r="D48" s="118">
        <f t="shared" si="5"/>
        <v>2296.2142414888949</v>
      </c>
      <c r="E48" s="118">
        <v>3184</v>
      </c>
      <c r="F48" s="118">
        <v>5758</v>
      </c>
      <c r="G48" s="118">
        <f t="shared" si="4"/>
        <v>4870.2142414888949</v>
      </c>
      <c r="H48" s="119"/>
      <c r="I48" s="120">
        <v>0.49944710018931715</v>
      </c>
      <c r="J48" s="121"/>
    </row>
    <row r="49" spans="1:10" ht="17.100000000000001" customHeight="1">
      <c r="A49" s="123"/>
      <c r="B49" s="117" t="s">
        <v>29</v>
      </c>
      <c r="C49" s="118">
        <v>363291.61419954372</v>
      </c>
      <c r="D49" s="118">
        <f t="shared" si="5"/>
        <v>-56.151188184565399</v>
      </c>
      <c r="E49" s="118">
        <v>3248</v>
      </c>
      <c r="F49" s="118">
        <v>5558</v>
      </c>
      <c r="G49" s="118">
        <f t="shared" si="4"/>
        <v>2253.8488118154346</v>
      </c>
      <c r="H49" s="119"/>
      <c r="I49" s="120">
        <v>0.49259879891463565</v>
      </c>
      <c r="J49" s="121"/>
    </row>
    <row r="50" spans="1:10" ht="17.100000000000001" customHeight="1">
      <c r="A50" s="123"/>
      <c r="B50" s="117" t="s">
        <v>30</v>
      </c>
      <c r="C50" s="118">
        <v>357527.51046822214</v>
      </c>
      <c r="D50" s="118">
        <f t="shared" si="5"/>
        <v>-5764.1037313215784</v>
      </c>
      <c r="E50" s="118">
        <v>3262</v>
      </c>
      <c r="F50" s="118">
        <v>5640</v>
      </c>
      <c r="G50" s="118">
        <f t="shared" si="4"/>
        <v>-3386.1037313215784</v>
      </c>
      <c r="H50" s="119"/>
      <c r="I50" s="120">
        <v>0.48583708447917134</v>
      </c>
      <c r="J50" s="121"/>
    </row>
    <row r="51" spans="1:10" ht="17.100000000000001" customHeight="1">
      <c r="A51" s="123"/>
      <c r="B51" s="117" t="s">
        <v>31</v>
      </c>
      <c r="C51" s="118">
        <v>349834.95332006802</v>
      </c>
      <c r="D51" s="118">
        <f t="shared" si="5"/>
        <v>-7692.5571481541265</v>
      </c>
      <c r="E51" s="118">
        <v>3186</v>
      </c>
      <c r="F51" s="118">
        <v>5643</v>
      </c>
      <c r="G51" s="118">
        <f t="shared" si="4"/>
        <v>-5235.5571481541265</v>
      </c>
      <c r="H51" s="119"/>
      <c r="I51" s="120">
        <v>0.479160325051456</v>
      </c>
      <c r="J51" s="121"/>
    </row>
    <row r="52" spans="1:10" ht="17.100000000000001" customHeight="1">
      <c r="A52" s="123"/>
      <c r="B52" s="117" t="s">
        <v>32</v>
      </c>
      <c r="C52" s="118">
        <v>342374.74045831861</v>
      </c>
      <c r="D52" s="118">
        <f t="shared" si="5"/>
        <v>-7460.2128617494018</v>
      </c>
      <c r="E52" s="118">
        <v>3124</v>
      </c>
      <c r="F52" s="118">
        <v>5796</v>
      </c>
      <c r="G52" s="118">
        <f t="shared" si="4"/>
        <v>-4788.2128617494018</v>
      </c>
      <c r="H52" s="119"/>
      <c r="I52" s="120">
        <v>0.47256692954909407</v>
      </c>
      <c r="J52" s="121"/>
    </row>
    <row r="53" spans="1:10" ht="17.100000000000001" customHeight="1">
      <c r="A53" s="123"/>
      <c r="B53" s="117" t="s">
        <v>33</v>
      </c>
      <c r="C53" s="118">
        <f>$C$28*I53</f>
        <v>336782.94027943775</v>
      </c>
      <c r="D53" s="118">
        <f t="shared" si="5"/>
        <v>-5591.8001788808615</v>
      </c>
      <c r="E53" s="118">
        <v>3062</v>
      </c>
      <c r="F53" s="118">
        <v>5379</v>
      </c>
      <c r="G53" s="118">
        <f t="shared" si="4"/>
        <v>-3274.8001788808615</v>
      </c>
      <c r="H53" s="119"/>
      <c r="I53" s="120">
        <v>0.46568437538639074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-27316.914429134806</v>
      </c>
      <c r="E54" s="126">
        <f>SUM(E44:E53)</f>
        <v>31862</v>
      </c>
      <c r="F54" s="126">
        <f>SUM(F44:F53)</f>
        <v>55898</v>
      </c>
      <c r="G54" s="127">
        <f t="shared" si="4"/>
        <v>-3280.9144291348057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58682.967482003907</v>
      </c>
      <c r="D57" s="118"/>
      <c r="E57" s="118"/>
      <c r="F57" s="118"/>
      <c r="G57" s="118"/>
      <c r="H57" s="119"/>
      <c r="I57" s="120">
        <v>8.2281221932142309E-2</v>
      </c>
      <c r="J57" s="121"/>
    </row>
    <row r="58" spans="1:10" ht="17.100000000000001" customHeight="1">
      <c r="A58" s="123"/>
      <c r="B58" s="117" t="s">
        <v>13</v>
      </c>
      <c r="C58" s="118">
        <v>61452.126166221788</v>
      </c>
      <c r="D58" s="118">
        <f t="shared" ref="D58:D67" si="6">C58-C57</f>
        <v>2769.1586842178804</v>
      </c>
      <c r="E58" s="118">
        <v>1894</v>
      </c>
      <c r="F58" s="118">
        <v>407</v>
      </c>
      <c r="G58" s="118">
        <f t="shared" ref="G58:G79" si="7">D58-E58+F58</f>
        <v>1282.1586842178804</v>
      </c>
      <c r="H58" s="119"/>
      <c r="I58" s="120">
        <v>8.6248598128030582E-2</v>
      </c>
      <c r="J58" s="121"/>
    </row>
    <row r="59" spans="1:10" ht="17.100000000000001" customHeight="1">
      <c r="A59" s="123"/>
      <c r="B59" s="117" t="s">
        <v>14</v>
      </c>
      <c r="C59" s="118">
        <v>63694.462962573154</v>
      </c>
      <c r="D59" s="118">
        <f t="shared" si="6"/>
        <v>2242.3367963513665</v>
      </c>
      <c r="E59" s="118">
        <v>1416</v>
      </c>
      <c r="F59" s="118">
        <v>397</v>
      </c>
      <c r="G59" s="118">
        <f t="shared" si="7"/>
        <v>1223.3367963513665</v>
      </c>
      <c r="H59" s="119"/>
      <c r="I59" s="120">
        <v>9.0257138957876099E-2</v>
      </c>
      <c r="J59" s="121"/>
    </row>
    <row r="60" spans="1:10" ht="17.100000000000001" customHeight="1">
      <c r="A60" s="123"/>
      <c r="B60" s="117" t="s">
        <v>15</v>
      </c>
      <c r="C60" s="118">
        <v>66467.917849487916</v>
      </c>
      <c r="D60" s="118">
        <f t="shared" si="6"/>
        <v>2773.454886914762</v>
      </c>
      <c r="E60" s="118">
        <v>1235</v>
      </c>
      <c r="F60" s="118">
        <v>375</v>
      </c>
      <c r="G60" s="118">
        <f t="shared" si="7"/>
        <v>1913.454886914762</v>
      </c>
      <c r="H60" s="119"/>
      <c r="I60" s="120">
        <v>9.4307488435709283E-2</v>
      </c>
      <c r="J60" s="121"/>
    </row>
    <row r="61" spans="1:10" ht="17.100000000000001" customHeight="1">
      <c r="A61" s="123"/>
      <c r="B61" s="117" t="s">
        <v>16</v>
      </c>
      <c r="C61" s="118">
        <v>68860.532795169318</v>
      </c>
      <c r="D61" s="118">
        <f t="shared" si="6"/>
        <v>2392.6149456814019</v>
      </c>
      <c r="E61" s="118">
        <v>1234</v>
      </c>
      <c r="F61" s="118">
        <v>405</v>
      </c>
      <c r="G61" s="118">
        <f t="shared" si="7"/>
        <v>1563.6149456814019</v>
      </c>
      <c r="H61" s="119"/>
      <c r="I61" s="120">
        <v>9.8400304079979031E-2</v>
      </c>
      <c r="J61" s="121"/>
    </row>
    <row r="62" spans="1:10" ht="17.100000000000001" customHeight="1">
      <c r="A62" s="123"/>
      <c r="B62" s="117" t="s">
        <v>17</v>
      </c>
      <c r="C62" s="118">
        <v>71303.713305132318</v>
      </c>
      <c r="D62" s="118">
        <f t="shared" si="6"/>
        <v>2443.1805099630001</v>
      </c>
      <c r="E62" s="118">
        <v>1202</v>
      </c>
      <c r="F62" s="118">
        <v>405</v>
      </c>
      <c r="G62" s="118">
        <f t="shared" si="7"/>
        <v>1646.1805099630001</v>
      </c>
      <c r="H62" s="119"/>
      <c r="I62" s="120">
        <v>0.10253625726938788</v>
      </c>
      <c r="J62" s="121"/>
    </row>
    <row r="63" spans="1:10" ht="17.100000000000001" customHeight="1">
      <c r="A63" s="123"/>
      <c r="B63" s="117" t="s">
        <v>18</v>
      </c>
      <c r="C63" s="118">
        <v>73591.376777482612</v>
      </c>
      <c r="D63" s="118">
        <f t="shared" si="6"/>
        <v>2287.6634723502939</v>
      </c>
      <c r="E63" s="118">
        <v>1220</v>
      </c>
      <c r="F63" s="118">
        <v>389</v>
      </c>
      <c r="G63" s="118">
        <f t="shared" si="7"/>
        <v>1456.6634723502939</v>
      </c>
      <c r="H63" s="119"/>
      <c r="I63" s="120">
        <v>0.1067160336100386</v>
      </c>
      <c r="J63" s="121"/>
    </row>
    <row r="64" spans="1:10" ht="17.100000000000001" customHeight="1">
      <c r="B64" s="117" t="s">
        <v>19</v>
      </c>
      <c r="C64" s="118">
        <v>75849.905886995781</v>
      </c>
      <c r="D64" s="118">
        <f t="shared" si="6"/>
        <v>2258.5291095131688</v>
      </c>
      <c r="E64" s="118">
        <v>1288</v>
      </c>
      <c r="F64" s="118">
        <v>364</v>
      </c>
      <c r="G64" s="118">
        <f t="shared" si="7"/>
        <v>1334.5291095131688</v>
      </c>
      <c r="H64" s="119"/>
      <c r="I64" s="120">
        <v>0.11094033331431299</v>
      </c>
      <c r="J64" s="121"/>
    </row>
    <row r="65" spans="2:10" ht="17.100000000000001" customHeight="1">
      <c r="B65" s="117" t="s">
        <v>20</v>
      </c>
      <c r="C65" s="118">
        <v>78561.611438532433</v>
      </c>
      <c r="D65" s="118">
        <f t="shared" si="6"/>
        <v>2711.7055515366519</v>
      </c>
      <c r="E65" s="118">
        <v>1306</v>
      </c>
      <c r="F65" s="118">
        <v>366</v>
      </c>
      <c r="G65" s="118">
        <f t="shared" si="7"/>
        <v>1771.7055515366519</v>
      </c>
      <c r="H65" s="119"/>
      <c r="I65" s="120">
        <v>0.11520987159192318</v>
      </c>
      <c r="J65" s="121"/>
    </row>
    <row r="66" spans="2:10" ht="17.100000000000001" customHeight="1">
      <c r="B66" s="117" t="s">
        <v>21</v>
      </c>
      <c r="C66" s="118">
        <v>81050.159536242281</v>
      </c>
      <c r="D66" s="118">
        <f t="shared" si="6"/>
        <v>2488.5480977098487</v>
      </c>
      <c r="E66" s="118">
        <v>1411</v>
      </c>
      <c r="F66" s="118">
        <v>348</v>
      </c>
      <c r="G66" s="118">
        <f t="shared" si="7"/>
        <v>1425.5480977098487</v>
      </c>
      <c r="H66" s="119"/>
      <c r="I66" s="120">
        <v>0.11952537905359426</v>
      </c>
      <c r="J66" s="121"/>
    </row>
    <row r="67" spans="2:10" ht="17.100000000000001" customHeight="1">
      <c r="B67" s="117" t="s">
        <v>22</v>
      </c>
      <c r="C67" s="118">
        <v>83856.060288314809</v>
      </c>
      <c r="D67" s="118">
        <f t="shared" si="6"/>
        <v>2805.9007520725281</v>
      </c>
      <c r="E67" s="118">
        <v>1484</v>
      </c>
      <c r="F67" s="118">
        <v>383</v>
      </c>
      <c r="G67" s="118">
        <f t="shared" si="7"/>
        <v>1704.9007520725281</v>
      </c>
      <c r="H67" s="119"/>
      <c r="I67" s="120">
        <v>0.12322712753609817</v>
      </c>
      <c r="J67" s="121"/>
    </row>
    <row r="68" spans="2:10" ht="17.100000000000001" customHeight="1">
      <c r="B68" s="139"/>
      <c r="C68" s="125" t="s">
        <v>23</v>
      </c>
      <c r="D68" s="126">
        <f>SUM(D58:D67)</f>
        <v>25173.092806310902</v>
      </c>
      <c r="E68" s="126">
        <f>SUM(E58:E67)</f>
        <v>13690</v>
      </c>
      <c r="F68" s="126">
        <f>SUM(F58:F67)</f>
        <v>3839</v>
      </c>
      <c r="G68" s="127">
        <f t="shared" si="7"/>
        <v>15322.092806310902</v>
      </c>
      <c r="H68" s="119"/>
      <c r="I68" s="120"/>
      <c r="J68" s="121"/>
    </row>
    <row r="69" spans="2:10" ht="17.100000000000001" customHeight="1">
      <c r="B69" s="117" t="s">
        <v>24</v>
      </c>
      <c r="C69" s="118">
        <v>85816.251127259689</v>
      </c>
      <c r="D69" s="118">
        <f>C69-C67</f>
        <v>1960.1908389448799</v>
      </c>
      <c r="E69" s="118">
        <v>1525</v>
      </c>
      <c r="F69" s="118">
        <v>413</v>
      </c>
      <c r="G69" s="118">
        <f t="shared" si="7"/>
        <v>848.19083894487994</v>
      </c>
      <c r="H69" s="119"/>
      <c r="I69" s="120">
        <v>0.12495086069781552</v>
      </c>
      <c r="J69" s="121"/>
    </row>
    <row r="70" spans="2:10" ht="17.100000000000001" customHeight="1">
      <c r="B70" s="117" t="s">
        <v>25</v>
      </c>
      <c r="C70" s="118">
        <v>88048.531842006676</v>
      </c>
      <c r="D70" s="118">
        <f t="shared" ref="D70:D78" si="8">C70-C69</f>
        <v>2232.2807147469866</v>
      </c>
      <c r="E70" s="118">
        <v>1667</v>
      </c>
      <c r="F70" s="118">
        <v>369</v>
      </c>
      <c r="G70" s="118">
        <f t="shared" si="7"/>
        <v>934.28071474698663</v>
      </c>
      <c r="H70" s="119"/>
      <c r="I70" s="120">
        <v>0.12665208838033182</v>
      </c>
      <c r="J70" s="121"/>
    </row>
    <row r="71" spans="2:10" ht="17.100000000000001" customHeight="1">
      <c r="B71" s="117" t="s">
        <v>26</v>
      </c>
      <c r="C71" s="118">
        <f>$C$21*I71</f>
        <v>90370.865179978253</v>
      </c>
      <c r="D71" s="118">
        <f t="shared" si="8"/>
        <v>2322.3333379715768</v>
      </c>
      <c r="E71" s="118">
        <v>1677</v>
      </c>
      <c r="F71" s="118">
        <v>431</v>
      </c>
      <c r="G71" s="118">
        <f t="shared" si="7"/>
        <v>1076.3333379715768</v>
      </c>
      <c r="H71" s="119"/>
      <c r="I71" s="120">
        <v>0.12833124848051441</v>
      </c>
      <c r="J71" s="121"/>
    </row>
    <row r="72" spans="2:10" ht="17.100000000000001" customHeight="1">
      <c r="B72" s="117" t="s">
        <v>27</v>
      </c>
      <c r="C72" s="118">
        <v>92681.991304520619</v>
      </c>
      <c r="D72" s="118">
        <f t="shared" si="8"/>
        <v>2311.1261245423666</v>
      </c>
      <c r="E72" s="118">
        <v>1636</v>
      </c>
      <c r="F72" s="118">
        <v>346</v>
      </c>
      <c r="G72" s="118">
        <f t="shared" si="7"/>
        <v>1021.1261245423666</v>
      </c>
      <c r="H72" s="119"/>
      <c r="I72" s="120">
        <v>0.1299887676080233</v>
      </c>
      <c r="J72" s="121"/>
    </row>
    <row r="73" spans="2:10" ht="17.100000000000001" customHeight="1">
      <c r="B73" s="117" t="s">
        <v>28</v>
      </c>
      <c r="C73" s="118">
        <v>95757.232202442043</v>
      </c>
      <c r="D73" s="118">
        <f t="shared" si="8"/>
        <v>3075.2408979214233</v>
      </c>
      <c r="E73" s="118">
        <v>1937</v>
      </c>
      <c r="F73" s="118">
        <v>479</v>
      </c>
      <c r="G73" s="118">
        <f t="shared" si="7"/>
        <v>1617.2408979214233</v>
      </c>
      <c r="H73" s="119"/>
      <c r="I73" s="120">
        <v>0.1316250614466557</v>
      </c>
      <c r="J73" s="121"/>
    </row>
    <row r="74" spans="2:10" ht="17.100000000000001" customHeight="1">
      <c r="B74" s="117" t="s">
        <v>29</v>
      </c>
      <c r="C74" s="118">
        <v>98264.894637649326</v>
      </c>
      <c r="D74" s="118">
        <f t="shared" si="8"/>
        <v>2507.6624352072831</v>
      </c>
      <c r="E74" s="118">
        <v>1908</v>
      </c>
      <c r="F74" s="118">
        <v>395</v>
      </c>
      <c r="G74" s="118">
        <f t="shared" si="7"/>
        <v>994.66243520728312</v>
      </c>
      <c r="H74" s="119"/>
      <c r="I74" s="120">
        <v>0.1332405351018974</v>
      </c>
      <c r="J74" s="121"/>
    </row>
    <row r="75" spans="2:10" ht="17.100000000000001" customHeight="1">
      <c r="B75" s="117" t="s">
        <v>30</v>
      </c>
      <c r="C75" s="118">
        <v>99225.505850030822</v>
      </c>
      <c r="D75" s="118">
        <f t="shared" si="8"/>
        <v>960.61121238149644</v>
      </c>
      <c r="E75" s="118">
        <v>1990</v>
      </c>
      <c r="F75" s="118">
        <v>438</v>
      </c>
      <c r="G75" s="118">
        <f t="shared" si="7"/>
        <v>-591.38878761850356</v>
      </c>
      <c r="H75" s="119"/>
      <c r="I75" s="120">
        <v>0.13483558343529126</v>
      </c>
      <c r="J75" s="121"/>
    </row>
    <row r="76" spans="2:10" ht="17.100000000000001" customHeight="1">
      <c r="B76" s="117" t="s">
        <v>31</v>
      </c>
      <c r="C76" s="118">
        <v>99593.37277106657</v>
      </c>
      <c r="D76" s="118">
        <f t="shared" si="8"/>
        <v>367.86692103574751</v>
      </c>
      <c r="E76" s="118">
        <v>2004</v>
      </c>
      <c r="F76" s="118">
        <v>455</v>
      </c>
      <c r="G76" s="118">
        <f t="shared" si="7"/>
        <v>-1181.1330789642525</v>
      </c>
      <c r="H76" s="119"/>
      <c r="I76" s="120">
        <v>0.13641059138620268</v>
      </c>
      <c r="J76" s="121"/>
    </row>
    <row r="77" spans="2:10" ht="17.100000000000001" customHeight="1">
      <c r="B77" s="117" t="s">
        <v>32</v>
      </c>
      <c r="C77" s="118">
        <v>99956.319386970354</v>
      </c>
      <c r="D77" s="118">
        <f t="shared" si="8"/>
        <v>362.94661590378382</v>
      </c>
      <c r="E77" s="118">
        <v>1966</v>
      </c>
      <c r="F77" s="118">
        <v>474</v>
      </c>
      <c r="G77" s="118">
        <f t="shared" si="7"/>
        <v>-1129.0533840962162</v>
      </c>
      <c r="H77" s="119"/>
      <c r="I77" s="120">
        <v>0.13796593428153262</v>
      </c>
      <c r="J77" s="121"/>
    </row>
    <row r="78" spans="2:10" ht="17.100000000000001" customHeight="1">
      <c r="B78" s="117" t="s">
        <v>33</v>
      </c>
      <c r="C78" s="118">
        <f>$C$28*I78</f>
        <v>101033.78917144073</v>
      </c>
      <c r="D78" s="118">
        <f t="shared" si="8"/>
        <v>1077.4697844703769</v>
      </c>
      <c r="E78" s="118">
        <v>2147</v>
      </c>
      <c r="F78" s="118">
        <v>495</v>
      </c>
      <c r="G78" s="118">
        <f t="shared" si="7"/>
        <v>-574.53021552962309</v>
      </c>
      <c r="H78" s="140"/>
      <c r="I78" s="120">
        <v>0.13970380139856295</v>
      </c>
      <c r="J78" s="121"/>
    </row>
    <row r="79" spans="2:10" ht="17.100000000000001" customHeight="1">
      <c r="B79" s="139"/>
      <c r="C79" s="125" t="s">
        <v>34</v>
      </c>
      <c r="D79" s="126">
        <f>SUM(D69:D78)</f>
        <v>17177.728883125921</v>
      </c>
      <c r="E79" s="126">
        <f>SUM(E69:E78)</f>
        <v>18457</v>
      </c>
      <c r="F79" s="126">
        <f>SUM(F69:F78)</f>
        <v>4295</v>
      </c>
      <c r="G79" s="127">
        <f t="shared" si="7"/>
        <v>3015.7288831259211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111461.4489660874</v>
      </c>
      <c r="D82" s="118"/>
      <c r="E82" s="118"/>
      <c r="F82" s="118"/>
      <c r="G82" s="118"/>
      <c r="H82" s="119"/>
      <c r="I82" s="120">
        <v>0.15628357959350445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115125.74338149453</v>
      </c>
      <c r="D83" s="118">
        <f t="shared" ref="D83:D92" si="9">C83-C82</f>
        <v>3664.2944154071301</v>
      </c>
      <c r="E83" s="118">
        <v>948</v>
      </c>
      <c r="F83" s="118">
        <v>448</v>
      </c>
      <c r="G83" s="118">
        <f t="shared" ref="G83:G104" si="10">D83-E83+F83</f>
        <v>3164.2944154071301</v>
      </c>
      <c r="H83" s="119"/>
      <c r="I83" s="120">
        <v>0.16157999071086951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117803.45809853885</v>
      </c>
      <c r="D84" s="118">
        <f t="shared" si="9"/>
        <v>2677.7147170443204</v>
      </c>
      <c r="E84" s="118">
        <v>1299</v>
      </c>
      <c r="F84" s="118">
        <v>439</v>
      </c>
      <c r="G84" s="118">
        <f t="shared" si="10"/>
        <v>1817.7147170443204</v>
      </c>
      <c r="H84" s="119"/>
      <c r="I84" s="120">
        <v>0.16693135623995872</v>
      </c>
      <c r="J84" s="121"/>
    </row>
    <row r="85" spans="1:10" ht="17.100000000000001" customHeight="1">
      <c r="A85" s="123"/>
      <c r="B85" s="117" t="s">
        <v>15</v>
      </c>
      <c r="C85" s="118">
        <v>121464.20012603088</v>
      </c>
      <c r="D85" s="118">
        <f t="shared" si="9"/>
        <v>3660.7420274920296</v>
      </c>
      <c r="E85" s="118">
        <v>1599</v>
      </c>
      <c r="F85" s="118">
        <v>474</v>
      </c>
      <c r="G85" s="118">
        <f t="shared" si="10"/>
        <v>2535.7420274920296</v>
      </c>
      <c r="H85" s="119"/>
      <c r="I85" s="120">
        <v>0.17233853593364196</v>
      </c>
      <c r="J85" s="121"/>
    </row>
    <row r="86" spans="1:10" ht="17.100000000000001" customHeight="1">
      <c r="A86" s="123"/>
      <c r="B86" s="117" t="s">
        <v>16</v>
      </c>
      <c r="C86" s="118">
        <v>124426.12481963086</v>
      </c>
      <c r="D86" s="118">
        <f t="shared" si="9"/>
        <v>2961.9246935999836</v>
      </c>
      <c r="E86" s="118">
        <v>1477</v>
      </c>
      <c r="F86" s="118">
        <v>556</v>
      </c>
      <c r="G86" s="118">
        <f t="shared" si="10"/>
        <v>2040.9246935999836</v>
      </c>
      <c r="H86" s="119"/>
      <c r="I86" s="120">
        <v>0.17780240757306498</v>
      </c>
      <c r="J86" s="121"/>
    </row>
    <row r="87" spans="1:10" ht="17.100000000000001" customHeight="1">
      <c r="A87" s="123"/>
      <c r="B87" s="117" t="s">
        <v>17</v>
      </c>
      <c r="C87" s="118">
        <v>127483.41741964377</v>
      </c>
      <c r="D87" s="118">
        <f t="shared" si="9"/>
        <v>3057.2926000129082</v>
      </c>
      <c r="E87" s="118">
        <v>1635</v>
      </c>
      <c r="F87" s="118">
        <v>621</v>
      </c>
      <c r="G87" s="118">
        <f t="shared" si="10"/>
        <v>2043.2926000129082</v>
      </c>
      <c r="H87" s="119"/>
      <c r="I87" s="120">
        <v>0.18332386744268592</v>
      </c>
      <c r="J87" s="121"/>
    </row>
    <row r="88" spans="1:10" ht="17.100000000000001" customHeight="1">
      <c r="B88" s="117" t="s">
        <v>18</v>
      </c>
      <c r="C88" s="118">
        <v>130268.08173375664</v>
      </c>
      <c r="D88" s="118">
        <f t="shared" si="9"/>
        <v>2784.6643141128734</v>
      </c>
      <c r="E88" s="118">
        <v>1772</v>
      </c>
      <c r="F88" s="118">
        <v>651</v>
      </c>
      <c r="G88" s="118">
        <f t="shared" si="10"/>
        <v>1663.6643141128734</v>
      </c>
      <c r="H88" s="119"/>
      <c r="I88" s="120">
        <v>0.18890383082041279</v>
      </c>
      <c r="J88" s="121"/>
    </row>
    <row r="89" spans="1:10" ht="17.100000000000001" customHeight="1">
      <c r="B89" s="117" t="s">
        <v>19</v>
      </c>
      <c r="C89" s="118">
        <v>133009.20804890271</v>
      </c>
      <c r="D89" s="118">
        <f t="shared" si="9"/>
        <v>2741.1263151460735</v>
      </c>
      <c r="E89" s="118">
        <v>1734</v>
      </c>
      <c r="F89" s="118">
        <v>674</v>
      </c>
      <c r="G89" s="118">
        <f t="shared" si="10"/>
        <v>1681.1263151460735</v>
      </c>
      <c r="H89" s="119"/>
      <c r="I89" s="120">
        <v>0.19454323248340316</v>
      </c>
      <c r="J89" s="121"/>
    </row>
    <row r="90" spans="1:10" ht="17.100000000000001" customHeight="1">
      <c r="B90" s="117" t="s">
        <v>20</v>
      </c>
      <c r="C90" s="118">
        <v>136545.72026821488</v>
      </c>
      <c r="D90" s="118">
        <f t="shared" si="9"/>
        <v>3536.5122193121642</v>
      </c>
      <c r="E90" s="118">
        <v>1899</v>
      </c>
      <c r="F90" s="118">
        <v>740</v>
      </c>
      <c r="G90" s="118">
        <f t="shared" si="10"/>
        <v>2377.5122193121642</v>
      </c>
      <c r="H90" s="119"/>
      <c r="I90" s="120">
        <v>0.20024302723011417</v>
      </c>
      <c r="J90" s="121"/>
    </row>
    <row r="91" spans="1:10" ht="17.100000000000001" customHeight="1">
      <c r="B91" s="117" t="s">
        <v>21</v>
      </c>
      <c r="C91" s="118">
        <v>139691.44152326975</v>
      </c>
      <c r="D91" s="118">
        <f t="shared" si="9"/>
        <v>3145.721255054872</v>
      </c>
      <c r="E91" s="118">
        <v>1995</v>
      </c>
      <c r="F91" s="118">
        <v>742</v>
      </c>
      <c r="G91" s="118">
        <f t="shared" si="10"/>
        <v>1892.721255054872</v>
      </c>
      <c r="H91" s="119"/>
      <c r="I91" s="120">
        <v>0.20600419041921506</v>
      </c>
      <c r="J91" s="121"/>
    </row>
    <row r="92" spans="1:10" ht="17.100000000000001" customHeight="1">
      <c r="B92" s="117" t="s">
        <v>22</v>
      </c>
      <c r="C92" s="118">
        <v>144489.54835410821</v>
      </c>
      <c r="D92" s="118">
        <f t="shared" si="9"/>
        <v>4798.1068308384565</v>
      </c>
      <c r="E92" s="118">
        <v>2084</v>
      </c>
      <c r="F92" s="118">
        <v>805</v>
      </c>
      <c r="G92" s="118">
        <f t="shared" si="10"/>
        <v>3519.1068308384565</v>
      </c>
      <c r="H92" s="119"/>
      <c r="I92" s="120">
        <v>0.21232850603101866</v>
      </c>
      <c r="J92" s="121"/>
    </row>
    <row r="93" spans="1:10" ht="17.100000000000001" customHeight="1">
      <c r="B93" s="139"/>
      <c r="C93" s="125" t="s">
        <v>23</v>
      </c>
      <c r="D93" s="126">
        <f>SUM(D83:D92)</f>
        <v>33028.099388020812</v>
      </c>
      <c r="E93" s="126">
        <f>SUM(E83:E92)</f>
        <v>16442</v>
      </c>
      <c r="F93" s="126">
        <f>SUM(F83:F92)</f>
        <v>6150</v>
      </c>
      <c r="G93" s="127">
        <f t="shared" si="10"/>
        <v>22736.099388020812</v>
      </c>
      <c r="H93" s="119"/>
      <c r="I93" s="120"/>
      <c r="J93" s="121"/>
    </row>
    <row r="94" spans="1:10" ht="17.100000000000001" customHeight="1">
      <c r="B94" s="117" t="s">
        <v>24</v>
      </c>
      <c r="C94" s="118">
        <v>151174.50931451106</v>
      </c>
      <c r="D94" s="118">
        <f>C94-C92</f>
        <v>6684.9609604028519</v>
      </c>
      <c r="E94" s="118">
        <v>2179</v>
      </c>
      <c r="F94" s="118">
        <v>876</v>
      </c>
      <c r="G94" s="118">
        <f t="shared" si="10"/>
        <v>5381.9609604028519</v>
      </c>
      <c r="H94" s="119"/>
      <c r="I94" s="120">
        <v>0.22011431175671387</v>
      </c>
      <c r="J94" s="121"/>
    </row>
    <row r="95" spans="1:10" ht="17.100000000000001" customHeight="1">
      <c r="B95" s="117" t="s">
        <v>25</v>
      </c>
      <c r="C95" s="118">
        <v>158365.49224935216</v>
      </c>
      <c r="D95" s="118">
        <f t="shared" ref="D95:D103" si="11">C95-C94</f>
        <v>7190.9829348411004</v>
      </c>
      <c r="E95" s="118">
        <v>2571</v>
      </c>
      <c r="F95" s="118">
        <v>817</v>
      </c>
      <c r="G95" s="118">
        <f t="shared" si="10"/>
        <v>5436.9829348411004</v>
      </c>
      <c r="H95" s="119"/>
      <c r="I95" s="120">
        <v>0.22779846411011531</v>
      </c>
      <c r="J95" s="121"/>
    </row>
    <row r="96" spans="1:10" ht="17.100000000000001" customHeight="1">
      <c r="B96" s="117" t="s">
        <v>26</v>
      </c>
      <c r="C96" s="118">
        <f>$C$21*I96</f>
        <v>165756.6670493352</v>
      </c>
      <c r="D96" s="118">
        <f t="shared" si="11"/>
        <v>7391.1747999830404</v>
      </c>
      <c r="E96" s="118">
        <v>2872</v>
      </c>
      <c r="F96" s="118">
        <v>884</v>
      </c>
      <c r="G96" s="118">
        <f t="shared" si="10"/>
        <v>5403.1747999830404</v>
      </c>
      <c r="H96" s="119"/>
      <c r="I96" s="120">
        <v>0.23538294099593185</v>
      </c>
      <c r="J96" s="121"/>
    </row>
    <row r="97" spans="1:10" ht="17.100000000000001" customHeight="1">
      <c r="A97" s="123"/>
      <c r="B97" s="117" t="s">
        <v>27</v>
      </c>
      <c r="C97" s="118">
        <v>173166.07423692517</v>
      </c>
      <c r="D97" s="118">
        <f t="shared" si="11"/>
        <v>7409.4071875899681</v>
      </c>
      <c r="E97" s="118">
        <v>3005</v>
      </c>
      <c r="F97" s="118">
        <v>972</v>
      </c>
      <c r="G97" s="118">
        <f t="shared" si="10"/>
        <v>5376.4071875899681</v>
      </c>
      <c r="H97" s="119"/>
      <c r="I97" s="120">
        <v>0.24286966933650095</v>
      </c>
      <c r="J97" s="121"/>
    </row>
    <row r="98" spans="1:10" ht="17.100000000000001" customHeight="1">
      <c r="A98" s="123"/>
      <c r="B98" s="117" t="s">
        <v>28</v>
      </c>
      <c r="C98" s="118">
        <v>182064.53317710207</v>
      </c>
      <c r="D98" s="118">
        <f t="shared" si="11"/>
        <v>8898.4589401769044</v>
      </c>
      <c r="E98" s="118">
        <v>3113</v>
      </c>
      <c r="F98" s="118">
        <v>1061</v>
      </c>
      <c r="G98" s="118">
        <f t="shared" si="10"/>
        <v>6846.4589401769044</v>
      </c>
      <c r="H98" s="119"/>
      <c r="I98" s="120">
        <v>0.25026052670392035</v>
      </c>
      <c r="J98" s="121"/>
    </row>
    <row r="99" spans="1:10" ht="17.100000000000001" customHeight="1">
      <c r="A99" s="123"/>
      <c r="B99" s="117" t="s">
        <v>29</v>
      </c>
      <c r="C99" s="118">
        <v>189948.54038128469</v>
      </c>
      <c r="D99" s="118">
        <f t="shared" si="11"/>
        <v>7884.0072041826206</v>
      </c>
      <c r="E99" s="118">
        <v>3089</v>
      </c>
      <c r="F99" s="118">
        <v>1102</v>
      </c>
      <c r="G99" s="118">
        <f t="shared" si="10"/>
        <v>5897.0072041826206</v>
      </c>
      <c r="H99" s="119"/>
      <c r="I99" s="120">
        <v>0.25755734288987758</v>
      </c>
      <c r="J99" s="121"/>
    </row>
    <row r="100" spans="1:10" ht="17.100000000000001" customHeight="1">
      <c r="A100" s="123"/>
      <c r="B100" s="117" t="s">
        <v>30</v>
      </c>
      <c r="C100" s="118">
        <v>194838.28325198643</v>
      </c>
      <c r="D100" s="118">
        <f t="shared" si="11"/>
        <v>4889.7428707017389</v>
      </c>
      <c r="E100" s="118">
        <v>3029</v>
      </c>
      <c r="F100" s="118">
        <v>1092</v>
      </c>
      <c r="G100" s="118">
        <f t="shared" si="10"/>
        <v>2952.7428707017389</v>
      </c>
      <c r="H100" s="119"/>
      <c r="I100" s="120">
        <v>0.26476190141593486</v>
      </c>
      <c r="J100" s="121"/>
    </row>
    <row r="101" spans="1:10" ht="17.100000000000001" customHeight="1">
      <c r="A101" s="123"/>
      <c r="B101" s="117" t="s">
        <v>31</v>
      </c>
      <c r="C101" s="118">
        <v>198496.62451452701</v>
      </c>
      <c r="D101" s="118">
        <f t="shared" si="11"/>
        <v>3658.3412625405763</v>
      </c>
      <c r="E101" s="118">
        <v>3221</v>
      </c>
      <c r="F101" s="118">
        <v>1208</v>
      </c>
      <c r="G101" s="118">
        <f t="shared" si="10"/>
        <v>1645.3412625405763</v>
      </c>
      <c r="H101" s="119"/>
      <c r="I101" s="120">
        <v>0.27187594098688811</v>
      </c>
      <c r="J101" s="121"/>
    </row>
    <row r="102" spans="1:10" ht="17.100000000000001" customHeight="1">
      <c r="A102" s="123"/>
      <c r="B102" s="117" t="s">
        <v>32</v>
      </c>
      <c r="C102" s="118">
        <v>202063.8881665784</v>
      </c>
      <c r="D102" s="118">
        <f t="shared" si="11"/>
        <v>3567.2636520513915</v>
      </c>
      <c r="E102" s="118">
        <v>3460</v>
      </c>
      <c r="F102" s="118">
        <v>1261</v>
      </c>
      <c r="G102" s="118">
        <f t="shared" si="10"/>
        <v>1368.2636520513915</v>
      </c>
      <c r="H102" s="119"/>
      <c r="I102" s="120">
        <v>0.27890115688968725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206628.99723859373</v>
      </c>
      <c r="D103" s="118">
        <f t="shared" si="11"/>
        <v>4565.1090720153297</v>
      </c>
      <c r="E103" s="118">
        <v>3270</v>
      </c>
      <c r="F103" s="118">
        <v>1163</v>
      </c>
      <c r="G103" s="118">
        <f t="shared" si="10"/>
        <v>2458.1090720153297</v>
      </c>
      <c r="H103" s="119"/>
      <c r="I103" s="120">
        <v>0.28571487450026789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62139.448884485522</v>
      </c>
      <c r="E104" s="126">
        <f>SUM(E94:E103)</f>
        <v>29809</v>
      </c>
      <c r="F104" s="126">
        <f>SUM(F94:F103)</f>
        <v>10436</v>
      </c>
      <c r="G104" s="127">
        <f t="shared" si="10"/>
        <v>42766.448884485522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97072.676582740911</v>
      </c>
      <c r="D107" s="118"/>
      <c r="E107" s="118"/>
      <c r="F107" s="118"/>
      <c r="G107" s="118"/>
      <c r="H107" s="119"/>
      <c r="I107" s="120">
        <v>0.13610863233698947</v>
      </c>
      <c r="J107" s="121"/>
    </row>
    <row r="108" spans="1:10" ht="17.100000000000001" customHeight="1">
      <c r="A108" s="123"/>
      <c r="B108" s="117" t="s">
        <v>13</v>
      </c>
      <c r="C108" s="118">
        <v>96247.519478274189</v>
      </c>
      <c r="D108" s="118">
        <f t="shared" ref="D108:D117" si="12">C108-C107</f>
        <v>-825.15710446672165</v>
      </c>
      <c r="E108" s="118">
        <v>2001</v>
      </c>
      <c r="F108" s="118">
        <v>814</v>
      </c>
      <c r="G108" s="118">
        <f t="shared" ref="G108:G129" si="13">D108-E108+F108</f>
        <v>-2012.1571044667216</v>
      </c>
      <c r="H108" s="119"/>
      <c r="I108" s="120">
        <v>0.13508423786424448</v>
      </c>
      <c r="J108" s="121"/>
    </row>
    <row r="109" spans="1:10" ht="17.100000000000001" customHeight="1">
      <c r="A109" s="123"/>
      <c r="B109" s="117" t="s">
        <v>14</v>
      </c>
      <c r="C109" s="118">
        <v>94598.530670448832</v>
      </c>
      <c r="D109" s="118">
        <f t="shared" si="12"/>
        <v>-1648.9888078253571</v>
      </c>
      <c r="E109" s="118">
        <v>1820</v>
      </c>
      <c r="F109" s="118">
        <v>744</v>
      </c>
      <c r="G109" s="118">
        <f t="shared" si="13"/>
        <v>-2724.9888078253571</v>
      </c>
      <c r="H109" s="119"/>
      <c r="I109" s="120">
        <v>0.1340492144968809</v>
      </c>
      <c r="J109" s="121"/>
    </row>
    <row r="110" spans="1:10" ht="17.100000000000001" customHeight="1">
      <c r="A110" s="123"/>
      <c r="B110" s="117" t="s">
        <v>15</v>
      </c>
      <c r="C110" s="118">
        <v>93740.793463843147</v>
      </c>
      <c r="D110" s="118">
        <f t="shared" si="12"/>
        <v>-857.73720660568506</v>
      </c>
      <c r="E110" s="118">
        <v>1600</v>
      </c>
      <c r="F110" s="118">
        <v>797</v>
      </c>
      <c r="G110" s="118">
        <f t="shared" si="13"/>
        <v>-1660.7372066056851</v>
      </c>
      <c r="H110" s="119"/>
      <c r="I110" s="120">
        <v>0.13300339594756402</v>
      </c>
      <c r="J110" s="121"/>
    </row>
    <row r="111" spans="1:10" ht="17.100000000000001" customHeight="1">
      <c r="A111" s="123"/>
      <c r="B111" s="117" t="s">
        <v>16</v>
      </c>
      <c r="C111" s="118">
        <v>92336.239386951813</v>
      </c>
      <c r="D111" s="118">
        <f t="shared" si="12"/>
        <v>-1404.5540768913343</v>
      </c>
      <c r="E111" s="118">
        <v>1473</v>
      </c>
      <c r="F111" s="118">
        <v>762</v>
      </c>
      <c r="G111" s="118">
        <f t="shared" si="13"/>
        <v>-2115.5540768913343</v>
      </c>
      <c r="H111" s="119"/>
      <c r="I111" s="120">
        <v>0.13194661244205749</v>
      </c>
      <c r="J111" s="121"/>
    </row>
    <row r="112" spans="1:10" ht="17.100000000000001" customHeight="1">
      <c r="A112" s="123"/>
      <c r="B112" s="117" t="s">
        <v>17</v>
      </c>
      <c r="C112" s="118">
        <v>91013.041462255263</v>
      </c>
      <c r="D112" s="118">
        <f t="shared" si="12"/>
        <v>-1323.1979246965493</v>
      </c>
      <c r="E112" s="118">
        <v>1440</v>
      </c>
      <c r="F112" s="118">
        <v>776</v>
      </c>
      <c r="G112" s="118">
        <f t="shared" si="13"/>
        <v>-1987.1979246965493</v>
      </c>
      <c r="H112" s="119"/>
      <c r="I112" s="120">
        <v>0.13087869062734436</v>
      </c>
      <c r="J112" s="121"/>
    </row>
    <row r="113" spans="1:10" ht="17.100000000000001" customHeight="1">
      <c r="A113" s="123"/>
      <c r="B113" s="117" t="s">
        <v>18</v>
      </c>
      <c r="C113" s="118">
        <v>89509.703117621262</v>
      </c>
      <c r="D113" s="118">
        <f t="shared" si="12"/>
        <v>-1503.3383446340013</v>
      </c>
      <c r="E113" s="118">
        <v>1517</v>
      </c>
      <c r="F113" s="118">
        <v>807</v>
      </c>
      <c r="G113" s="118">
        <f t="shared" si="13"/>
        <v>-2213.3383446340013</v>
      </c>
      <c r="H113" s="119"/>
      <c r="I113" s="120">
        <v>0.129799453476829</v>
      </c>
      <c r="J113" s="121"/>
    </row>
    <row r="114" spans="1:10" ht="17.100000000000001" customHeight="1">
      <c r="B114" s="117" t="s">
        <v>19</v>
      </c>
      <c r="C114" s="118">
        <v>87998.151995617896</v>
      </c>
      <c r="D114" s="118">
        <f t="shared" si="12"/>
        <v>-1511.5511220033659</v>
      </c>
      <c r="E114" s="118">
        <v>1626</v>
      </c>
      <c r="F114" s="118">
        <v>844</v>
      </c>
      <c r="G114" s="118">
        <f t="shared" si="13"/>
        <v>-2293.5511220033659</v>
      </c>
      <c r="H114" s="119"/>
      <c r="I114" s="120">
        <v>0.12870872019250829</v>
      </c>
      <c r="J114" s="121"/>
    </row>
    <row r="115" spans="1:10" ht="17.100000000000001" customHeight="1">
      <c r="A115" s="123"/>
      <c r="B115" s="117" t="s">
        <v>20</v>
      </c>
      <c r="C115" s="118">
        <v>87014.740132318024</v>
      </c>
      <c r="D115" s="118">
        <f t="shared" si="12"/>
        <v>-983.41186329987249</v>
      </c>
      <c r="E115" s="118">
        <v>1530</v>
      </c>
      <c r="F115" s="118">
        <v>750</v>
      </c>
      <c r="G115" s="118">
        <f t="shared" si="13"/>
        <v>-1763.4118632998725</v>
      </c>
      <c r="H115" s="119"/>
      <c r="I115" s="120">
        <v>0.12760630610400059</v>
      </c>
      <c r="J115" s="121"/>
    </row>
    <row r="116" spans="1:10" ht="17.100000000000001" customHeight="1">
      <c r="A116" s="123"/>
      <c r="B116" s="117" t="s">
        <v>21</v>
      </c>
      <c r="C116" s="118">
        <v>85774.240500860848</v>
      </c>
      <c r="D116" s="118">
        <f t="shared" si="12"/>
        <v>-1240.4996314571763</v>
      </c>
      <c r="E116" s="118">
        <v>1504</v>
      </c>
      <c r="F116" s="118">
        <v>786</v>
      </c>
      <c r="G116" s="118">
        <f t="shared" si="13"/>
        <v>-1958.4996314571763</v>
      </c>
      <c r="H116" s="119"/>
      <c r="I116" s="120">
        <v>0.12649202256431327</v>
      </c>
      <c r="J116" s="121"/>
    </row>
    <row r="117" spans="1:10" ht="17.100000000000001" customHeight="1">
      <c r="A117" s="123"/>
      <c r="B117" s="117" t="s">
        <v>22</v>
      </c>
      <c r="C117" s="118">
        <v>85137.991401614723</v>
      </c>
      <c r="D117" s="118">
        <f t="shared" si="12"/>
        <v>-636.24909924612439</v>
      </c>
      <c r="E117" s="118">
        <v>1358</v>
      </c>
      <c r="F117" s="118">
        <v>801</v>
      </c>
      <c r="G117" s="118">
        <f t="shared" si="13"/>
        <v>-1193.2490992461244</v>
      </c>
      <c r="H117" s="119"/>
      <c r="I117" s="120">
        <v>0.12511093519708261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-11934.685181126188</v>
      </c>
      <c r="E118" s="126">
        <f>SUM(E108:E117)</f>
        <v>15869</v>
      </c>
      <c r="F118" s="126">
        <f>SUM(F108:F117)</f>
        <v>7881</v>
      </c>
      <c r="G118" s="127">
        <f t="shared" si="13"/>
        <v>-19922.685181126188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84461.781737689875</v>
      </c>
      <c r="D119" s="118">
        <f>C119-C117</f>
        <v>-676.20966392484843</v>
      </c>
      <c r="E119" s="118">
        <v>1427</v>
      </c>
      <c r="F119" s="118">
        <v>863</v>
      </c>
      <c r="G119" s="118">
        <f t="shared" si="13"/>
        <v>-1240.2096639248484</v>
      </c>
      <c r="H119" s="119"/>
      <c r="I119" s="120">
        <v>0.12297871540141218</v>
      </c>
      <c r="J119" s="121"/>
    </row>
    <row r="120" spans="1:10" ht="17.100000000000001" customHeight="1">
      <c r="A120" s="123"/>
      <c r="B120" s="117" t="s">
        <v>25</v>
      </c>
      <c r="C120" s="118">
        <v>84031.837264965943</v>
      </c>
      <c r="D120" s="118">
        <f t="shared" ref="D120:D128" si="14">C120-C119</f>
        <v>-429.94447272393154</v>
      </c>
      <c r="E120" s="118">
        <v>1464</v>
      </c>
      <c r="F120" s="118">
        <v>846</v>
      </c>
      <c r="G120" s="118">
        <f t="shared" si="13"/>
        <v>-1047.9444727239315</v>
      </c>
      <c r="H120" s="119"/>
      <c r="I120" s="120">
        <v>0.12087433438573927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83657.023788948616</v>
      </c>
      <c r="D121" s="118">
        <f t="shared" si="14"/>
        <v>-374.81347601732705</v>
      </c>
      <c r="E121" s="118">
        <v>1413</v>
      </c>
      <c r="F121" s="118">
        <v>813</v>
      </c>
      <c r="G121" s="118">
        <f t="shared" si="13"/>
        <v>-974.81347601732705</v>
      </c>
      <c r="H121" s="119"/>
      <c r="I121" s="120">
        <v>0.11879725048132436</v>
      </c>
      <c r="J121" s="121"/>
    </row>
    <row r="122" spans="1:10" ht="17.100000000000001" customHeight="1">
      <c r="A122" s="123"/>
      <c r="B122" s="117" t="s">
        <v>27</v>
      </c>
      <c r="C122" s="118">
        <v>83240.565354776525</v>
      </c>
      <c r="D122" s="118">
        <f t="shared" si="14"/>
        <v>-416.45843417209107</v>
      </c>
      <c r="E122" s="118">
        <v>1329</v>
      </c>
      <c r="F122" s="118">
        <v>868</v>
      </c>
      <c r="G122" s="118">
        <f t="shared" si="13"/>
        <v>-877.45843417209107</v>
      </c>
      <c r="H122" s="119"/>
      <c r="I122" s="120">
        <v>0.11674693598145375</v>
      </c>
      <c r="J122" s="121"/>
    </row>
    <row r="123" spans="1:10" ht="17.100000000000001" customHeight="1">
      <c r="A123" s="123"/>
      <c r="B123" s="117" t="s">
        <v>28</v>
      </c>
      <c r="C123" s="118">
        <v>83460.892795222855</v>
      </c>
      <c r="D123" s="118">
        <f t="shared" si="14"/>
        <v>220.32744044633</v>
      </c>
      <c r="E123" s="118">
        <v>1468</v>
      </c>
      <c r="F123" s="118">
        <v>924</v>
      </c>
      <c r="G123" s="118">
        <f t="shared" si="13"/>
        <v>-323.67255955367</v>
      </c>
      <c r="H123" s="119"/>
      <c r="I123" s="120">
        <v>0.11472287669446439</v>
      </c>
      <c r="J123" s="121"/>
    </row>
    <row r="124" spans="1:10" ht="17.100000000000001" customHeight="1">
      <c r="A124" s="123"/>
      <c r="B124" s="117" t="s">
        <v>29</v>
      </c>
      <c r="C124" s="118">
        <v>83134.371491449914</v>
      </c>
      <c r="D124" s="118">
        <f t="shared" si="14"/>
        <v>-326.52130377294088</v>
      </c>
      <c r="E124" s="118">
        <v>1439</v>
      </c>
      <c r="F124" s="118">
        <v>909</v>
      </c>
      <c r="G124" s="118">
        <f t="shared" si="13"/>
        <v>-856.52130377294088</v>
      </c>
      <c r="H124" s="119"/>
      <c r="I124" s="120">
        <v>0.1127245715138304</v>
      </c>
      <c r="J124" s="121"/>
    </row>
    <row r="125" spans="1:10" ht="17.100000000000001" customHeight="1">
      <c r="A125" s="123"/>
      <c r="B125" s="117" t="s">
        <v>30</v>
      </c>
      <c r="C125" s="118">
        <v>81502.052402153306</v>
      </c>
      <c r="D125" s="118">
        <f t="shared" si="14"/>
        <v>-1632.3190892966086</v>
      </c>
      <c r="E125" s="118">
        <v>1408</v>
      </c>
      <c r="F125" s="118">
        <v>999</v>
      </c>
      <c r="G125" s="118">
        <f t="shared" si="13"/>
        <v>-2041.3190892966086</v>
      </c>
      <c r="H125" s="119"/>
      <c r="I125" s="120">
        <v>0.11075153200455676</v>
      </c>
      <c r="J125" s="121"/>
    </row>
    <row r="126" spans="1:10" ht="17.100000000000001" customHeight="1">
      <c r="A126" s="123"/>
      <c r="B126" s="117" t="s">
        <v>31</v>
      </c>
      <c r="C126" s="118">
        <v>79437.276191969111</v>
      </c>
      <c r="D126" s="118">
        <f t="shared" si="14"/>
        <v>-2064.7762101841945</v>
      </c>
      <c r="E126" s="118">
        <v>1454</v>
      </c>
      <c r="F126" s="118">
        <v>1119</v>
      </c>
      <c r="G126" s="118">
        <f t="shared" si="13"/>
        <v>-2399.7762101841945</v>
      </c>
      <c r="H126" s="119"/>
      <c r="I126" s="120">
        <v>0.10880328200516245</v>
      </c>
      <c r="J126" s="121"/>
    </row>
    <row r="127" spans="1:10" ht="17.100000000000001" customHeight="1">
      <c r="A127" s="123"/>
      <c r="B127" s="117" t="s">
        <v>32</v>
      </c>
      <c r="C127" s="118">
        <v>77434.094323692872</v>
      </c>
      <c r="D127" s="118">
        <f t="shared" si="14"/>
        <v>-2003.1818682762387</v>
      </c>
      <c r="E127" s="118">
        <v>1552</v>
      </c>
      <c r="F127" s="118">
        <v>1081</v>
      </c>
      <c r="G127" s="118">
        <f t="shared" si="13"/>
        <v>-2474.1818682762387</v>
      </c>
      <c r="H127" s="119"/>
      <c r="I127" s="120">
        <v>0.10687935724457265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76124.328676036224</v>
      </c>
      <c r="D128" s="118">
        <f t="shared" si="14"/>
        <v>-1309.7656476566481</v>
      </c>
      <c r="E128" s="118">
        <v>1502</v>
      </c>
      <c r="F128" s="118">
        <v>1041</v>
      </c>
      <c r="G128" s="118">
        <f t="shared" si="13"/>
        <v>-1770.7656476566481</v>
      </c>
      <c r="H128" s="119"/>
      <c r="I128" s="120">
        <v>0.10526041022681999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-9013.6627255784988</v>
      </c>
      <c r="E129" s="126">
        <f>SUM(E119:E128)</f>
        <v>14456</v>
      </c>
      <c r="F129" s="126">
        <f>SUM(F119:F128)</f>
        <v>9463</v>
      </c>
      <c r="G129" s="127">
        <f t="shared" si="13"/>
        <v>-14006.662725578499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2947.7042919798973</v>
      </c>
      <c r="D132" s="118"/>
      <c r="E132" s="118"/>
      <c r="F132" s="118"/>
      <c r="G132" s="118"/>
      <c r="H132" s="119"/>
      <c r="I132" s="120">
        <v>4.1330682725461256E-3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2956.7069594802711</v>
      </c>
      <c r="D133" s="118">
        <f t="shared" ref="D133:D142" si="15">C133-C132</f>
        <v>9.0026675003737182</v>
      </c>
      <c r="E133" s="118">
        <v>59</v>
      </c>
      <c r="F133" s="118">
        <v>11</v>
      </c>
      <c r="G133" s="118">
        <f t="shared" ref="G133:G154" si="16">D133-E133+F133</f>
        <v>-38.997332499626282</v>
      </c>
      <c r="H133" s="119"/>
      <c r="I133" s="120">
        <v>4.1497641536565209E-3</v>
      </c>
      <c r="J133" s="121"/>
    </row>
    <row r="134" spans="1:10" ht="17.100000000000001" customHeight="1">
      <c r="A134" s="134"/>
      <c r="B134" s="117" t="s">
        <v>14</v>
      </c>
      <c r="C134" s="118">
        <v>2940.393096948198</v>
      </c>
      <c r="D134" s="118">
        <f t="shared" si="15"/>
        <v>-16.313862532073017</v>
      </c>
      <c r="E134" s="118">
        <v>55</v>
      </c>
      <c r="F134" s="118">
        <v>6</v>
      </c>
      <c r="G134" s="118">
        <f t="shared" si="16"/>
        <v>-65.313862532073017</v>
      </c>
      <c r="H134" s="119"/>
      <c r="I134" s="120">
        <v>4.166633267604079E-3</v>
      </c>
      <c r="J134" s="121"/>
    </row>
    <row r="135" spans="1:10" ht="17.100000000000001" customHeight="1">
      <c r="A135" s="123"/>
      <c r="B135" s="117" t="s">
        <v>15</v>
      </c>
      <c r="C135" s="118">
        <v>2948.6564831699575</v>
      </c>
      <c r="D135" s="118">
        <f t="shared" si="15"/>
        <v>8.2633862217594469</v>
      </c>
      <c r="E135" s="118">
        <v>52</v>
      </c>
      <c r="F135" s="118">
        <v>20</v>
      </c>
      <c r="G135" s="118">
        <f t="shared" si="16"/>
        <v>-23.736613778240553</v>
      </c>
      <c r="H135" s="119"/>
      <c r="I135" s="120">
        <v>4.1836783245884747E-3</v>
      </c>
      <c r="J135" s="121"/>
    </row>
    <row r="136" spans="1:10" ht="17.100000000000001" customHeight="1">
      <c r="A136" s="123"/>
      <c r="B136" s="117" t="s">
        <v>16</v>
      </c>
      <c r="C136" s="118">
        <v>2939.7912837296276</v>
      </c>
      <c r="D136" s="118">
        <f t="shared" si="15"/>
        <v>-8.8651994403298886</v>
      </c>
      <c r="E136" s="118">
        <v>35</v>
      </c>
      <c r="F136" s="118">
        <v>15</v>
      </c>
      <c r="G136" s="118">
        <f t="shared" si="16"/>
        <v>-28.865199440329889</v>
      </c>
      <c r="H136" s="119"/>
      <c r="I136" s="120">
        <v>4.2009020916399372E-3</v>
      </c>
      <c r="J136" s="121"/>
    </row>
    <row r="137" spans="1:10" ht="17.100000000000001" customHeight="1">
      <c r="A137" s="123"/>
      <c r="B137" s="117" t="s">
        <v>17</v>
      </c>
      <c r="C137" s="118">
        <v>2933.4109618687498</v>
      </c>
      <c r="D137" s="118">
        <f t="shared" si="15"/>
        <v>-6.380321860877757</v>
      </c>
      <c r="E137" s="118">
        <v>31</v>
      </c>
      <c r="F137" s="118">
        <v>9</v>
      </c>
      <c r="G137" s="118">
        <f t="shared" si="16"/>
        <v>-28.380321860877757</v>
      </c>
      <c r="H137" s="119"/>
      <c r="I137" s="120">
        <v>4.218307394116696E-3</v>
      </c>
      <c r="J137" s="121"/>
    </row>
    <row r="138" spans="1:10" ht="17.100000000000001" customHeight="1">
      <c r="A138" s="123"/>
      <c r="B138" s="117" t="s">
        <v>18</v>
      </c>
      <c r="C138" s="118">
        <v>2921.0746520556363</v>
      </c>
      <c r="D138" s="118">
        <f t="shared" si="15"/>
        <v>-12.33630981311353</v>
      </c>
      <c r="E138" s="118">
        <v>34</v>
      </c>
      <c r="F138" s="118">
        <v>13</v>
      </c>
      <c r="G138" s="118">
        <f t="shared" si="16"/>
        <v>-33.33630981311353</v>
      </c>
      <c r="H138" s="119"/>
      <c r="I138" s="120">
        <v>4.2358971172500532E-3</v>
      </c>
      <c r="J138" s="121"/>
    </row>
    <row r="139" spans="1:10" ht="17.100000000000001" customHeight="1">
      <c r="A139" s="123"/>
      <c r="B139" s="117" t="s">
        <v>19</v>
      </c>
      <c r="C139" s="118">
        <v>2908.2370558310236</v>
      </c>
      <c r="D139" s="118">
        <f t="shared" si="15"/>
        <v>-12.837596224612753</v>
      </c>
      <c r="E139" s="118">
        <v>41</v>
      </c>
      <c r="F139" s="118">
        <v>10</v>
      </c>
      <c r="G139" s="118">
        <f t="shared" si="16"/>
        <v>-43.837596224612753</v>
      </c>
      <c r="H139" s="119"/>
      <c r="I139" s="120">
        <v>4.2536742077388095E-3</v>
      </c>
      <c r="J139" s="121"/>
    </row>
    <row r="140" spans="1:10" ht="17.100000000000001" customHeight="1">
      <c r="A140" s="123"/>
      <c r="B140" s="117" t="s">
        <v>20</v>
      </c>
      <c r="C140" s="118">
        <v>2912.8324584517991</v>
      </c>
      <c r="D140" s="118">
        <f t="shared" si="15"/>
        <v>4.5954026207755305</v>
      </c>
      <c r="E140" s="118">
        <v>35</v>
      </c>
      <c r="F140" s="118">
        <v>6</v>
      </c>
      <c r="G140" s="118">
        <f t="shared" si="16"/>
        <v>-24.404597379224469</v>
      </c>
      <c r="H140" s="119"/>
      <c r="I140" s="120">
        <v>4.2716416753949236E-3</v>
      </c>
      <c r="J140" s="121"/>
    </row>
    <row r="141" spans="1:10" ht="17.100000000000001" customHeight="1">
      <c r="A141" s="123"/>
      <c r="B141" s="117" t="s">
        <v>21</v>
      </c>
      <c r="C141" s="118">
        <v>2908.9151395625845</v>
      </c>
      <c r="D141" s="118">
        <f t="shared" si="15"/>
        <v>-3.9173188892145845</v>
      </c>
      <c r="E141" s="118">
        <v>26</v>
      </c>
      <c r="F141" s="118">
        <v>16</v>
      </c>
      <c r="G141" s="118">
        <f t="shared" si="16"/>
        <v>-13.917318889214584</v>
      </c>
      <c r="H141" s="119"/>
      <c r="I141" s="120">
        <v>4.2898025948423305E-3</v>
      </c>
      <c r="J141" s="121"/>
    </row>
    <row r="142" spans="1:10" ht="17.100000000000001" customHeight="1">
      <c r="A142" s="123"/>
      <c r="B142" s="117" t="s">
        <v>22</v>
      </c>
      <c r="C142" s="118">
        <v>2916.5452473896707</v>
      </c>
      <c r="D142" s="118">
        <f t="shared" si="15"/>
        <v>7.630107827086249</v>
      </c>
      <c r="E142" s="118">
        <v>14</v>
      </c>
      <c r="F142" s="118">
        <v>12</v>
      </c>
      <c r="G142" s="118">
        <f t="shared" si="16"/>
        <v>5.630107827086249</v>
      </c>
      <c r="H142" s="119"/>
      <c r="I142" s="120">
        <v>4.2858857419392667E-3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-31.159044590226586</v>
      </c>
      <c r="E143" s="126">
        <f>SUM(E133:E142)</f>
        <v>382</v>
      </c>
      <c r="F143" s="126">
        <f>SUM(F133:F142)</f>
        <v>118</v>
      </c>
      <c r="G143" s="127">
        <f t="shared" si="16"/>
        <v>-295.15904459022659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2895.4118818421853</v>
      </c>
      <c r="D144" s="118">
        <f>C144-C142</f>
        <v>-21.133365547485482</v>
      </c>
      <c r="E144" s="118">
        <v>24</v>
      </c>
      <c r="F144" s="118">
        <v>11</v>
      </c>
      <c r="G144" s="118">
        <f t="shared" si="16"/>
        <v>-34.133365547485482</v>
      </c>
      <c r="H144" s="119"/>
      <c r="I144" s="120">
        <v>4.2158006433345744E-3</v>
      </c>
      <c r="J144" s="121"/>
    </row>
    <row r="145" spans="1:10" ht="17.100000000000001" customHeight="1">
      <c r="A145" s="123"/>
      <c r="B145" s="117" t="s">
        <v>25</v>
      </c>
      <c r="C145" s="118">
        <v>2882.7375881250155</v>
      </c>
      <c r="D145" s="118">
        <f t="shared" ref="D145:D153" si="17">C145-C144</f>
        <v>-12.674293717169803</v>
      </c>
      <c r="E145" s="118">
        <v>25</v>
      </c>
      <c r="F145" s="118">
        <v>13</v>
      </c>
      <c r="G145" s="118">
        <f t="shared" si="16"/>
        <v>-24.674293717169803</v>
      </c>
      <c r="H145" s="119"/>
      <c r="I145" s="120">
        <v>4.1466305928150394E-3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2871.9795528833238</v>
      </c>
      <c r="D146" s="118">
        <f t="shared" si="17"/>
        <v>-10.758035241691687</v>
      </c>
      <c r="E146" s="118">
        <v>37</v>
      </c>
      <c r="F146" s="118">
        <v>12</v>
      </c>
      <c r="G146" s="118">
        <f t="shared" si="16"/>
        <v>-35.758035241691687</v>
      </c>
      <c r="H146" s="119"/>
      <c r="I146" s="120">
        <v>4.0783577859746147E-3</v>
      </c>
      <c r="J146" s="121"/>
    </row>
    <row r="147" spans="1:10" ht="17.100000000000001" customHeight="1">
      <c r="A147" s="123"/>
      <c r="B147" s="117" t="s">
        <v>27</v>
      </c>
      <c r="C147" s="118">
        <v>2859.8179575382278</v>
      </c>
      <c r="D147" s="118">
        <f t="shared" si="17"/>
        <v>-12.161595345095975</v>
      </c>
      <c r="E147" s="118">
        <v>29</v>
      </c>
      <c r="F147" s="118">
        <v>14</v>
      </c>
      <c r="G147" s="118">
        <f t="shared" si="16"/>
        <v>-27.161595345095975</v>
      </c>
      <c r="H147" s="119"/>
      <c r="I147" s="120">
        <v>4.0109648773327174E-3</v>
      </c>
      <c r="J147" s="121"/>
    </row>
    <row r="148" spans="1:10" ht="17.100000000000001" customHeight="1">
      <c r="A148" s="123"/>
      <c r="B148" s="117" t="s">
        <v>28</v>
      </c>
      <c r="C148" s="118">
        <v>2869.5764375048157</v>
      </c>
      <c r="D148" s="118">
        <f t="shared" si="17"/>
        <v>9.7584799665878563</v>
      </c>
      <c r="E148" s="118">
        <v>37</v>
      </c>
      <c r="F148" s="118">
        <v>16</v>
      </c>
      <c r="G148" s="118">
        <f t="shared" si="16"/>
        <v>-11.241520033412144</v>
      </c>
      <c r="H148" s="119"/>
      <c r="I148" s="120">
        <v>3.9444349656423579E-3</v>
      </c>
      <c r="J148" s="121"/>
    </row>
    <row r="149" spans="1:10" ht="17.100000000000001" customHeight="1">
      <c r="A149" s="123"/>
      <c r="B149" s="117" t="s">
        <v>29</v>
      </c>
      <c r="C149" s="118">
        <v>2860.5792900723163</v>
      </c>
      <c r="D149" s="118">
        <f t="shared" si="17"/>
        <v>-8.9971474324993324</v>
      </c>
      <c r="E149" s="118">
        <v>20</v>
      </c>
      <c r="F149" s="118">
        <v>20</v>
      </c>
      <c r="G149" s="118">
        <f t="shared" si="16"/>
        <v>-8.9971474324993324</v>
      </c>
      <c r="H149" s="119"/>
      <c r="I149" s="120">
        <v>3.8787515797590738E-3</v>
      </c>
      <c r="J149" s="121"/>
    </row>
    <row r="150" spans="1:10" ht="17.100000000000001" customHeight="1">
      <c r="A150" s="123"/>
      <c r="B150" s="117" t="s">
        <v>30</v>
      </c>
      <c r="C150" s="118">
        <v>2806.648027607263</v>
      </c>
      <c r="D150" s="118">
        <f t="shared" si="17"/>
        <v>-53.931262465053351</v>
      </c>
      <c r="E150" s="118">
        <v>25</v>
      </c>
      <c r="F150" s="118">
        <v>18</v>
      </c>
      <c r="G150" s="118">
        <f t="shared" si="16"/>
        <v>-60.931262465053351</v>
      </c>
      <c r="H150" s="119"/>
      <c r="I150" s="120">
        <v>3.8138986650458804E-3</v>
      </c>
      <c r="J150" s="121"/>
    </row>
    <row r="151" spans="1:10" ht="17.100000000000001" customHeight="1">
      <c r="A151" s="123"/>
      <c r="B151" s="117" t="s">
        <v>31</v>
      </c>
      <c r="C151" s="118">
        <v>2737.7732023691974</v>
      </c>
      <c r="D151" s="118">
        <f t="shared" si="17"/>
        <v>-68.874825238065569</v>
      </c>
      <c r="E151" s="118">
        <v>35</v>
      </c>
      <c r="F151" s="118">
        <v>16</v>
      </c>
      <c r="G151" s="118">
        <f t="shared" si="16"/>
        <v>-87.874825238065569</v>
      </c>
      <c r="H151" s="119"/>
      <c r="I151" s="120">
        <v>3.7498605702906414E-3</v>
      </c>
      <c r="J151" s="121"/>
    </row>
    <row r="152" spans="1:10" ht="17.100000000000001" customHeight="1">
      <c r="A152" s="123"/>
      <c r="B152" s="117" t="s">
        <v>32</v>
      </c>
      <c r="C152" s="118">
        <v>2670.9576644397157</v>
      </c>
      <c r="D152" s="118">
        <f t="shared" si="17"/>
        <v>-66.815537929481707</v>
      </c>
      <c r="E152" s="118">
        <v>20</v>
      </c>
      <c r="F152" s="118">
        <v>24</v>
      </c>
      <c r="G152" s="118">
        <f t="shared" si="16"/>
        <v>-62.815537929481707</v>
      </c>
      <c r="H152" s="119"/>
      <c r="I152" s="120">
        <v>3.6866220351134799E-3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2629.944634491475</v>
      </c>
      <c r="D153" s="118">
        <f t="shared" si="17"/>
        <v>-41.013029948240728</v>
      </c>
      <c r="E153" s="118">
        <v>25</v>
      </c>
      <c r="F153" s="118">
        <v>16</v>
      </c>
      <c r="G153" s="118">
        <f t="shared" si="16"/>
        <v>-50.013029948240728</v>
      </c>
      <c r="H153" s="119"/>
      <c r="I153" s="120">
        <v>3.6365384879583451E-3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-286.60061289819578</v>
      </c>
      <c r="E154" s="126">
        <f>SUM(E144:E153)</f>
        <v>277</v>
      </c>
      <c r="F154" s="126">
        <f>SUM(F144:F153)</f>
        <v>160</v>
      </c>
      <c r="G154" s="127">
        <f t="shared" si="16"/>
        <v>-403.60061289819578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5"/>
  </cols>
  <sheetData>
    <row r="1" spans="1:10" s="4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11900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12800</v>
      </c>
      <c r="D8" s="118">
        <f t="shared" ref="D8:D17" si="0">C8-C7</f>
        <v>900</v>
      </c>
      <c r="E8" s="118">
        <v>148</v>
      </c>
      <c r="F8" s="118">
        <v>137</v>
      </c>
      <c r="G8" s="118">
        <f t="shared" ref="G8:G29" si="1">D8-E8+F8</f>
        <v>889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12900</v>
      </c>
      <c r="D9" s="118">
        <f t="shared" si="0"/>
        <v>100</v>
      </c>
      <c r="E9" s="118">
        <v>135</v>
      </c>
      <c r="F9" s="118">
        <v>109</v>
      </c>
      <c r="G9" s="118">
        <f t="shared" si="1"/>
        <v>74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13900</v>
      </c>
      <c r="D10" s="118">
        <f t="shared" si="0"/>
        <v>1000</v>
      </c>
      <c r="E10" s="118">
        <v>138</v>
      </c>
      <c r="F10" s="118">
        <v>145</v>
      </c>
      <c r="G10" s="118">
        <f t="shared" si="1"/>
        <v>1007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15000</v>
      </c>
      <c r="D11" s="118">
        <f t="shared" si="0"/>
        <v>1100</v>
      </c>
      <c r="E11" s="118">
        <v>149</v>
      </c>
      <c r="F11" s="118">
        <v>151</v>
      </c>
      <c r="G11" s="118">
        <f t="shared" si="1"/>
        <v>1102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15200</v>
      </c>
      <c r="D12" s="118">
        <f t="shared" si="0"/>
        <v>200</v>
      </c>
      <c r="E12" s="118">
        <v>145</v>
      </c>
      <c r="F12" s="118">
        <v>149</v>
      </c>
      <c r="G12" s="118">
        <f t="shared" si="1"/>
        <v>204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15300</v>
      </c>
      <c r="D13" s="118">
        <f t="shared" si="0"/>
        <v>100</v>
      </c>
      <c r="E13" s="118">
        <v>174</v>
      </c>
      <c r="F13" s="118">
        <v>166</v>
      </c>
      <c r="G13" s="118">
        <f t="shared" si="1"/>
        <v>92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16300</v>
      </c>
      <c r="D14" s="118">
        <f t="shared" si="0"/>
        <v>1000</v>
      </c>
      <c r="E14" s="118">
        <v>153</v>
      </c>
      <c r="F14" s="118">
        <v>148</v>
      </c>
      <c r="G14" s="118">
        <f t="shared" si="1"/>
        <v>995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17500</v>
      </c>
      <c r="D15" s="118">
        <f t="shared" si="0"/>
        <v>1200</v>
      </c>
      <c r="E15" s="118">
        <v>186</v>
      </c>
      <c r="F15" s="118">
        <v>177</v>
      </c>
      <c r="G15" s="118">
        <f t="shared" si="1"/>
        <v>1191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18700</v>
      </c>
      <c r="D16" s="118">
        <f t="shared" si="0"/>
        <v>1200</v>
      </c>
      <c r="E16" s="118">
        <v>196</v>
      </c>
      <c r="F16" s="118">
        <v>179</v>
      </c>
      <c r="G16" s="118">
        <f t="shared" si="1"/>
        <v>1183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19500</v>
      </c>
      <c r="D17" s="118">
        <f t="shared" si="0"/>
        <v>800</v>
      </c>
      <c r="E17" s="118">
        <v>248</v>
      </c>
      <c r="F17" s="118">
        <v>222</v>
      </c>
      <c r="G17" s="118">
        <f t="shared" si="1"/>
        <v>774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7600</v>
      </c>
      <c r="E18" s="126">
        <f>SUM(E8:E17)</f>
        <v>1672</v>
      </c>
      <c r="F18" s="126">
        <f>SUM(F8:F17)</f>
        <v>1583</v>
      </c>
      <c r="G18" s="127">
        <f t="shared" si="1"/>
        <v>7511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20100</v>
      </c>
      <c r="D19" s="118">
        <f>C19-C17</f>
        <v>600</v>
      </c>
      <c r="E19" s="118">
        <v>233</v>
      </c>
      <c r="F19" s="118">
        <v>207</v>
      </c>
      <c r="G19" s="118">
        <f t="shared" si="1"/>
        <v>574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20400</v>
      </c>
      <c r="D20" s="118">
        <f t="shared" ref="D20:D28" si="2">C20-C19</f>
        <v>300</v>
      </c>
      <c r="E20" s="118">
        <v>234</v>
      </c>
      <c r="F20" s="118">
        <v>241</v>
      </c>
      <c r="G20" s="118">
        <f t="shared" si="1"/>
        <v>307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20800</v>
      </c>
      <c r="D21" s="118">
        <f t="shared" si="2"/>
        <v>400</v>
      </c>
      <c r="E21" s="118">
        <v>246</v>
      </c>
      <c r="F21" s="118">
        <v>227</v>
      </c>
      <c r="G21" s="118">
        <f t="shared" si="1"/>
        <v>381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21400</v>
      </c>
      <c r="D22" s="118">
        <f t="shared" si="2"/>
        <v>600</v>
      </c>
      <c r="E22" s="118">
        <v>252</v>
      </c>
      <c r="F22" s="118">
        <v>231</v>
      </c>
      <c r="G22" s="118">
        <f t="shared" si="1"/>
        <v>579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22200</v>
      </c>
      <c r="D23" s="118">
        <f t="shared" si="2"/>
        <v>800</v>
      </c>
      <c r="E23" s="118">
        <v>243</v>
      </c>
      <c r="F23" s="118">
        <v>231</v>
      </c>
      <c r="G23" s="118">
        <f t="shared" si="1"/>
        <v>788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22800</v>
      </c>
      <c r="D24" s="118">
        <f t="shared" si="2"/>
        <v>600</v>
      </c>
      <c r="E24" s="118">
        <v>244</v>
      </c>
      <c r="F24" s="118">
        <v>203</v>
      </c>
      <c r="G24" s="118">
        <f t="shared" si="1"/>
        <v>559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24000</v>
      </c>
      <c r="D25" s="118">
        <f t="shared" si="2"/>
        <v>1200</v>
      </c>
      <c r="E25" s="118">
        <v>243</v>
      </c>
      <c r="F25" s="118">
        <v>273</v>
      </c>
      <c r="G25" s="118">
        <f t="shared" si="1"/>
        <v>1230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26400</v>
      </c>
      <c r="D26" s="118">
        <f t="shared" si="2"/>
        <v>2400</v>
      </c>
      <c r="E26" s="118">
        <v>266</v>
      </c>
      <c r="F26" s="118">
        <v>296</v>
      </c>
      <c r="G26" s="118">
        <f t="shared" si="1"/>
        <v>2430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28300</v>
      </c>
      <c r="D27" s="118">
        <f t="shared" si="2"/>
        <v>1900</v>
      </c>
      <c r="E27" s="118">
        <v>261</v>
      </c>
      <c r="F27" s="118">
        <v>238</v>
      </c>
      <c r="G27" s="118">
        <f t="shared" si="1"/>
        <v>1877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30450</v>
      </c>
      <c r="D28" s="118">
        <f t="shared" si="2"/>
        <v>2150</v>
      </c>
      <c r="E28" s="118">
        <v>310</v>
      </c>
      <c r="F28" s="118">
        <v>274</v>
      </c>
      <c r="G28" s="118">
        <f t="shared" si="1"/>
        <v>2114</v>
      </c>
      <c r="H28" s="119"/>
      <c r="I28" s="120">
        <v>1.0706713780918728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10950</v>
      </c>
      <c r="E29" s="126">
        <f>SUM(E19:E28)</f>
        <v>2532</v>
      </c>
      <c r="F29" s="126">
        <f>SUM(F19:F28)</f>
        <v>2421</v>
      </c>
      <c r="G29" s="127">
        <f t="shared" si="1"/>
        <v>10839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10747.421617702283</v>
      </c>
      <c r="D32" s="118"/>
      <c r="E32" s="118"/>
      <c r="F32" s="118"/>
      <c r="G32" s="118"/>
      <c r="H32" s="119"/>
      <c r="I32" s="120">
        <v>0.90314467375649432</v>
      </c>
      <c r="J32" s="121"/>
    </row>
    <row r="33" spans="1:10" ht="17.100000000000001" customHeight="1">
      <c r="A33" s="123"/>
      <c r="B33" s="117" t="s">
        <v>13</v>
      </c>
      <c r="C33" s="118">
        <v>11602.476960808894</v>
      </c>
      <c r="D33" s="118">
        <f t="shared" ref="D33:D42" si="3">C33-C32</f>
        <v>855.05534310661096</v>
      </c>
      <c r="E33" s="118">
        <v>145</v>
      </c>
      <c r="F33" s="118">
        <v>131</v>
      </c>
      <c r="G33" s="118">
        <f t="shared" ref="G33:G54" si="4">D33-E33+F33</f>
        <v>841.05534310661096</v>
      </c>
      <c r="H33" s="119"/>
      <c r="I33" s="120">
        <v>0.90644351256319478</v>
      </c>
      <c r="J33" s="121"/>
    </row>
    <row r="34" spans="1:10" ht="17.100000000000001" customHeight="1">
      <c r="A34" s="134"/>
      <c r="B34" s="117" t="s">
        <v>14</v>
      </c>
      <c r="C34" s="118">
        <v>11731.824786829477</v>
      </c>
      <c r="D34" s="118">
        <f t="shared" si="3"/>
        <v>129.34782602058294</v>
      </c>
      <c r="E34" s="118">
        <v>134</v>
      </c>
      <c r="F34" s="118">
        <v>106</v>
      </c>
      <c r="G34" s="118">
        <f t="shared" si="4"/>
        <v>101.34782602058294</v>
      </c>
      <c r="H34" s="119"/>
      <c r="I34" s="120">
        <v>0.90944378192476572</v>
      </c>
      <c r="J34" s="121"/>
    </row>
    <row r="35" spans="1:10" ht="17.100000000000001" customHeight="1">
      <c r="A35" s="123"/>
      <c r="B35" s="117" t="s">
        <v>15</v>
      </c>
      <c r="C35" s="118">
        <v>12677.70741619605</v>
      </c>
      <c r="D35" s="118">
        <f t="shared" si="3"/>
        <v>945.88262936657338</v>
      </c>
      <c r="E35" s="118">
        <v>132</v>
      </c>
      <c r="F35" s="118">
        <v>135</v>
      </c>
      <c r="G35" s="118">
        <f t="shared" si="4"/>
        <v>948.88262936657338</v>
      </c>
      <c r="H35" s="119"/>
      <c r="I35" s="120">
        <v>0.91206528174072299</v>
      </c>
      <c r="J35" s="121"/>
    </row>
    <row r="36" spans="1:10" ht="17.100000000000001" customHeight="1">
      <c r="A36" s="123"/>
      <c r="B36" s="117" t="s">
        <v>16</v>
      </c>
      <c r="C36" s="118">
        <v>13717.289305895492</v>
      </c>
      <c r="D36" s="118">
        <f t="shared" si="3"/>
        <v>1039.5818896994424</v>
      </c>
      <c r="E36" s="118">
        <v>141</v>
      </c>
      <c r="F36" s="118">
        <v>146</v>
      </c>
      <c r="G36" s="118">
        <f t="shared" si="4"/>
        <v>1044.5818896994424</v>
      </c>
      <c r="H36" s="119"/>
      <c r="I36" s="120">
        <v>0.91448595372636621</v>
      </c>
      <c r="J36" s="121"/>
    </row>
    <row r="37" spans="1:10" ht="17.100000000000001" customHeight="1">
      <c r="A37" s="123"/>
      <c r="B37" s="117" t="s">
        <v>17</v>
      </c>
      <c r="C37" s="118">
        <v>13931.71941323071</v>
      </c>
      <c r="D37" s="118">
        <f t="shared" si="3"/>
        <v>214.43010733521805</v>
      </c>
      <c r="E37" s="118">
        <v>136</v>
      </c>
      <c r="F37" s="118">
        <v>143</v>
      </c>
      <c r="G37" s="118">
        <f t="shared" si="4"/>
        <v>221.43010733521805</v>
      </c>
      <c r="H37" s="119"/>
      <c r="I37" s="120">
        <v>0.91656048771254672</v>
      </c>
      <c r="J37" s="121"/>
    </row>
    <row r="38" spans="1:10" ht="17.100000000000001" customHeight="1">
      <c r="A38" s="123"/>
      <c r="B38" s="117" t="s">
        <v>18</v>
      </c>
      <c r="C38" s="118">
        <v>14053.8569184922</v>
      </c>
      <c r="D38" s="118">
        <f t="shared" si="3"/>
        <v>122.13750526148942</v>
      </c>
      <c r="E38" s="118">
        <v>167</v>
      </c>
      <c r="F38" s="118">
        <v>163</v>
      </c>
      <c r="G38" s="118">
        <f t="shared" si="4"/>
        <v>118.13750526148942</v>
      </c>
      <c r="H38" s="119"/>
      <c r="I38" s="120">
        <v>0.91855273977073215</v>
      </c>
      <c r="J38" s="121"/>
    </row>
    <row r="39" spans="1:10" ht="17.100000000000001" customHeight="1">
      <c r="A39" s="123"/>
      <c r="B39" s="117" t="s">
        <v>19</v>
      </c>
      <c r="C39" s="118">
        <v>15001.277010536534</v>
      </c>
      <c r="D39" s="118">
        <f t="shared" si="3"/>
        <v>947.42009204433452</v>
      </c>
      <c r="E39" s="118">
        <v>149</v>
      </c>
      <c r="F39" s="118">
        <v>147</v>
      </c>
      <c r="G39" s="118">
        <f t="shared" si="4"/>
        <v>945.42009204433452</v>
      </c>
      <c r="H39" s="119"/>
      <c r="I39" s="120">
        <v>0.92032374297770148</v>
      </c>
      <c r="J39" s="121"/>
    </row>
    <row r="40" spans="1:10" ht="17.100000000000001" customHeight="1">
      <c r="A40" s="123"/>
      <c r="B40" s="117" t="s">
        <v>20</v>
      </c>
      <c r="C40" s="118">
        <v>16134.974161425158</v>
      </c>
      <c r="D40" s="118">
        <f t="shared" si="3"/>
        <v>1133.6971508886236</v>
      </c>
      <c r="E40" s="118">
        <v>175</v>
      </c>
      <c r="F40" s="118">
        <v>175</v>
      </c>
      <c r="G40" s="118">
        <f t="shared" si="4"/>
        <v>1133.6971508886236</v>
      </c>
      <c r="H40" s="119"/>
      <c r="I40" s="120">
        <v>0.92199852351000899</v>
      </c>
      <c r="J40" s="121"/>
    </row>
    <row r="41" spans="1:10" ht="17.100000000000001" customHeight="1">
      <c r="A41" s="123"/>
      <c r="B41" s="117" t="s">
        <v>21</v>
      </c>
      <c r="C41" s="118">
        <v>17269.271285790252</v>
      </c>
      <c r="D41" s="118">
        <f t="shared" si="3"/>
        <v>1134.2971243650936</v>
      </c>
      <c r="E41" s="118">
        <v>191</v>
      </c>
      <c r="F41" s="118">
        <v>171</v>
      </c>
      <c r="G41" s="118">
        <f t="shared" si="4"/>
        <v>1114.2971243650936</v>
      </c>
      <c r="H41" s="119"/>
      <c r="I41" s="120">
        <v>0.92349044309038797</v>
      </c>
      <c r="J41" s="121"/>
    </row>
    <row r="42" spans="1:10" ht="17.100000000000001" customHeight="1">
      <c r="A42" s="123"/>
      <c r="B42" s="117" t="s">
        <v>22</v>
      </c>
      <c r="C42" s="118">
        <v>17963.645715146278</v>
      </c>
      <c r="D42" s="118">
        <f t="shared" si="3"/>
        <v>694.37442935602667</v>
      </c>
      <c r="E42" s="118">
        <v>239</v>
      </c>
      <c r="F42" s="118">
        <v>218</v>
      </c>
      <c r="G42" s="118">
        <f t="shared" si="4"/>
        <v>673.37442935602667</v>
      </c>
      <c r="H42" s="119"/>
      <c r="I42" s="120">
        <v>0.92121260077673217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7216.2240974439956</v>
      </c>
      <c r="E43" s="126">
        <f>SUM(E33:E42)</f>
        <v>1609</v>
      </c>
      <c r="F43" s="126">
        <f>SUM(F33:F42)</f>
        <v>1535</v>
      </c>
      <c r="G43" s="127">
        <f t="shared" si="4"/>
        <v>7142.2240974439956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18267.553587309652</v>
      </c>
      <c r="D44" s="118">
        <f>C44-C42</f>
        <v>303.90787216337412</v>
      </c>
      <c r="E44" s="118">
        <v>223</v>
      </c>
      <c r="F44" s="118">
        <v>199</v>
      </c>
      <c r="G44" s="118">
        <f t="shared" si="4"/>
        <v>279.90787216337412</v>
      </c>
      <c r="H44" s="119"/>
      <c r="I44" s="120">
        <v>0.90883351180645056</v>
      </c>
      <c r="J44" s="121"/>
    </row>
    <row r="45" spans="1:10" ht="17.100000000000001" customHeight="1">
      <c r="A45" s="123"/>
      <c r="B45" s="117" t="s">
        <v>25</v>
      </c>
      <c r="C45" s="118">
        <v>18313.445166455585</v>
      </c>
      <c r="D45" s="118">
        <f t="shared" ref="D45:D53" si="5">C45-C44</f>
        <v>45.891579145933065</v>
      </c>
      <c r="E45" s="118">
        <v>223</v>
      </c>
      <c r="F45" s="118">
        <v>231</v>
      </c>
      <c r="G45" s="118">
        <f t="shared" si="4"/>
        <v>53.891579145933065</v>
      </c>
      <c r="H45" s="119"/>
      <c r="I45" s="120">
        <v>0.89771790031645016</v>
      </c>
      <c r="J45" s="121"/>
    </row>
    <row r="46" spans="1:10" ht="17.100000000000001" customHeight="1">
      <c r="A46" s="123"/>
      <c r="B46" s="117" t="s">
        <v>26</v>
      </c>
      <c r="C46" s="118">
        <f>$C$21*I46</f>
        <v>18462.252438210264</v>
      </c>
      <c r="D46" s="118">
        <f t="shared" si="5"/>
        <v>148.80727175467837</v>
      </c>
      <c r="E46" s="118">
        <v>219</v>
      </c>
      <c r="F46" s="118">
        <v>221</v>
      </c>
      <c r="G46" s="118">
        <f t="shared" si="4"/>
        <v>150.80727175467837</v>
      </c>
      <c r="H46" s="119"/>
      <c r="I46" s="120">
        <v>0.88760829029857036</v>
      </c>
      <c r="J46" s="121"/>
    </row>
    <row r="47" spans="1:10" ht="17.100000000000001" customHeight="1">
      <c r="A47" s="123"/>
      <c r="B47" s="117" t="s">
        <v>27</v>
      </c>
      <c r="C47" s="118">
        <v>18798.700062714433</v>
      </c>
      <c r="D47" s="118">
        <f t="shared" si="5"/>
        <v>336.44762450416965</v>
      </c>
      <c r="E47" s="118">
        <v>227</v>
      </c>
      <c r="F47" s="118">
        <v>224</v>
      </c>
      <c r="G47" s="118">
        <f t="shared" si="4"/>
        <v>333.44762450416965</v>
      </c>
      <c r="H47" s="119"/>
      <c r="I47" s="120">
        <v>0.87844392816422601</v>
      </c>
      <c r="J47" s="121"/>
    </row>
    <row r="48" spans="1:10" ht="17.100000000000001" customHeight="1">
      <c r="A48" s="123"/>
      <c r="B48" s="117" t="s">
        <v>28</v>
      </c>
      <c r="C48" s="118">
        <v>19314.713352885006</v>
      </c>
      <c r="D48" s="118">
        <f t="shared" si="5"/>
        <v>516.01329017057287</v>
      </c>
      <c r="E48" s="118">
        <v>227</v>
      </c>
      <c r="F48" s="118">
        <v>224</v>
      </c>
      <c r="G48" s="118">
        <f t="shared" si="4"/>
        <v>513.01329017057287</v>
      </c>
      <c r="H48" s="119"/>
      <c r="I48" s="120">
        <v>0.87003213301283822</v>
      </c>
      <c r="J48" s="121"/>
    </row>
    <row r="49" spans="1:12" ht="17.100000000000001" customHeight="1">
      <c r="A49" s="123"/>
      <c r="B49" s="117" t="s">
        <v>29</v>
      </c>
      <c r="C49" s="118">
        <v>19660.757669639897</v>
      </c>
      <c r="D49" s="118">
        <f t="shared" si="5"/>
        <v>346.04431675489104</v>
      </c>
      <c r="E49" s="118">
        <v>225</v>
      </c>
      <c r="F49" s="118">
        <v>198</v>
      </c>
      <c r="G49" s="118">
        <f t="shared" si="4"/>
        <v>319.04431675489104</v>
      </c>
      <c r="H49" s="119"/>
      <c r="I49" s="120">
        <v>0.86231393287894287</v>
      </c>
      <c r="J49" s="121"/>
    </row>
    <row r="50" spans="1:12" ht="17.100000000000001" customHeight="1">
      <c r="A50" s="123"/>
      <c r="B50" s="117" t="s">
        <v>30</v>
      </c>
      <c r="C50" s="118">
        <v>20525.724028930708</v>
      </c>
      <c r="D50" s="118">
        <f t="shared" si="5"/>
        <v>864.96635929081094</v>
      </c>
      <c r="E50" s="118">
        <v>229</v>
      </c>
      <c r="F50" s="118">
        <v>265</v>
      </c>
      <c r="G50" s="118">
        <f t="shared" si="4"/>
        <v>900.96635929081094</v>
      </c>
      <c r="H50" s="119"/>
      <c r="I50" s="120">
        <v>0.8552385012054462</v>
      </c>
      <c r="J50" s="121"/>
    </row>
    <row r="51" spans="1:12" ht="17.100000000000001" customHeight="1">
      <c r="A51" s="123"/>
      <c r="B51" s="117" t="s">
        <v>31</v>
      </c>
      <c r="C51" s="118">
        <v>22404.926039297196</v>
      </c>
      <c r="D51" s="118">
        <f t="shared" si="5"/>
        <v>1879.2020103664872</v>
      </c>
      <c r="E51" s="118">
        <v>248</v>
      </c>
      <c r="F51" s="118">
        <v>291</v>
      </c>
      <c r="G51" s="118">
        <f t="shared" si="4"/>
        <v>1922.2020103664872</v>
      </c>
      <c r="H51" s="119"/>
      <c r="I51" s="120">
        <v>0.8486714408824696</v>
      </c>
      <c r="J51" s="121"/>
    </row>
    <row r="52" spans="1:12" ht="17.100000000000001" customHeight="1">
      <c r="A52" s="123"/>
      <c r="B52" s="117" t="s">
        <v>32</v>
      </c>
      <c r="C52" s="118">
        <v>23846.007303207953</v>
      </c>
      <c r="D52" s="118">
        <f t="shared" si="5"/>
        <v>1441.0812639107571</v>
      </c>
      <c r="E52" s="118">
        <v>230</v>
      </c>
      <c r="F52" s="118">
        <v>235</v>
      </c>
      <c r="G52" s="118">
        <f t="shared" si="4"/>
        <v>1446.0812639107571</v>
      </c>
      <c r="H52" s="119"/>
      <c r="I52" s="120">
        <v>0.84261509905328458</v>
      </c>
      <c r="J52" s="121"/>
    </row>
    <row r="53" spans="1:12" ht="17.100000000000001" customHeight="1">
      <c r="A53" s="123"/>
      <c r="B53" s="117" t="s">
        <v>33</v>
      </c>
      <c r="C53" s="118">
        <f>$C$28*I53</f>
        <v>25552.876237623765</v>
      </c>
      <c r="D53" s="118">
        <f t="shared" si="5"/>
        <v>1706.868934415812</v>
      </c>
      <c r="E53" s="118">
        <v>282</v>
      </c>
      <c r="F53" s="118">
        <v>267</v>
      </c>
      <c r="G53" s="118">
        <f t="shared" si="4"/>
        <v>1691.868934415812</v>
      </c>
      <c r="H53" s="119"/>
      <c r="I53" s="120">
        <v>0.83917491749174922</v>
      </c>
      <c r="J53" s="121"/>
    </row>
    <row r="54" spans="1:12" ht="17.100000000000001" customHeight="1">
      <c r="A54" s="123"/>
      <c r="B54" s="124"/>
      <c r="C54" s="125" t="s">
        <v>34</v>
      </c>
      <c r="D54" s="126">
        <f>SUM(D44:D53)</f>
        <v>7589.2305224774864</v>
      </c>
      <c r="E54" s="126">
        <f>SUM(E44:E53)</f>
        <v>2333</v>
      </c>
      <c r="F54" s="126">
        <f>SUM(F44:F53)</f>
        <v>2355</v>
      </c>
      <c r="G54" s="127">
        <f t="shared" si="4"/>
        <v>7611.2305224774864</v>
      </c>
      <c r="H54" s="119"/>
      <c r="I54" s="120"/>
      <c r="J54" s="121"/>
    </row>
    <row r="55" spans="1:12" ht="17.100000000000001" customHeight="1" thickBot="1">
      <c r="A55" s="123"/>
      <c r="I55" s="130"/>
      <c r="J55" s="121"/>
    </row>
    <row r="56" spans="1:12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  <c r="L56" s="7"/>
    </row>
    <row r="57" spans="1:12" ht="17.100000000000001" customHeight="1">
      <c r="A57" s="123" t="s">
        <v>36</v>
      </c>
      <c r="B57" s="117" t="s">
        <v>12</v>
      </c>
      <c r="C57" s="118">
        <v>536.20233061557087</v>
      </c>
      <c r="D57" s="118"/>
      <c r="E57" s="118"/>
      <c r="F57" s="118"/>
      <c r="G57" s="118"/>
      <c r="H57" s="119"/>
      <c r="I57" s="120">
        <v>4.505901937945974E-2</v>
      </c>
      <c r="J57" s="121"/>
    </row>
    <row r="58" spans="1:12" ht="17.100000000000001" customHeight="1">
      <c r="A58" s="123"/>
      <c r="B58" s="117" t="s">
        <v>13</v>
      </c>
      <c r="C58" s="118">
        <v>581.87806733313232</v>
      </c>
      <c r="D58" s="118">
        <f t="shared" ref="D58:D67" si="6">C58-C57</f>
        <v>45.675736717561449</v>
      </c>
      <c r="E58" s="118">
        <v>2</v>
      </c>
      <c r="F58" s="118">
        <v>5</v>
      </c>
      <c r="G58" s="118">
        <f t="shared" ref="G58:G79" si="7">D58-E58+F58</f>
        <v>48.675736717561449</v>
      </c>
      <c r="H58" s="119"/>
      <c r="I58" s="120">
        <v>4.5459224010400964E-2</v>
      </c>
      <c r="J58" s="121"/>
    </row>
    <row r="59" spans="1:12" ht="17.100000000000001" customHeight="1">
      <c r="A59" s="123"/>
      <c r="B59" s="117" t="s">
        <v>14</v>
      </c>
      <c r="C59" s="118">
        <v>590.10381594824037</v>
      </c>
      <c r="D59" s="118">
        <f t="shared" si="6"/>
        <v>8.2257486151080457</v>
      </c>
      <c r="E59" s="118">
        <v>1</v>
      </c>
      <c r="F59" s="118">
        <v>1</v>
      </c>
      <c r="G59" s="118">
        <f t="shared" si="7"/>
        <v>8.2257486151080457</v>
      </c>
      <c r="H59" s="119"/>
      <c r="I59" s="120">
        <v>4.5744481856452746E-2</v>
      </c>
      <c r="J59" s="121"/>
    </row>
    <row r="60" spans="1:12" ht="17.100000000000001" customHeight="1">
      <c r="A60" s="123"/>
      <c r="B60" s="117" t="s">
        <v>15</v>
      </c>
      <c r="C60" s="118">
        <v>640.32643413153141</v>
      </c>
      <c r="D60" s="118">
        <f t="shared" si="6"/>
        <v>50.222618183291047</v>
      </c>
      <c r="E60" s="118">
        <v>5</v>
      </c>
      <c r="F60" s="118">
        <v>7</v>
      </c>
      <c r="G60" s="118">
        <f t="shared" si="7"/>
        <v>52.222618183291047</v>
      </c>
      <c r="H60" s="119"/>
      <c r="I60" s="120">
        <v>4.6066649937520243E-2</v>
      </c>
      <c r="J60" s="121"/>
    </row>
    <row r="61" spans="1:12" ht="17.100000000000001" customHeight="1">
      <c r="A61" s="123"/>
      <c r="B61" s="117" t="s">
        <v>16</v>
      </c>
      <c r="C61" s="118">
        <v>694.39748714752454</v>
      </c>
      <c r="D61" s="118">
        <f t="shared" si="6"/>
        <v>54.07105301599313</v>
      </c>
      <c r="E61" s="118">
        <v>5</v>
      </c>
      <c r="F61" s="118">
        <v>3</v>
      </c>
      <c r="G61" s="118">
        <f t="shared" si="7"/>
        <v>52.07105301599313</v>
      </c>
      <c r="H61" s="119"/>
      <c r="I61" s="120">
        <v>4.6293165809834967E-2</v>
      </c>
      <c r="J61" s="121"/>
    </row>
    <row r="62" spans="1:12" ht="17.100000000000001" customHeight="1">
      <c r="A62" s="123"/>
      <c r="B62" s="117" t="s">
        <v>17</v>
      </c>
      <c r="C62" s="118">
        <v>707.64633002048038</v>
      </c>
      <c r="D62" s="118">
        <f t="shared" si="6"/>
        <v>13.248842872955834</v>
      </c>
      <c r="E62" s="118">
        <v>7</v>
      </c>
      <c r="F62" s="118">
        <v>3</v>
      </c>
      <c r="G62" s="118">
        <f t="shared" si="7"/>
        <v>9.2488428729558336</v>
      </c>
      <c r="H62" s="119"/>
      <c r="I62" s="120">
        <v>4.6555679606610549E-2</v>
      </c>
      <c r="J62" s="121"/>
    </row>
    <row r="63" spans="1:12" ht="17.100000000000001" customHeight="1">
      <c r="A63" s="123"/>
      <c r="B63" s="117" t="s">
        <v>18</v>
      </c>
      <c r="C63" s="118">
        <v>715.15714090505878</v>
      </c>
      <c r="D63" s="118">
        <f t="shared" si="6"/>
        <v>7.5108108845784045</v>
      </c>
      <c r="E63" s="118">
        <v>6</v>
      </c>
      <c r="F63" s="118">
        <v>2</v>
      </c>
      <c r="G63" s="118">
        <f t="shared" si="7"/>
        <v>3.5108108845784045</v>
      </c>
      <c r="H63" s="119"/>
      <c r="I63" s="120">
        <v>4.6742296791180318E-2</v>
      </c>
      <c r="J63" s="121"/>
    </row>
    <row r="64" spans="1:12" ht="17.100000000000001" customHeight="1">
      <c r="B64" s="117" t="s">
        <v>19</v>
      </c>
      <c r="C64" s="118">
        <v>765.53315777334808</v>
      </c>
      <c r="D64" s="118">
        <f t="shared" si="6"/>
        <v>50.376016868289298</v>
      </c>
      <c r="E64" s="118">
        <v>2</v>
      </c>
      <c r="F64" s="118">
        <v>1</v>
      </c>
      <c r="G64" s="118">
        <f t="shared" si="7"/>
        <v>49.376016868289298</v>
      </c>
      <c r="H64" s="119"/>
      <c r="I64" s="120">
        <v>4.6965224403272887E-2</v>
      </c>
      <c r="J64" s="121"/>
    </row>
    <row r="65" spans="2:15" ht="17.100000000000001" customHeight="1">
      <c r="B65" s="117" t="s">
        <v>20</v>
      </c>
      <c r="C65" s="118">
        <v>824.54252170083578</v>
      </c>
      <c r="D65" s="118">
        <f t="shared" si="6"/>
        <v>59.009363927487698</v>
      </c>
      <c r="E65" s="118">
        <v>7</v>
      </c>
      <c r="F65" s="118">
        <v>2</v>
      </c>
      <c r="G65" s="118">
        <f t="shared" si="7"/>
        <v>54.009363927487698</v>
      </c>
      <c r="H65" s="119"/>
      <c r="I65" s="120">
        <v>4.7116715525762042E-2</v>
      </c>
      <c r="J65" s="121"/>
    </row>
    <row r="66" spans="2:15" ht="17.100000000000001" customHeight="1">
      <c r="B66" s="117" t="s">
        <v>21</v>
      </c>
      <c r="C66" s="118">
        <v>884.63871620968894</v>
      </c>
      <c r="D66" s="118">
        <f t="shared" si="6"/>
        <v>60.096194508853159</v>
      </c>
      <c r="E66" s="118">
        <v>5</v>
      </c>
      <c r="F66" s="118">
        <v>4</v>
      </c>
      <c r="G66" s="118">
        <f t="shared" si="7"/>
        <v>59.096194508853159</v>
      </c>
      <c r="H66" s="119"/>
      <c r="I66" s="120">
        <v>4.7306883219769474E-2</v>
      </c>
      <c r="J66" s="121"/>
    </row>
    <row r="67" spans="2:15" ht="17.100000000000001" customHeight="1">
      <c r="B67" s="117" t="s">
        <v>22</v>
      </c>
      <c r="C67" s="118">
        <v>956.58480305383625</v>
      </c>
      <c r="D67" s="118">
        <f t="shared" si="6"/>
        <v>71.946086844147317</v>
      </c>
      <c r="E67" s="118">
        <v>6</v>
      </c>
      <c r="F67" s="118">
        <v>4</v>
      </c>
      <c r="G67" s="118">
        <f t="shared" si="7"/>
        <v>69.946086844147317</v>
      </c>
      <c r="H67" s="119"/>
      <c r="I67" s="120">
        <v>4.9055630925837757E-2</v>
      </c>
      <c r="J67" s="121"/>
    </row>
    <row r="68" spans="2:15" ht="17.100000000000001" customHeight="1">
      <c r="B68" s="139"/>
      <c r="C68" s="125" t="s">
        <v>23</v>
      </c>
      <c r="D68" s="126">
        <f>SUM(D58:D67)</f>
        <v>420.38247243826538</v>
      </c>
      <c r="E68" s="126">
        <f>SUM(E58:E67)</f>
        <v>46</v>
      </c>
      <c r="F68" s="126">
        <f>SUM(F58:F67)</f>
        <v>32</v>
      </c>
      <c r="G68" s="127">
        <f t="shared" si="7"/>
        <v>406.38247243826538</v>
      </c>
      <c r="H68" s="119"/>
      <c r="I68" s="120"/>
      <c r="J68" s="121"/>
    </row>
    <row r="69" spans="2:15" ht="17.100000000000001" customHeight="1">
      <c r="B69" s="117" t="s">
        <v>24</v>
      </c>
      <c r="C69" s="118">
        <v>1091.150153365882</v>
      </c>
      <c r="D69" s="118">
        <f>C69-C67</f>
        <v>134.56535031204578</v>
      </c>
      <c r="E69" s="118">
        <v>9</v>
      </c>
      <c r="F69" s="118">
        <v>6</v>
      </c>
      <c r="G69" s="118">
        <f t="shared" si="7"/>
        <v>131.56535031204578</v>
      </c>
      <c r="H69" s="119"/>
      <c r="I69" s="120">
        <v>5.4286077281884691E-2</v>
      </c>
      <c r="J69" s="121"/>
    </row>
    <row r="70" spans="2:15" ht="17.100000000000001" customHeight="1">
      <c r="B70" s="117" t="s">
        <v>25</v>
      </c>
      <c r="C70" s="118">
        <v>1202.7193324521961</v>
      </c>
      <c r="D70" s="118">
        <f t="shared" ref="D70:D78" si="8">C70-C69</f>
        <v>111.56917908631408</v>
      </c>
      <c r="E70" s="118">
        <v>4</v>
      </c>
      <c r="F70" s="118">
        <v>9</v>
      </c>
      <c r="G70" s="118">
        <f t="shared" si="7"/>
        <v>116.56917908631408</v>
      </c>
      <c r="H70" s="119"/>
      <c r="I70" s="120">
        <v>5.8956830022166465E-2</v>
      </c>
      <c r="J70" s="121"/>
    </row>
    <row r="71" spans="2:15" ht="17.100000000000001" customHeight="1">
      <c r="B71" s="117" t="s">
        <v>26</v>
      </c>
      <c r="C71" s="118">
        <f>$C$21*I71</f>
        <v>1315.1753856137645</v>
      </c>
      <c r="D71" s="118">
        <f t="shared" si="8"/>
        <v>112.45605316156843</v>
      </c>
      <c r="E71" s="118">
        <v>13</v>
      </c>
      <c r="F71" s="118">
        <v>5</v>
      </c>
      <c r="G71" s="118">
        <f t="shared" si="7"/>
        <v>104.45605316156843</v>
      </c>
      <c r="H71" s="119"/>
      <c r="I71" s="120">
        <v>6.3229585846815609E-2</v>
      </c>
      <c r="J71" s="121"/>
    </row>
    <row r="72" spans="2:15" ht="17.100000000000001" customHeight="1">
      <c r="B72" s="117" t="s">
        <v>27</v>
      </c>
      <c r="C72" s="118">
        <v>1435.4974176100884</v>
      </c>
      <c r="D72" s="118">
        <f t="shared" si="8"/>
        <v>120.32203199632386</v>
      </c>
      <c r="E72" s="118">
        <v>16</v>
      </c>
      <c r="F72" s="118">
        <v>6</v>
      </c>
      <c r="G72" s="118">
        <f t="shared" si="7"/>
        <v>110.32203199632386</v>
      </c>
      <c r="H72" s="119"/>
      <c r="I72" s="120">
        <v>6.7079318579910688E-2</v>
      </c>
      <c r="J72" s="121"/>
    </row>
    <row r="73" spans="2:15" ht="17.100000000000001" customHeight="1">
      <c r="B73" s="117" t="s">
        <v>28</v>
      </c>
      <c r="C73" s="118">
        <v>1568.1084606914164</v>
      </c>
      <c r="D73" s="118">
        <f t="shared" si="8"/>
        <v>132.61104308132803</v>
      </c>
      <c r="E73" s="118">
        <v>7</v>
      </c>
      <c r="F73" s="118">
        <v>4</v>
      </c>
      <c r="G73" s="118">
        <f t="shared" si="7"/>
        <v>129.61104308132803</v>
      </c>
      <c r="H73" s="119"/>
      <c r="I73" s="120">
        <v>7.0635516247361113E-2</v>
      </c>
      <c r="J73" s="121"/>
    </row>
    <row r="74" spans="2:15" ht="17.100000000000001" customHeight="1">
      <c r="B74" s="117" t="s">
        <v>29</v>
      </c>
      <c r="C74" s="118">
        <v>1684.8855137830171</v>
      </c>
      <c r="D74" s="118">
        <f t="shared" si="8"/>
        <v>116.77705309160069</v>
      </c>
      <c r="E74" s="118">
        <v>11</v>
      </c>
      <c r="F74" s="118">
        <v>4</v>
      </c>
      <c r="G74" s="118">
        <f t="shared" si="7"/>
        <v>109.77705309160069</v>
      </c>
      <c r="H74" s="119"/>
      <c r="I74" s="120">
        <v>7.3898487446623556E-2</v>
      </c>
      <c r="J74" s="121"/>
    </row>
    <row r="75" spans="2:15" ht="17.100000000000001" customHeight="1">
      <c r="B75" s="117" t="s">
        <v>30</v>
      </c>
      <c r="C75" s="118">
        <v>1844.8558862036618</v>
      </c>
      <c r="D75" s="118">
        <f t="shared" si="8"/>
        <v>159.97037242064471</v>
      </c>
      <c r="E75" s="118">
        <v>10</v>
      </c>
      <c r="F75" s="118">
        <v>6</v>
      </c>
      <c r="G75" s="118">
        <f t="shared" si="7"/>
        <v>155.97037242064471</v>
      </c>
      <c r="H75" s="119"/>
      <c r="I75" s="120">
        <v>7.6868995258485909E-2</v>
      </c>
      <c r="J75" s="121"/>
    </row>
    <row r="76" spans="2:15" ht="17.100000000000001" customHeight="1">
      <c r="B76" s="117" t="s">
        <v>31</v>
      </c>
      <c r="C76" s="118">
        <v>2102.6569407329248</v>
      </c>
      <c r="D76" s="118">
        <f t="shared" si="8"/>
        <v>257.80105452926296</v>
      </c>
      <c r="E76" s="118">
        <v>11</v>
      </c>
      <c r="F76" s="118">
        <v>2</v>
      </c>
      <c r="G76" s="118">
        <f t="shared" si="7"/>
        <v>248.80105452926296</v>
      </c>
      <c r="H76" s="119"/>
      <c r="I76" s="120">
        <v>7.9646096239883529E-2</v>
      </c>
      <c r="J76" s="121"/>
    </row>
    <row r="77" spans="2:15" ht="17.100000000000001" customHeight="1">
      <c r="B77" s="117" t="s">
        <v>32</v>
      </c>
      <c r="C77" s="118">
        <v>2325.9210018954832</v>
      </c>
      <c r="D77" s="118">
        <f t="shared" si="8"/>
        <v>223.26406116255839</v>
      </c>
      <c r="E77" s="118">
        <v>15</v>
      </c>
      <c r="F77" s="118">
        <v>2</v>
      </c>
      <c r="G77" s="118">
        <f t="shared" si="7"/>
        <v>210.26406116255839</v>
      </c>
      <c r="H77" s="119"/>
      <c r="I77" s="120">
        <v>8.2188021268391628E-2</v>
      </c>
      <c r="J77" s="121"/>
    </row>
    <row r="78" spans="2:15" ht="17.100000000000001" customHeight="1">
      <c r="B78" s="117" t="s">
        <v>33</v>
      </c>
      <c r="C78" s="118">
        <f>$C$28*I78</f>
        <v>2548.5544554455446</v>
      </c>
      <c r="D78" s="118">
        <f t="shared" si="8"/>
        <v>222.6334535500614</v>
      </c>
      <c r="E78" s="118">
        <v>21</v>
      </c>
      <c r="F78" s="118">
        <v>5</v>
      </c>
      <c r="G78" s="118">
        <f t="shared" si="7"/>
        <v>206.6334535500614</v>
      </c>
      <c r="H78" s="140"/>
      <c r="I78" s="120">
        <v>8.3696369636963697E-2</v>
      </c>
      <c r="J78" s="121"/>
    </row>
    <row r="79" spans="2:15" ht="17.100000000000001" customHeight="1">
      <c r="B79" s="139"/>
      <c r="C79" s="125" t="s">
        <v>34</v>
      </c>
      <c r="D79" s="126">
        <f>SUM(D69:D78)</f>
        <v>1591.9696523917082</v>
      </c>
      <c r="E79" s="126">
        <f>SUM(E69:E78)</f>
        <v>117</v>
      </c>
      <c r="F79" s="126">
        <f>SUM(F69:F78)</f>
        <v>49</v>
      </c>
      <c r="G79" s="127">
        <f t="shared" si="7"/>
        <v>1523.9696523917082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6"/>
      <c r="L80" s="6"/>
      <c r="M80" s="6"/>
      <c r="N80" s="6"/>
      <c r="O80" s="6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55.186953316019476</v>
      </c>
      <c r="D82" s="118"/>
      <c r="E82" s="118"/>
      <c r="F82" s="118"/>
      <c r="G82" s="118"/>
      <c r="H82" s="119"/>
      <c r="I82" s="120">
        <v>4.6375591021865104E-3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58.367748210145116</v>
      </c>
      <c r="D83" s="118">
        <f t="shared" ref="D83:D92" si="9">C83-C82</f>
        <v>3.1807948941256399</v>
      </c>
      <c r="E83" s="118">
        <v>0</v>
      </c>
      <c r="F83" s="118">
        <v>0</v>
      </c>
      <c r="G83" s="118">
        <f t="shared" ref="G83:G104" si="10">D83-E83+F83</f>
        <v>3.1807948941256399</v>
      </c>
      <c r="H83" s="119"/>
      <c r="I83" s="120">
        <v>4.5599803289175875E-3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57.938243711491516</v>
      </c>
      <c r="D84" s="118">
        <f t="shared" si="9"/>
        <v>-0.42950449865359985</v>
      </c>
      <c r="E84" s="118">
        <v>0</v>
      </c>
      <c r="F84" s="118">
        <v>0</v>
      </c>
      <c r="G84" s="118">
        <f t="shared" si="10"/>
        <v>-0.42950449865359985</v>
      </c>
      <c r="H84" s="119"/>
      <c r="I84" s="120">
        <v>4.4913367218210485E-3</v>
      </c>
      <c r="J84" s="121"/>
    </row>
    <row r="85" spans="1:10" ht="17.100000000000001" customHeight="1">
      <c r="A85" s="123"/>
      <c r="B85" s="117" t="s">
        <v>15</v>
      </c>
      <c r="C85" s="118">
        <v>61.571250728913178</v>
      </c>
      <c r="D85" s="118">
        <f t="shared" si="9"/>
        <v>3.6330070174216615</v>
      </c>
      <c r="E85" s="118">
        <v>0</v>
      </c>
      <c r="F85" s="118">
        <v>1</v>
      </c>
      <c r="G85" s="118">
        <f t="shared" si="10"/>
        <v>4.6330070174216615</v>
      </c>
      <c r="H85" s="119"/>
      <c r="I85" s="120">
        <v>4.4295863833750488E-3</v>
      </c>
      <c r="J85" s="121"/>
    </row>
    <row r="86" spans="1:10" ht="17.100000000000001" customHeight="1">
      <c r="A86" s="123"/>
      <c r="B86" s="117" t="s">
        <v>16</v>
      </c>
      <c r="C86" s="118">
        <v>65.614377619268652</v>
      </c>
      <c r="D86" s="118">
        <f t="shared" si="9"/>
        <v>4.0431268903554738</v>
      </c>
      <c r="E86" s="118">
        <v>1</v>
      </c>
      <c r="F86" s="118">
        <v>0</v>
      </c>
      <c r="G86" s="118">
        <f t="shared" si="10"/>
        <v>3.0431268903554738</v>
      </c>
      <c r="H86" s="119"/>
      <c r="I86" s="120">
        <v>4.3742918412845765E-3</v>
      </c>
      <c r="J86" s="121"/>
    </row>
    <row r="87" spans="1:10" ht="17.100000000000001" customHeight="1">
      <c r="A87" s="123"/>
      <c r="B87" s="117" t="s">
        <v>17</v>
      </c>
      <c r="C87" s="118">
        <v>65.72024373628085</v>
      </c>
      <c r="D87" s="118">
        <f t="shared" si="9"/>
        <v>0.10586611701219795</v>
      </c>
      <c r="E87" s="118">
        <v>2</v>
      </c>
      <c r="F87" s="118">
        <v>0</v>
      </c>
      <c r="G87" s="118">
        <f t="shared" si="10"/>
        <v>-1.8941338829878021</v>
      </c>
      <c r="H87" s="119"/>
      <c r="I87" s="120">
        <v>4.323700245807951E-3</v>
      </c>
      <c r="J87" s="121"/>
    </row>
    <row r="88" spans="1:10" ht="17.100000000000001" customHeight="1">
      <c r="B88" s="117" t="s">
        <v>18</v>
      </c>
      <c r="C88" s="118">
        <v>65.4607980353708</v>
      </c>
      <c r="D88" s="118">
        <f t="shared" si="9"/>
        <v>-0.25944570091004948</v>
      </c>
      <c r="E88" s="118">
        <v>0</v>
      </c>
      <c r="F88" s="118">
        <v>0</v>
      </c>
      <c r="G88" s="118">
        <f t="shared" si="10"/>
        <v>-0.25944570091004948</v>
      </c>
      <c r="H88" s="119"/>
      <c r="I88" s="120">
        <v>4.2784835317235823E-3</v>
      </c>
      <c r="J88" s="121"/>
    </row>
    <row r="89" spans="1:10" ht="17.100000000000001" customHeight="1">
      <c r="B89" s="117" t="s">
        <v>19</v>
      </c>
      <c r="C89" s="118">
        <v>69.058089789196515</v>
      </c>
      <c r="D89" s="118">
        <f t="shared" si="9"/>
        <v>3.597291753825715</v>
      </c>
      <c r="E89" s="118">
        <v>0</v>
      </c>
      <c r="F89" s="118">
        <v>0</v>
      </c>
      <c r="G89" s="118">
        <f t="shared" si="10"/>
        <v>3.597291753825715</v>
      </c>
      <c r="H89" s="119"/>
      <c r="I89" s="120">
        <v>4.2366926251040807E-3</v>
      </c>
      <c r="J89" s="121"/>
    </row>
    <row r="90" spans="1:10" ht="17.100000000000001" customHeight="1">
      <c r="B90" s="117" t="s">
        <v>20</v>
      </c>
      <c r="C90" s="118">
        <v>73.47572376978205</v>
      </c>
      <c r="D90" s="118">
        <f t="shared" si="9"/>
        <v>4.4176339805855349</v>
      </c>
      <c r="E90" s="118">
        <v>3</v>
      </c>
      <c r="F90" s="118">
        <v>0</v>
      </c>
      <c r="G90" s="118">
        <f t="shared" si="10"/>
        <v>1.4176339805855349</v>
      </c>
      <c r="H90" s="119"/>
      <c r="I90" s="120">
        <v>4.1986127868446884E-3</v>
      </c>
      <c r="J90" s="121"/>
    </row>
    <row r="91" spans="1:10" ht="17.100000000000001" customHeight="1">
      <c r="B91" s="117" t="s">
        <v>21</v>
      </c>
      <c r="C91" s="118">
        <v>77.854644105332994</v>
      </c>
      <c r="D91" s="118">
        <f t="shared" si="9"/>
        <v>4.3789203355509443</v>
      </c>
      <c r="E91" s="118">
        <v>0</v>
      </c>
      <c r="F91" s="118">
        <v>0</v>
      </c>
      <c r="G91" s="118">
        <f t="shared" si="10"/>
        <v>4.3789203355509443</v>
      </c>
      <c r="H91" s="119"/>
      <c r="I91" s="120">
        <v>4.1633499521568458E-3</v>
      </c>
      <c r="J91" s="121"/>
    </row>
    <row r="92" spans="1:10" ht="17.100000000000001" customHeight="1">
      <c r="B92" s="117" t="s">
        <v>22</v>
      </c>
      <c r="C92" s="118">
        <v>82.625115022991821</v>
      </c>
      <c r="D92" s="118">
        <f t="shared" si="9"/>
        <v>4.7704709176588267</v>
      </c>
      <c r="E92" s="118">
        <v>2</v>
      </c>
      <c r="F92" s="118">
        <v>0</v>
      </c>
      <c r="G92" s="118">
        <f t="shared" si="10"/>
        <v>2.7704709176588267</v>
      </c>
      <c r="H92" s="119"/>
      <c r="I92" s="120">
        <v>4.237185385794452E-3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27.438161706972345</v>
      </c>
      <c r="E93" s="126">
        <f>SUM(E83:E92)</f>
        <v>8</v>
      </c>
      <c r="F93" s="126">
        <f>SUM(F83:F92)</f>
        <v>1</v>
      </c>
      <c r="G93" s="127">
        <f t="shared" si="10"/>
        <v>20.438161706972345</v>
      </c>
      <c r="H93" s="119"/>
      <c r="I93" s="120"/>
      <c r="J93" s="121"/>
    </row>
    <row r="94" spans="1:10" ht="17.100000000000001" customHeight="1">
      <c r="B94" s="117" t="s">
        <v>24</v>
      </c>
      <c r="C94" s="118">
        <v>92.41882498139644</v>
      </c>
      <c r="D94" s="118">
        <f>C94-C92</f>
        <v>9.7937099584046194</v>
      </c>
      <c r="E94" s="118">
        <v>1</v>
      </c>
      <c r="F94" s="118">
        <v>0</v>
      </c>
      <c r="G94" s="118">
        <f t="shared" si="10"/>
        <v>8.7937099584046194</v>
      </c>
      <c r="H94" s="119"/>
      <c r="I94" s="120">
        <v>4.5979514916117637E-3</v>
      </c>
      <c r="J94" s="121"/>
    </row>
    <row r="95" spans="1:10" ht="17.100000000000001" customHeight="1">
      <c r="B95" s="117" t="s">
        <v>25</v>
      </c>
      <c r="C95" s="118">
        <v>100.4358523968431</v>
      </c>
      <c r="D95" s="118">
        <f t="shared" ref="D95:D103" si="11">C95-C94</f>
        <v>8.0170274154466625</v>
      </c>
      <c r="E95" s="118">
        <v>3</v>
      </c>
      <c r="F95" s="118">
        <v>0</v>
      </c>
      <c r="G95" s="118">
        <f t="shared" si="10"/>
        <v>5.0170274154466625</v>
      </c>
      <c r="H95" s="119"/>
      <c r="I95" s="120">
        <v>4.9233260978844649E-3</v>
      </c>
      <c r="J95" s="121"/>
    </row>
    <row r="96" spans="1:10" ht="17.100000000000001" customHeight="1">
      <c r="B96" s="117" t="s">
        <v>26</v>
      </c>
      <c r="C96" s="118">
        <f>$C$21*I96</f>
        <v>108.53200942288656</v>
      </c>
      <c r="D96" s="118">
        <f t="shared" si="11"/>
        <v>8.096157026043457</v>
      </c>
      <c r="E96" s="118">
        <v>2</v>
      </c>
      <c r="F96" s="118">
        <v>0</v>
      </c>
      <c r="G96" s="118">
        <f t="shared" si="10"/>
        <v>6.096157026043457</v>
      </c>
      <c r="H96" s="119"/>
      <c r="I96" s="120">
        <v>5.2178850684080078E-3</v>
      </c>
      <c r="J96" s="121"/>
    </row>
    <row r="97" spans="1:10" ht="17.100000000000001" customHeight="1">
      <c r="A97" s="123"/>
      <c r="B97" s="117" t="s">
        <v>27</v>
      </c>
      <c r="C97" s="118">
        <v>117.4047740448089</v>
      </c>
      <c r="D97" s="118">
        <f t="shared" si="11"/>
        <v>8.8727646219223431</v>
      </c>
      <c r="E97" s="118">
        <v>2</v>
      </c>
      <c r="F97" s="118">
        <v>0</v>
      </c>
      <c r="G97" s="118">
        <f t="shared" si="10"/>
        <v>6.8727646219223431</v>
      </c>
      <c r="H97" s="119"/>
      <c r="I97" s="120">
        <v>5.4862043946172397E-3</v>
      </c>
      <c r="J97" s="121"/>
    </row>
    <row r="98" spans="1:10" ht="17.100000000000001" customHeight="1">
      <c r="A98" s="123"/>
      <c r="B98" s="117" t="s">
        <v>28</v>
      </c>
      <c r="C98" s="118">
        <v>127.23350490311503</v>
      </c>
      <c r="D98" s="118">
        <f t="shared" si="11"/>
        <v>9.8287308583061304</v>
      </c>
      <c r="E98" s="118">
        <v>1</v>
      </c>
      <c r="F98" s="118">
        <v>0</v>
      </c>
      <c r="G98" s="118">
        <f t="shared" si="10"/>
        <v>8.8287308583061304</v>
      </c>
      <c r="H98" s="119"/>
      <c r="I98" s="120">
        <v>5.7312389595997769E-3</v>
      </c>
      <c r="J98" s="121"/>
    </row>
    <row r="99" spans="1:10" ht="17.100000000000001" customHeight="1">
      <c r="A99" s="123"/>
      <c r="B99" s="117" t="s">
        <v>29</v>
      </c>
      <c r="C99" s="118">
        <v>135.79837745147489</v>
      </c>
      <c r="D99" s="118">
        <f t="shared" si="11"/>
        <v>8.5648725483598582</v>
      </c>
      <c r="E99" s="118">
        <v>2</v>
      </c>
      <c r="F99" s="118">
        <v>0</v>
      </c>
      <c r="G99" s="118">
        <f t="shared" si="10"/>
        <v>6.5648725483598582</v>
      </c>
      <c r="H99" s="119"/>
      <c r="I99" s="120">
        <v>5.9560691864681973E-3</v>
      </c>
      <c r="J99" s="121"/>
    </row>
    <row r="100" spans="1:10" ht="17.100000000000001" customHeight="1">
      <c r="A100" s="123"/>
      <c r="B100" s="117" t="s">
        <v>30</v>
      </c>
      <c r="C100" s="118">
        <v>147.91974025470765</v>
      </c>
      <c r="D100" s="118">
        <f t="shared" si="11"/>
        <v>12.121362803232756</v>
      </c>
      <c r="E100" s="118">
        <v>0</v>
      </c>
      <c r="F100" s="118">
        <v>0</v>
      </c>
      <c r="G100" s="118">
        <f t="shared" si="10"/>
        <v>12.121362803232756</v>
      </c>
      <c r="H100" s="119"/>
      <c r="I100" s="120">
        <v>6.1633225106128182E-3</v>
      </c>
      <c r="J100" s="121"/>
    </row>
    <row r="101" spans="1:10" ht="17.100000000000001" customHeight="1">
      <c r="A101" s="123"/>
      <c r="B101" s="117" t="s">
        <v>31</v>
      </c>
      <c r="C101" s="118">
        <v>167.76081942086384</v>
      </c>
      <c r="D101" s="118">
        <f t="shared" si="11"/>
        <v>19.841079166156192</v>
      </c>
      <c r="E101" s="118">
        <v>2</v>
      </c>
      <c r="F101" s="118">
        <v>0</v>
      </c>
      <c r="G101" s="118">
        <f t="shared" si="10"/>
        <v>17.841079166156192</v>
      </c>
      <c r="H101" s="119"/>
      <c r="I101" s="120">
        <v>6.3545764932145402E-3</v>
      </c>
      <c r="J101" s="121"/>
    </row>
    <row r="102" spans="1:10" ht="17.100000000000001" customHeight="1">
      <c r="A102" s="123"/>
      <c r="B102" s="117" t="s">
        <v>32</v>
      </c>
      <c r="C102" s="118">
        <v>184.85614595472222</v>
      </c>
      <c r="D102" s="118">
        <f t="shared" si="11"/>
        <v>17.095326533858383</v>
      </c>
      <c r="E102" s="118">
        <v>4</v>
      </c>
      <c r="F102" s="118">
        <v>0</v>
      </c>
      <c r="G102" s="118">
        <f t="shared" si="10"/>
        <v>13.095326533858383</v>
      </c>
      <c r="H102" s="119"/>
      <c r="I102" s="120">
        <v>6.5320192916862975E-3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201.99504950495049</v>
      </c>
      <c r="D103" s="118">
        <f t="shared" si="11"/>
        <v>17.138903550228264</v>
      </c>
      <c r="E103" s="118">
        <v>4</v>
      </c>
      <c r="F103" s="118">
        <v>1</v>
      </c>
      <c r="G103" s="118">
        <f t="shared" si="10"/>
        <v>14.138903550228264</v>
      </c>
      <c r="H103" s="119"/>
      <c r="I103" s="120">
        <v>6.6336633663366335E-3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119.36993448195867</v>
      </c>
      <c r="E104" s="126">
        <f>SUM(E94:E103)</f>
        <v>21</v>
      </c>
      <c r="F104" s="126">
        <f>SUM(F94:F103)</f>
        <v>1</v>
      </c>
      <c r="G104" s="127">
        <f t="shared" si="10"/>
        <v>99.369934481958666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403.22039001605003</v>
      </c>
      <c r="D107" s="118"/>
      <c r="E107" s="118"/>
      <c r="F107" s="118"/>
      <c r="G107" s="118"/>
      <c r="H107" s="119"/>
      <c r="I107" s="120">
        <v>3.3884066387903367E-2</v>
      </c>
      <c r="J107" s="121"/>
    </row>
    <row r="108" spans="1:10" ht="17.100000000000001" customHeight="1">
      <c r="A108" s="123"/>
      <c r="B108" s="117" t="s">
        <v>13</v>
      </c>
      <c r="C108" s="118">
        <v>382.5973424185587</v>
      </c>
      <c r="D108" s="118">
        <f t="shared" ref="D108:D117" si="12">C108-C107</f>
        <v>-20.623047597491336</v>
      </c>
      <c r="E108" s="118">
        <v>0</v>
      </c>
      <c r="F108" s="118">
        <v>0</v>
      </c>
      <c r="G108" s="118">
        <f t="shared" ref="G108:G129" si="13">D108-E108+F108</f>
        <v>-20.623047597491336</v>
      </c>
      <c r="H108" s="119"/>
      <c r="I108" s="120">
        <v>2.9890417376449898E-2</v>
      </c>
      <c r="J108" s="121"/>
    </row>
    <row r="109" spans="1:10" ht="17.100000000000001" customHeight="1">
      <c r="A109" s="123"/>
      <c r="B109" s="117" t="s">
        <v>14</v>
      </c>
      <c r="C109" s="118">
        <v>339.80649539398365</v>
      </c>
      <c r="D109" s="118">
        <f t="shared" si="12"/>
        <v>-42.790847024575044</v>
      </c>
      <c r="E109" s="118">
        <v>0</v>
      </c>
      <c r="F109" s="118">
        <v>1</v>
      </c>
      <c r="G109" s="118">
        <f t="shared" si="13"/>
        <v>-41.790847024575044</v>
      </c>
      <c r="H109" s="119"/>
      <c r="I109" s="120">
        <v>2.6341588790231296E-2</v>
      </c>
      <c r="J109" s="121"/>
    </row>
    <row r="110" spans="1:10" ht="17.100000000000001" customHeight="1">
      <c r="A110" s="123"/>
      <c r="B110" s="117" t="s">
        <v>15</v>
      </c>
      <c r="C110" s="118">
        <v>321.97350987048759</v>
      </c>
      <c r="D110" s="118">
        <f t="shared" si="12"/>
        <v>-17.832985523496063</v>
      </c>
      <c r="E110" s="118">
        <v>0</v>
      </c>
      <c r="F110" s="118">
        <v>0</v>
      </c>
      <c r="G110" s="118">
        <f t="shared" si="13"/>
        <v>-17.832985523496063</v>
      </c>
      <c r="H110" s="119"/>
      <c r="I110" s="120">
        <v>2.3163561861186156E-2</v>
      </c>
      <c r="J110" s="121"/>
    </row>
    <row r="111" spans="1:10" ht="17.100000000000001" customHeight="1">
      <c r="A111" s="123"/>
      <c r="B111" s="117" t="s">
        <v>16</v>
      </c>
      <c r="C111" s="118">
        <v>304.56227891313739</v>
      </c>
      <c r="D111" s="118">
        <f t="shared" si="12"/>
        <v>-17.411230957350199</v>
      </c>
      <c r="E111" s="118">
        <v>1</v>
      </c>
      <c r="F111" s="118">
        <v>0</v>
      </c>
      <c r="G111" s="118">
        <f t="shared" si="13"/>
        <v>-18.411230957350199</v>
      </c>
      <c r="H111" s="119"/>
      <c r="I111" s="120">
        <v>2.0304151927542494E-2</v>
      </c>
      <c r="J111" s="121"/>
    </row>
    <row r="112" spans="1:10" ht="17.100000000000001" customHeight="1">
      <c r="A112" s="123"/>
      <c r="B112" s="117" t="s">
        <v>17</v>
      </c>
      <c r="C112" s="118">
        <v>270.21739259254684</v>
      </c>
      <c r="D112" s="118">
        <f t="shared" si="12"/>
        <v>-34.344886320590547</v>
      </c>
      <c r="E112" s="118">
        <v>0</v>
      </c>
      <c r="F112" s="118">
        <v>1</v>
      </c>
      <c r="G112" s="118">
        <f t="shared" si="13"/>
        <v>-33.344886320590547</v>
      </c>
      <c r="H112" s="119"/>
      <c r="I112" s="120">
        <v>1.7777460038983346E-2</v>
      </c>
      <c r="J112" s="121"/>
    </row>
    <row r="113" spans="1:11" ht="17.100000000000001" customHeight="1">
      <c r="A113" s="123"/>
      <c r="B113" s="117" t="s">
        <v>18</v>
      </c>
      <c r="C113" s="118">
        <v>235.96702345141267</v>
      </c>
      <c r="D113" s="118">
        <f t="shared" si="12"/>
        <v>-34.250369141134172</v>
      </c>
      <c r="E113" s="118">
        <v>0</v>
      </c>
      <c r="F113" s="118">
        <v>0</v>
      </c>
      <c r="G113" s="118">
        <f t="shared" si="13"/>
        <v>-34.250369141134172</v>
      </c>
      <c r="H113" s="119"/>
      <c r="I113" s="120">
        <v>1.5422681271334164E-2</v>
      </c>
      <c r="J113" s="121"/>
    </row>
    <row r="114" spans="1:11" ht="17.100000000000001" customHeight="1">
      <c r="B114" s="117" t="s">
        <v>19</v>
      </c>
      <c r="C114" s="118">
        <v>216.30637085559164</v>
      </c>
      <c r="D114" s="118">
        <f t="shared" si="12"/>
        <v>-19.660652595821034</v>
      </c>
      <c r="E114" s="118">
        <v>0</v>
      </c>
      <c r="F114" s="118">
        <v>0</v>
      </c>
      <c r="G114" s="118">
        <f t="shared" si="13"/>
        <v>-19.660652595821034</v>
      </c>
      <c r="H114" s="119"/>
      <c r="I114" s="120">
        <v>1.3270329500343046E-2</v>
      </c>
      <c r="J114" s="121"/>
    </row>
    <row r="115" spans="1:11" ht="17.100000000000001" customHeight="1">
      <c r="A115" s="123"/>
      <c r="B115" s="117" t="s">
        <v>20</v>
      </c>
      <c r="C115" s="118">
        <v>197.71035287845666</v>
      </c>
      <c r="D115" s="118">
        <f t="shared" si="12"/>
        <v>-18.596017977134977</v>
      </c>
      <c r="E115" s="118">
        <v>0</v>
      </c>
      <c r="F115" s="118">
        <v>0</v>
      </c>
      <c r="G115" s="118">
        <f t="shared" si="13"/>
        <v>-18.596017977134977</v>
      </c>
      <c r="H115" s="119"/>
      <c r="I115" s="120">
        <v>1.1297734450197524E-2</v>
      </c>
      <c r="J115" s="121"/>
    </row>
    <row r="116" spans="1:11" ht="17.100000000000001" customHeight="1">
      <c r="A116" s="123"/>
      <c r="B116" s="117" t="s">
        <v>21</v>
      </c>
      <c r="C116" s="118">
        <v>177.31436410931573</v>
      </c>
      <c r="D116" s="118">
        <f t="shared" si="12"/>
        <v>-20.395988769140928</v>
      </c>
      <c r="E116" s="118">
        <v>0</v>
      </c>
      <c r="F116" s="118">
        <v>1</v>
      </c>
      <c r="G116" s="118">
        <f t="shared" si="13"/>
        <v>-19.395988769140928</v>
      </c>
      <c r="H116" s="119"/>
      <c r="I116" s="120">
        <v>9.4820515566479014E-3</v>
      </c>
      <c r="J116" s="121"/>
    </row>
    <row r="117" spans="1:11" ht="17.100000000000001" customHeight="1">
      <c r="A117" s="123"/>
      <c r="B117" s="117" t="s">
        <v>22</v>
      </c>
      <c r="C117" s="118">
        <v>191.58076368885273</v>
      </c>
      <c r="D117" s="118">
        <f t="shared" si="12"/>
        <v>14.266399579536994</v>
      </c>
      <c r="E117" s="118">
        <v>1</v>
      </c>
      <c r="F117" s="118">
        <v>0</v>
      </c>
      <c r="G117" s="118">
        <f t="shared" si="13"/>
        <v>13.266399579536994</v>
      </c>
      <c r="H117" s="119"/>
      <c r="I117" s="120">
        <v>9.8246545481462944E-3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-211.63962632719731</v>
      </c>
      <c r="E118" s="126">
        <f>SUM(E108:E117)</f>
        <v>2</v>
      </c>
      <c r="F118" s="126">
        <f>SUM(F108:F117)</f>
        <v>3</v>
      </c>
      <c r="G118" s="127">
        <f t="shared" si="13"/>
        <v>-210.63962632719731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334.89663684048134</v>
      </c>
      <c r="D119" s="118">
        <f>C119-C117</f>
        <v>143.31587315162861</v>
      </c>
      <c r="E119" s="118">
        <v>0</v>
      </c>
      <c r="F119" s="118">
        <v>0</v>
      </c>
      <c r="G119" s="118">
        <f t="shared" si="13"/>
        <v>143.31587315162861</v>
      </c>
      <c r="H119" s="119"/>
      <c r="I119" s="120">
        <v>1.6661524220919474E-2</v>
      </c>
      <c r="J119" s="121"/>
    </row>
    <row r="120" spans="1:11" ht="17.100000000000001" customHeight="1">
      <c r="A120" s="123"/>
      <c r="B120" s="117" t="s">
        <v>25</v>
      </c>
      <c r="C120" s="118">
        <v>465.61873440611237</v>
      </c>
      <c r="D120" s="118">
        <f t="shared" ref="D120:D128" si="14">C120-C119</f>
        <v>130.72209756563103</v>
      </c>
      <c r="E120" s="118">
        <v>0</v>
      </c>
      <c r="F120" s="118">
        <v>0</v>
      </c>
      <c r="G120" s="118">
        <f t="shared" si="13"/>
        <v>130.72209756563103</v>
      </c>
      <c r="H120" s="119"/>
      <c r="I120" s="120">
        <v>2.2824447765005505E-2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590.86102776989128</v>
      </c>
      <c r="D121" s="118">
        <f t="shared" si="14"/>
        <v>125.24229336377891</v>
      </c>
      <c r="E121" s="118">
        <v>1</v>
      </c>
      <c r="F121" s="118">
        <v>0</v>
      </c>
      <c r="G121" s="118">
        <f t="shared" si="13"/>
        <v>124.24229336377891</v>
      </c>
      <c r="H121" s="119"/>
      <c r="I121" s="120">
        <v>2.8406780181244772E-2</v>
      </c>
      <c r="J121" s="121"/>
    </row>
    <row r="122" spans="1:11" ht="17.100000000000001" customHeight="1">
      <c r="A122" s="123"/>
      <c r="B122" s="117" t="s">
        <v>27</v>
      </c>
      <c r="C122" s="118">
        <v>716.66204248039276</v>
      </c>
      <c r="D122" s="118">
        <f t="shared" si="14"/>
        <v>125.80101471050148</v>
      </c>
      <c r="E122" s="118">
        <v>1</v>
      </c>
      <c r="F122" s="118">
        <v>0</v>
      </c>
      <c r="G122" s="118">
        <f t="shared" si="13"/>
        <v>124.80101471050148</v>
      </c>
      <c r="H122" s="119"/>
      <c r="I122" s="120">
        <v>3.3488880489737985E-2</v>
      </c>
      <c r="J122" s="121"/>
    </row>
    <row r="123" spans="1:11" ht="17.100000000000001" customHeight="1">
      <c r="A123" s="123"/>
      <c r="B123" s="117" t="s">
        <v>28</v>
      </c>
      <c r="C123" s="118">
        <v>846.54768000048114</v>
      </c>
      <c r="D123" s="118">
        <f t="shared" si="14"/>
        <v>129.88563752008838</v>
      </c>
      <c r="E123" s="118">
        <v>1</v>
      </c>
      <c r="F123" s="118">
        <v>0</v>
      </c>
      <c r="G123" s="118">
        <f t="shared" si="13"/>
        <v>128.88563752008838</v>
      </c>
      <c r="H123" s="119"/>
      <c r="I123" s="120">
        <v>3.813277837840006E-2</v>
      </c>
      <c r="J123" s="121"/>
    </row>
    <row r="124" spans="1:11" ht="17.100000000000001" customHeight="1">
      <c r="A124" s="123"/>
      <c r="B124" s="117" t="s">
        <v>29</v>
      </c>
      <c r="C124" s="118">
        <v>966.57780595703014</v>
      </c>
      <c r="D124" s="118">
        <f t="shared" si="14"/>
        <v>120.030125956549</v>
      </c>
      <c r="E124" s="118">
        <v>0</v>
      </c>
      <c r="F124" s="118">
        <v>0</v>
      </c>
      <c r="G124" s="118">
        <f t="shared" si="13"/>
        <v>120.030125956549</v>
      </c>
      <c r="H124" s="119"/>
      <c r="I124" s="120">
        <v>4.2393763419167986E-2</v>
      </c>
      <c r="J124" s="121"/>
      <c r="K124" s="6"/>
    </row>
    <row r="125" spans="1:11" ht="17.100000000000001" customHeight="1">
      <c r="A125" s="123"/>
      <c r="B125" s="117" t="s">
        <v>30</v>
      </c>
      <c r="C125" s="118">
        <v>1111.6567066267714</v>
      </c>
      <c r="D125" s="118">
        <f t="shared" si="14"/>
        <v>145.0789006697413</v>
      </c>
      <c r="E125" s="118">
        <v>0</v>
      </c>
      <c r="F125" s="118">
        <v>0</v>
      </c>
      <c r="G125" s="118">
        <f t="shared" si="13"/>
        <v>145.0789006697413</v>
      </c>
      <c r="H125" s="119"/>
      <c r="I125" s="120">
        <v>4.6319029442782142E-2</v>
      </c>
      <c r="J125" s="121"/>
    </row>
    <row r="126" spans="1:11" ht="17.100000000000001" customHeight="1">
      <c r="A126" s="123"/>
      <c r="B126" s="117" t="s">
        <v>31</v>
      </c>
      <c r="C126" s="118">
        <v>1318.5156916326384</v>
      </c>
      <c r="D126" s="118">
        <f t="shared" si="14"/>
        <v>206.858985005867</v>
      </c>
      <c r="E126" s="118">
        <v>0</v>
      </c>
      <c r="F126" s="118">
        <v>1</v>
      </c>
      <c r="G126" s="118">
        <f t="shared" si="13"/>
        <v>207.858985005867</v>
      </c>
      <c r="H126" s="119"/>
      <c r="I126" s="120">
        <v>4.9943776198206009E-2</v>
      </c>
      <c r="J126" s="121"/>
    </row>
    <row r="127" spans="1:11" ht="17.100000000000001" customHeight="1">
      <c r="A127" s="123"/>
      <c r="B127" s="117" t="s">
        <v>32</v>
      </c>
      <c r="C127" s="118">
        <v>1508.5132559807737</v>
      </c>
      <c r="D127" s="118">
        <f t="shared" si="14"/>
        <v>189.99756434813526</v>
      </c>
      <c r="E127" s="118">
        <v>1</v>
      </c>
      <c r="F127" s="118">
        <v>0</v>
      </c>
      <c r="G127" s="118">
        <f t="shared" si="13"/>
        <v>188.99756434813526</v>
      </c>
      <c r="H127" s="119"/>
      <c r="I127" s="120">
        <v>5.330435533500967E-2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1679.2722772277227</v>
      </c>
      <c r="D128" s="118">
        <f t="shared" si="14"/>
        <v>170.75902124694903</v>
      </c>
      <c r="E128" s="118">
        <v>0</v>
      </c>
      <c r="F128" s="118">
        <v>1</v>
      </c>
      <c r="G128" s="118">
        <f t="shared" si="13"/>
        <v>171.75902124694903</v>
      </c>
      <c r="H128" s="119"/>
      <c r="I128" s="120">
        <v>5.5148514851485149E-2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1487.6915135388699</v>
      </c>
      <c r="E129" s="126">
        <f>SUM(E119:E128)</f>
        <v>4</v>
      </c>
      <c r="F129" s="126">
        <f>SUM(F119:F128)</f>
        <v>2</v>
      </c>
      <c r="G129" s="127">
        <f t="shared" si="13"/>
        <v>1485.6915135388699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157.96870835007783</v>
      </c>
      <c r="D132" s="118"/>
      <c r="E132" s="118"/>
      <c r="F132" s="118"/>
      <c r="G132" s="118"/>
      <c r="H132" s="119"/>
      <c r="I132" s="120">
        <v>1.3274681373956121E-2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174.67988122926855</v>
      </c>
      <c r="D133" s="118">
        <f t="shared" ref="D133:D142" si="15">C133-C132</f>
        <v>16.711172879190713</v>
      </c>
      <c r="E133" s="118">
        <v>1</v>
      </c>
      <c r="F133" s="118">
        <v>1</v>
      </c>
      <c r="G133" s="118">
        <f t="shared" ref="G133:G154" si="16">D133-E133+F133</f>
        <v>16.711172879190713</v>
      </c>
      <c r="H133" s="119"/>
      <c r="I133" s="120">
        <v>1.3646865721036605E-2</v>
      </c>
      <c r="J133" s="121"/>
    </row>
    <row r="134" spans="1:10" ht="17.100000000000001" customHeight="1">
      <c r="A134" s="134"/>
      <c r="B134" s="117" t="s">
        <v>14</v>
      </c>
      <c r="C134" s="118">
        <v>180.32665811680764</v>
      </c>
      <c r="D134" s="118">
        <f t="shared" si="15"/>
        <v>5.6467768875390902</v>
      </c>
      <c r="E134" s="118">
        <v>0</v>
      </c>
      <c r="F134" s="118">
        <v>1</v>
      </c>
      <c r="G134" s="118">
        <f t="shared" si="16"/>
        <v>6.6467768875390902</v>
      </c>
      <c r="H134" s="119"/>
      <c r="I134" s="120">
        <v>1.3978810706729275E-2</v>
      </c>
      <c r="J134" s="121"/>
    </row>
    <row r="135" spans="1:10" ht="17.100000000000001" customHeight="1">
      <c r="A135" s="123"/>
      <c r="B135" s="117" t="s">
        <v>15</v>
      </c>
      <c r="C135" s="118">
        <v>198.42138907301742</v>
      </c>
      <c r="D135" s="118">
        <f t="shared" si="15"/>
        <v>18.094730956209787</v>
      </c>
      <c r="E135" s="118">
        <v>1</v>
      </c>
      <c r="F135" s="118">
        <v>2</v>
      </c>
      <c r="G135" s="118">
        <f t="shared" si="16"/>
        <v>19.094730956209787</v>
      </c>
      <c r="H135" s="119"/>
      <c r="I135" s="120">
        <v>1.4274920077195498E-2</v>
      </c>
      <c r="J135" s="121"/>
    </row>
    <row r="136" spans="1:10" ht="17.100000000000001" customHeight="1">
      <c r="A136" s="123"/>
      <c r="B136" s="117" t="s">
        <v>16</v>
      </c>
      <c r="C136" s="118">
        <v>218.13655042457719</v>
      </c>
      <c r="D136" s="118">
        <f t="shared" si="15"/>
        <v>19.715161351559772</v>
      </c>
      <c r="E136" s="118">
        <v>1</v>
      </c>
      <c r="F136" s="118">
        <v>2</v>
      </c>
      <c r="G136" s="118">
        <f t="shared" si="16"/>
        <v>20.715161351559772</v>
      </c>
      <c r="H136" s="119"/>
      <c r="I136" s="120">
        <v>1.4542436694971813E-2</v>
      </c>
      <c r="J136" s="121"/>
    </row>
    <row r="137" spans="1:10" ht="17.100000000000001" customHeight="1">
      <c r="A137" s="123"/>
      <c r="B137" s="117" t="s">
        <v>17</v>
      </c>
      <c r="C137" s="118">
        <v>224.69662041998137</v>
      </c>
      <c r="D137" s="118">
        <f t="shared" si="15"/>
        <v>6.5600699954041772</v>
      </c>
      <c r="E137" s="118">
        <v>0</v>
      </c>
      <c r="F137" s="118">
        <v>2</v>
      </c>
      <c r="G137" s="118">
        <f t="shared" si="16"/>
        <v>8.5600699954041772</v>
      </c>
      <c r="H137" s="119"/>
      <c r="I137" s="120">
        <v>1.4782672396051405E-2</v>
      </c>
      <c r="J137" s="121"/>
    </row>
    <row r="138" spans="1:10" ht="17.100000000000001" customHeight="1">
      <c r="A138" s="123"/>
      <c r="B138" s="117" t="s">
        <v>18</v>
      </c>
      <c r="C138" s="118">
        <v>229.55811911595595</v>
      </c>
      <c r="D138" s="118">
        <f t="shared" si="15"/>
        <v>4.861498695974575</v>
      </c>
      <c r="E138" s="118">
        <v>1</v>
      </c>
      <c r="F138" s="118">
        <v>1</v>
      </c>
      <c r="G138" s="118">
        <f t="shared" si="16"/>
        <v>4.861498695974575</v>
      </c>
      <c r="H138" s="119"/>
      <c r="I138" s="120">
        <v>1.5003798635029802E-2</v>
      </c>
      <c r="J138" s="121"/>
    </row>
    <row r="139" spans="1:10" ht="17.100000000000001" customHeight="1">
      <c r="A139" s="123"/>
      <c r="B139" s="117" t="s">
        <v>19</v>
      </c>
      <c r="C139" s="118">
        <v>247.82537104532977</v>
      </c>
      <c r="D139" s="118">
        <f t="shared" si="15"/>
        <v>18.267251929373828</v>
      </c>
      <c r="E139" s="118">
        <v>2</v>
      </c>
      <c r="F139" s="118">
        <v>0</v>
      </c>
      <c r="G139" s="118">
        <f t="shared" si="16"/>
        <v>16.267251929373828</v>
      </c>
      <c r="H139" s="119"/>
      <c r="I139" s="120">
        <v>1.5204010493578514E-2</v>
      </c>
      <c r="J139" s="121"/>
    </row>
    <row r="140" spans="1:10" ht="17.100000000000001" customHeight="1">
      <c r="A140" s="123"/>
      <c r="B140" s="117" t="s">
        <v>20</v>
      </c>
      <c r="C140" s="118">
        <v>269.29724022576818</v>
      </c>
      <c r="D140" s="118">
        <f t="shared" si="15"/>
        <v>21.471869180438404</v>
      </c>
      <c r="E140" s="118">
        <v>1</v>
      </c>
      <c r="F140" s="118">
        <v>0</v>
      </c>
      <c r="G140" s="118">
        <f t="shared" si="16"/>
        <v>20.471869180438404</v>
      </c>
      <c r="H140" s="119"/>
      <c r="I140" s="120">
        <v>1.5388413727186754E-2</v>
      </c>
      <c r="J140" s="121"/>
    </row>
    <row r="141" spans="1:10" ht="17.100000000000001" customHeight="1">
      <c r="A141" s="123"/>
      <c r="B141" s="117" t="s">
        <v>21</v>
      </c>
      <c r="C141" s="118">
        <v>290.92098978540946</v>
      </c>
      <c r="D141" s="118">
        <f t="shared" si="15"/>
        <v>21.623749559641283</v>
      </c>
      <c r="E141" s="118">
        <v>0</v>
      </c>
      <c r="F141" s="118">
        <v>3</v>
      </c>
      <c r="G141" s="118">
        <f t="shared" si="16"/>
        <v>24.623749559641283</v>
      </c>
      <c r="H141" s="119"/>
      <c r="I141" s="120">
        <v>1.5557272181037942E-2</v>
      </c>
      <c r="J141" s="121"/>
    </row>
    <row r="142" spans="1:10" ht="17.100000000000001" customHeight="1">
      <c r="A142" s="123"/>
      <c r="B142" s="117" t="s">
        <v>22</v>
      </c>
      <c r="C142" s="118">
        <v>305.56360308804022</v>
      </c>
      <c r="D142" s="118">
        <f t="shared" si="15"/>
        <v>14.642613302630764</v>
      </c>
      <c r="E142" s="118">
        <v>0</v>
      </c>
      <c r="F142" s="118">
        <v>0</v>
      </c>
      <c r="G142" s="118">
        <f t="shared" si="16"/>
        <v>14.642613302630764</v>
      </c>
      <c r="H142" s="119"/>
      <c r="I142" s="120">
        <v>1.5669928363489242E-2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147.59489473796239</v>
      </c>
      <c r="E143" s="126">
        <f>SUM(E133:E142)</f>
        <v>7</v>
      </c>
      <c r="F143" s="126">
        <f>SUM(F133:F142)</f>
        <v>12</v>
      </c>
      <c r="G143" s="127">
        <f t="shared" si="16"/>
        <v>152.59489473796239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313.98079750258637</v>
      </c>
      <c r="D144" s="118">
        <f>C144-C142</f>
        <v>8.4171944145461453</v>
      </c>
      <c r="E144" s="118">
        <v>0</v>
      </c>
      <c r="F144" s="118">
        <v>2</v>
      </c>
      <c r="G144" s="118">
        <f t="shared" si="16"/>
        <v>10.417194414546145</v>
      </c>
      <c r="H144" s="119"/>
      <c r="I144" s="120">
        <v>1.5620935199133653E-2</v>
      </c>
      <c r="J144" s="121"/>
    </row>
    <row r="145" spans="1:10" ht="17.100000000000001" customHeight="1">
      <c r="A145" s="123"/>
      <c r="B145" s="117" t="s">
        <v>25</v>
      </c>
      <c r="C145" s="118">
        <v>317.78091428926388</v>
      </c>
      <c r="D145" s="118">
        <f t="shared" ref="D145:D153" si="17">C145-C144</f>
        <v>3.8001167866775063</v>
      </c>
      <c r="E145" s="118">
        <v>4</v>
      </c>
      <c r="F145" s="118">
        <v>1</v>
      </c>
      <c r="G145" s="118">
        <f t="shared" si="16"/>
        <v>0.8001167866775063</v>
      </c>
      <c r="H145" s="119"/>
      <c r="I145" s="120">
        <v>1.5577495798493324E-2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323.17913898319205</v>
      </c>
      <c r="D146" s="118">
        <f t="shared" si="17"/>
        <v>5.3982246939281708</v>
      </c>
      <c r="E146" s="118">
        <v>11</v>
      </c>
      <c r="F146" s="118">
        <v>1</v>
      </c>
      <c r="G146" s="118">
        <f t="shared" si="16"/>
        <v>-4.6017753060718292</v>
      </c>
      <c r="H146" s="119"/>
      <c r="I146" s="120">
        <v>1.5537458604961156E-2</v>
      </c>
      <c r="J146" s="121"/>
    </row>
    <row r="147" spans="1:10" ht="17.100000000000001" customHeight="1">
      <c r="A147" s="123"/>
      <c r="B147" s="117" t="s">
        <v>27</v>
      </c>
      <c r="C147" s="118">
        <v>331.73570315027496</v>
      </c>
      <c r="D147" s="118">
        <f t="shared" si="17"/>
        <v>8.5565641670829109</v>
      </c>
      <c r="E147" s="118">
        <v>6</v>
      </c>
      <c r="F147" s="118">
        <v>1</v>
      </c>
      <c r="G147" s="118">
        <f t="shared" si="16"/>
        <v>3.5565641670829109</v>
      </c>
      <c r="H147" s="119"/>
      <c r="I147" s="120">
        <v>1.5501668371508178E-2</v>
      </c>
      <c r="J147" s="121"/>
    </row>
    <row r="148" spans="1:10" ht="17.100000000000001" customHeight="1">
      <c r="A148" s="123"/>
      <c r="B148" s="117" t="s">
        <v>28</v>
      </c>
      <c r="C148" s="118">
        <v>343.39700151998079</v>
      </c>
      <c r="D148" s="118">
        <f t="shared" si="17"/>
        <v>11.661298369705833</v>
      </c>
      <c r="E148" s="118">
        <v>7</v>
      </c>
      <c r="F148" s="118">
        <v>3</v>
      </c>
      <c r="G148" s="118">
        <f t="shared" si="16"/>
        <v>7.6612983697058326</v>
      </c>
      <c r="H148" s="119"/>
      <c r="I148" s="120">
        <v>1.5468333401800939E-2</v>
      </c>
      <c r="J148" s="121"/>
    </row>
    <row r="149" spans="1:10" ht="17.100000000000001" customHeight="1">
      <c r="A149" s="123"/>
      <c r="B149" s="117" t="s">
        <v>29</v>
      </c>
      <c r="C149" s="118">
        <v>351.98063316858094</v>
      </c>
      <c r="D149" s="118">
        <f t="shared" si="17"/>
        <v>8.5836316486001465</v>
      </c>
      <c r="E149" s="118">
        <v>6</v>
      </c>
      <c r="F149" s="118">
        <v>1</v>
      </c>
      <c r="G149" s="118">
        <f t="shared" si="16"/>
        <v>3.5836316486001465</v>
      </c>
      <c r="H149" s="119"/>
      <c r="I149" s="120">
        <v>1.5437747068797409E-2</v>
      </c>
      <c r="J149" s="121"/>
    </row>
    <row r="150" spans="1:10" ht="17.100000000000001" customHeight="1">
      <c r="A150" s="123"/>
      <c r="B150" s="117" t="s">
        <v>30</v>
      </c>
      <c r="C150" s="118">
        <v>369.84363798415086</v>
      </c>
      <c r="D150" s="118">
        <f t="shared" si="17"/>
        <v>17.863004815569923</v>
      </c>
      <c r="E150" s="118">
        <v>4</v>
      </c>
      <c r="F150" s="118">
        <v>2</v>
      </c>
      <c r="G150" s="118">
        <f t="shared" si="16"/>
        <v>15.863004815569923</v>
      </c>
      <c r="H150" s="119"/>
      <c r="I150" s="120">
        <v>1.5410151582672952E-2</v>
      </c>
      <c r="J150" s="121"/>
    </row>
    <row r="151" spans="1:10" ht="17.100000000000001" customHeight="1">
      <c r="A151" s="123"/>
      <c r="B151" s="117" t="s">
        <v>31</v>
      </c>
      <c r="C151" s="118">
        <v>406.14050891637629</v>
      </c>
      <c r="D151" s="118">
        <f t="shared" si="17"/>
        <v>36.296870932225431</v>
      </c>
      <c r="E151" s="118">
        <v>5</v>
      </c>
      <c r="F151" s="118">
        <v>2</v>
      </c>
      <c r="G151" s="118">
        <f t="shared" si="16"/>
        <v>33.296870932225431</v>
      </c>
      <c r="H151" s="119"/>
      <c r="I151" s="120">
        <v>1.5384110186226378E-2</v>
      </c>
      <c r="J151" s="121"/>
    </row>
    <row r="152" spans="1:10" ht="17.100000000000001" customHeight="1">
      <c r="A152" s="123"/>
      <c r="B152" s="117" t="s">
        <v>32</v>
      </c>
      <c r="C152" s="118">
        <v>434.70229296106544</v>
      </c>
      <c r="D152" s="118">
        <f t="shared" si="17"/>
        <v>28.561784044689148</v>
      </c>
      <c r="E152" s="118">
        <v>11</v>
      </c>
      <c r="F152" s="118">
        <v>1</v>
      </c>
      <c r="G152" s="118">
        <f t="shared" si="16"/>
        <v>18.561784044689148</v>
      </c>
      <c r="H152" s="119"/>
      <c r="I152" s="120">
        <v>1.5360505051627754E-2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467.30198019801981</v>
      </c>
      <c r="D153" s="118">
        <f t="shared" si="17"/>
        <v>32.599687236954367</v>
      </c>
      <c r="E153" s="118">
        <v>3</v>
      </c>
      <c r="F153" s="118">
        <v>0</v>
      </c>
      <c r="G153" s="118">
        <f t="shared" si="16"/>
        <v>29.599687236954367</v>
      </c>
      <c r="H153" s="119"/>
      <c r="I153" s="120">
        <v>1.5346534653465346E-2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161.73837710997958</v>
      </c>
      <c r="E154" s="126">
        <f>SUM(E144:E153)</f>
        <v>57</v>
      </c>
      <c r="F154" s="126">
        <f>SUM(F144:F153)</f>
        <v>14</v>
      </c>
      <c r="G154" s="127">
        <f t="shared" si="16"/>
        <v>118.73837710997958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2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3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292100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293100</v>
      </c>
      <c r="D8" s="118">
        <f t="shared" ref="D8:D17" si="0">C8-C7</f>
        <v>1000</v>
      </c>
      <c r="E8" s="118">
        <v>5229</v>
      </c>
      <c r="F8" s="118">
        <v>2756</v>
      </c>
      <c r="G8" s="118">
        <f t="shared" ref="G8:G29" si="1">D8-E8+F8</f>
        <v>-1473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296400</v>
      </c>
      <c r="D9" s="118">
        <f t="shared" si="0"/>
        <v>3300</v>
      </c>
      <c r="E9" s="118">
        <v>4560</v>
      </c>
      <c r="F9" s="118">
        <v>2791</v>
      </c>
      <c r="G9" s="118">
        <f t="shared" si="1"/>
        <v>1531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296100</v>
      </c>
      <c r="D10" s="118">
        <f t="shared" si="0"/>
        <v>-300</v>
      </c>
      <c r="E10" s="118">
        <v>4386</v>
      </c>
      <c r="F10" s="118">
        <v>3002</v>
      </c>
      <c r="G10" s="118">
        <f t="shared" si="1"/>
        <v>-1684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298800</v>
      </c>
      <c r="D11" s="118">
        <f t="shared" si="0"/>
        <v>2700</v>
      </c>
      <c r="E11" s="118">
        <v>4249</v>
      </c>
      <c r="F11" s="118">
        <v>2869</v>
      </c>
      <c r="G11" s="118">
        <f t="shared" si="1"/>
        <v>1320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299400</v>
      </c>
      <c r="D12" s="118">
        <f t="shared" si="0"/>
        <v>600</v>
      </c>
      <c r="E12" s="118">
        <v>4532</v>
      </c>
      <c r="F12" s="118">
        <v>2918</v>
      </c>
      <c r="G12" s="118">
        <f t="shared" si="1"/>
        <v>-1014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305400</v>
      </c>
      <c r="D13" s="118">
        <f t="shared" si="0"/>
        <v>6000</v>
      </c>
      <c r="E13" s="118">
        <v>4671</v>
      </c>
      <c r="F13" s="118">
        <v>2854</v>
      </c>
      <c r="G13" s="118">
        <f t="shared" si="1"/>
        <v>4183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315700</v>
      </c>
      <c r="D14" s="118">
        <f t="shared" si="0"/>
        <v>10300</v>
      </c>
      <c r="E14" s="118">
        <v>5008</v>
      </c>
      <c r="F14" s="118">
        <v>2799</v>
      </c>
      <c r="G14" s="118">
        <f t="shared" si="1"/>
        <v>8091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326900</v>
      </c>
      <c r="D15" s="118">
        <f t="shared" si="0"/>
        <v>11200</v>
      </c>
      <c r="E15" s="118">
        <v>5281</v>
      </c>
      <c r="F15" s="118">
        <v>2799</v>
      </c>
      <c r="G15" s="118">
        <f t="shared" si="1"/>
        <v>8718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336800</v>
      </c>
      <c r="D16" s="118">
        <f t="shared" si="0"/>
        <v>9900</v>
      </c>
      <c r="E16" s="118">
        <v>5489</v>
      </c>
      <c r="F16" s="118">
        <v>3019</v>
      </c>
      <c r="G16" s="118">
        <f t="shared" si="1"/>
        <v>7430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350200</v>
      </c>
      <c r="D17" s="118">
        <f t="shared" si="0"/>
        <v>13400</v>
      </c>
      <c r="E17" s="118">
        <v>5978</v>
      </c>
      <c r="F17" s="118">
        <v>3088</v>
      </c>
      <c r="G17" s="118">
        <f t="shared" si="1"/>
        <v>10510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58100</v>
      </c>
      <c r="E18" s="126">
        <f>SUM(E8:E17)</f>
        <v>49383</v>
      </c>
      <c r="F18" s="126">
        <f>SUM(F8:F17)</f>
        <v>28895</v>
      </c>
      <c r="G18" s="127">
        <f t="shared" si="1"/>
        <v>37612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362000</v>
      </c>
      <c r="D19" s="118">
        <f>C19-C17</f>
        <v>11800</v>
      </c>
      <c r="E19" s="118">
        <v>6536</v>
      </c>
      <c r="F19" s="118">
        <v>3103</v>
      </c>
      <c r="G19" s="118">
        <f t="shared" si="1"/>
        <v>8367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374100</v>
      </c>
      <c r="D20" s="118">
        <f t="shared" ref="D20:D28" si="2">C20-C19</f>
        <v>12100</v>
      </c>
      <c r="E20" s="118">
        <v>7013</v>
      </c>
      <c r="F20" s="118">
        <v>3193</v>
      </c>
      <c r="G20" s="118">
        <f t="shared" si="1"/>
        <v>8280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386700</v>
      </c>
      <c r="D21" s="118">
        <f t="shared" si="2"/>
        <v>12600</v>
      </c>
      <c r="E21" s="118">
        <v>7208</v>
      </c>
      <c r="F21" s="118">
        <v>3243</v>
      </c>
      <c r="G21" s="118">
        <f t="shared" si="1"/>
        <v>8635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399800</v>
      </c>
      <c r="D22" s="118">
        <f t="shared" si="2"/>
        <v>13100</v>
      </c>
      <c r="E22" s="118">
        <v>7529</v>
      </c>
      <c r="F22" s="118">
        <v>3299</v>
      </c>
      <c r="G22" s="118">
        <f t="shared" si="1"/>
        <v>8870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417200</v>
      </c>
      <c r="D23" s="118">
        <f t="shared" si="2"/>
        <v>17400</v>
      </c>
      <c r="E23" s="118">
        <v>7702</v>
      </c>
      <c r="F23" s="118">
        <v>3453</v>
      </c>
      <c r="G23" s="118">
        <f t="shared" si="1"/>
        <v>13151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433700</v>
      </c>
      <c r="D24" s="118">
        <f t="shared" si="2"/>
        <v>16500</v>
      </c>
      <c r="E24" s="118">
        <v>8269</v>
      </c>
      <c r="F24" s="118">
        <v>3455</v>
      </c>
      <c r="G24" s="118">
        <f t="shared" si="1"/>
        <v>11686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448800</v>
      </c>
      <c r="D25" s="118">
        <f t="shared" si="2"/>
        <v>15100</v>
      </c>
      <c r="E25" s="118">
        <v>8582</v>
      </c>
      <c r="F25" s="118">
        <v>3671</v>
      </c>
      <c r="G25" s="118">
        <f t="shared" si="1"/>
        <v>10189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461400</v>
      </c>
      <c r="D26" s="118">
        <f t="shared" si="2"/>
        <v>12600</v>
      </c>
      <c r="E26" s="118">
        <v>8887</v>
      </c>
      <c r="F26" s="118">
        <v>3716</v>
      </c>
      <c r="G26" s="118">
        <f t="shared" si="1"/>
        <v>7429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471500</v>
      </c>
      <c r="D27" s="118">
        <f t="shared" si="2"/>
        <v>10100</v>
      </c>
      <c r="E27" s="118">
        <v>8981</v>
      </c>
      <c r="F27" s="118">
        <v>3779</v>
      </c>
      <c r="G27" s="118">
        <f t="shared" si="1"/>
        <v>4898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481900</v>
      </c>
      <c r="D28" s="118">
        <f t="shared" si="2"/>
        <v>10400</v>
      </c>
      <c r="E28" s="118">
        <v>9583</v>
      </c>
      <c r="F28" s="118">
        <v>3745</v>
      </c>
      <c r="G28" s="118">
        <f t="shared" si="1"/>
        <v>4562</v>
      </c>
      <c r="H28" s="119"/>
      <c r="I28" s="120">
        <v>1.026086956521739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131700</v>
      </c>
      <c r="E29" s="126">
        <f>SUM(E19:E28)</f>
        <v>80290</v>
      </c>
      <c r="F29" s="126">
        <f>SUM(F19:F28)</f>
        <v>34657</v>
      </c>
      <c r="G29" s="127">
        <f t="shared" si="1"/>
        <v>86067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221135.29110615945</v>
      </c>
      <c r="D32" s="118"/>
      <c r="E32" s="118"/>
      <c r="F32" s="118"/>
      <c r="G32" s="118"/>
      <c r="H32" s="119"/>
      <c r="I32" s="120">
        <v>0.75705337591975153</v>
      </c>
      <c r="J32" s="121"/>
    </row>
    <row r="33" spans="1:10" ht="17.100000000000001" customHeight="1">
      <c r="A33" s="123"/>
      <c r="B33" s="117" t="s">
        <v>13</v>
      </c>
      <c r="C33" s="118">
        <v>219642.79240078779</v>
      </c>
      <c r="D33" s="118">
        <f t="shared" ref="D33:D42" si="3">C33-C32</f>
        <v>-1492.4987053716613</v>
      </c>
      <c r="E33" s="118">
        <v>3538</v>
      </c>
      <c r="F33" s="118">
        <v>2280</v>
      </c>
      <c r="G33" s="118">
        <f t="shared" ref="G33:G54" si="4">D33-E33+F33</f>
        <v>-2750.4987053716613</v>
      </c>
      <c r="H33" s="119"/>
      <c r="I33" s="120">
        <v>0.74937834323025532</v>
      </c>
      <c r="J33" s="121"/>
    </row>
    <row r="34" spans="1:10" ht="17.100000000000001" customHeight="1">
      <c r="A34" s="134"/>
      <c r="B34" s="117" t="s">
        <v>14</v>
      </c>
      <c r="C34" s="118">
        <v>219925.14864099587</v>
      </c>
      <c r="D34" s="118">
        <f t="shared" si="3"/>
        <v>282.35624020808609</v>
      </c>
      <c r="E34" s="118">
        <v>3072</v>
      </c>
      <c r="F34" s="118">
        <v>2331</v>
      </c>
      <c r="G34" s="118">
        <f t="shared" si="4"/>
        <v>-458.64375979191391</v>
      </c>
      <c r="H34" s="119"/>
      <c r="I34" s="120">
        <v>0.74198768097501966</v>
      </c>
      <c r="J34" s="121"/>
    </row>
    <row r="35" spans="1:10" ht="17.100000000000001" customHeight="1">
      <c r="A35" s="123"/>
      <c r="B35" s="117" t="s">
        <v>15</v>
      </c>
      <c r="C35" s="118">
        <v>217593.78474308676</v>
      </c>
      <c r="D35" s="118">
        <f t="shared" si="3"/>
        <v>-2331.3638979091193</v>
      </c>
      <c r="E35" s="118">
        <v>2895</v>
      </c>
      <c r="F35" s="118">
        <v>2512</v>
      </c>
      <c r="G35" s="118">
        <f t="shared" si="4"/>
        <v>-2714.3638979091193</v>
      </c>
      <c r="H35" s="119"/>
      <c r="I35" s="120">
        <v>0.73486587214821597</v>
      </c>
      <c r="J35" s="121"/>
    </row>
    <row r="36" spans="1:10" ht="17.100000000000001" customHeight="1">
      <c r="A36" s="123"/>
      <c r="B36" s="117" t="s">
        <v>16</v>
      </c>
      <c r="C36" s="118">
        <v>217525.95434428708</v>
      </c>
      <c r="D36" s="118">
        <f t="shared" si="3"/>
        <v>-67.830398799676914</v>
      </c>
      <c r="E36" s="118">
        <v>2724</v>
      </c>
      <c r="F36" s="118">
        <v>2374</v>
      </c>
      <c r="G36" s="118">
        <f t="shared" si="4"/>
        <v>-417.83039879967691</v>
      </c>
      <c r="H36" s="119"/>
      <c r="I36" s="120">
        <v>0.72799850851501702</v>
      </c>
      <c r="J36" s="121"/>
    </row>
    <row r="37" spans="1:10" ht="17.100000000000001" customHeight="1">
      <c r="A37" s="123"/>
      <c r="B37" s="117" t="s">
        <v>17</v>
      </c>
      <c r="C37" s="118">
        <v>215978.83467861233</v>
      </c>
      <c r="D37" s="118">
        <f t="shared" si="3"/>
        <v>-1547.1196656747488</v>
      </c>
      <c r="E37" s="118">
        <v>2915</v>
      </c>
      <c r="F37" s="118">
        <v>2362</v>
      </c>
      <c r="G37" s="118">
        <f t="shared" si="4"/>
        <v>-2100.1196656747488</v>
      </c>
      <c r="H37" s="119"/>
      <c r="I37" s="120">
        <v>0.72137219331533842</v>
      </c>
      <c r="J37" s="121"/>
    </row>
    <row r="38" spans="1:10" ht="17.100000000000001" customHeight="1">
      <c r="A38" s="123"/>
      <c r="B38" s="117" t="s">
        <v>18</v>
      </c>
      <c r="C38" s="118">
        <v>218353.86754965989</v>
      </c>
      <c r="D38" s="118">
        <f t="shared" si="3"/>
        <v>2375.0328710475587</v>
      </c>
      <c r="E38" s="118">
        <v>2940</v>
      </c>
      <c r="F38" s="118">
        <v>2361</v>
      </c>
      <c r="G38" s="118">
        <f t="shared" si="4"/>
        <v>1796.0328710475587</v>
      </c>
      <c r="H38" s="119"/>
      <c r="I38" s="120">
        <v>0.71497664554571005</v>
      </c>
      <c r="J38" s="121"/>
    </row>
    <row r="39" spans="1:10" ht="17.100000000000001" customHeight="1">
      <c r="A39" s="123"/>
      <c r="B39" s="117" t="s">
        <v>19</v>
      </c>
      <c r="C39" s="118">
        <v>223766.83399264517</v>
      </c>
      <c r="D39" s="118">
        <f t="shared" si="3"/>
        <v>5412.9664429852855</v>
      </c>
      <c r="E39" s="118">
        <v>3109</v>
      </c>
      <c r="F39" s="118">
        <v>2277</v>
      </c>
      <c r="G39" s="118">
        <f t="shared" si="4"/>
        <v>4580.9664429852855</v>
      </c>
      <c r="H39" s="119"/>
      <c r="I39" s="120">
        <v>0.70879579978664908</v>
      </c>
      <c r="J39" s="121"/>
    </row>
    <row r="40" spans="1:10" ht="17.100000000000001" customHeight="1">
      <c r="A40" s="123"/>
      <c r="B40" s="117" t="s">
        <v>20</v>
      </c>
      <c r="C40" s="118">
        <v>229752.20273501772</v>
      </c>
      <c r="D40" s="118">
        <f t="shared" si="3"/>
        <v>5985.3687423725496</v>
      </c>
      <c r="E40" s="118">
        <v>3333</v>
      </c>
      <c r="F40" s="118">
        <v>2269</v>
      </c>
      <c r="G40" s="118">
        <f t="shared" si="4"/>
        <v>4921.3687423725496</v>
      </c>
      <c r="H40" s="119"/>
      <c r="I40" s="120">
        <v>0.70282105455802302</v>
      </c>
      <c r="J40" s="121"/>
    </row>
    <row r="41" spans="1:10" ht="17.100000000000001" customHeight="1">
      <c r="A41" s="123"/>
      <c r="B41" s="117" t="s">
        <v>21</v>
      </c>
      <c r="C41" s="118">
        <v>234763.83662614599</v>
      </c>
      <c r="D41" s="118">
        <f t="shared" si="3"/>
        <v>5011.6338911282655</v>
      </c>
      <c r="E41" s="118">
        <v>3467</v>
      </c>
      <c r="F41" s="118">
        <v>2441</v>
      </c>
      <c r="G41" s="118">
        <f t="shared" si="4"/>
        <v>3985.6338911282655</v>
      </c>
      <c r="H41" s="119"/>
      <c r="I41" s="120">
        <v>0.69704227026765431</v>
      </c>
      <c r="J41" s="121"/>
    </row>
    <row r="42" spans="1:10" ht="17.100000000000001" customHeight="1">
      <c r="A42" s="123"/>
      <c r="B42" s="117" t="s">
        <v>22</v>
      </c>
      <c r="C42" s="118">
        <v>241400.3832190083</v>
      </c>
      <c r="D42" s="118">
        <f t="shared" si="3"/>
        <v>6636.5465928623162</v>
      </c>
      <c r="E42" s="118">
        <v>3706</v>
      </c>
      <c r="F42" s="118">
        <v>2459</v>
      </c>
      <c r="G42" s="118">
        <f t="shared" si="4"/>
        <v>5389.5465928623162</v>
      </c>
      <c r="H42" s="119"/>
      <c r="I42" s="120">
        <v>0.68932148263566062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20265.092112848855</v>
      </c>
      <c r="E43" s="126">
        <f>SUM(E33:E42)</f>
        <v>31699</v>
      </c>
      <c r="F43" s="126">
        <f>SUM(F33:F42)</f>
        <v>23666</v>
      </c>
      <c r="G43" s="127">
        <f t="shared" si="4"/>
        <v>12232.092112848855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244666.51762933109</v>
      </c>
      <c r="D44" s="118">
        <f>C44-C42</f>
        <v>3266.1344103227893</v>
      </c>
      <c r="E44" s="118">
        <v>3911</v>
      </c>
      <c r="F44" s="118">
        <v>2427</v>
      </c>
      <c r="G44" s="118">
        <f t="shared" si="4"/>
        <v>1782.1344103227893</v>
      </c>
      <c r="H44" s="119"/>
      <c r="I44" s="120">
        <v>0.67587435809207497</v>
      </c>
      <c r="J44" s="121"/>
    </row>
    <row r="45" spans="1:10" ht="17.100000000000001" customHeight="1">
      <c r="A45" s="123"/>
      <c r="B45" s="117" t="s">
        <v>25</v>
      </c>
      <c r="C45" s="118">
        <v>248169.42099430648</v>
      </c>
      <c r="D45" s="118">
        <f t="shared" ref="D45:D53" si="5">C45-C44</f>
        <v>3502.9033649753837</v>
      </c>
      <c r="E45" s="118">
        <v>4007</v>
      </c>
      <c r="F45" s="118">
        <v>2497</v>
      </c>
      <c r="G45" s="118">
        <f t="shared" si="4"/>
        <v>1992.9033649753837</v>
      </c>
      <c r="H45" s="119"/>
      <c r="I45" s="120">
        <v>0.66337722799868071</v>
      </c>
      <c r="J45" s="121"/>
    </row>
    <row r="46" spans="1:10" ht="17.100000000000001" customHeight="1">
      <c r="A46" s="123"/>
      <c r="B46" s="117" t="s">
        <v>26</v>
      </c>
      <c r="C46" s="118">
        <f>$C$21*I46</f>
        <v>252025.09547625753</v>
      </c>
      <c r="D46" s="118">
        <f t="shared" si="5"/>
        <v>3855.6744819510495</v>
      </c>
      <c r="E46" s="118">
        <v>3835</v>
      </c>
      <c r="F46" s="118">
        <v>2593</v>
      </c>
      <c r="G46" s="118">
        <f t="shared" si="4"/>
        <v>2613.6744819510495</v>
      </c>
      <c r="H46" s="119"/>
      <c r="I46" s="120">
        <v>0.65173285615789378</v>
      </c>
      <c r="J46" s="121"/>
    </row>
    <row r="47" spans="1:10" ht="17.100000000000001" customHeight="1">
      <c r="A47" s="123"/>
      <c r="B47" s="117" t="s">
        <v>27</v>
      </c>
      <c r="C47" s="118">
        <v>256214.56408851192</v>
      </c>
      <c r="D47" s="118">
        <f t="shared" si="5"/>
        <v>4189.4686122543935</v>
      </c>
      <c r="E47" s="118">
        <v>4038</v>
      </c>
      <c r="F47" s="118">
        <v>2579</v>
      </c>
      <c r="G47" s="118">
        <f t="shared" si="4"/>
        <v>2730.4686122543935</v>
      </c>
      <c r="H47" s="119"/>
      <c r="I47" s="120">
        <v>0.64085683864060006</v>
      </c>
      <c r="J47" s="121"/>
    </row>
    <row r="48" spans="1:10" ht="17.100000000000001" customHeight="1">
      <c r="A48" s="123"/>
      <c r="B48" s="117" t="s">
        <v>28</v>
      </c>
      <c r="C48" s="118">
        <v>263117.8413587843</v>
      </c>
      <c r="D48" s="118">
        <f t="shared" si="5"/>
        <v>6903.2772702723742</v>
      </c>
      <c r="E48" s="118">
        <v>4023</v>
      </c>
      <c r="F48" s="118">
        <v>2727</v>
      </c>
      <c r="G48" s="118">
        <f t="shared" si="4"/>
        <v>5607.2772702723742</v>
      </c>
      <c r="H48" s="119"/>
      <c r="I48" s="120">
        <v>0.63067555455125668</v>
      </c>
      <c r="J48" s="121"/>
    </row>
    <row r="49" spans="1:10" ht="17.100000000000001" customHeight="1">
      <c r="A49" s="123"/>
      <c r="B49" s="117" t="s">
        <v>29</v>
      </c>
      <c r="C49" s="118">
        <v>269381.69449599815</v>
      </c>
      <c r="D49" s="118">
        <f t="shared" si="5"/>
        <v>6263.8531372138532</v>
      </c>
      <c r="E49" s="118">
        <v>4387</v>
      </c>
      <c r="F49" s="118">
        <v>2675</v>
      </c>
      <c r="G49" s="118">
        <f t="shared" si="4"/>
        <v>4551.8531372138532</v>
      </c>
      <c r="H49" s="119"/>
      <c r="I49" s="120">
        <v>0.6211244973391703</v>
      </c>
      <c r="J49" s="121"/>
    </row>
    <row r="50" spans="1:10" ht="17.100000000000001" customHeight="1">
      <c r="A50" s="123"/>
      <c r="B50" s="117" t="s">
        <v>30</v>
      </c>
      <c r="C50" s="118">
        <v>274731.53172024467</v>
      </c>
      <c r="D50" s="118">
        <f t="shared" si="5"/>
        <v>5349.8372242465266</v>
      </c>
      <c r="E50" s="118">
        <v>4466</v>
      </c>
      <c r="F50" s="118">
        <v>2894</v>
      </c>
      <c r="G50" s="118">
        <f t="shared" si="4"/>
        <v>3777.8372242465266</v>
      </c>
      <c r="H50" s="119"/>
      <c r="I50" s="120">
        <v>0.61214690668503713</v>
      </c>
      <c r="J50" s="121"/>
    </row>
    <row r="51" spans="1:10" ht="17.100000000000001" customHeight="1">
      <c r="A51" s="123"/>
      <c r="B51" s="117" t="s">
        <v>31</v>
      </c>
      <c r="C51" s="118">
        <v>278543.78392923117</v>
      </c>
      <c r="D51" s="118">
        <f t="shared" si="5"/>
        <v>3812.2522089864942</v>
      </c>
      <c r="E51" s="118">
        <v>4569</v>
      </c>
      <c r="F51" s="118">
        <v>2884</v>
      </c>
      <c r="G51" s="118">
        <f t="shared" si="4"/>
        <v>2127.2522089864942</v>
      </c>
      <c r="H51" s="119"/>
      <c r="I51" s="120">
        <v>0.60369263963855913</v>
      </c>
      <c r="J51" s="121"/>
    </row>
    <row r="52" spans="1:10" ht="17.100000000000001" customHeight="1">
      <c r="A52" s="123"/>
      <c r="B52" s="117" t="s">
        <v>32</v>
      </c>
      <c r="C52" s="118">
        <v>280880.67563149985</v>
      </c>
      <c r="D52" s="118">
        <f t="shared" si="5"/>
        <v>2336.8917022686801</v>
      </c>
      <c r="E52" s="118">
        <v>4406</v>
      </c>
      <c r="F52" s="118">
        <v>2920</v>
      </c>
      <c r="G52" s="118">
        <f t="shared" si="4"/>
        <v>850.89170226868009</v>
      </c>
      <c r="H52" s="119"/>
      <c r="I52" s="120">
        <v>0.59571723357688189</v>
      </c>
      <c r="J52" s="121"/>
    </row>
    <row r="53" spans="1:10" ht="17.100000000000001" customHeight="1">
      <c r="A53" s="123"/>
      <c r="B53" s="117" t="s">
        <v>33</v>
      </c>
      <c r="C53" s="118">
        <f>$C$28*I53</f>
        <v>283560.40406336874</v>
      </c>
      <c r="D53" s="118">
        <f t="shared" si="5"/>
        <v>2679.7284318688908</v>
      </c>
      <c r="E53" s="118">
        <v>4565</v>
      </c>
      <c r="F53" s="118">
        <v>2880</v>
      </c>
      <c r="G53" s="118">
        <f t="shared" si="4"/>
        <v>994.72843186889077</v>
      </c>
      <c r="H53" s="119"/>
      <c r="I53" s="120">
        <v>0.58842167267766909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42160.020844360435</v>
      </c>
      <c r="E54" s="126">
        <f>SUM(E44:E53)</f>
        <v>42207</v>
      </c>
      <c r="F54" s="126">
        <f>SUM(F44:F53)</f>
        <v>27076</v>
      </c>
      <c r="G54" s="127">
        <f t="shared" si="4"/>
        <v>27029.020844360435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38225.060864288047</v>
      </c>
      <c r="D57" s="118"/>
      <c r="E57" s="118"/>
      <c r="F57" s="118"/>
      <c r="G57" s="118"/>
      <c r="H57" s="119"/>
      <c r="I57" s="120">
        <v>0.13086292661515933</v>
      </c>
      <c r="J57" s="121"/>
    </row>
    <row r="58" spans="1:10" ht="17.100000000000001" customHeight="1">
      <c r="A58" s="123"/>
      <c r="B58" s="117" t="s">
        <v>13</v>
      </c>
      <c r="C58" s="118">
        <v>40484.619468878096</v>
      </c>
      <c r="D58" s="118">
        <f t="shared" ref="D58:D67" si="6">C58-C57</f>
        <v>2259.5586045900491</v>
      </c>
      <c r="E58" s="118">
        <v>1251</v>
      </c>
      <c r="F58" s="118">
        <v>265</v>
      </c>
      <c r="G58" s="118">
        <f t="shared" ref="G58:G79" si="7">D58-E58+F58</f>
        <v>1273.5586045900491</v>
      </c>
      <c r="H58" s="119"/>
      <c r="I58" s="120">
        <v>0.1381256208422999</v>
      </c>
      <c r="J58" s="121"/>
    </row>
    <row r="59" spans="1:10" ht="17.100000000000001" customHeight="1">
      <c r="A59" s="123"/>
      <c r="B59" s="117" t="s">
        <v>14</v>
      </c>
      <c r="C59" s="118">
        <v>43013.337500945978</v>
      </c>
      <c r="D59" s="118">
        <f t="shared" si="6"/>
        <v>2528.7180320678817</v>
      </c>
      <c r="E59" s="118">
        <v>1054</v>
      </c>
      <c r="F59" s="118">
        <v>248</v>
      </c>
      <c r="G59" s="118">
        <f t="shared" si="7"/>
        <v>1722.7180320678817</v>
      </c>
      <c r="H59" s="119"/>
      <c r="I59" s="120">
        <v>0.14511922233787439</v>
      </c>
      <c r="J59" s="121"/>
    </row>
    <row r="60" spans="1:10" ht="17.100000000000001" customHeight="1">
      <c r="A60" s="123"/>
      <c r="B60" s="117" t="s">
        <v>15</v>
      </c>
      <c r="C60" s="118">
        <v>44965.276522189131</v>
      </c>
      <c r="D60" s="118">
        <f t="shared" si="6"/>
        <v>1951.9390212431535</v>
      </c>
      <c r="E60" s="118">
        <v>1015</v>
      </c>
      <c r="F60" s="118">
        <v>266</v>
      </c>
      <c r="G60" s="118">
        <f t="shared" si="7"/>
        <v>1202.9390212431535</v>
      </c>
      <c r="H60" s="119"/>
      <c r="I60" s="120">
        <v>0.15185841446196938</v>
      </c>
      <c r="J60" s="121"/>
    </row>
    <row r="61" spans="1:10" ht="17.100000000000001" customHeight="1">
      <c r="A61" s="123"/>
      <c r="B61" s="117" t="s">
        <v>16</v>
      </c>
      <c r="C61" s="118">
        <v>47317.02121395553</v>
      </c>
      <c r="D61" s="118">
        <f t="shared" si="6"/>
        <v>2351.7446917663983</v>
      </c>
      <c r="E61" s="118">
        <v>1062</v>
      </c>
      <c r="F61" s="118">
        <v>259</v>
      </c>
      <c r="G61" s="118">
        <f t="shared" si="7"/>
        <v>1548.7446917663983</v>
      </c>
      <c r="H61" s="119"/>
      <c r="I61" s="120">
        <v>0.15835683137200646</v>
      </c>
      <c r="J61" s="121"/>
    </row>
    <row r="62" spans="1:10" ht="17.100000000000001" customHeight="1">
      <c r="A62" s="123"/>
      <c r="B62" s="117" t="s">
        <v>17</v>
      </c>
      <c r="C62" s="118">
        <v>49289.368737482677</v>
      </c>
      <c r="D62" s="118">
        <f t="shared" si="6"/>
        <v>1972.3475235271471</v>
      </c>
      <c r="E62" s="118">
        <v>1116</v>
      </c>
      <c r="F62" s="118">
        <v>271</v>
      </c>
      <c r="G62" s="118">
        <f t="shared" si="7"/>
        <v>1127.3475235271471</v>
      </c>
      <c r="H62" s="119"/>
      <c r="I62" s="120">
        <v>0.16462715009179252</v>
      </c>
      <c r="J62" s="121"/>
    </row>
    <row r="63" spans="1:10" ht="17.100000000000001" customHeight="1">
      <c r="A63" s="123"/>
      <c r="B63" s="117" t="s">
        <v>18</v>
      </c>
      <c r="C63" s="118">
        <v>52126.190024808588</v>
      </c>
      <c r="D63" s="118">
        <f t="shared" si="6"/>
        <v>2836.8212873259108</v>
      </c>
      <c r="E63" s="118">
        <v>1201</v>
      </c>
      <c r="F63" s="118">
        <v>247</v>
      </c>
      <c r="G63" s="118">
        <f t="shared" si="7"/>
        <v>1882.8212873259108</v>
      </c>
      <c r="H63" s="119"/>
      <c r="I63" s="120">
        <v>0.17068169621744786</v>
      </c>
      <c r="J63" s="121"/>
    </row>
    <row r="64" spans="1:10" ht="17.100000000000001" customHeight="1">
      <c r="B64" s="117" t="s">
        <v>19</v>
      </c>
      <c r="C64" s="118">
        <v>55730.658062994575</v>
      </c>
      <c r="D64" s="118">
        <f t="shared" si="6"/>
        <v>3604.4680381859871</v>
      </c>
      <c r="E64" s="118">
        <v>1342</v>
      </c>
      <c r="F64" s="118">
        <v>226</v>
      </c>
      <c r="G64" s="118">
        <f t="shared" si="7"/>
        <v>2488.4680381859871</v>
      </c>
      <c r="H64" s="119"/>
      <c r="I64" s="120">
        <v>0.17653043415582695</v>
      </c>
      <c r="J64" s="121"/>
    </row>
    <row r="65" spans="2:10" ht="17.100000000000001" customHeight="1">
      <c r="B65" s="117" t="s">
        <v>20</v>
      </c>
      <c r="C65" s="118">
        <v>59555.99723303545</v>
      </c>
      <c r="D65" s="118">
        <f t="shared" si="6"/>
        <v>3825.3391700408756</v>
      </c>
      <c r="E65" s="118">
        <v>1374</v>
      </c>
      <c r="F65" s="118">
        <v>263</v>
      </c>
      <c r="G65" s="118">
        <f t="shared" si="7"/>
        <v>2714.3391700408756</v>
      </c>
      <c r="H65" s="119"/>
      <c r="I65" s="120">
        <v>0.18218414571133512</v>
      </c>
      <c r="J65" s="121"/>
    </row>
    <row r="66" spans="2:10" ht="17.100000000000001" customHeight="1">
      <c r="B66" s="117" t="s">
        <v>21</v>
      </c>
      <c r="C66" s="118">
        <v>63201.336961564608</v>
      </c>
      <c r="D66" s="118">
        <f t="shared" si="6"/>
        <v>3645.3397285291576</v>
      </c>
      <c r="E66" s="118">
        <v>1421</v>
      </c>
      <c r="F66" s="118">
        <v>263</v>
      </c>
      <c r="G66" s="118">
        <f t="shared" si="7"/>
        <v>2487.3397285291576</v>
      </c>
      <c r="H66" s="119"/>
      <c r="I66" s="120">
        <v>0.18765242565785217</v>
      </c>
      <c r="J66" s="121"/>
    </row>
    <row r="67" spans="2:10" ht="17.100000000000001" customHeight="1">
      <c r="B67" s="117" t="s">
        <v>22</v>
      </c>
      <c r="C67" s="118">
        <v>67626.13822547227</v>
      </c>
      <c r="D67" s="118">
        <f t="shared" si="6"/>
        <v>4424.8012639076624</v>
      </c>
      <c r="E67" s="118">
        <v>1557</v>
      </c>
      <c r="F67" s="118">
        <v>300</v>
      </c>
      <c r="G67" s="118">
        <f t="shared" si="7"/>
        <v>3167.8012639076624</v>
      </c>
      <c r="H67" s="119"/>
      <c r="I67" s="120">
        <v>0.19310719082088029</v>
      </c>
      <c r="J67" s="121"/>
    </row>
    <row r="68" spans="2:10" ht="17.100000000000001" customHeight="1">
      <c r="B68" s="139"/>
      <c r="C68" s="125" t="s">
        <v>23</v>
      </c>
      <c r="D68" s="126">
        <f>SUM(D58:D67)</f>
        <v>29401.077361184223</v>
      </c>
      <c r="E68" s="126">
        <f>SUM(E58:E67)</f>
        <v>12393</v>
      </c>
      <c r="F68" s="126">
        <f>SUM(F58:F67)</f>
        <v>2608</v>
      </c>
      <c r="G68" s="127">
        <f t="shared" si="7"/>
        <v>19616.077361184223</v>
      </c>
      <c r="H68" s="119"/>
      <c r="I68" s="120"/>
      <c r="J68" s="121"/>
    </row>
    <row r="69" spans="2:10" ht="17.100000000000001" customHeight="1">
      <c r="B69" s="117" t="s">
        <v>24</v>
      </c>
      <c r="C69" s="118">
        <v>71930.547228008581</v>
      </c>
      <c r="D69" s="118">
        <f>C69-C67</f>
        <v>4304.4090025363112</v>
      </c>
      <c r="E69" s="118">
        <v>1650</v>
      </c>
      <c r="F69" s="118">
        <v>354</v>
      </c>
      <c r="G69" s="118">
        <f t="shared" si="7"/>
        <v>3008.4090025363112</v>
      </c>
      <c r="H69" s="119"/>
      <c r="I69" s="120">
        <v>0.19870316913814529</v>
      </c>
      <c r="J69" s="121"/>
    </row>
    <row r="70" spans="2:10" ht="17.100000000000001" customHeight="1">
      <c r="B70" s="117" t="s">
        <v>25</v>
      </c>
      <c r="C70" s="118">
        <v>76280.415422678241</v>
      </c>
      <c r="D70" s="118">
        <f t="shared" ref="D70:D78" si="8">C70-C69</f>
        <v>4349.8681946696597</v>
      </c>
      <c r="E70" s="118">
        <v>1767</v>
      </c>
      <c r="F70" s="118">
        <v>343</v>
      </c>
      <c r="G70" s="118">
        <f t="shared" si="7"/>
        <v>2925.8681946696597</v>
      </c>
      <c r="H70" s="119"/>
      <c r="I70" s="120">
        <v>0.20390381027179424</v>
      </c>
      <c r="J70" s="121"/>
    </row>
    <row r="71" spans="2:10" ht="17.100000000000001" customHeight="1">
      <c r="B71" s="117" t="s">
        <v>26</v>
      </c>
      <c r="C71" s="118">
        <f>$C$21*I71</f>
        <v>80723.46210559849</v>
      </c>
      <c r="D71" s="118">
        <f t="shared" si="8"/>
        <v>4443.0466829202487</v>
      </c>
      <c r="E71" s="118">
        <v>1794</v>
      </c>
      <c r="F71" s="118">
        <v>274</v>
      </c>
      <c r="G71" s="118">
        <f t="shared" si="7"/>
        <v>2923.0466829202487</v>
      </c>
      <c r="H71" s="119"/>
      <c r="I71" s="120">
        <v>0.2087495787576894</v>
      </c>
      <c r="J71" s="121"/>
    </row>
    <row r="72" spans="2:10" ht="17.100000000000001" customHeight="1">
      <c r="B72" s="117" t="s">
        <v>27</v>
      </c>
      <c r="C72" s="118">
        <v>85267.584489708956</v>
      </c>
      <c r="D72" s="118">
        <f t="shared" si="8"/>
        <v>4544.1223841104656</v>
      </c>
      <c r="E72" s="118">
        <v>1813</v>
      </c>
      <c r="F72" s="118">
        <v>312</v>
      </c>
      <c r="G72" s="118">
        <f t="shared" si="7"/>
        <v>3043.1223841104656</v>
      </c>
      <c r="H72" s="119"/>
      <c r="I72" s="120">
        <v>0.21327559902378426</v>
      </c>
      <c r="J72" s="121"/>
    </row>
    <row r="73" spans="2:10" ht="17.100000000000001" customHeight="1">
      <c r="B73" s="117" t="s">
        <v>28</v>
      </c>
      <c r="C73" s="118">
        <v>90746.218409667563</v>
      </c>
      <c r="D73" s="118">
        <f t="shared" si="8"/>
        <v>5478.6339199586073</v>
      </c>
      <c r="E73" s="118">
        <v>1884</v>
      </c>
      <c r="F73" s="118">
        <v>298</v>
      </c>
      <c r="G73" s="118">
        <f t="shared" si="7"/>
        <v>3892.6339199586073</v>
      </c>
      <c r="H73" s="119"/>
      <c r="I73" s="120">
        <v>0.21751250817274104</v>
      </c>
      <c r="J73" s="121"/>
    </row>
    <row r="74" spans="2:10" ht="17.100000000000001" customHeight="1">
      <c r="B74" s="117" t="s">
        <v>29</v>
      </c>
      <c r="C74" s="118">
        <v>96058.977129113671</v>
      </c>
      <c r="D74" s="118">
        <f t="shared" si="8"/>
        <v>5312.7587194461084</v>
      </c>
      <c r="E74" s="118">
        <v>1986</v>
      </c>
      <c r="F74" s="118">
        <v>311</v>
      </c>
      <c r="G74" s="118">
        <f t="shared" si="7"/>
        <v>3637.7587194461084</v>
      </c>
      <c r="H74" s="119"/>
      <c r="I74" s="120">
        <v>0.22148715040146108</v>
      </c>
      <c r="J74" s="121"/>
    </row>
    <row r="75" spans="2:10" ht="17.100000000000001" customHeight="1">
      <c r="B75" s="117" t="s">
        <v>30</v>
      </c>
      <c r="C75" s="118">
        <v>101080.14807612199</v>
      </c>
      <c r="D75" s="118">
        <f t="shared" si="8"/>
        <v>5021.1709470083151</v>
      </c>
      <c r="E75" s="118">
        <v>2108</v>
      </c>
      <c r="F75" s="118">
        <v>312</v>
      </c>
      <c r="G75" s="118">
        <f t="shared" si="7"/>
        <v>3225.1709470083151</v>
      </c>
      <c r="H75" s="119"/>
      <c r="I75" s="120">
        <v>0.22522314633717017</v>
      </c>
      <c r="J75" s="121"/>
    </row>
    <row r="76" spans="2:10" ht="17.100000000000001" customHeight="1">
      <c r="B76" s="117" t="s">
        <v>31</v>
      </c>
      <c r="C76" s="118">
        <v>105541.26480050042</v>
      </c>
      <c r="D76" s="118">
        <f t="shared" si="8"/>
        <v>4461.1167243784294</v>
      </c>
      <c r="E76" s="118">
        <v>2199</v>
      </c>
      <c r="F76" s="118">
        <v>334</v>
      </c>
      <c r="G76" s="118">
        <f t="shared" si="7"/>
        <v>2596.1167243784294</v>
      </c>
      <c r="H76" s="119"/>
      <c r="I76" s="120">
        <v>0.22874136280992721</v>
      </c>
      <c r="J76" s="121"/>
    </row>
    <row r="77" spans="2:10" ht="17.100000000000001" customHeight="1">
      <c r="B77" s="117" t="s">
        <v>32</v>
      </c>
      <c r="C77" s="118">
        <v>109416.43276996624</v>
      </c>
      <c r="D77" s="118">
        <f t="shared" si="8"/>
        <v>3875.1679694658233</v>
      </c>
      <c r="E77" s="118">
        <v>2490</v>
      </c>
      <c r="F77" s="118">
        <v>364</v>
      </c>
      <c r="G77" s="118">
        <f t="shared" si="7"/>
        <v>1749.1679694658233</v>
      </c>
      <c r="H77" s="119"/>
      <c r="I77" s="120">
        <v>0.23206030279950418</v>
      </c>
      <c r="J77" s="121"/>
    </row>
    <row r="78" spans="2:10" ht="17.100000000000001" customHeight="1">
      <c r="B78" s="117" t="s">
        <v>33</v>
      </c>
      <c r="C78" s="118">
        <f>$C$28*I78</f>
        <v>113295.07993427513</v>
      </c>
      <c r="D78" s="118">
        <f t="shared" si="8"/>
        <v>3878.647164308888</v>
      </c>
      <c r="E78" s="118">
        <v>2779</v>
      </c>
      <c r="F78" s="118">
        <v>367</v>
      </c>
      <c r="G78" s="118">
        <f t="shared" si="7"/>
        <v>1466.647164308888</v>
      </c>
      <c r="H78" s="140"/>
      <c r="I78" s="120">
        <v>0.23510080916014758</v>
      </c>
      <c r="J78" s="121"/>
    </row>
    <row r="79" spans="2:10" ht="17.100000000000001" customHeight="1">
      <c r="B79" s="139"/>
      <c r="C79" s="125" t="s">
        <v>34</v>
      </c>
      <c r="D79" s="126">
        <f>SUM(D69:D78)</f>
        <v>45668.941708802857</v>
      </c>
      <c r="E79" s="126">
        <f>SUM(E69:E78)</f>
        <v>20470</v>
      </c>
      <c r="F79" s="126">
        <f>SUM(F69:F78)</f>
        <v>3269</v>
      </c>
      <c r="G79" s="127">
        <f t="shared" si="7"/>
        <v>28467.941708802857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16140.256475490714</v>
      </c>
      <c r="D82" s="118"/>
      <c r="E82" s="118"/>
      <c r="F82" s="118"/>
      <c r="G82" s="118"/>
      <c r="H82" s="119"/>
      <c r="I82" s="120">
        <v>5.5255927680557038E-2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16168.272430729714</v>
      </c>
      <c r="D83" s="118">
        <f t="shared" ref="D83:D92" si="9">C83-C82</f>
        <v>28.015955238999595</v>
      </c>
      <c r="E83" s="118">
        <v>70</v>
      </c>
      <c r="F83" s="118">
        <v>50</v>
      </c>
      <c r="G83" s="118">
        <f t="shared" ref="G83:G104" si="10">D83-E83+F83</f>
        <v>8.0159552389995952</v>
      </c>
      <c r="H83" s="119"/>
      <c r="I83" s="120">
        <v>5.5162990210609747E-2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16323.78427390041</v>
      </c>
      <c r="D84" s="118">
        <f t="shared" si="9"/>
        <v>155.51184317069601</v>
      </c>
      <c r="E84" s="118">
        <v>120</v>
      </c>
      <c r="F84" s="118">
        <v>54</v>
      </c>
      <c r="G84" s="118">
        <f t="shared" si="10"/>
        <v>89.511843170696011</v>
      </c>
      <c r="H84" s="119"/>
      <c r="I84" s="120">
        <v>5.5073496200743616E-2</v>
      </c>
      <c r="J84" s="121"/>
    </row>
    <row r="85" spans="1:10" ht="17.100000000000001" customHeight="1">
      <c r="A85" s="123"/>
      <c r="B85" s="117" t="s">
        <v>15</v>
      </c>
      <c r="C85" s="118">
        <v>16281.727021115148</v>
      </c>
      <c r="D85" s="118">
        <f t="shared" si="9"/>
        <v>-42.05725278526188</v>
      </c>
      <c r="E85" s="118">
        <v>169</v>
      </c>
      <c r="F85" s="118">
        <v>62</v>
      </c>
      <c r="G85" s="118">
        <f t="shared" si="10"/>
        <v>-149.05725278526188</v>
      </c>
      <c r="H85" s="119"/>
      <c r="I85" s="120">
        <v>5.4987257754525995E-2</v>
      </c>
      <c r="J85" s="121"/>
    </row>
    <row r="86" spans="1:10" ht="17.100000000000001" customHeight="1">
      <c r="A86" s="123"/>
      <c r="B86" s="117" t="s">
        <v>16</v>
      </c>
      <c r="C86" s="118">
        <v>16405.345200029282</v>
      </c>
      <c r="D86" s="118">
        <f t="shared" si="9"/>
        <v>123.61817891413375</v>
      </c>
      <c r="E86" s="118">
        <v>142</v>
      </c>
      <c r="F86" s="118">
        <v>82</v>
      </c>
      <c r="G86" s="118">
        <f t="shared" si="10"/>
        <v>63.61817891413375</v>
      </c>
      <c r="H86" s="119"/>
      <c r="I86" s="120">
        <v>5.4904100401704424E-2</v>
      </c>
      <c r="J86" s="121"/>
    </row>
    <row r="87" spans="1:10" ht="17.100000000000001" customHeight="1">
      <c r="A87" s="123"/>
      <c r="B87" s="117" t="s">
        <v>17</v>
      </c>
      <c r="C87" s="118">
        <v>16414.264258859916</v>
      </c>
      <c r="D87" s="118">
        <f t="shared" si="9"/>
        <v>8.9190588306337304</v>
      </c>
      <c r="E87" s="118">
        <v>164</v>
      </c>
      <c r="F87" s="118">
        <v>142</v>
      </c>
      <c r="G87" s="118">
        <f t="shared" si="10"/>
        <v>-13.08094116936627</v>
      </c>
      <c r="H87" s="119"/>
      <c r="I87" s="120">
        <v>5.4823861920039796E-2</v>
      </c>
      <c r="J87" s="121"/>
    </row>
    <row r="88" spans="1:10" ht="17.100000000000001" customHeight="1">
      <c r="B88" s="117" t="s">
        <v>18</v>
      </c>
      <c r="C88" s="118">
        <v>16719.59914467495</v>
      </c>
      <c r="D88" s="118">
        <f t="shared" si="9"/>
        <v>305.3348858150348</v>
      </c>
      <c r="E88" s="118">
        <v>177</v>
      </c>
      <c r="F88" s="118">
        <v>94</v>
      </c>
      <c r="G88" s="118">
        <f t="shared" si="10"/>
        <v>222.3348858150348</v>
      </c>
      <c r="H88" s="119"/>
      <c r="I88" s="120">
        <v>5.4746559085379655E-2</v>
      </c>
      <c r="J88" s="121"/>
    </row>
    <row r="89" spans="1:10" ht="17.100000000000001" customHeight="1">
      <c r="B89" s="117" t="s">
        <v>19</v>
      </c>
      <c r="C89" s="118">
        <v>17259.859613169985</v>
      </c>
      <c r="D89" s="118">
        <f t="shared" si="9"/>
        <v>540.26046849503473</v>
      </c>
      <c r="E89" s="118">
        <v>158</v>
      </c>
      <c r="F89" s="118">
        <v>134</v>
      </c>
      <c r="G89" s="118">
        <f t="shared" si="10"/>
        <v>516.26046849503473</v>
      </c>
      <c r="H89" s="119"/>
      <c r="I89" s="120">
        <v>5.467171242689256E-2</v>
      </c>
      <c r="J89" s="121"/>
    </row>
    <row r="90" spans="1:10" ht="17.100000000000001" customHeight="1">
      <c r="B90" s="117" t="s">
        <v>20</v>
      </c>
      <c r="C90" s="118">
        <v>17848.531285138008</v>
      </c>
      <c r="D90" s="118">
        <f t="shared" si="9"/>
        <v>588.67167196802257</v>
      </c>
      <c r="E90" s="118">
        <v>160</v>
      </c>
      <c r="F90" s="118">
        <v>124</v>
      </c>
      <c r="G90" s="118">
        <f t="shared" si="10"/>
        <v>552.67167196802257</v>
      </c>
      <c r="H90" s="119"/>
      <c r="I90" s="120">
        <v>5.4599361533000941E-2</v>
      </c>
      <c r="J90" s="121"/>
    </row>
    <row r="91" spans="1:10" ht="17.100000000000001" customHeight="1">
      <c r="B91" s="117" t="s">
        <v>21</v>
      </c>
      <c r="C91" s="118">
        <v>18365.496402809931</v>
      </c>
      <c r="D91" s="118">
        <f t="shared" si="9"/>
        <v>516.96511767192351</v>
      </c>
      <c r="E91" s="118">
        <v>197</v>
      </c>
      <c r="F91" s="118">
        <v>114</v>
      </c>
      <c r="G91" s="118">
        <f t="shared" si="10"/>
        <v>433.96511767192351</v>
      </c>
      <c r="H91" s="119"/>
      <c r="I91" s="120">
        <v>5.4529383618794329E-2</v>
      </c>
      <c r="J91" s="121"/>
    </row>
    <row r="92" spans="1:10" ht="17.100000000000001" customHeight="1">
      <c r="B92" s="117" t="s">
        <v>22</v>
      </c>
      <c r="C92" s="118">
        <v>19817.443358742014</v>
      </c>
      <c r="D92" s="118">
        <f t="shared" si="9"/>
        <v>1451.9469559320823</v>
      </c>
      <c r="E92" s="118">
        <v>250</v>
      </c>
      <c r="F92" s="118">
        <v>145</v>
      </c>
      <c r="G92" s="118">
        <f t="shared" si="10"/>
        <v>1346.9469559320823</v>
      </c>
      <c r="H92" s="119"/>
      <c r="I92" s="120">
        <v>5.6588930207715639E-2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3677.1868832512992</v>
      </c>
      <c r="E93" s="126">
        <f>SUM(E83:E92)</f>
        <v>1607</v>
      </c>
      <c r="F93" s="126">
        <f>SUM(F83:F92)</f>
        <v>1001</v>
      </c>
      <c r="G93" s="127">
        <f t="shared" si="10"/>
        <v>3071.1868832512992</v>
      </c>
      <c r="H93" s="119"/>
      <c r="I93" s="120"/>
      <c r="J93" s="121"/>
    </row>
    <row r="94" spans="1:10" ht="17.100000000000001" customHeight="1">
      <c r="B94" s="117" t="s">
        <v>24</v>
      </c>
      <c r="C94" s="118">
        <v>23399.915934701043</v>
      </c>
      <c r="D94" s="118">
        <f>C94-C92</f>
        <v>3582.4725759590292</v>
      </c>
      <c r="E94" s="118">
        <v>484</v>
      </c>
      <c r="F94" s="118">
        <v>128</v>
      </c>
      <c r="G94" s="118">
        <f t="shared" si="10"/>
        <v>3226.4725759590292</v>
      </c>
      <c r="H94" s="119"/>
      <c r="I94" s="120">
        <v>6.4640651753317804E-2</v>
      </c>
      <c r="J94" s="121"/>
    </row>
    <row r="95" spans="1:10" ht="17.100000000000001" customHeight="1">
      <c r="B95" s="117" t="s">
        <v>25</v>
      </c>
      <c r="C95" s="118">
        <v>26981.41857945278</v>
      </c>
      <c r="D95" s="118">
        <f t="shared" ref="D95:D103" si="11">C95-C94</f>
        <v>3581.5026447517375</v>
      </c>
      <c r="E95" s="118">
        <v>693</v>
      </c>
      <c r="F95" s="118">
        <v>162</v>
      </c>
      <c r="G95" s="118">
        <f t="shared" si="10"/>
        <v>3050.5026447517375</v>
      </c>
      <c r="H95" s="119"/>
      <c r="I95" s="120">
        <v>7.2123546055741186E-2</v>
      </c>
      <c r="J95" s="121"/>
    </row>
    <row r="96" spans="1:10" ht="17.100000000000001" customHeight="1">
      <c r="B96" s="117" t="s">
        <v>26</v>
      </c>
      <c r="C96" s="118">
        <f>$C$21*I96</f>
        <v>30586.359447647494</v>
      </c>
      <c r="D96" s="118">
        <f t="shared" si="11"/>
        <v>3604.9408681947134</v>
      </c>
      <c r="E96" s="118">
        <v>1029</v>
      </c>
      <c r="F96" s="118">
        <v>178</v>
      </c>
      <c r="G96" s="118">
        <f t="shared" si="10"/>
        <v>2753.9408681947134</v>
      </c>
      <c r="H96" s="119"/>
      <c r="I96" s="120">
        <v>7.9095835137438564E-2</v>
      </c>
      <c r="J96" s="121"/>
    </row>
    <row r="97" spans="1:10" ht="17.100000000000001" customHeight="1">
      <c r="A97" s="123"/>
      <c r="B97" s="117" t="s">
        <v>27</v>
      </c>
      <c r="C97" s="118">
        <v>34226.101370942321</v>
      </c>
      <c r="D97" s="118">
        <f t="shared" si="11"/>
        <v>3639.7419232948268</v>
      </c>
      <c r="E97" s="118">
        <v>1114</v>
      </c>
      <c r="F97" s="118">
        <v>198</v>
      </c>
      <c r="G97" s="118">
        <f t="shared" si="10"/>
        <v>2723.7419232948268</v>
      </c>
      <c r="H97" s="119"/>
      <c r="I97" s="120">
        <v>8.5608057456083825E-2</v>
      </c>
      <c r="J97" s="121"/>
    </row>
    <row r="98" spans="1:10" ht="17.100000000000001" customHeight="1">
      <c r="A98" s="123"/>
      <c r="B98" s="117" t="s">
        <v>28</v>
      </c>
      <c r="C98" s="118">
        <v>38259.03184184977</v>
      </c>
      <c r="D98" s="118">
        <f t="shared" si="11"/>
        <v>4032.9304709074495</v>
      </c>
      <c r="E98" s="118">
        <v>1193</v>
      </c>
      <c r="F98" s="118">
        <v>195</v>
      </c>
      <c r="G98" s="118">
        <f t="shared" si="10"/>
        <v>3034.9304709074495</v>
      </c>
      <c r="H98" s="119"/>
      <c r="I98" s="120">
        <v>9.1704294922938093E-2</v>
      </c>
      <c r="J98" s="121"/>
    </row>
    <row r="99" spans="1:10" ht="17.100000000000001" customHeight="1">
      <c r="A99" s="123"/>
      <c r="B99" s="117" t="s">
        <v>29</v>
      </c>
      <c r="C99" s="118">
        <v>42252.429723270216</v>
      </c>
      <c r="D99" s="118">
        <f t="shared" si="11"/>
        <v>3993.3978814204456</v>
      </c>
      <c r="E99" s="118">
        <v>1296</v>
      </c>
      <c r="F99" s="118">
        <v>227</v>
      </c>
      <c r="G99" s="118">
        <f t="shared" si="10"/>
        <v>2924.3978814204456</v>
      </c>
      <c r="H99" s="119"/>
      <c r="I99" s="120">
        <v>9.7423172061955762E-2</v>
      </c>
      <c r="J99" s="121"/>
    </row>
    <row r="100" spans="1:10" ht="17.100000000000001" customHeight="1">
      <c r="A100" s="123"/>
      <c r="B100" s="117" t="s">
        <v>30</v>
      </c>
      <c r="C100" s="118">
        <v>46136.045426948644</v>
      </c>
      <c r="D100" s="118">
        <f t="shared" si="11"/>
        <v>3883.615703678428</v>
      </c>
      <c r="E100" s="118">
        <v>1407</v>
      </c>
      <c r="F100" s="118">
        <v>223</v>
      </c>
      <c r="G100" s="118">
        <f t="shared" si="10"/>
        <v>2699.615703678428</v>
      </c>
      <c r="H100" s="119"/>
      <c r="I100" s="120">
        <v>0.10279867519373583</v>
      </c>
      <c r="J100" s="121"/>
    </row>
    <row r="101" spans="1:10" ht="17.100000000000001" customHeight="1">
      <c r="A101" s="123"/>
      <c r="B101" s="117" t="s">
        <v>31</v>
      </c>
      <c r="C101" s="118">
        <v>49766.986206846013</v>
      </c>
      <c r="D101" s="118">
        <f t="shared" si="11"/>
        <v>3630.9407798973698</v>
      </c>
      <c r="E101" s="118">
        <v>1484</v>
      </c>
      <c r="F101" s="118">
        <v>256</v>
      </c>
      <c r="G101" s="118">
        <f t="shared" si="10"/>
        <v>2402.9407798973698</v>
      </c>
      <c r="H101" s="119"/>
      <c r="I101" s="120">
        <v>0.10786082836334203</v>
      </c>
      <c r="J101" s="121"/>
    </row>
    <row r="102" spans="1:10" ht="17.100000000000001" customHeight="1">
      <c r="A102" s="123"/>
      <c r="B102" s="117" t="s">
        <v>32</v>
      </c>
      <c r="C102" s="118">
        <v>53107.993955143873</v>
      </c>
      <c r="D102" s="118">
        <f t="shared" si="11"/>
        <v>3341.0077482978595</v>
      </c>
      <c r="E102" s="118">
        <v>1466</v>
      </c>
      <c r="F102" s="118">
        <v>264</v>
      </c>
      <c r="G102" s="118">
        <f t="shared" si="10"/>
        <v>2139.0077482978595</v>
      </c>
      <c r="H102" s="119"/>
      <c r="I102" s="120">
        <v>0.11263625441175794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56358.699763349068</v>
      </c>
      <c r="D103" s="118">
        <f t="shared" si="11"/>
        <v>3250.7058082051954</v>
      </c>
      <c r="E103" s="118">
        <v>1560</v>
      </c>
      <c r="F103" s="118">
        <v>253</v>
      </c>
      <c r="G103" s="118">
        <f t="shared" si="10"/>
        <v>1943.7058082051954</v>
      </c>
      <c r="H103" s="119"/>
      <c r="I103" s="120">
        <v>0.11695102669298417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36541.256404607055</v>
      </c>
      <c r="E104" s="126">
        <f>SUM(E94:E103)</f>
        <v>11726</v>
      </c>
      <c r="F104" s="126">
        <f>SUM(F94:F103)</f>
        <v>2084</v>
      </c>
      <c r="G104" s="127">
        <f t="shared" si="10"/>
        <v>26899.256404607055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15477.205079006242</v>
      </c>
      <c r="D107" s="118"/>
      <c r="E107" s="118"/>
      <c r="F107" s="118"/>
      <c r="G107" s="118"/>
      <c r="H107" s="119"/>
      <c r="I107" s="120">
        <v>5.2985981098960078E-2</v>
      </c>
      <c r="J107" s="121"/>
    </row>
    <row r="108" spans="1:10" ht="17.100000000000001" customHeight="1">
      <c r="A108" s="123"/>
      <c r="B108" s="117" t="s">
        <v>13</v>
      </c>
      <c r="C108" s="118">
        <v>15539.47661068094</v>
      </c>
      <c r="D108" s="118">
        <f t="shared" ref="D108:D117" si="12">C108-C107</f>
        <v>62.271531674698053</v>
      </c>
      <c r="E108" s="118">
        <v>360</v>
      </c>
      <c r="F108" s="118">
        <v>158</v>
      </c>
      <c r="G108" s="118">
        <f t="shared" ref="G108:G129" si="13">D108-E108+F108</f>
        <v>-139.72846832530195</v>
      </c>
      <c r="H108" s="119"/>
      <c r="I108" s="120">
        <v>5.3017661585400694E-2</v>
      </c>
      <c r="J108" s="121"/>
    </row>
    <row r="109" spans="1:10" ht="17.100000000000001" customHeight="1">
      <c r="A109" s="123"/>
      <c r="B109" s="117" t="s">
        <v>14</v>
      </c>
      <c r="C109" s="118">
        <v>15723.477074216817</v>
      </c>
      <c r="D109" s="118">
        <f t="shared" si="12"/>
        <v>184.00046353587641</v>
      </c>
      <c r="E109" s="118">
        <v>304</v>
      </c>
      <c r="F109" s="118">
        <v>152</v>
      </c>
      <c r="G109" s="118">
        <f t="shared" si="13"/>
        <v>32.000463535876406</v>
      </c>
      <c r="H109" s="119"/>
      <c r="I109" s="120">
        <v>5.3048168266588439E-2</v>
      </c>
      <c r="J109" s="121"/>
    </row>
    <row r="110" spans="1:10" ht="17.100000000000001" customHeight="1">
      <c r="A110" s="123"/>
      <c r="B110" s="117" t="s">
        <v>15</v>
      </c>
      <c r="C110" s="118">
        <v>15716.267053523487</v>
      </c>
      <c r="D110" s="118">
        <f t="shared" si="12"/>
        <v>-7.2100206933300797</v>
      </c>
      <c r="E110" s="118">
        <v>301</v>
      </c>
      <c r="F110" s="118">
        <v>154</v>
      </c>
      <c r="G110" s="118">
        <f t="shared" si="13"/>
        <v>-154.21002069333008</v>
      </c>
      <c r="H110" s="119"/>
      <c r="I110" s="120">
        <v>5.3077565192581853E-2</v>
      </c>
      <c r="J110" s="121"/>
    </row>
    <row r="111" spans="1:10" ht="17.100000000000001" customHeight="1">
      <c r="A111" s="123"/>
      <c r="B111" s="117" t="s">
        <v>16</v>
      </c>
      <c r="C111" s="118">
        <v>15868.046456814527</v>
      </c>
      <c r="D111" s="118">
        <f t="shared" si="12"/>
        <v>151.77940329104058</v>
      </c>
      <c r="E111" s="118">
        <v>309</v>
      </c>
      <c r="F111" s="118">
        <v>151</v>
      </c>
      <c r="G111" s="118">
        <f t="shared" si="13"/>
        <v>-6.2205967089594196</v>
      </c>
      <c r="H111" s="119"/>
      <c r="I111" s="120">
        <v>5.3105911836728671E-2</v>
      </c>
      <c r="J111" s="121"/>
    </row>
    <row r="112" spans="1:10" ht="17.100000000000001" customHeight="1">
      <c r="A112" s="123"/>
      <c r="B112" s="117" t="s">
        <v>17</v>
      </c>
      <c r="C112" s="118">
        <v>15908.099091085283</v>
      </c>
      <c r="D112" s="118">
        <f t="shared" si="12"/>
        <v>40.052634270756243</v>
      </c>
      <c r="E112" s="118">
        <v>325</v>
      </c>
      <c r="F112" s="118">
        <v>136</v>
      </c>
      <c r="G112" s="118">
        <f t="shared" si="13"/>
        <v>-148.94736572924376</v>
      </c>
      <c r="H112" s="119"/>
      <c r="I112" s="120">
        <v>5.3133263497278836E-2</v>
      </c>
      <c r="J112" s="121"/>
    </row>
    <row r="113" spans="1:10" ht="17.100000000000001" customHeight="1">
      <c r="A113" s="123"/>
      <c r="B113" s="117" t="s">
        <v>18</v>
      </c>
      <c r="C113" s="118">
        <v>16234.077387776129</v>
      </c>
      <c r="D113" s="118">
        <f t="shared" si="12"/>
        <v>325.97829669084604</v>
      </c>
      <c r="E113" s="118">
        <v>345</v>
      </c>
      <c r="F113" s="118">
        <v>149</v>
      </c>
      <c r="G113" s="118">
        <f t="shared" si="13"/>
        <v>129.97829669084604</v>
      </c>
      <c r="H113" s="119"/>
      <c r="I113" s="120">
        <v>5.3156769442619926E-2</v>
      </c>
      <c r="J113" s="121"/>
    </row>
    <row r="114" spans="1:10" ht="17.100000000000001" customHeight="1">
      <c r="B114" s="117" t="s">
        <v>19</v>
      </c>
      <c r="C114" s="118">
        <v>16789.662016188176</v>
      </c>
      <c r="D114" s="118">
        <f t="shared" si="12"/>
        <v>555.5846284120471</v>
      </c>
      <c r="E114" s="118">
        <v>389</v>
      </c>
      <c r="F114" s="118">
        <v>151</v>
      </c>
      <c r="G114" s="118">
        <f t="shared" si="13"/>
        <v>317.5846284120471</v>
      </c>
      <c r="H114" s="119"/>
      <c r="I114" s="120">
        <v>5.3182331378486457E-2</v>
      </c>
      <c r="J114" s="121"/>
    </row>
    <row r="115" spans="1:10" ht="17.100000000000001" customHeight="1">
      <c r="A115" s="123"/>
      <c r="B115" s="117" t="s">
        <v>20</v>
      </c>
      <c r="C115" s="118">
        <v>17393.381686769484</v>
      </c>
      <c r="D115" s="118">
        <f t="shared" si="12"/>
        <v>603.71967058130758</v>
      </c>
      <c r="E115" s="118">
        <v>395</v>
      </c>
      <c r="F115" s="118">
        <v>139</v>
      </c>
      <c r="G115" s="118">
        <f t="shared" si="13"/>
        <v>347.71967058130758</v>
      </c>
      <c r="H115" s="119"/>
      <c r="I115" s="120">
        <v>5.3207040950656113E-2</v>
      </c>
      <c r="J115" s="121"/>
    </row>
    <row r="116" spans="1:10" ht="17.100000000000001" customHeight="1">
      <c r="A116" s="123"/>
      <c r="B116" s="117" t="s">
        <v>21</v>
      </c>
      <c r="C116" s="118">
        <v>17928.180623366836</v>
      </c>
      <c r="D116" s="118">
        <f t="shared" si="12"/>
        <v>534.79893659735171</v>
      </c>
      <c r="E116" s="118">
        <v>388</v>
      </c>
      <c r="F116" s="118">
        <v>191</v>
      </c>
      <c r="G116" s="118">
        <f t="shared" si="13"/>
        <v>337.79893659735171</v>
      </c>
      <c r="H116" s="119"/>
      <c r="I116" s="120">
        <v>5.3230940093131937E-2</v>
      </c>
      <c r="J116" s="121"/>
    </row>
    <row r="117" spans="1:10" ht="17.100000000000001" customHeight="1">
      <c r="A117" s="123"/>
      <c r="B117" s="117" t="s">
        <v>22</v>
      </c>
      <c r="C117" s="118">
        <v>18621.337814606522</v>
      </c>
      <c r="D117" s="118">
        <f t="shared" si="12"/>
        <v>693.15719123968665</v>
      </c>
      <c r="E117" s="118">
        <v>442</v>
      </c>
      <c r="F117" s="118">
        <v>183</v>
      </c>
      <c r="G117" s="118">
        <f t="shared" si="13"/>
        <v>434.15719123968665</v>
      </c>
      <c r="H117" s="119"/>
      <c r="I117" s="120">
        <v>5.3173437506015206E-2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3144.1327356002803</v>
      </c>
      <c r="E118" s="126">
        <f>SUM(E108:E117)</f>
        <v>3558</v>
      </c>
      <c r="F118" s="126">
        <f>SUM(F108:F117)</f>
        <v>1564</v>
      </c>
      <c r="G118" s="127">
        <f t="shared" si="13"/>
        <v>1150.1327356002803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19170.688957707051</v>
      </c>
      <c r="D119" s="118">
        <f>C119-C117</f>
        <v>549.35114310052813</v>
      </c>
      <c r="E119" s="118">
        <v>473</v>
      </c>
      <c r="F119" s="118">
        <v>190</v>
      </c>
      <c r="G119" s="118">
        <f t="shared" si="13"/>
        <v>266.35114310052813</v>
      </c>
      <c r="H119" s="119"/>
      <c r="I119" s="120">
        <v>5.2957704303058156E-2</v>
      </c>
      <c r="J119" s="121"/>
    </row>
    <row r="120" spans="1:10" ht="17.100000000000001" customHeight="1">
      <c r="A120" s="123"/>
      <c r="B120" s="117" t="s">
        <v>25</v>
      </c>
      <c r="C120" s="118">
        <v>19736.472983228137</v>
      </c>
      <c r="D120" s="118">
        <f t="shared" ref="D120:D128" si="14">C120-C119</f>
        <v>565.78402552108673</v>
      </c>
      <c r="E120" s="118">
        <v>490</v>
      </c>
      <c r="F120" s="118">
        <v>186</v>
      </c>
      <c r="G120" s="118">
        <f t="shared" si="13"/>
        <v>261.78402552108673</v>
      </c>
      <c r="H120" s="119"/>
      <c r="I120" s="120">
        <v>5.2757211930575074E-2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20328.973842852334</v>
      </c>
      <c r="D121" s="118">
        <f t="shared" si="14"/>
        <v>592.50085962419689</v>
      </c>
      <c r="E121" s="118">
        <v>461</v>
      </c>
      <c r="F121" s="118">
        <v>192</v>
      </c>
      <c r="G121" s="118">
        <f t="shared" si="13"/>
        <v>323.50085962419689</v>
      </c>
      <c r="H121" s="119"/>
      <c r="I121" s="120">
        <v>5.2570400421133527E-2</v>
      </c>
      <c r="J121" s="121"/>
    </row>
    <row r="122" spans="1:10" ht="17.100000000000001" customHeight="1">
      <c r="A122" s="123"/>
      <c r="B122" s="117" t="s">
        <v>27</v>
      </c>
      <c r="C122" s="118">
        <v>20947.887087393941</v>
      </c>
      <c r="D122" s="118">
        <f t="shared" si="14"/>
        <v>618.91324454160713</v>
      </c>
      <c r="E122" s="118">
        <v>493</v>
      </c>
      <c r="F122" s="118">
        <v>201</v>
      </c>
      <c r="G122" s="118">
        <f t="shared" si="13"/>
        <v>326.91324454160713</v>
      </c>
      <c r="H122" s="119"/>
      <c r="I122" s="120">
        <v>5.2395915676323006E-2</v>
      </c>
      <c r="J122" s="121"/>
    </row>
    <row r="123" spans="1:10" ht="17.100000000000001" customHeight="1">
      <c r="A123" s="123"/>
      <c r="B123" s="117" t="s">
        <v>28</v>
      </c>
      <c r="C123" s="118">
        <v>21791.430953652398</v>
      </c>
      <c r="D123" s="118">
        <f t="shared" si="14"/>
        <v>843.54386625845655</v>
      </c>
      <c r="E123" s="118">
        <v>528</v>
      </c>
      <c r="F123" s="118">
        <v>220</v>
      </c>
      <c r="G123" s="118">
        <f t="shared" si="13"/>
        <v>535.54386625845655</v>
      </c>
      <c r="H123" s="119"/>
      <c r="I123" s="120">
        <v>5.2232576590729621E-2</v>
      </c>
      <c r="J123" s="121"/>
    </row>
    <row r="124" spans="1:10" ht="17.100000000000001" customHeight="1">
      <c r="A124" s="123"/>
      <c r="B124" s="117" t="s">
        <v>29</v>
      </c>
      <c r="C124" s="118">
        <v>22586.813349487369</v>
      </c>
      <c r="D124" s="118">
        <f t="shared" si="14"/>
        <v>795.38239583497125</v>
      </c>
      <c r="E124" s="118">
        <v>518</v>
      </c>
      <c r="F124" s="118">
        <v>232</v>
      </c>
      <c r="G124" s="118">
        <f t="shared" si="13"/>
        <v>509.38239583497125</v>
      </c>
      <c r="H124" s="119"/>
      <c r="I124" s="120">
        <v>5.2079348281040744E-2</v>
      </c>
      <c r="J124" s="121"/>
    </row>
    <row r="125" spans="1:10" ht="17.100000000000001" customHeight="1">
      <c r="A125" s="123"/>
      <c r="B125" s="117" t="s">
        <v>30</v>
      </c>
      <c r="C125" s="118">
        <v>23308.57167762057</v>
      </c>
      <c r="D125" s="118">
        <f t="shared" si="14"/>
        <v>721.75832813320085</v>
      </c>
      <c r="E125" s="118">
        <v>560</v>
      </c>
      <c r="F125" s="118">
        <v>228</v>
      </c>
      <c r="G125" s="118">
        <f t="shared" si="13"/>
        <v>389.75832813320085</v>
      </c>
      <c r="H125" s="119"/>
      <c r="I125" s="120">
        <v>5.1935320137300726E-2</v>
      </c>
      <c r="J125" s="121"/>
    </row>
    <row r="126" spans="1:10" ht="17.100000000000001" customHeight="1">
      <c r="A126" s="123"/>
      <c r="B126" s="117" t="s">
        <v>31</v>
      </c>
      <c r="C126" s="118">
        <v>23900.375910542454</v>
      </c>
      <c r="D126" s="118">
        <f t="shared" si="14"/>
        <v>591.80423292188425</v>
      </c>
      <c r="E126" s="118">
        <v>576</v>
      </c>
      <c r="F126" s="118">
        <v>233</v>
      </c>
      <c r="G126" s="118">
        <f t="shared" si="13"/>
        <v>248.80423292188425</v>
      </c>
      <c r="H126" s="119"/>
      <c r="I126" s="120">
        <v>5.1799687712489065E-2</v>
      </c>
      <c r="J126" s="121"/>
    </row>
    <row r="127" spans="1:10" ht="17.100000000000001" customHeight="1">
      <c r="A127" s="123"/>
      <c r="B127" s="117" t="s">
        <v>32</v>
      </c>
      <c r="C127" s="118">
        <v>24363.224320596444</v>
      </c>
      <c r="D127" s="118">
        <f t="shared" si="14"/>
        <v>462.84841005398994</v>
      </c>
      <c r="E127" s="118">
        <v>570</v>
      </c>
      <c r="F127" s="118">
        <v>220</v>
      </c>
      <c r="G127" s="118">
        <f t="shared" si="13"/>
        <v>112.84841005398994</v>
      </c>
      <c r="H127" s="119"/>
      <c r="I127" s="120">
        <v>5.1671737689494041E-2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24880.097553918178</v>
      </c>
      <c r="D128" s="118">
        <f t="shared" si="14"/>
        <v>516.87323332173401</v>
      </c>
      <c r="E128" s="118">
        <v>615</v>
      </c>
      <c r="F128" s="118">
        <v>234</v>
      </c>
      <c r="G128" s="118">
        <f t="shared" si="13"/>
        <v>135.87323332173401</v>
      </c>
      <c r="H128" s="119"/>
      <c r="I128" s="120">
        <v>5.1629171101718566E-2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6258.7597393116557</v>
      </c>
      <c r="E129" s="126">
        <f>SUM(E119:E128)</f>
        <v>5284</v>
      </c>
      <c r="F129" s="126">
        <f>SUM(F119:F128)</f>
        <v>2136</v>
      </c>
      <c r="G129" s="127">
        <f t="shared" si="13"/>
        <v>3110.7597393116557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1122.1864750555721</v>
      </c>
      <c r="D132" s="118"/>
      <c r="E132" s="118"/>
      <c r="F132" s="118"/>
      <c r="G132" s="118"/>
      <c r="H132" s="119"/>
      <c r="I132" s="120">
        <v>3.8417886855719682E-3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1264.8390889234404</v>
      </c>
      <c r="D133" s="118">
        <f t="shared" ref="D133:D142" si="15">C133-C132</f>
        <v>142.65261386786824</v>
      </c>
      <c r="E133" s="118">
        <v>10</v>
      </c>
      <c r="F133" s="118">
        <v>3</v>
      </c>
      <c r="G133" s="118">
        <f t="shared" ref="G133:G154" si="16">D133-E133+F133</f>
        <v>135.65261386786824</v>
      </c>
      <c r="H133" s="119"/>
      <c r="I133" s="120">
        <v>4.3153841314344616E-3</v>
      </c>
      <c r="J133" s="121"/>
    </row>
    <row r="134" spans="1:10" ht="17.100000000000001" customHeight="1">
      <c r="A134" s="134"/>
      <c r="B134" s="117" t="s">
        <v>14</v>
      </c>
      <c r="C134" s="118">
        <v>1414.2525099409786</v>
      </c>
      <c r="D134" s="118">
        <f t="shared" si="15"/>
        <v>149.41342101753821</v>
      </c>
      <c r="E134" s="118">
        <v>10</v>
      </c>
      <c r="F134" s="118">
        <v>6</v>
      </c>
      <c r="G134" s="118">
        <f t="shared" si="16"/>
        <v>145.41342101753821</v>
      </c>
      <c r="H134" s="119"/>
      <c r="I134" s="120">
        <v>4.7714322197738813E-3</v>
      </c>
      <c r="J134" s="121"/>
    </row>
    <row r="135" spans="1:10" ht="17.100000000000001" customHeight="1">
      <c r="A135" s="123"/>
      <c r="B135" s="117" t="s">
        <v>15</v>
      </c>
      <c r="C135" s="118">
        <v>1542.9446600854585</v>
      </c>
      <c r="D135" s="118">
        <f t="shared" si="15"/>
        <v>128.69215014447991</v>
      </c>
      <c r="E135" s="118">
        <v>6</v>
      </c>
      <c r="F135" s="118">
        <v>8</v>
      </c>
      <c r="G135" s="118">
        <f t="shared" si="16"/>
        <v>130.69215014447991</v>
      </c>
      <c r="H135" s="119"/>
      <c r="I135" s="120">
        <v>5.210890442706716E-3</v>
      </c>
      <c r="J135" s="121"/>
    </row>
    <row r="136" spans="1:10" ht="17.100000000000001" customHeight="1">
      <c r="A136" s="123"/>
      <c r="B136" s="117" t="s">
        <v>16</v>
      </c>
      <c r="C136" s="118">
        <v>1683.632784913616</v>
      </c>
      <c r="D136" s="118">
        <f t="shared" si="15"/>
        <v>140.68812482815747</v>
      </c>
      <c r="E136" s="118">
        <v>12</v>
      </c>
      <c r="F136" s="118">
        <v>3</v>
      </c>
      <c r="G136" s="118">
        <f t="shared" si="16"/>
        <v>131.68812482815747</v>
      </c>
      <c r="H136" s="119"/>
      <c r="I136" s="120">
        <v>5.6346478745435604E-3</v>
      </c>
      <c r="J136" s="121"/>
    </row>
    <row r="137" spans="1:10" ht="17.100000000000001" customHeight="1">
      <c r="A137" s="123"/>
      <c r="B137" s="117" t="s">
        <v>17</v>
      </c>
      <c r="C137" s="118">
        <v>1809.4332339598088</v>
      </c>
      <c r="D137" s="118">
        <f t="shared" si="15"/>
        <v>125.80044904619285</v>
      </c>
      <c r="E137" s="118">
        <v>12</v>
      </c>
      <c r="F137" s="118">
        <v>7</v>
      </c>
      <c r="G137" s="118">
        <f t="shared" si="16"/>
        <v>120.80044904619285</v>
      </c>
      <c r="H137" s="119"/>
      <c r="I137" s="120">
        <v>6.0435311755504635E-3</v>
      </c>
      <c r="J137" s="121"/>
    </row>
    <row r="138" spans="1:10" ht="17.100000000000001" customHeight="1">
      <c r="A138" s="123"/>
      <c r="B138" s="117" t="s">
        <v>18</v>
      </c>
      <c r="C138" s="118">
        <v>1966.2658930805005</v>
      </c>
      <c r="D138" s="118">
        <f t="shared" si="15"/>
        <v>156.83265912069169</v>
      </c>
      <c r="E138" s="118">
        <v>8</v>
      </c>
      <c r="F138" s="118">
        <v>3</v>
      </c>
      <c r="G138" s="118">
        <f t="shared" si="16"/>
        <v>151.83265912069169</v>
      </c>
      <c r="H138" s="119"/>
      <c r="I138" s="120">
        <v>6.4383297088425025E-3</v>
      </c>
      <c r="J138" s="121"/>
    </row>
    <row r="139" spans="1:10" ht="17.100000000000001" customHeight="1">
      <c r="A139" s="123"/>
      <c r="B139" s="117" t="s">
        <v>19</v>
      </c>
      <c r="C139" s="118">
        <v>2152.9863150021192</v>
      </c>
      <c r="D139" s="118">
        <f t="shared" si="15"/>
        <v>186.72042192161871</v>
      </c>
      <c r="E139" s="118">
        <v>10</v>
      </c>
      <c r="F139" s="118">
        <v>11</v>
      </c>
      <c r="G139" s="118">
        <f t="shared" si="16"/>
        <v>187.72042192161871</v>
      </c>
      <c r="H139" s="119"/>
      <c r="I139" s="120">
        <v>6.8197222521448175E-3</v>
      </c>
      <c r="J139" s="121"/>
    </row>
    <row r="140" spans="1:10" ht="17.100000000000001" customHeight="1">
      <c r="A140" s="123"/>
      <c r="B140" s="117" t="s">
        <v>20</v>
      </c>
      <c r="C140" s="118">
        <v>2349.887060039367</v>
      </c>
      <c r="D140" s="118">
        <f t="shared" si="15"/>
        <v>196.90074503724782</v>
      </c>
      <c r="E140" s="118">
        <v>19</v>
      </c>
      <c r="F140" s="118">
        <v>4</v>
      </c>
      <c r="G140" s="118">
        <f t="shared" si="16"/>
        <v>181.90074503724782</v>
      </c>
      <c r="H140" s="119"/>
      <c r="I140" s="120">
        <v>7.18839724698491E-3</v>
      </c>
      <c r="J140" s="121"/>
    </row>
    <row r="141" spans="1:10" ht="17.100000000000001" customHeight="1">
      <c r="A141" s="123"/>
      <c r="B141" s="117" t="s">
        <v>21</v>
      </c>
      <c r="C141" s="118">
        <v>2541.1493861126123</v>
      </c>
      <c r="D141" s="118">
        <f t="shared" si="15"/>
        <v>191.26232607324528</v>
      </c>
      <c r="E141" s="118">
        <v>16</v>
      </c>
      <c r="F141" s="118">
        <v>10</v>
      </c>
      <c r="G141" s="118">
        <f t="shared" si="16"/>
        <v>185.26232607324528</v>
      </c>
      <c r="H141" s="119"/>
      <c r="I141" s="120">
        <v>7.5449803625671384E-3</v>
      </c>
      <c r="J141" s="121"/>
    </row>
    <row r="142" spans="1:10" ht="17.100000000000001" customHeight="1">
      <c r="A142" s="123"/>
      <c r="B142" s="117" t="s">
        <v>22</v>
      </c>
      <c r="C142" s="118">
        <v>2734.6973821708843</v>
      </c>
      <c r="D142" s="118">
        <f t="shared" si="15"/>
        <v>193.54799605827202</v>
      </c>
      <c r="E142" s="118">
        <v>23</v>
      </c>
      <c r="F142" s="118">
        <v>1</v>
      </c>
      <c r="G142" s="118">
        <f t="shared" si="16"/>
        <v>171.54799605827202</v>
      </c>
      <c r="H142" s="119"/>
      <c r="I142" s="120">
        <v>7.8089588297283975E-3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1612.5109071153122</v>
      </c>
      <c r="E143" s="126">
        <f>SUM(E133:E142)</f>
        <v>126</v>
      </c>
      <c r="F143" s="126">
        <f>SUM(F133:F142)</f>
        <v>56</v>
      </c>
      <c r="G143" s="127">
        <f t="shared" si="16"/>
        <v>1542.5109071153122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2832.3302502522301</v>
      </c>
      <c r="D144" s="118">
        <f>C144-C142</f>
        <v>97.632868081345805</v>
      </c>
      <c r="E144" s="118">
        <v>18</v>
      </c>
      <c r="F144" s="118">
        <v>4</v>
      </c>
      <c r="G144" s="118">
        <f t="shared" si="16"/>
        <v>83.632868081345805</v>
      </c>
      <c r="H144" s="119"/>
      <c r="I144" s="120">
        <v>7.8241167134039512E-3</v>
      </c>
      <c r="J144" s="121"/>
    </row>
    <row r="145" spans="1:10" ht="17.100000000000001" customHeight="1">
      <c r="A145" s="123"/>
      <c r="B145" s="117" t="s">
        <v>25</v>
      </c>
      <c r="C145" s="118">
        <v>2932.2720203343829</v>
      </c>
      <c r="D145" s="118">
        <f t="shared" ref="D145:D153" si="17">C145-C144</f>
        <v>99.941770082152743</v>
      </c>
      <c r="E145" s="118">
        <v>56</v>
      </c>
      <c r="F145" s="118">
        <v>5</v>
      </c>
      <c r="G145" s="118">
        <f t="shared" si="16"/>
        <v>48.941770082152743</v>
      </c>
      <c r="H145" s="119"/>
      <c r="I145" s="120">
        <v>7.8382037432087204E-3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3036.1091276441316</v>
      </c>
      <c r="D146" s="118">
        <f t="shared" si="17"/>
        <v>103.83710730974872</v>
      </c>
      <c r="E146" s="118">
        <v>89</v>
      </c>
      <c r="F146" s="118">
        <v>6</v>
      </c>
      <c r="G146" s="118">
        <f t="shared" si="16"/>
        <v>20.837107309748717</v>
      </c>
      <c r="H146" s="119"/>
      <c r="I146" s="120">
        <v>7.8513295258446636E-3</v>
      </c>
      <c r="J146" s="121"/>
    </row>
    <row r="147" spans="1:10" ht="17.100000000000001" customHeight="1">
      <c r="A147" s="123"/>
      <c r="B147" s="117" t="s">
        <v>27</v>
      </c>
      <c r="C147" s="118">
        <v>3143.8629634428999</v>
      </c>
      <c r="D147" s="118">
        <f t="shared" si="17"/>
        <v>107.75383579876825</v>
      </c>
      <c r="E147" s="118">
        <v>71</v>
      </c>
      <c r="F147" s="118">
        <v>9</v>
      </c>
      <c r="G147" s="118">
        <f t="shared" si="16"/>
        <v>45.75383579876825</v>
      </c>
      <c r="H147" s="119"/>
      <c r="I147" s="120">
        <v>7.8635892032088532E-3</v>
      </c>
      <c r="J147" s="121"/>
    </row>
    <row r="148" spans="1:10" ht="17.100000000000001" customHeight="1">
      <c r="A148" s="123"/>
      <c r="B148" s="117" t="s">
        <v>28</v>
      </c>
      <c r="C148" s="118">
        <v>3285.4774360459419</v>
      </c>
      <c r="D148" s="118">
        <f t="shared" si="17"/>
        <v>141.61447260304203</v>
      </c>
      <c r="E148" s="118">
        <v>74</v>
      </c>
      <c r="F148" s="118">
        <v>13</v>
      </c>
      <c r="G148" s="118">
        <f t="shared" si="16"/>
        <v>80.614472603042032</v>
      </c>
      <c r="H148" s="119"/>
      <c r="I148" s="120">
        <v>7.8750657623344721E-3</v>
      </c>
      <c r="J148" s="121"/>
    </row>
    <row r="149" spans="1:10" ht="17.100000000000001" customHeight="1">
      <c r="A149" s="123"/>
      <c r="B149" s="117" t="s">
        <v>29</v>
      </c>
      <c r="C149" s="118">
        <v>3420.0853021305788</v>
      </c>
      <c r="D149" s="118">
        <f t="shared" si="17"/>
        <v>134.60786608463695</v>
      </c>
      <c r="E149" s="118">
        <v>82</v>
      </c>
      <c r="F149" s="118">
        <v>10</v>
      </c>
      <c r="G149" s="118">
        <f t="shared" si="16"/>
        <v>62.607866084636953</v>
      </c>
      <c r="H149" s="119"/>
      <c r="I149" s="120">
        <v>7.8858319163720974E-3</v>
      </c>
      <c r="J149" s="121"/>
    </row>
    <row r="150" spans="1:10" ht="17.100000000000001" customHeight="1">
      <c r="A150" s="123"/>
      <c r="B150" s="117" t="s">
        <v>30</v>
      </c>
      <c r="C150" s="118">
        <v>3543.7030990641683</v>
      </c>
      <c r="D150" s="118">
        <f t="shared" si="17"/>
        <v>123.61779693358949</v>
      </c>
      <c r="E150" s="118">
        <v>41</v>
      </c>
      <c r="F150" s="118">
        <v>14</v>
      </c>
      <c r="G150" s="118">
        <f t="shared" si="16"/>
        <v>96.617796933589489</v>
      </c>
      <c r="H150" s="119"/>
      <c r="I150" s="120">
        <v>7.8959516467561677E-3</v>
      </c>
      <c r="J150" s="121"/>
    </row>
    <row r="151" spans="1:10" ht="17.100000000000001" customHeight="1">
      <c r="A151" s="123"/>
      <c r="B151" s="117" t="s">
        <v>31</v>
      </c>
      <c r="C151" s="118">
        <v>3647.5891528799439</v>
      </c>
      <c r="D151" s="118">
        <f t="shared" si="17"/>
        <v>103.88605381577554</v>
      </c>
      <c r="E151" s="118">
        <v>59</v>
      </c>
      <c r="F151" s="118">
        <v>9</v>
      </c>
      <c r="G151" s="118">
        <f t="shared" si="16"/>
        <v>53.88605381577554</v>
      </c>
      <c r="H151" s="119"/>
      <c r="I151" s="120">
        <v>7.9054814756825825E-3</v>
      </c>
      <c r="J151" s="121"/>
    </row>
    <row r="152" spans="1:10" ht="17.100000000000001" customHeight="1">
      <c r="A152" s="123"/>
      <c r="B152" s="117" t="s">
        <v>32</v>
      </c>
      <c r="C152" s="118">
        <v>3731.6733227935938</v>
      </c>
      <c r="D152" s="118">
        <f t="shared" si="17"/>
        <v>84.08416991364993</v>
      </c>
      <c r="E152" s="118">
        <v>49</v>
      </c>
      <c r="F152" s="118">
        <v>11</v>
      </c>
      <c r="G152" s="118">
        <f t="shared" si="16"/>
        <v>46.08416991364993</v>
      </c>
      <c r="H152" s="119"/>
      <c r="I152" s="120">
        <v>7.9144715223618094E-3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3805.7186850889248</v>
      </c>
      <c r="D153" s="118">
        <f t="shared" si="17"/>
        <v>74.04536229533096</v>
      </c>
      <c r="E153" s="118">
        <v>64</v>
      </c>
      <c r="F153" s="118">
        <v>11</v>
      </c>
      <c r="G153" s="118">
        <f t="shared" si="16"/>
        <v>21.04536229533096</v>
      </c>
      <c r="H153" s="119"/>
      <c r="I153" s="120">
        <v>7.8973203674806494E-3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1071.0213029180404</v>
      </c>
      <c r="E154" s="126">
        <f>SUM(E144:E153)</f>
        <v>603</v>
      </c>
      <c r="F154" s="126">
        <f>SUM(F144:F153)</f>
        <v>92</v>
      </c>
      <c r="G154" s="127">
        <f t="shared" si="16"/>
        <v>560.02130291804042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4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106600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110800</v>
      </c>
      <c r="D8" s="118">
        <f t="shared" ref="D8:D17" si="0">C8-C7</f>
        <v>4200</v>
      </c>
      <c r="E8" s="118">
        <v>1527</v>
      </c>
      <c r="F8" s="118">
        <v>1061</v>
      </c>
      <c r="G8" s="118">
        <f t="shared" ref="G8:G29" si="1">D8-E8+F8</f>
        <v>3734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114300</v>
      </c>
      <c r="D9" s="118">
        <f t="shared" si="0"/>
        <v>3500</v>
      </c>
      <c r="E9" s="118">
        <v>1369</v>
      </c>
      <c r="F9" s="118">
        <v>1033</v>
      </c>
      <c r="G9" s="118">
        <f t="shared" si="1"/>
        <v>3164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120100</v>
      </c>
      <c r="D10" s="118">
        <f t="shared" si="0"/>
        <v>5800</v>
      </c>
      <c r="E10" s="118">
        <v>1369</v>
      </c>
      <c r="F10" s="118">
        <v>1078</v>
      </c>
      <c r="G10" s="118">
        <f t="shared" si="1"/>
        <v>5509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127400</v>
      </c>
      <c r="D11" s="118">
        <f t="shared" si="0"/>
        <v>7300</v>
      </c>
      <c r="E11" s="118">
        <v>1335</v>
      </c>
      <c r="F11" s="118">
        <v>1081</v>
      </c>
      <c r="G11" s="118">
        <f t="shared" si="1"/>
        <v>7046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130700</v>
      </c>
      <c r="D12" s="118">
        <f t="shared" si="0"/>
        <v>3300</v>
      </c>
      <c r="E12" s="118">
        <v>1527</v>
      </c>
      <c r="F12" s="118">
        <v>1123</v>
      </c>
      <c r="G12" s="118">
        <f t="shared" si="1"/>
        <v>2896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134700</v>
      </c>
      <c r="D13" s="118">
        <f t="shared" si="0"/>
        <v>4000</v>
      </c>
      <c r="E13" s="118">
        <v>1581</v>
      </c>
      <c r="F13" s="118">
        <v>1121</v>
      </c>
      <c r="G13" s="118">
        <f t="shared" si="1"/>
        <v>3540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140400</v>
      </c>
      <c r="D14" s="118">
        <f t="shared" si="0"/>
        <v>5700</v>
      </c>
      <c r="E14" s="118">
        <v>1660</v>
      </c>
      <c r="F14" s="118">
        <v>1171</v>
      </c>
      <c r="G14" s="118">
        <f t="shared" si="1"/>
        <v>5211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145900</v>
      </c>
      <c r="D15" s="118">
        <f t="shared" si="0"/>
        <v>5500</v>
      </c>
      <c r="E15" s="118">
        <v>1809</v>
      </c>
      <c r="F15" s="118">
        <v>1139</v>
      </c>
      <c r="G15" s="118">
        <f t="shared" si="1"/>
        <v>4830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151200</v>
      </c>
      <c r="D16" s="118">
        <f t="shared" si="0"/>
        <v>5300</v>
      </c>
      <c r="E16" s="118">
        <v>1948</v>
      </c>
      <c r="F16" s="118">
        <v>1156</v>
      </c>
      <c r="G16" s="118">
        <f t="shared" si="1"/>
        <v>4508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156600</v>
      </c>
      <c r="D17" s="118">
        <f t="shared" si="0"/>
        <v>5400</v>
      </c>
      <c r="E17" s="118">
        <v>1996</v>
      </c>
      <c r="F17" s="118">
        <v>1321</v>
      </c>
      <c r="G17" s="118">
        <f t="shared" si="1"/>
        <v>4725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50000</v>
      </c>
      <c r="E18" s="126">
        <f>SUM(E8:E17)</f>
        <v>16121</v>
      </c>
      <c r="F18" s="126">
        <f>SUM(F8:F17)</f>
        <v>11284</v>
      </c>
      <c r="G18" s="127">
        <f t="shared" si="1"/>
        <v>45163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161800</v>
      </c>
      <c r="D19" s="118">
        <f>C19-C17</f>
        <v>5200</v>
      </c>
      <c r="E19" s="118">
        <v>2283</v>
      </c>
      <c r="F19" s="118">
        <v>1369</v>
      </c>
      <c r="G19" s="118">
        <f t="shared" si="1"/>
        <v>4286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166200</v>
      </c>
      <c r="D20" s="118">
        <f t="shared" ref="D20:D28" si="2">C20-C19</f>
        <v>4400</v>
      </c>
      <c r="E20" s="118">
        <v>2329</v>
      </c>
      <c r="F20" s="118">
        <v>1407</v>
      </c>
      <c r="G20" s="118">
        <f t="shared" si="1"/>
        <v>3478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170800</v>
      </c>
      <c r="D21" s="118">
        <f t="shared" si="2"/>
        <v>4600</v>
      </c>
      <c r="E21" s="118">
        <v>2378</v>
      </c>
      <c r="F21" s="118">
        <v>1365</v>
      </c>
      <c r="G21" s="118">
        <f t="shared" si="1"/>
        <v>3587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176700</v>
      </c>
      <c r="D22" s="118">
        <f t="shared" si="2"/>
        <v>5900</v>
      </c>
      <c r="E22" s="118">
        <v>2385</v>
      </c>
      <c r="F22" s="118">
        <v>1442</v>
      </c>
      <c r="G22" s="118">
        <f t="shared" si="1"/>
        <v>4957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184200</v>
      </c>
      <c r="D23" s="118">
        <f t="shared" si="2"/>
        <v>7500</v>
      </c>
      <c r="E23" s="118">
        <v>2525</v>
      </c>
      <c r="F23" s="118">
        <v>1579</v>
      </c>
      <c r="G23" s="118">
        <f t="shared" si="1"/>
        <v>6554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190700</v>
      </c>
      <c r="D24" s="118">
        <f t="shared" si="2"/>
        <v>6500</v>
      </c>
      <c r="E24" s="118">
        <v>2707</v>
      </c>
      <c r="F24" s="118">
        <v>1453</v>
      </c>
      <c r="G24" s="118">
        <f t="shared" si="1"/>
        <v>5246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197100</v>
      </c>
      <c r="D25" s="118">
        <f t="shared" si="2"/>
        <v>6400</v>
      </c>
      <c r="E25" s="118">
        <v>2666</v>
      </c>
      <c r="F25" s="118">
        <v>1634</v>
      </c>
      <c r="G25" s="118">
        <f t="shared" si="1"/>
        <v>5368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201400</v>
      </c>
      <c r="D26" s="118">
        <f t="shared" si="2"/>
        <v>4300</v>
      </c>
      <c r="E26" s="118">
        <v>2647</v>
      </c>
      <c r="F26" s="118">
        <v>1644</v>
      </c>
      <c r="G26" s="118">
        <f t="shared" si="1"/>
        <v>3297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210500</v>
      </c>
      <c r="D27" s="118">
        <f t="shared" si="2"/>
        <v>9100</v>
      </c>
      <c r="E27" s="118">
        <v>2852</v>
      </c>
      <c r="F27" s="118">
        <v>1638</v>
      </c>
      <c r="G27" s="118">
        <f t="shared" si="1"/>
        <v>7886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217800</v>
      </c>
      <c r="D28" s="118">
        <f t="shared" si="2"/>
        <v>7300</v>
      </c>
      <c r="E28" s="118">
        <v>2941</v>
      </c>
      <c r="F28" s="118">
        <v>1707</v>
      </c>
      <c r="G28" s="118">
        <f t="shared" si="1"/>
        <v>6066</v>
      </c>
      <c r="H28" s="119"/>
      <c r="I28" s="120">
        <v>1.0356294536817101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61200</v>
      </c>
      <c r="E29" s="126">
        <f>SUM(E19:E28)</f>
        <v>25713</v>
      </c>
      <c r="F29" s="126">
        <f>SUM(F19:F28)</f>
        <v>15238</v>
      </c>
      <c r="G29" s="127">
        <f t="shared" si="1"/>
        <v>50725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92989.773025528935</v>
      </c>
      <c r="D32" s="118"/>
      <c r="E32" s="118"/>
      <c r="F32" s="118"/>
      <c r="G32" s="118"/>
      <c r="H32" s="119"/>
      <c r="I32" s="120">
        <v>0.87232432481734457</v>
      </c>
      <c r="J32" s="121"/>
    </row>
    <row r="33" spans="1:10" ht="17.100000000000001" customHeight="1">
      <c r="A33" s="123"/>
      <c r="B33" s="117" t="s">
        <v>13</v>
      </c>
      <c r="C33" s="118">
        <v>96440.509318745055</v>
      </c>
      <c r="D33" s="118">
        <f t="shared" ref="D33:D42" si="3">C33-C32</f>
        <v>3450.7362932161195</v>
      </c>
      <c r="E33" s="118">
        <v>1294</v>
      </c>
      <c r="F33" s="118">
        <v>1006</v>
      </c>
      <c r="G33" s="118">
        <f t="shared" ref="G33:G54" si="4">D33-E33+F33</f>
        <v>3162.7362932161195</v>
      </c>
      <c r="H33" s="119"/>
      <c r="I33" s="120">
        <v>0.87040170865293387</v>
      </c>
      <c r="J33" s="121"/>
    </row>
    <row r="34" spans="1:10" ht="17.100000000000001" customHeight="1">
      <c r="A34" s="134"/>
      <c r="B34" s="117" t="s">
        <v>14</v>
      </c>
      <c r="C34" s="118">
        <v>99286.627239426118</v>
      </c>
      <c r="D34" s="118">
        <f t="shared" si="3"/>
        <v>2846.117920681063</v>
      </c>
      <c r="E34" s="118">
        <v>1147</v>
      </c>
      <c r="F34" s="118">
        <v>975</v>
      </c>
      <c r="G34" s="118">
        <f t="shared" si="4"/>
        <v>2674.117920681063</v>
      </c>
      <c r="H34" s="119"/>
      <c r="I34" s="120">
        <v>0.86864940716908257</v>
      </c>
      <c r="J34" s="121"/>
    </row>
    <row r="35" spans="1:10" ht="17.100000000000001" customHeight="1">
      <c r="A35" s="123"/>
      <c r="B35" s="117" t="s">
        <v>15</v>
      </c>
      <c r="C35" s="118">
        <v>104130.82786362609</v>
      </c>
      <c r="D35" s="118">
        <f t="shared" si="3"/>
        <v>4844.200624199977</v>
      </c>
      <c r="E35" s="118">
        <v>1157</v>
      </c>
      <c r="F35" s="118">
        <v>1026</v>
      </c>
      <c r="G35" s="118">
        <f t="shared" si="4"/>
        <v>4713.200624199977</v>
      </c>
      <c r="H35" s="119"/>
      <c r="I35" s="120">
        <v>0.86703437022169927</v>
      </c>
      <c r="J35" s="121"/>
    </row>
    <row r="36" spans="1:10" ht="17.100000000000001" customHeight="1">
      <c r="A36" s="123"/>
      <c r="B36" s="117" t="s">
        <v>16</v>
      </c>
      <c r="C36" s="118">
        <v>110270.45909432566</v>
      </c>
      <c r="D36" s="118">
        <f t="shared" si="3"/>
        <v>6139.6312306995678</v>
      </c>
      <c r="E36" s="118">
        <v>1138</v>
      </c>
      <c r="F36" s="118">
        <v>1034</v>
      </c>
      <c r="G36" s="118">
        <f t="shared" si="4"/>
        <v>6035.6312306995678</v>
      </c>
      <c r="H36" s="119"/>
      <c r="I36" s="120">
        <v>0.86554520482202257</v>
      </c>
      <c r="J36" s="121"/>
    </row>
    <row r="37" spans="1:10" ht="17.100000000000001" customHeight="1">
      <c r="A37" s="123"/>
      <c r="B37" s="117" t="s">
        <v>17</v>
      </c>
      <c r="C37" s="118">
        <v>112946.11694266724</v>
      </c>
      <c r="D37" s="118">
        <f t="shared" si="3"/>
        <v>2675.6578483415797</v>
      </c>
      <c r="E37" s="118">
        <v>1287</v>
      </c>
      <c r="F37" s="118">
        <v>1061</v>
      </c>
      <c r="G37" s="118">
        <f t="shared" si="4"/>
        <v>2449.6578483415797</v>
      </c>
      <c r="H37" s="119"/>
      <c r="I37" s="120">
        <v>0.86416309826065218</v>
      </c>
      <c r="J37" s="121"/>
    </row>
    <row r="38" spans="1:10" ht="17.100000000000001" customHeight="1">
      <c r="A38" s="123"/>
      <c r="B38" s="117" t="s">
        <v>18</v>
      </c>
      <c r="C38" s="118">
        <v>116231.87036985776</v>
      </c>
      <c r="D38" s="118">
        <f t="shared" si="3"/>
        <v>3285.753427190517</v>
      </c>
      <c r="E38" s="118">
        <v>1317</v>
      </c>
      <c r="F38" s="118">
        <v>1058</v>
      </c>
      <c r="G38" s="118">
        <f t="shared" si="4"/>
        <v>3026.753427190517</v>
      </c>
      <c r="H38" s="119"/>
      <c r="I38" s="120">
        <v>0.86289436057800883</v>
      </c>
      <c r="J38" s="121"/>
    </row>
    <row r="39" spans="1:10" ht="17.100000000000001" customHeight="1">
      <c r="A39" s="123"/>
      <c r="B39" s="117" t="s">
        <v>19</v>
      </c>
      <c r="C39" s="118">
        <v>120983.76677148794</v>
      </c>
      <c r="D39" s="118">
        <f t="shared" si="3"/>
        <v>4751.8964016301761</v>
      </c>
      <c r="E39" s="118">
        <v>1382</v>
      </c>
      <c r="F39" s="118">
        <v>1113</v>
      </c>
      <c r="G39" s="118">
        <f t="shared" si="4"/>
        <v>4482.8964016301761</v>
      </c>
      <c r="H39" s="119"/>
      <c r="I39" s="120">
        <v>0.8617077405376633</v>
      </c>
      <c r="J39" s="121"/>
    </row>
    <row r="40" spans="1:10" ht="17.100000000000001" customHeight="1">
      <c r="A40" s="123"/>
      <c r="B40" s="117" t="s">
        <v>20</v>
      </c>
      <c r="C40" s="118">
        <v>125561.92680915631</v>
      </c>
      <c r="D40" s="118">
        <f t="shared" si="3"/>
        <v>4578.1600376683782</v>
      </c>
      <c r="E40" s="118">
        <v>1535</v>
      </c>
      <c r="F40" s="118">
        <v>1074</v>
      </c>
      <c r="G40" s="118">
        <f t="shared" si="4"/>
        <v>4117.1600376683782</v>
      </c>
      <c r="H40" s="119"/>
      <c r="I40" s="120">
        <v>0.86060265119366908</v>
      </c>
      <c r="J40" s="121"/>
    </row>
    <row r="41" spans="1:10" ht="17.100000000000001" customHeight="1">
      <c r="A41" s="123"/>
      <c r="B41" s="117" t="s">
        <v>21</v>
      </c>
      <c r="C41" s="118">
        <v>129967.72511817543</v>
      </c>
      <c r="D41" s="118">
        <f t="shared" si="3"/>
        <v>4405.7983090191119</v>
      </c>
      <c r="E41" s="118">
        <v>1633</v>
      </c>
      <c r="F41" s="118">
        <v>1094</v>
      </c>
      <c r="G41" s="118">
        <f t="shared" si="4"/>
        <v>3866.7983090191119</v>
      </c>
      <c r="H41" s="119"/>
      <c r="I41" s="120">
        <v>0.85957490157523431</v>
      </c>
      <c r="J41" s="121"/>
    </row>
    <row r="42" spans="1:10" ht="17.100000000000001" customHeight="1">
      <c r="A42" s="123"/>
      <c r="B42" s="117" t="s">
        <v>22</v>
      </c>
      <c r="C42" s="118">
        <v>134325.95711245894</v>
      </c>
      <c r="D42" s="118">
        <f t="shared" si="3"/>
        <v>4358.2319942835165</v>
      </c>
      <c r="E42" s="118">
        <v>1703</v>
      </c>
      <c r="F42" s="118">
        <v>1256</v>
      </c>
      <c r="G42" s="118">
        <f t="shared" si="4"/>
        <v>3911.2319942835165</v>
      </c>
      <c r="H42" s="119"/>
      <c r="I42" s="120">
        <v>0.85776473251889473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41336.184086930007</v>
      </c>
      <c r="E43" s="126">
        <f>SUM(E33:E42)</f>
        <v>13593</v>
      </c>
      <c r="F43" s="126">
        <f>SUM(F33:F42)</f>
        <v>10697</v>
      </c>
      <c r="G43" s="127">
        <f t="shared" si="4"/>
        <v>38440.184086930007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137792.17281489479</v>
      </c>
      <c r="D44" s="118">
        <f>C44-C42</f>
        <v>3466.2157024358457</v>
      </c>
      <c r="E44" s="118">
        <v>1950</v>
      </c>
      <c r="F44" s="118">
        <v>1286</v>
      </c>
      <c r="G44" s="118">
        <f t="shared" si="4"/>
        <v>2802.2157024358457</v>
      </c>
      <c r="H44" s="119"/>
      <c r="I44" s="120">
        <v>0.8516203511427366</v>
      </c>
      <c r="J44" s="121"/>
    </row>
    <row r="45" spans="1:10" ht="17.100000000000001" customHeight="1">
      <c r="A45" s="123"/>
      <c r="B45" s="117" t="s">
        <v>25</v>
      </c>
      <c r="C45" s="118">
        <v>140594.51223162824</v>
      </c>
      <c r="D45" s="118">
        <f t="shared" ref="D45:D53" si="5">C45-C44</f>
        <v>2802.3394167334482</v>
      </c>
      <c r="E45" s="118">
        <v>1934</v>
      </c>
      <c r="F45" s="118">
        <v>1322</v>
      </c>
      <c r="G45" s="118">
        <f t="shared" si="4"/>
        <v>2190.3394167334482</v>
      </c>
      <c r="H45" s="119"/>
      <c r="I45" s="120">
        <v>0.84593569333109664</v>
      </c>
      <c r="J45" s="121"/>
    </row>
    <row r="46" spans="1:10" ht="17.100000000000001" customHeight="1">
      <c r="A46" s="123"/>
      <c r="B46" s="117" t="s">
        <v>26</v>
      </c>
      <c r="C46" s="118">
        <f>$C$21*I46</f>
        <v>143581.92217978492</v>
      </c>
      <c r="D46" s="118">
        <f t="shared" si="5"/>
        <v>2987.4099481566809</v>
      </c>
      <c r="E46" s="118">
        <v>1965</v>
      </c>
      <c r="F46" s="118">
        <v>1292</v>
      </c>
      <c r="G46" s="118">
        <f t="shared" si="4"/>
        <v>2314.4099481566809</v>
      </c>
      <c r="H46" s="119"/>
      <c r="I46" s="120">
        <v>0.84064357248117638</v>
      </c>
      <c r="J46" s="121"/>
    </row>
    <row r="47" spans="1:10" ht="17.100000000000001" customHeight="1">
      <c r="A47" s="123"/>
      <c r="B47" s="117" t="s">
        <v>27</v>
      </c>
      <c r="C47" s="118">
        <v>147671.85482013458</v>
      </c>
      <c r="D47" s="118">
        <f t="shared" si="5"/>
        <v>4089.9326403496671</v>
      </c>
      <c r="E47" s="118">
        <v>1974</v>
      </c>
      <c r="F47" s="118">
        <v>1361</v>
      </c>
      <c r="G47" s="118">
        <f t="shared" si="4"/>
        <v>3476.9326403496671</v>
      </c>
      <c r="H47" s="119"/>
      <c r="I47" s="120">
        <v>0.83572074035163879</v>
      </c>
      <c r="J47" s="121"/>
    </row>
    <row r="48" spans="1:10" ht="17.100000000000001" customHeight="1">
      <c r="A48" s="123"/>
      <c r="B48" s="117" t="s">
        <v>28</v>
      </c>
      <c r="C48" s="118">
        <v>153091.1222051832</v>
      </c>
      <c r="D48" s="118">
        <f t="shared" si="5"/>
        <v>5419.2673850486171</v>
      </c>
      <c r="E48" s="118">
        <v>2034</v>
      </c>
      <c r="F48" s="118">
        <v>1493</v>
      </c>
      <c r="G48" s="118">
        <f t="shared" si="4"/>
        <v>4878.2673850486171</v>
      </c>
      <c r="H48" s="119"/>
      <c r="I48" s="120">
        <v>0.83111358417580461</v>
      </c>
      <c r="J48" s="121"/>
    </row>
    <row r="49" spans="1:10" ht="17.100000000000001" customHeight="1">
      <c r="A49" s="123"/>
      <c r="B49" s="117" t="s">
        <v>29</v>
      </c>
      <c r="C49" s="118">
        <v>157671.68337732917</v>
      </c>
      <c r="D49" s="118">
        <f t="shared" si="5"/>
        <v>4580.5611721459718</v>
      </c>
      <c r="E49" s="118">
        <v>2181</v>
      </c>
      <c r="F49" s="118">
        <v>1384</v>
      </c>
      <c r="G49" s="118">
        <f t="shared" si="4"/>
        <v>3783.5611721459718</v>
      </c>
      <c r="H49" s="119"/>
      <c r="I49" s="120">
        <v>0.82680484204157934</v>
      </c>
      <c r="J49" s="121"/>
    </row>
    <row r="50" spans="1:10" ht="17.100000000000001" customHeight="1">
      <c r="A50" s="123"/>
      <c r="B50" s="117" t="s">
        <v>30</v>
      </c>
      <c r="C50" s="118">
        <v>162167.32828174255</v>
      </c>
      <c r="D50" s="118">
        <f t="shared" si="5"/>
        <v>4495.6449044133769</v>
      </c>
      <c r="E50" s="118">
        <v>2187</v>
      </c>
      <c r="F50" s="118">
        <v>1543</v>
      </c>
      <c r="G50" s="118">
        <f t="shared" si="4"/>
        <v>3851.6449044133769</v>
      </c>
      <c r="H50" s="119"/>
      <c r="I50" s="120">
        <v>0.82276675942030741</v>
      </c>
      <c r="J50" s="121"/>
    </row>
    <row r="51" spans="1:10" ht="17.100000000000001" customHeight="1">
      <c r="A51" s="123"/>
      <c r="B51" s="117" t="s">
        <v>31</v>
      </c>
      <c r="C51" s="118">
        <v>164939.3209867242</v>
      </c>
      <c r="D51" s="118">
        <f t="shared" si="5"/>
        <v>2771.992704981647</v>
      </c>
      <c r="E51" s="118">
        <v>2095</v>
      </c>
      <c r="F51" s="118">
        <v>1564</v>
      </c>
      <c r="G51" s="118">
        <f t="shared" si="4"/>
        <v>2240.992704981647</v>
      </c>
      <c r="H51" s="119"/>
      <c r="I51" s="120">
        <v>0.81896385792812409</v>
      </c>
      <c r="J51" s="121"/>
    </row>
    <row r="52" spans="1:10" ht="17.100000000000001" customHeight="1">
      <c r="A52" s="123"/>
      <c r="B52" s="117" t="s">
        <v>32</v>
      </c>
      <c r="C52" s="118">
        <v>171639.46674409066</v>
      </c>
      <c r="D52" s="118">
        <f t="shared" si="5"/>
        <v>6700.1457573664666</v>
      </c>
      <c r="E52" s="118">
        <v>2206</v>
      </c>
      <c r="F52" s="118">
        <v>1549</v>
      </c>
      <c r="G52" s="118">
        <f t="shared" si="4"/>
        <v>6043.1457573664666</v>
      </c>
      <c r="H52" s="119"/>
      <c r="I52" s="120">
        <v>0.81538939070826932</v>
      </c>
      <c r="J52" s="121"/>
    </row>
    <row r="53" spans="1:10" ht="17.100000000000001" customHeight="1">
      <c r="A53" s="123"/>
      <c r="B53" s="117" t="s">
        <v>33</v>
      </c>
      <c r="C53" s="118">
        <f>$C$28*I53</f>
        <v>176903.54547456506</v>
      </c>
      <c r="D53" s="118">
        <f t="shared" si="5"/>
        <v>5264.0787304744008</v>
      </c>
      <c r="E53" s="118">
        <v>2256</v>
      </c>
      <c r="F53" s="118">
        <v>1618</v>
      </c>
      <c r="G53" s="118">
        <f t="shared" si="4"/>
        <v>4626.0787304744008</v>
      </c>
      <c r="H53" s="119"/>
      <c r="I53" s="120">
        <v>0.81222931806503706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42577.588362106122</v>
      </c>
      <c r="E54" s="126">
        <f>SUM(E44:E53)</f>
        <v>20782</v>
      </c>
      <c r="F54" s="126">
        <f>SUM(F44:F53)</f>
        <v>14412</v>
      </c>
      <c r="G54" s="127">
        <f t="shared" si="4"/>
        <v>36207.588362106122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7928.8714576701559</v>
      </c>
      <c r="D57" s="118"/>
      <c r="E57" s="118"/>
      <c r="F57" s="118"/>
      <c r="G57" s="118"/>
      <c r="H57" s="119"/>
      <c r="I57" s="120">
        <v>7.4379657201408586E-2</v>
      </c>
      <c r="J57" s="121"/>
    </row>
    <row r="58" spans="1:10" ht="17.100000000000001" customHeight="1">
      <c r="A58" s="123"/>
      <c r="B58" s="117" t="s">
        <v>13</v>
      </c>
      <c r="C58" s="118">
        <v>8571.9824911648921</v>
      </c>
      <c r="D58" s="118">
        <f t="shared" ref="D58:D67" si="6">C58-C57</f>
        <v>643.11103349473615</v>
      </c>
      <c r="E58" s="118">
        <v>197</v>
      </c>
      <c r="F58" s="118">
        <v>45</v>
      </c>
      <c r="G58" s="118">
        <f t="shared" ref="G58:G79" si="7">D58-E58+F58</f>
        <v>491.11103349473615</v>
      </c>
      <c r="H58" s="119"/>
      <c r="I58" s="120">
        <v>7.7364462916650667E-2</v>
      </c>
      <c r="J58" s="121"/>
    </row>
    <row r="59" spans="1:10" ht="17.100000000000001" customHeight="1">
      <c r="A59" s="123"/>
      <c r="B59" s="117" t="s">
        <v>14</v>
      </c>
      <c r="C59" s="118">
        <v>9153.9981643120154</v>
      </c>
      <c r="D59" s="118">
        <f t="shared" si="6"/>
        <v>582.01567314712338</v>
      </c>
      <c r="E59" s="118">
        <v>181</v>
      </c>
      <c r="F59" s="118">
        <v>41</v>
      </c>
      <c r="G59" s="118">
        <f t="shared" si="7"/>
        <v>442.01567314712338</v>
      </c>
      <c r="H59" s="119"/>
      <c r="I59" s="120">
        <v>8.0087473003604706E-2</v>
      </c>
      <c r="J59" s="121"/>
    </row>
    <row r="60" spans="1:10" ht="17.100000000000001" customHeight="1">
      <c r="A60" s="123"/>
      <c r="B60" s="117" t="s">
        <v>15</v>
      </c>
      <c r="C60" s="118">
        <v>9919.6191513389276</v>
      </c>
      <c r="D60" s="118">
        <f t="shared" si="6"/>
        <v>765.62098702691219</v>
      </c>
      <c r="E60" s="118">
        <v>166</v>
      </c>
      <c r="F60" s="118">
        <v>46</v>
      </c>
      <c r="G60" s="118">
        <f t="shared" si="7"/>
        <v>645.62098702691219</v>
      </c>
      <c r="H60" s="119"/>
      <c r="I60" s="120">
        <v>8.259466404112345E-2</v>
      </c>
      <c r="J60" s="121"/>
    </row>
    <row r="61" spans="1:10" ht="17.100000000000001" customHeight="1">
      <c r="A61" s="123"/>
      <c r="B61" s="117" t="s">
        <v>16</v>
      </c>
      <c r="C61" s="118">
        <v>10816.95731566474</v>
      </c>
      <c r="D61" s="118">
        <f t="shared" si="6"/>
        <v>897.33816432581261</v>
      </c>
      <c r="E61" s="118">
        <v>164</v>
      </c>
      <c r="F61" s="118">
        <v>37</v>
      </c>
      <c r="G61" s="118">
        <f t="shared" si="7"/>
        <v>770.33816432581261</v>
      </c>
      <c r="H61" s="119"/>
      <c r="I61" s="120">
        <v>8.4905473435359036E-2</v>
      </c>
      <c r="J61" s="121"/>
    </row>
    <row r="62" spans="1:10" ht="17.100000000000001" customHeight="1">
      <c r="A62" s="123"/>
      <c r="B62" s="117" t="s">
        <v>17</v>
      </c>
      <c r="C62" s="118">
        <v>11376.159599624203</v>
      </c>
      <c r="D62" s="118">
        <f t="shared" si="6"/>
        <v>559.20228395946287</v>
      </c>
      <c r="E62" s="118">
        <v>200</v>
      </c>
      <c r="F62" s="118">
        <v>43</v>
      </c>
      <c r="G62" s="118">
        <f t="shared" si="7"/>
        <v>402.20228395946287</v>
      </c>
      <c r="H62" s="119"/>
      <c r="I62" s="120">
        <v>8.7040241772182114E-2</v>
      </c>
      <c r="J62" s="121"/>
    </row>
    <row r="63" spans="1:10" ht="17.100000000000001" customHeight="1">
      <c r="A63" s="123"/>
      <c r="B63" s="117" t="s">
        <v>18</v>
      </c>
      <c r="C63" s="118">
        <v>11990.105601035766</v>
      </c>
      <c r="D63" s="118">
        <f t="shared" si="6"/>
        <v>613.94600141156297</v>
      </c>
      <c r="E63" s="118">
        <v>218</v>
      </c>
      <c r="F63" s="118">
        <v>46</v>
      </c>
      <c r="G63" s="118">
        <f t="shared" si="7"/>
        <v>441.94600141156297</v>
      </c>
      <c r="H63" s="119"/>
      <c r="I63" s="120">
        <v>8.9013404610510535E-2</v>
      </c>
      <c r="J63" s="121"/>
    </row>
    <row r="64" spans="1:10" ht="17.100000000000001" customHeight="1">
      <c r="B64" s="117" t="s">
        <v>19</v>
      </c>
      <c r="C64" s="118">
        <v>12756.0326702981</v>
      </c>
      <c r="D64" s="118">
        <f t="shared" si="6"/>
        <v>765.92706926233404</v>
      </c>
      <c r="E64" s="118">
        <v>244</v>
      </c>
      <c r="F64" s="118">
        <v>41</v>
      </c>
      <c r="G64" s="118">
        <f t="shared" si="7"/>
        <v>562.92706926233404</v>
      </c>
      <c r="H64" s="119"/>
      <c r="I64" s="120">
        <v>9.0854933549131767E-2</v>
      </c>
      <c r="J64" s="121"/>
    </row>
    <row r="65" spans="2:10" ht="17.100000000000001" customHeight="1">
      <c r="B65" s="117" t="s">
        <v>20</v>
      </c>
      <c r="C65" s="118">
        <v>13506.076639060679</v>
      </c>
      <c r="D65" s="118">
        <f t="shared" si="6"/>
        <v>750.04396876257852</v>
      </c>
      <c r="E65" s="118">
        <v>223</v>
      </c>
      <c r="F65" s="118">
        <v>39</v>
      </c>
      <c r="G65" s="118">
        <f t="shared" si="7"/>
        <v>566.04396876257852</v>
      </c>
      <c r="H65" s="119"/>
      <c r="I65" s="120">
        <v>9.2570778883212329E-2</v>
      </c>
      <c r="J65" s="121"/>
    </row>
    <row r="66" spans="2:10" ht="17.100000000000001" customHeight="1">
      <c r="B66" s="117" t="s">
        <v>21</v>
      </c>
      <c r="C66" s="118">
        <v>14238.285345491269</v>
      </c>
      <c r="D66" s="118">
        <f t="shared" si="6"/>
        <v>732.20870643059061</v>
      </c>
      <c r="E66" s="118">
        <v>259</v>
      </c>
      <c r="F66" s="118">
        <v>51</v>
      </c>
      <c r="G66" s="118">
        <f t="shared" si="7"/>
        <v>524.20870643059061</v>
      </c>
      <c r="H66" s="119"/>
      <c r="I66" s="120">
        <v>9.4168553872296751E-2</v>
      </c>
      <c r="J66" s="121"/>
    </row>
    <row r="67" spans="2:10" ht="17.100000000000001" customHeight="1">
      <c r="B67" s="117" t="s">
        <v>22</v>
      </c>
      <c r="C67" s="118">
        <v>15065.37750130954</v>
      </c>
      <c r="D67" s="118">
        <f t="shared" si="6"/>
        <v>827.09215581827084</v>
      </c>
      <c r="E67" s="118">
        <v>246</v>
      </c>
      <c r="F67" s="118">
        <v>49</v>
      </c>
      <c r="G67" s="118">
        <f t="shared" si="7"/>
        <v>630.09215581827084</v>
      </c>
      <c r="H67" s="119"/>
      <c r="I67" s="120">
        <v>9.6202921464301011E-2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7136.5060436393842</v>
      </c>
      <c r="E68" s="126">
        <f>SUM(E58:E67)</f>
        <v>2098</v>
      </c>
      <c r="F68" s="126">
        <f>SUM(F58:F67)</f>
        <v>438</v>
      </c>
      <c r="G68" s="127">
        <f t="shared" si="7"/>
        <v>5476.5060436393842</v>
      </c>
      <c r="H68" s="119"/>
      <c r="I68" s="120"/>
      <c r="J68" s="121"/>
    </row>
    <row r="69" spans="2:10" ht="17.100000000000001" customHeight="1">
      <c r="B69" s="117" t="s">
        <v>24</v>
      </c>
      <c r="C69" s="118">
        <v>16381.56992859626</v>
      </c>
      <c r="D69" s="118">
        <f>C69-C67</f>
        <v>1316.19242728672</v>
      </c>
      <c r="E69" s="118">
        <v>287</v>
      </c>
      <c r="F69" s="118">
        <v>61</v>
      </c>
      <c r="G69" s="118">
        <f t="shared" si="7"/>
        <v>1090.19242728672</v>
      </c>
      <c r="H69" s="119"/>
      <c r="I69" s="120">
        <v>0.10124579683928467</v>
      </c>
      <c r="J69" s="121"/>
    </row>
    <row r="70" spans="2:10" ht="17.100000000000001" customHeight="1">
      <c r="B70" s="117" t="s">
        <v>25</v>
      </c>
      <c r="C70" s="118">
        <v>17603.060115152588</v>
      </c>
      <c r="D70" s="118">
        <f t="shared" ref="D70:D78" si="8">C70-C69</f>
        <v>1221.4901865563279</v>
      </c>
      <c r="E70" s="118">
        <v>309</v>
      </c>
      <c r="F70" s="118">
        <v>53</v>
      </c>
      <c r="G70" s="118">
        <f t="shared" si="7"/>
        <v>965.4901865563279</v>
      </c>
      <c r="H70" s="119"/>
      <c r="I70" s="120">
        <v>0.10591492247384231</v>
      </c>
      <c r="J70" s="121"/>
    </row>
    <row r="71" spans="2:10" ht="17.100000000000001" customHeight="1">
      <c r="B71" s="117" t="s">
        <v>26</v>
      </c>
      <c r="C71" s="118">
        <f>$C$21*I71</f>
        <v>18832.120067043212</v>
      </c>
      <c r="D71" s="118">
        <f t="shared" si="8"/>
        <v>1229.0599518906238</v>
      </c>
      <c r="E71" s="118">
        <v>308</v>
      </c>
      <c r="F71" s="118">
        <v>56</v>
      </c>
      <c r="G71" s="118">
        <f t="shared" si="7"/>
        <v>977.05995189062378</v>
      </c>
      <c r="H71" s="119"/>
      <c r="I71" s="120">
        <v>0.11025831420985487</v>
      </c>
      <c r="J71" s="121"/>
    </row>
    <row r="72" spans="2:10" ht="17.100000000000001" customHeight="1">
      <c r="B72" s="117" t="s">
        <v>27</v>
      </c>
      <c r="C72" s="118">
        <v>20197.132170299217</v>
      </c>
      <c r="D72" s="118">
        <f t="shared" si="8"/>
        <v>1365.0121032560055</v>
      </c>
      <c r="E72" s="118">
        <v>318</v>
      </c>
      <c r="F72" s="118">
        <v>57</v>
      </c>
      <c r="G72" s="118">
        <f t="shared" si="7"/>
        <v>1104.0121032560055</v>
      </c>
      <c r="H72" s="119"/>
      <c r="I72" s="120">
        <v>0.11430182326145567</v>
      </c>
      <c r="J72" s="121"/>
    </row>
    <row r="73" spans="2:10" ht="17.100000000000001" customHeight="1">
      <c r="B73" s="117" t="s">
        <v>28</v>
      </c>
      <c r="C73" s="118">
        <v>21750.857293484412</v>
      </c>
      <c r="D73" s="118">
        <f t="shared" si="8"/>
        <v>1553.7251231851951</v>
      </c>
      <c r="E73" s="118">
        <v>366</v>
      </c>
      <c r="F73" s="118">
        <v>60</v>
      </c>
      <c r="G73" s="118">
        <f t="shared" si="7"/>
        <v>1247.7251231851951</v>
      </c>
      <c r="H73" s="119"/>
      <c r="I73" s="120">
        <v>0.11808283004063198</v>
      </c>
      <c r="J73" s="121"/>
    </row>
    <row r="74" spans="2:10" ht="17.100000000000001" customHeight="1">
      <c r="B74" s="117" t="s">
        <v>29</v>
      </c>
      <c r="C74" s="118">
        <v>23193.519749003954</v>
      </c>
      <c r="D74" s="118">
        <f t="shared" si="8"/>
        <v>1442.6624555195413</v>
      </c>
      <c r="E74" s="118">
        <v>403</v>
      </c>
      <c r="F74" s="118">
        <v>44</v>
      </c>
      <c r="G74" s="118">
        <f t="shared" si="7"/>
        <v>1083.6624555195413</v>
      </c>
      <c r="H74" s="119"/>
      <c r="I74" s="120">
        <v>0.12162307157317227</v>
      </c>
      <c r="J74" s="121"/>
    </row>
    <row r="75" spans="2:10" ht="17.100000000000001" customHeight="1">
      <c r="B75" s="117" t="s">
        <v>30</v>
      </c>
      <c r="C75" s="118">
        <v>24625.66032474297</v>
      </c>
      <c r="D75" s="118">
        <f t="shared" si="8"/>
        <v>1432.1405757390166</v>
      </c>
      <c r="E75" s="118">
        <v>348</v>
      </c>
      <c r="F75" s="118">
        <v>53</v>
      </c>
      <c r="G75" s="118">
        <f t="shared" si="7"/>
        <v>1137.1405757390166</v>
      </c>
      <c r="H75" s="119"/>
      <c r="I75" s="120">
        <v>0.12493993061767111</v>
      </c>
      <c r="J75" s="121"/>
    </row>
    <row r="76" spans="2:10" ht="17.100000000000001" customHeight="1">
      <c r="B76" s="117" t="s">
        <v>31</v>
      </c>
      <c r="C76" s="118">
        <v>25791.443058143155</v>
      </c>
      <c r="D76" s="118">
        <f t="shared" si="8"/>
        <v>1165.782733400185</v>
      </c>
      <c r="E76" s="118">
        <v>416</v>
      </c>
      <c r="F76" s="118">
        <v>54</v>
      </c>
      <c r="G76" s="118">
        <f t="shared" si="7"/>
        <v>803.78273340018495</v>
      </c>
      <c r="H76" s="119"/>
      <c r="I76" s="120">
        <v>0.12806078976237911</v>
      </c>
      <c r="J76" s="121"/>
    </row>
    <row r="77" spans="2:10" ht="17.100000000000001" customHeight="1">
      <c r="B77" s="117" t="s">
        <v>32</v>
      </c>
      <c r="C77" s="118">
        <v>27574.851632817645</v>
      </c>
      <c r="D77" s="118">
        <f t="shared" si="8"/>
        <v>1783.4085746744895</v>
      </c>
      <c r="E77" s="118">
        <v>493</v>
      </c>
      <c r="F77" s="118">
        <v>52</v>
      </c>
      <c r="G77" s="118">
        <f t="shared" si="7"/>
        <v>1342.4085746744895</v>
      </c>
      <c r="H77" s="119"/>
      <c r="I77" s="120">
        <v>0.1309969198708677</v>
      </c>
      <c r="J77" s="121"/>
    </row>
    <row r="78" spans="2:10" ht="17.100000000000001" customHeight="1">
      <c r="B78" s="117" t="s">
        <v>33</v>
      </c>
      <c r="C78" s="118">
        <f>$C$28*I78</f>
        <v>29104.550209205019</v>
      </c>
      <c r="D78" s="118">
        <f t="shared" si="8"/>
        <v>1529.6985763873745</v>
      </c>
      <c r="E78" s="118">
        <v>567</v>
      </c>
      <c r="F78" s="118">
        <v>59</v>
      </c>
      <c r="G78" s="118">
        <f t="shared" si="7"/>
        <v>1021.6985763873745</v>
      </c>
      <c r="H78" s="140"/>
      <c r="I78" s="120">
        <v>0.1336297071129707</v>
      </c>
      <c r="J78" s="121"/>
    </row>
    <row r="79" spans="2:10" ht="17.100000000000001" customHeight="1">
      <c r="B79" s="139"/>
      <c r="C79" s="125" t="s">
        <v>34</v>
      </c>
      <c r="D79" s="126">
        <f>SUM(D69:D78)</f>
        <v>14039.172707895479</v>
      </c>
      <c r="E79" s="126">
        <f>SUM(E69:E78)</f>
        <v>3815</v>
      </c>
      <c r="F79" s="126">
        <f>SUM(F69:F78)</f>
        <v>549</v>
      </c>
      <c r="G79" s="127">
        <f t="shared" si="7"/>
        <v>10773.172707895479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2982.5458828795822</v>
      </c>
      <c r="D82" s="118"/>
      <c r="E82" s="118"/>
      <c r="F82" s="118"/>
      <c r="G82" s="118"/>
      <c r="H82" s="119"/>
      <c r="I82" s="120">
        <v>2.7978854436018594E-2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2977.1490333706465</v>
      </c>
      <c r="D83" s="118">
        <f t="shared" ref="D83:D92" si="9">C83-C82</f>
        <v>-5.396849508935702</v>
      </c>
      <c r="E83" s="118">
        <v>9</v>
      </c>
      <c r="F83" s="118">
        <v>6</v>
      </c>
      <c r="G83" s="118">
        <f t="shared" ref="G83:G104" si="10">D83-E83+F83</f>
        <v>-8.396849508935702</v>
      </c>
      <c r="H83" s="119"/>
      <c r="I83" s="120">
        <v>2.6869576113453492E-2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2955.2676111403903</v>
      </c>
      <c r="D84" s="118">
        <f t="shared" si="9"/>
        <v>-21.881422230256248</v>
      </c>
      <c r="E84" s="118">
        <v>11</v>
      </c>
      <c r="F84" s="118">
        <v>5</v>
      </c>
      <c r="G84" s="118">
        <f t="shared" si="10"/>
        <v>-27.881422230256248</v>
      </c>
      <c r="H84" s="119"/>
      <c r="I84" s="120">
        <v>2.585535967751873E-2</v>
      </c>
      <c r="J84" s="121"/>
    </row>
    <row r="85" spans="1:10" ht="17.100000000000001" customHeight="1">
      <c r="A85" s="123"/>
      <c r="B85" s="117" t="s">
        <v>15</v>
      </c>
      <c r="C85" s="118">
        <v>2993.3332721018173</v>
      </c>
      <c r="D85" s="118">
        <f t="shared" si="9"/>
        <v>38.065660961427056</v>
      </c>
      <c r="E85" s="118">
        <v>23</v>
      </c>
      <c r="F85" s="118">
        <v>1</v>
      </c>
      <c r="G85" s="118">
        <f t="shared" si="10"/>
        <v>16.065660961427056</v>
      </c>
      <c r="H85" s="119"/>
      <c r="I85" s="120">
        <v>2.4923674205677076E-2</v>
      </c>
      <c r="J85" s="121"/>
    </row>
    <row r="86" spans="1:10" ht="17.100000000000001" customHeight="1">
      <c r="A86" s="123"/>
      <c r="B86" s="117" t="s">
        <v>16</v>
      </c>
      <c r="C86" s="118">
        <v>3065.9325332259941</v>
      </c>
      <c r="D86" s="118">
        <f t="shared" si="9"/>
        <v>72.599261124176792</v>
      </c>
      <c r="E86" s="118">
        <v>17</v>
      </c>
      <c r="F86" s="118">
        <v>5</v>
      </c>
      <c r="G86" s="118">
        <f t="shared" si="10"/>
        <v>60.599261124176792</v>
      </c>
      <c r="H86" s="119"/>
      <c r="I86" s="120">
        <v>2.4065404499419109E-2</v>
      </c>
      <c r="J86" s="121"/>
    </row>
    <row r="87" spans="1:10" ht="17.100000000000001" customHeight="1">
      <c r="A87" s="123"/>
      <c r="B87" s="117" t="s">
        <v>17</v>
      </c>
      <c r="C87" s="118">
        <v>3041.6077878215701</v>
      </c>
      <c r="D87" s="118">
        <f t="shared" si="9"/>
        <v>-24.324745404423993</v>
      </c>
      <c r="E87" s="118">
        <v>16</v>
      </c>
      <c r="F87" s="118">
        <v>12</v>
      </c>
      <c r="G87" s="118">
        <f t="shared" si="10"/>
        <v>-28.324745404423993</v>
      </c>
      <c r="H87" s="119"/>
      <c r="I87" s="120">
        <v>2.3271673969560598E-2</v>
      </c>
      <c r="J87" s="121"/>
    </row>
    <row r="88" spans="1:10" ht="17.100000000000001" customHeight="1">
      <c r="B88" s="117" t="s">
        <v>18</v>
      </c>
      <c r="C88" s="118">
        <v>3035.615649815004</v>
      </c>
      <c r="D88" s="118">
        <f t="shared" si="9"/>
        <v>-5.9921380065661651</v>
      </c>
      <c r="E88" s="118">
        <v>20</v>
      </c>
      <c r="F88" s="118">
        <v>8</v>
      </c>
      <c r="G88" s="118">
        <f t="shared" si="10"/>
        <v>-17.992138006566165</v>
      </c>
      <c r="H88" s="119"/>
      <c r="I88" s="120">
        <v>2.2536122121863435E-2</v>
      </c>
      <c r="J88" s="121"/>
    </row>
    <row r="89" spans="1:10" ht="17.100000000000001" customHeight="1">
      <c r="B89" s="117" t="s">
        <v>19</v>
      </c>
      <c r="C89" s="118">
        <v>3068.0593432472515</v>
      </c>
      <c r="D89" s="118">
        <f t="shared" si="9"/>
        <v>32.443693432247528</v>
      </c>
      <c r="E89" s="118">
        <v>12</v>
      </c>
      <c r="F89" s="118">
        <v>9</v>
      </c>
      <c r="G89" s="118">
        <f t="shared" si="10"/>
        <v>29.443693432247528</v>
      </c>
      <c r="H89" s="119"/>
      <c r="I89" s="120">
        <v>2.1852274524553073E-2</v>
      </c>
      <c r="J89" s="121"/>
    </row>
    <row r="90" spans="1:10" ht="17.100000000000001" customHeight="1">
      <c r="B90" s="117" t="s">
        <v>20</v>
      </c>
      <c r="C90" s="118">
        <v>3095.2276168841195</v>
      </c>
      <c r="D90" s="118">
        <f t="shared" si="9"/>
        <v>27.16827363686798</v>
      </c>
      <c r="E90" s="118">
        <v>25</v>
      </c>
      <c r="F90" s="118">
        <v>16</v>
      </c>
      <c r="G90" s="118">
        <f t="shared" si="10"/>
        <v>18.16827363686798</v>
      </c>
      <c r="H90" s="119"/>
      <c r="I90" s="120">
        <v>2.1214719786731458E-2</v>
      </c>
      <c r="J90" s="121"/>
    </row>
    <row r="91" spans="1:10" ht="17.100000000000001" customHeight="1">
      <c r="B91" s="117" t="s">
        <v>21</v>
      </c>
      <c r="C91" s="118">
        <v>3117.6408129454117</v>
      </c>
      <c r="D91" s="118">
        <f t="shared" si="9"/>
        <v>22.413196061292183</v>
      </c>
      <c r="E91" s="118">
        <v>34</v>
      </c>
      <c r="F91" s="118">
        <v>3</v>
      </c>
      <c r="G91" s="118">
        <f t="shared" si="10"/>
        <v>-8.586803938707817</v>
      </c>
      <c r="H91" s="119"/>
      <c r="I91" s="120">
        <v>2.0619317545935264E-2</v>
      </c>
      <c r="J91" s="121"/>
    </row>
    <row r="92" spans="1:10" ht="17.100000000000001" customHeight="1">
      <c r="B92" s="117" t="s">
        <v>22</v>
      </c>
      <c r="C92" s="118">
        <v>3203.5758485121187</v>
      </c>
      <c r="D92" s="118">
        <f t="shared" si="9"/>
        <v>85.935035566707029</v>
      </c>
      <c r="E92" s="118">
        <v>23</v>
      </c>
      <c r="F92" s="118">
        <v>10</v>
      </c>
      <c r="G92" s="118">
        <f t="shared" si="10"/>
        <v>72.935035566707029</v>
      </c>
      <c r="H92" s="119"/>
      <c r="I92" s="120">
        <v>2.0457061612465632E-2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221.02996563253646</v>
      </c>
      <c r="E93" s="126">
        <f>SUM(E83:E92)</f>
        <v>190</v>
      </c>
      <c r="F93" s="126">
        <f>SUM(F83:F92)</f>
        <v>75</v>
      </c>
      <c r="G93" s="127">
        <f t="shared" si="10"/>
        <v>106.02996563253646</v>
      </c>
      <c r="H93" s="119"/>
      <c r="I93" s="120"/>
      <c r="J93" s="121"/>
    </row>
    <row r="94" spans="1:10" ht="17.100000000000001" customHeight="1">
      <c r="B94" s="117" t="s">
        <v>24</v>
      </c>
      <c r="C94" s="118">
        <v>3446.151396849129</v>
      </c>
      <c r="D94" s="118">
        <f>C94-C92</f>
        <v>242.57554833701033</v>
      </c>
      <c r="E94" s="118">
        <v>15</v>
      </c>
      <c r="F94" s="118">
        <v>12</v>
      </c>
      <c r="G94" s="118">
        <f t="shared" si="10"/>
        <v>239.57554833701033</v>
      </c>
      <c r="H94" s="119"/>
      <c r="I94" s="120">
        <v>2.1298834343937756E-2</v>
      </c>
      <c r="J94" s="121"/>
    </row>
    <row r="95" spans="1:10" ht="17.100000000000001" customHeight="1">
      <c r="B95" s="117" t="s">
        <v>25</v>
      </c>
      <c r="C95" s="118">
        <v>3669.5732134187792</v>
      </c>
      <c r="D95" s="118">
        <f t="shared" ref="D95:D103" si="11">C95-C94</f>
        <v>223.42181656965022</v>
      </c>
      <c r="E95" s="118">
        <v>42</v>
      </c>
      <c r="F95" s="118">
        <v>16</v>
      </c>
      <c r="G95" s="118">
        <f t="shared" si="10"/>
        <v>197.42181656965022</v>
      </c>
      <c r="H95" s="119"/>
      <c r="I95" s="120">
        <v>2.2079261211906016E-2</v>
      </c>
      <c r="J95" s="121"/>
    </row>
    <row r="96" spans="1:10" ht="17.100000000000001" customHeight="1">
      <c r="B96" s="117" t="s">
        <v>26</v>
      </c>
      <c r="C96" s="118">
        <f>$C$21*I96</f>
        <v>3894.9594075219456</v>
      </c>
      <c r="D96" s="118">
        <f t="shared" si="11"/>
        <v>225.38619410316642</v>
      </c>
      <c r="E96" s="118">
        <v>64</v>
      </c>
      <c r="F96" s="118">
        <v>10</v>
      </c>
      <c r="G96" s="118">
        <f t="shared" si="10"/>
        <v>171.38619410316642</v>
      </c>
      <c r="H96" s="119"/>
      <c r="I96" s="120">
        <v>2.2804211987833407E-2</v>
      </c>
      <c r="J96" s="121"/>
    </row>
    <row r="97" spans="1:10" ht="17.100000000000001" customHeight="1">
      <c r="A97" s="123"/>
      <c r="B97" s="117" t="s">
        <v>27</v>
      </c>
      <c r="C97" s="118">
        <v>4148.9344699649855</v>
      </c>
      <c r="D97" s="118">
        <f t="shared" si="11"/>
        <v>253.97506244303986</v>
      </c>
      <c r="E97" s="118">
        <v>48</v>
      </c>
      <c r="F97" s="118">
        <v>11</v>
      </c>
      <c r="G97" s="118">
        <f t="shared" si="10"/>
        <v>216.97506244303986</v>
      </c>
      <c r="H97" s="119"/>
      <c r="I97" s="120">
        <v>2.3480104527249492E-2</v>
      </c>
      <c r="J97" s="121"/>
    </row>
    <row r="98" spans="1:10" ht="17.100000000000001" customHeight="1">
      <c r="A98" s="123"/>
      <c r="B98" s="117" t="s">
        <v>28</v>
      </c>
      <c r="C98" s="118">
        <v>4441.2791619996251</v>
      </c>
      <c r="D98" s="118">
        <f t="shared" si="11"/>
        <v>292.34469203463959</v>
      </c>
      <c r="E98" s="118">
        <v>67</v>
      </c>
      <c r="F98" s="118">
        <v>19</v>
      </c>
      <c r="G98" s="118">
        <f t="shared" si="10"/>
        <v>244.34469203463959</v>
      </c>
      <c r="H98" s="119"/>
      <c r="I98" s="120">
        <v>2.4111178946794924E-2</v>
      </c>
      <c r="J98" s="121"/>
    </row>
    <row r="99" spans="1:10" ht="17.100000000000001" customHeight="1">
      <c r="A99" s="123"/>
      <c r="B99" s="117" t="s">
        <v>29</v>
      </c>
      <c r="C99" s="118">
        <v>4709.7026338038004</v>
      </c>
      <c r="D99" s="118">
        <f t="shared" si="11"/>
        <v>268.42347180417528</v>
      </c>
      <c r="E99" s="118">
        <v>58</v>
      </c>
      <c r="F99" s="118">
        <v>18</v>
      </c>
      <c r="G99" s="118">
        <f t="shared" si="10"/>
        <v>228.42347180417528</v>
      </c>
      <c r="H99" s="119"/>
      <c r="I99" s="120">
        <v>2.4696919946532777E-2</v>
      </c>
      <c r="J99" s="121"/>
    </row>
    <row r="100" spans="1:10" ht="17.100000000000001" customHeight="1">
      <c r="A100" s="123"/>
      <c r="B100" s="117" t="s">
        <v>30</v>
      </c>
      <c r="C100" s="118">
        <v>4977.0834241577377</v>
      </c>
      <c r="D100" s="118">
        <f t="shared" si="11"/>
        <v>267.3807903539373</v>
      </c>
      <c r="E100" s="118">
        <v>77</v>
      </c>
      <c r="F100" s="118">
        <v>20</v>
      </c>
      <c r="G100" s="118">
        <f t="shared" si="10"/>
        <v>210.3807903539373</v>
      </c>
      <c r="H100" s="119"/>
      <c r="I100" s="120">
        <v>2.5251564810541548E-2</v>
      </c>
      <c r="J100" s="121"/>
    </row>
    <row r="101" spans="1:10" ht="17.100000000000001" customHeight="1">
      <c r="A101" s="123"/>
      <c r="B101" s="117" t="s">
        <v>31</v>
      </c>
      <c r="C101" s="118">
        <v>5190.5932282889707</v>
      </c>
      <c r="D101" s="118">
        <f t="shared" si="11"/>
        <v>213.50980413123307</v>
      </c>
      <c r="E101" s="118">
        <v>74</v>
      </c>
      <c r="F101" s="118">
        <v>14</v>
      </c>
      <c r="G101" s="118">
        <f t="shared" si="10"/>
        <v>153.50980413123307</v>
      </c>
      <c r="H101" s="119"/>
      <c r="I101" s="120">
        <v>2.5772558233808196E-2</v>
      </c>
      <c r="J101" s="121"/>
    </row>
    <row r="102" spans="1:10" ht="17.100000000000001" customHeight="1">
      <c r="A102" s="123"/>
      <c r="B102" s="117" t="s">
        <v>32</v>
      </c>
      <c r="C102" s="118">
        <v>5528.4800456993562</v>
      </c>
      <c r="D102" s="118">
        <f t="shared" si="11"/>
        <v>337.88681741038545</v>
      </c>
      <c r="E102" s="118">
        <v>71</v>
      </c>
      <c r="F102" s="118">
        <v>20</v>
      </c>
      <c r="G102" s="118">
        <f t="shared" si="10"/>
        <v>286.88681741038545</v>
      </c>
      <c r="H102" s="119"/>
      <c r="I102" s="120">
        <v>2.6263563162467255E-2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5801.5249944946045</v>
      </c>
      <c r="D103" s="118">
        <f t="shared" si="11"/>
        <v>273.04494879524827</v>
      </c>
      <c r="E103" s="118">
        <v>68</v>
      </c>
      <c r="F103" s="118">
        <v>17</v>
      </c>
      <c r="G103" s="118">
        <f t="shared" si="10"/>
        <v>222.04494879524827</v>
      </c>
      <c r="H103" s="119"/>
      <c r="I103" s="120">
        <v>2.6636937532114806E-2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2597.9491459824858</v>
      </c>
      <c r="E104" s="126">
        <f>SUM(E94:E103)</f>
        <v>584</v>
      </c>
      <c r="F104" s="126">
        <f>SUM(F94:F103)</f>
        <v>157</v>
      </c>
      <c r="G104" s="127">
        <f t="shared" si="10"/>
        <v>2170.9491459824858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2191.9787597696218</v>
      </c>
      <c r="D107" s="118"/>
      <c r="E107" s="118"/>
      <c r="F107" s="118"/>
      <c r="G107" s="118"/>
      <c r="H107" s="119"/>
      <c r="I107" s="120">
        <v>2.0562652530671875E-2</v>
      </c>
      <c r="J107" s="121"/>
    </row>
    <row r="108" spans="1:10" ht="17.100000000000001" customHeight="1">
      <c r="A108" s="123"/>
      <c r="B108" s="117" t="s">
        <v>13</v>
      </c>
      <c r="C108" s="118">
        <v>2226.0608138144257</v>
      </c>
      <c r="D108" s="118">
        <f t="shared" ref="D108:D117" si="12">C108-C107</f>
        <v>34.082054044803954</v>
      </c>
      <c r="E108" s="118">
        <v>27</v>
      </c>
      <c r="F108" s="118">
        <v>4</v>
      </c>
      <c r="G108" s="118">
        <f t="shared" ref="G108:G129" si="13">D108-E108+F108</f>
        <v>11.082054044803954</v>
      </c>
      <c r="H108" s="119"/>
      <c r="I108" s="120">
        <v>2.0090801568722255E-2</v>
      </c>
      <c r="J108" s="121"/>
    </row>
    <row r="109" spans="1:10" ht="17.100000000000001" customHeight="1">
      <c r="A109" s="123"/>
      <c r="B109" s="117" t="s">
        <v>14</v>
      </c>
      <c r="C109" s="118">
        <v>2247.0848899907846</v>
      </c>
      <c r="D109" s="118">
        <f t="shared" si="12"/>
        <v>21.024076176358903</v>
      </c>
      <c r="E109" s="118">
        <v>29</v>
      </c>
      <c r="F109" s="118">
        <v>12</v>
      </c>
      <c r="G109" s="118">
        <f t="shared" si="13"/>
        <v>4.0240761763589035</v>
      </c>
      <c r="H109" s="119"/>
      <c r="I109" s="120">
        <v>1.9659535345501182E-2</v>
      </c>
      <c r="J109" s="121"/>
    </row>
    <row r="110" spans="1:10" ht="17.100000000000001" customHeight="1">
      <c r="A110" s="123"/>
      <c r="B110" s="117" t="s">
        <v>15</v>
      </c>
      <c r="C110" s="118">
        <v>2313.512786674482</v>
      </c>
      <c r="D110" s="118">
        <f t="shared" si="12"/>
        <v>66.427896683697327</v>
      </c>
      <c r="E110" s="118">
        <v>22</v>
      </c>
      <c r="F110" s="118">
        <v>5</v>
      </c>
      <c r="G110" s="118">
        <f t="shared" si="13"/>
        <v>49.427896683697327</v>
      </c>
      <c r="H110" s="119"/>
      <c r="I110" s="120">
        <v>1.9263220538505259E-2</v>
      </c>
      <c r="J110" s="121"/>
    </row>
    <row r="111" spans="1:10" ht="17.100000000000001" customHeight="1">
      <c r="A111" s="123"/>
      <c r="B111" s="117" t="s">
        <v>16</v>
      </c>
      <c r="C111" s="118">
        <v>2407.6311012756823</v>
      </c>
      <c r="D111" s="118">
        <f t="shared" si="12"/>
        <v>94.118314601200382</v>
      </c>
      <c r="E111" s="118">
        <v>16</v>
      </c>
      <c r="F111" s="118">
        <v>5</v>
      </c>
      <c r="G111" s="118">
        <f t="shared" si="13"/>
        <v>83.118314601200382</v>
      </c>
      <c r="H111" s="119"/>
      <c r="I111" s="120">
        <v>1.8898203306716505E-2</v>
      </c>
      <c r="J111" s="121"/>
    </row>
    <row r="112" spans="1:10" ht="17.100000000000001" customHeight="1">
      <c r="A112" s="123"/>
      <c r="B112" s="117" t="s">
        <v>17</v>
      </c>
      <c r="C112" s="118">
        <v>2426.8510214899384</v>
      </c>
      <c r="D112" s="118">
        <f t="shared" si="12"/>
        <v>19.219920214256035</v>
      </c>
      <c r="E112" s="118">
        <v>22</v>
      </c>
      <c r="F112" s="118">
        <v>7</v>
      </c>
      <c r="G112" s="118">
        <f t="shared" si="13"/>
        <v>4.2199202142560353</v>
      </c>
      <c r="H112" s="119"/>
      <c r="I112" s="120">
        <v>1.8568102689287977E-2</v>
      </c>
      <c r="J112" s="121"/>
    </row>
    <row r="113" spans="1:10" ht="17.100000000000001" customHeight="1">
      <c r="A113" s="123"/>
      <c r="B113" s="117" t="s">
        <v>18</v>
      </c>
      <c r="C113" s="118">
        <v>2458.9491213713177</v>
      </c>
      <c r="D113" s="118">
        <f t="shared" si="12"/>
        <v>32.098099881379312</v>
      </c>
      <c r="E113" s="118">
        <v>24</v>
      </c>
      <c r="F113" s="118">
        <v>9</v>
      </c>
      <c r="G113" s="118">
        <f t="shared" si="13"/>
        <v>17.098099881379312</v>
      </c>
      <c r="H113" s="119"/>
      <c r="I113" s="120">
        <v>1.825500461300162E-2</v>
      </c>
      <c r="J113" s="121"/>
    </row>
    <row r="114" spans="1:10" ht="17.100000000000001" customHeight="1">
      <c r="B114" s="117" t="s">
        <v>19</v>
      </c>
      <c r="C114" s="118">
        <v>2522.1336918634402</v>
      </c>
      <c r="D114" s="118">
        <f t="shared" si="12"/>
        <v>63.184570492122475</v>
      </c>
      <c r="E114" s="118">
        <v>18</v>
      </c>
      <c r="F114" s="118">
        <v>8</v>
      </c>
      <c r="G114" s="118">
        <f t="shared" si="13"/>
        <v>53.184570492122475</v>
      </c>
      <c r="H114" s="119"/>
      <c r="I114" s="120">
        <v>1.7963915184212538E-2</v>
      </c>
      <c r="J114" s="121"/>
    </row>
    <row r="115" spans="1:10" ht="17.100000000000001" customHeight="1">
      <c r="A115" s="123"/>
      <c r="B115" s="117" t="s">
        <v>20</v>
      </c>
      <c r="C115" s="118">
        <v>2581.3316414448923</v>
      </c>
      <c r="D115" s="118">
        <f t="shared" si="12"/>
        <v>59.197949581452121</v>
      </c>
      <c r="E115" s="118">
        <v>17</v>
      </c>
      <c r="F115" s="118">
        <v>7</v>
      </c>
      <c r="G115" s="118">
        <f t="shared" si="13"/>
        <v>49.197949581452121</v>
      </c>
      <c r="H115" s="119"/>
      <c r="I115" s="120">
        <v>1.7692471839923868E-2</v>
      </c>
      <c r="J115" s="121"/>
    </row>
    <row r="116" spans="1:10" ht="17.100000000000001" customHeight="1">
      <c r="A116" s="123"/>
      <c r="B116" s="117" t="s">
        <v>21</v>
      </c>
      <c r="C116" s="118">
        <v>2636.7903413608483</v>
      </c>
      <c r="D116" s="118">
        <f t="shared" si="12"/>
        <v>55.458699915956004</v>
      </c>
      <c r="E116" s="118">
        <v>14</v>
      </c>
      <c r="F116" s="118">
        <v>7</v>
      </c>
      <c r="G116" s="118">
        <f t="shared" si="13"/>
        <v>48.458699915956004</v>
      </c>
      <c r="H116" s="119"/>
      <c r="I116" s="120">
        <v>1.7439089559264868E-2</v>
      </c>
      <c r="J116" s="121"/>
    </row>
    <row r="117" spans="1:10" ht="17.100000000000001" customHeight="1">
      <c r="A117" s="123"/>
      <c r="B117" s="117" t="s">
        <v>22</v>
      </c>
      <c r="C117" s="118">
        <v>2691.2931691152917</v>
      </c>
      <c r="D117" s="118">
        <f t="shared" si="12"/>
        <v>54.502827754443388</v>
      </c>
      <c r="E117" s="118">
        <v>21</v>
      </c>
      <c r="F117" s="118">
        <v>5</v>
      </c>
      <c r="G117" s="118">
        <f t="shared" si="13"/>
        <v>38.502827754443388</v>
      </c>
      <c r="H117" s="119"/>
      <c r="I117" s="120">
        <v>1.7185780134835831E-2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499.3144093456699</v>
      </c>
      <c r="E118" s="126">
        <f>SUM(E108:E117)</f>
        <v>210</v>
      </c>
      <c r="F118" s="126">
        <f>SUM(F108:F117)</f>
        <v>69</v>
      </c>
      <c r="G118" s="127">
        <f t="shared" si="13"/>
        <v>358.3144093456699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2839.5003276388775</v>
      </c>
      <c r="D119" s="118">
        <f>C119-C117</f>
        <v>148.2071585235858</v>
      </c>
      <c r="E119" s="118">
        <v>24</v>
      </c>
      <c r="F119" s="118">
        <v>10</v>
      </c>
      <c r="G119" s="118">
        <f t="shared" si="13"/>
        <v>134.2071585235858</v>
      </c>
      <c r="H119" s="119"/>
      <c r="I119" s="120">
        <v>1.7549445782687748E-2</v>
      </c>
      <c r="J119" s="121"/>
    </row>
    <row r="120" spans="1:10" ht="17.100000000000001" customHeight="1">
      <c r="A120" s="123"/>
      <c r="B120" s="117" t="s">
        <v>25</v>
      </c>
      <c r="C120" s="118">
        <v>2971.7856001764094</v>
      </c>
      <c r="D120" s="118">
        <f t="shared" ref="D120:D128" si="14">C120-C119</f>
        <v>132.28527253753191</v>
      </c>
      <c r="E120" s="118">
        <v>18</v>
      </c>
      <c r="F120" s="118">
        <v>14</v>
      </c>
      <c r="G120" s="118">
        <f t="shared" si="13"/>
        <v>128.28527253753191</v>
      </c>
      <c r="H120" s="119"/>
      <c r="I120" s="120">
        <v>1.7880779784454934E-2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3107.5580294878032</v>
      </c>
      <c r="D121" s="118">
        <f t="shared" si="14"/>
        <v>135.77242931139381</v>
      </c>
      <c r="E121" s="118">
        <v>17</v>
      </c>
      <c r="F121" s="118">
        <v>7</v>
      </c>
      <c r="G121" s="118">
        <f t="shared" si="13"/>
        <v>125.77242931139381</v>
      </c>
      <c r="H121" s="119"/>
      <c r="I121" s="120">
        <v>1.8194133662106576E-2</v>
      </c>
      <c r="J121" s="121"/>
    </row>
    <row r="122" spans="1:10" ht="17.100000000000001" customHeight="1">
      <c r="A122" s="123"/>
      <c r="B122" s="117" t="s">
        <v>27</v>
      </c>
      <c r="C122" s="118">
        <v>3265.5745270340803</v>
      </c>
      <c r="D122" s="118">
        <f t="shared" si="14"/>
        <v>158.01649754627715</v>
      </c>
      <c r="E122" s="118">
        <v>22</v>
      </c>
      <c r="F122" s="118">
        <v>13</v>
      </c>
      <c r="G122" s="118">
        <f t="shared" si="13"/>
        <v>149.01649754627715</v>
      </c>
      <c r="H122" s="119"/>
      <c r="I122" s="120">
        <v>1.8480897153560161E-2</v>
      </c>
      <c r="J122" s="121"/>
    </row>
    <row r="123" spans="1:10" ht="17.100000000000001" customHeight="1">
      <c r="A123" s="123"/>
      <c r="B123" s="117" t="s">
        <v>28</v>
      </c>
      <c r="C123" s="118">
        <v>3454.4676207461816</v>
      </c>
      <c r="D123" s="118">
        <f t="shared" si="14"/>
        <v>188.89309371210129</v>
      </c>
      <c r="E123" s="118">
        <v>31</v>
      </c>
      <c r="F123" s="118">
        <v>7</v>
      </c>
      <c r="G123" s="118">
        <f t="shared" si="13"/>
        <v>164.89309371210129</v>
      </c>
      <c r="H123" s="119"/>
      <c r="I123" s="120">
        <v>1.8753895878100876E-2</v>
      </c>
      <c r="J123" s="121"/>
    </row>
    <row r="124" spans="1:10" ht="17.100000000000001" customHeight="1">
      <c r="A124" s="123"/>
      <c r="B124" s="117" t="s">
        <v>29</v>
      </c>
      <c r="C124" s="118">
        <v>3625.1237786953266</v>
      </c>
      <c r="D124" s="118">
        <f t="shared" si="14"/>
        <v>170.65615794914493</v>
      </c>
      <c r="E124" s="118">
        <v>36</v>
      </c>
      <c r="F124" s="118">
        <v>6</v>
      </c>
      <c r="G124" s="118">
        <f t="shared" si="13"/>
        <v>140.65615794914493</v>
      </c>
      <c r="H124" s="119"/>
      <c r="I124" s="120">
        <v>1.9009563600919384E-2</v>
      </c>
      <c r="J124" s="121"/>
    </row>
    <row r="125" spans="1:10" ht="17.100000000000001" customHeight="1">
      <c r="A125" s="123"/>
      <c r="B125" s="117" t="s">
        <v>30</v>
      </c>
      <c r="C125" s="118">
        <v>3793.091206744406</v>
      </c>
      <c r="D125" s="118">
        <f t="shared" si="14"/>
        <v>167.96742804907944</v>
      </c>
      <c r="E125" s="118">
        <v>35</v>
      </c>
      <c r="F125" s="118">
        <v>16</v>
      </c>
      <c r="G125" s="118">
        <f t="shared" si="13"/>
        <v>148.96742804907944</v>
      </c>
      <c r="H125" s="119"/>
      <c r="I125" s="120">
        <v>1.9244501302609879E-2</v>
      </c>
      <c r="J125" s="121"/>
    </row>
    <row r="126" spans="1:10" ht="17.100000000000001" customHeight="1">
      <c r="A126" s="123"/>
      <c r="B126" s="117" t="s">
        <v>31</v>
      </c>
      <c r="C126" s="118">
        <v>3921.2420522875736</v>
      </c>
      <c r="D126" s="118">
        <f t="shared" si="14"/>
        <v>128.15084554316763</v>
      </c>
      <c r="E126" s="118">
        <v>40</v>
      </c>
      <c r="F126" s="118">
        <v>12</v>
      </c>
      <c r="G126" s="118">
        <f t="shared" si="13"/>
        <v>100.15084554316763</v>
      </c>
      <c r="H126" s="119"/>
      <c r="I126" s="120">
        <v>1.9469920815727775E-2</v>
      </c>
      <c r="J126" s="121"/>
    </row>
    <row r="127" spans="1:10" ht="17.100000000000001" customHeight="1">
      <c r="A127" s="123"/>
      <c r="B127" s="117" t="s">
        <v>32</v>
      </c>
      <c r="C127" s="118">
        <v>4142.1692895977312</v>
      </c>
      <c r="D127" s="118">
        <f t="shared" si="14"/>
        <v>220.92723731015758</v>
      </c>
      <c r="E127" s="118">
        <v>56</v>
      </c>
      <c r="F127" s="118">
        <v>13</v>
      </c>
      <c r="G127" s="118">
        <f t="shared" si="13"/>
        <v>177.92723731015758</v>
      </c>
      <c r="H127" s="119"/>
      <c r="I127" s="120">
        <v>1.9677763846069986E-2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4338.6533803127068</v>
      </c>
      <c r="D128" s="118">
        <f t="shared" si="14"/>
        <v>196.48409071497554</v>
      </c>
      <c r="E128" s="118">
        <v>39</v>
      </c>
      <c r="F128" s="118">
        <v>11</v>
      </c>
      <c r="G128" s="118">
        <f t="shared" si="13"/>
        <v>168.48409071497554</v>
      </c>
      <c r="H128" s="119"/>
      <c r="I128" s="120">
        <v>1.9920355281509212E-2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1647.3602111974151</v>
      </c>
      <c r="E129" s="126">
        <f>SUM(E119:E128)</f>
        <v>318</v>
      </c>
      <c r="F129" s="126">
        <f>SUM(F119:F128)</f>
        <v>109</v>
      </c>
      <c r="G129" s="127">
        <f t="shared" si="13"/>
        <v>1438.3602111974151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506.83087415169427</v>
      </c>
      <c r="D132" s="118"/>
      <c r="E132" s="118"/>
      <c r="F132" s="118"/>
      <c r="G132" s="118"/>
      <c r="H132" s="119"/>
      <c r="I132" s="120">
        <v>4.7545110145562315E-3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584.29834290496683</v>
      </c>
      <c r="D133" s="118">
        <f t="shared" ref="D133:D142" si="15">C133-C132</f>
        <v>77.467468753272556</v>
      </c>
      <c r="E133" s="118">
        <v>0</v>
      </c>
      <c r="F133" s="118">
        <v>0</v>
      </c>
      <c r="G133" s="118">
        <f t="shared" ref="G133:G154" si="16">D133-E133+F133</f>
        <v>77.467468753272556</v>
      </c>
      <c r="H133" s="119"/>
      <c r="I133" s="120">
        <v>5.2734507482397738E-3</v>
      </c>
      <c r="J133" s="121"/>
    </row>
    <row r="134" spans="1:10" ht="17.100000000000001" customHeight="1">
      <c r="A134" s="134"/>
      <c r="B134" s="117" t="s">
        <v>14</v>
      </c>
      <c r="C134" s="118">
        <v>657.02209513066816</v>
      </c>
      <c r="D134" s="118">
        <f t="shared" si="15"/>
        <v>72.723752225701332</v>
      </c>
      <c r="E134" s="118">
        <v>1</v>
      </c>
      <c r="F134" s="118">
        <v>0</v>
      </c>
      <c r="G134" s="118">
        <f t="shared" si="16"/>
        <v>71.723752225701332</v>
      </c>
      <c r="H134" s="119"/>
      <c r="I134" s="120">
        <v>5.7482248042928109E-3</v>
      </c>
      <c r="J134" s="121"/>
    </row>
    <row r="135" spans="1:10" ht="17.100000000000001" customHeight="1">
      <c r="A135" s="123"/>
      <c r="B135" s="117" t="s">
        <v>15</v>
      </c>
      <c r="C135" s="118">
        <v>742.70692625866866</v>
      </c>
      <c r="D135" s="118">
        <f t="shared" si="15"/>
        <v>85.684831128000496</v>
      </c>
      <c r="E135" s="118">
        <v>1</v>
      </c>
      <c r="F135" s="118">
        <v>0</v>
      </c>
      <c r="G135" s="118">
        <f t="shared" si="16"/>
        <v>84.684831128000496</v>
      </c>
      <c r="H135" s="119"/>
      <c r="I135" s="120">
        <v>6.1840709929947427E-3</v>
      </c>
      <c r="J135" s="121"/>
    </row>
    <row r="136" spans="1:10" ht="17.100000000000001" customHeight="1">
      <c r="A136" s="123"/>
      <c r="B136" s="117" t="s">
        <v>16</v>
      </c>
      <c r="C136" s="118">
        <v>839.01995550791298</v>
      </c>
      <c r="D136" s="118">
        <f t="shared" si="15"/>
        <v>96.313029249244323</v>
      </c>
      <c r="E136" s="118">
        <v>0</v>
      </c>
      <c r="F136" s="118">
        <v>0</v>
      </c>
      <c r="G136" s="118">
        <f t="shared" si="16"/>
        <v>96.313029249244323</v>
      </c>
      <c r="H136" s="119"/>
      <c r="I136" s="120">
        <v>6.585713936482834E-3</v>
      </c>
      <c r="J136" s="121"/>
    </row>
    <row r="137" spans="1:10" ht="17.100000000000001" customHeight="1">
      <c r="A137" s="123"/>
      <c r="B137" s="117" t="s">
        <v>17</v>
      </c>
      <c r="C137" s="118">
        <v>909.26464839703272</v>
      </c>
      <c r="D137" s="118">
        <f t="shared" si="15"/>
        <v>70.244692889119733</v>
      </c>
      <c r="E137" s="118">
        <v>2</v>
      </c>
      <c r="F137" s="118">
        <v>0</v>
      </c>
      <c r="G137" s="118">
        <f t="shared" si="16"/>
        <v>68.244692889119733</v>
      </c>
      <c r="H137" s="119"/>
      <c r="I137" s="120">
        <v>6.9568833083170061E-3</v>
      </c>
      <c r="J137" s="121"/>
    </row>
    <row r="138" spans="1:10" ht="17.100000000000001" customHeight="1">
      <c r="A138" s="123"/>
      <c r="B138" s="117" t="s">
        <v>18</v>
      </c>
      <c r="C138" s="118">
        <v>983.45925792012304</v>
      </c>
      <c r="D138" s="118">
        <f t="shared" si="15"/>
        <v>74.194609523090321</v>
      </c>
      <c r="E138" s="118">
        <v>2</v>
      </c>
      <c r="F138" s="118">
        <v>0</v>
      </c>
      <c r="G138" s="118">
        <f t="shared" si="16"/>
        <v>72.194609523090321</v>
      </c>
      <c r="H138" s="119"/>
      <c r="I138" s="120">
        <v>7.3011080766156146E-3</v>
      </c>
      <c r="J138" s="121"/>
    </row>
    <row r="139" spans="1:10" ht="17.100000000000001" customHeight="1">
      <c r="A139" s="123"/>
      <c r="B139" s="117" t="s">
        <v>19</v>
      </c>
      <c r="C139" s="118">
        <v>1070.0075231032667</v>
      </c>
      <c r="D139" s="118">
        <f t="shared" si="15"/>
        <v>86.548265183143712</v>
      </c>
      <c r="E139" s="118">
        <v>4</v>
      </c>
      <c r="F139" s="118">
        <v>0</v>
      </c>
      <c r="G139" s="118">
        <f t="shared" si="16"/>
        <v>82.548265183143712</v>
      </c>
      <c r="H139" s="119"/>
      <c r="I139" s="120">
        <v>7.6211362044392222E-3</v>
      </c>
      <c r="J139" s="121"/>
    </row>
    <row r="140" spans="1:10" ht="17.100000000000001" customHeight="1">
      <c r="A140" s="123"/>
      <c r="B140" s="117" t="s">
        <v>20</v>
      </c>
      <c r="C140" s="118">
        <v>1155.4372934540143</v>
      </c>
      <c r="D140" s="118">
        <f t="shared" si="15"/>
        <v>85.429770350747503</v>
      </c>
      <c r="E140" s="118">
        <v>9</v>
      </c>
      <c r="F140" s="118">
        <v>3</v>
      </c>
      <c r="G140" s="118">
        <f t="shared" si="16"/>
        <v>79.429770350747503</v>
      </c>
      <c r="H140" s="119"/>
      <c r="I140" s="120">
        <v>7.9193782964634279E-3</v>
      </c>
      <c r="J140" s="121"/>
    </row>
    <row r="141" spans="1:10" ht="17.100000000000001" customHeight="1">
      <c r="A141" s="123"/>
      <c r="B141" s="117" t="s">
        <v>21</v>
      </c>
      <c r="C141" s="118">
        <v>1239.5583820270447</v>
      </c>
      <c r="D141" s="118">
        <f t="shared" si="15"/>
        <v>84.12108857303042</v>
      </c>
      <c r="E141" s="118">
        <v>8</v>
      </c>
      <c r="F141" s="118">
        <v>1</v>
      </c>
      <c r="G141" s="118">
        <f t="shared" si="16"/>
        <v>77.12108857303042</v>
      </c>
      <c r="H141" s="119"/>
      <c r="I141" s="120">
        <v>8.1981374472688134E-3</v>
      </c>
      <c r="J141" s="121"/>
    </row>
    <row r="142" spans="1:10" ht="17.100000000000001" customHeight="1">
      <c r="A142" s="123"/>
      <c r="B142" s="117" t="s">
        <v>22</v>
      </c>
      <c r="C142" s="118">
        <v>1313.7963686041405</v>
      </c>
      <c r="D142" s="118">
        <f t="shared" si="15"/>
        <v>74.237986577095853</v>
      </c>
      <c r="E142" s="118">
        <v>3</v>
      </c>
      <c r="F142" s="118">
        <v>1</v>
      </c>
      <c r="G142" s="118">
        <f t="shared" si="16"/>
        <v>72.237986577095853</v>
      </c>
      <c r="H142" s="119"/>
      <c r="I142" s="120">
        <v>8.3895042695028114E-3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806.96549445244625</v>
      </c>
      <c r="E143" s="126">
        <f>SUM(E133:E142)</f>
        <v>30</v>
      </c>
      <c r="F143" s="126">
        <f>SUM(F133:F142)</f>
        <v>5</v>
      </c>
      <c r="G143" s="127">
        <f t="shared" si="16"/>
        <v>781.96549445244625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1340.6055320209321</v>
      </c>
      <c r="D144" s="118">
        <f>C144-C142</f>
        <v>26.809163416791534</v>
      </c>
      <c r="E144" s="118">
        <v>7</v>
      </c>
      <c r="F144" s="118">
        <v>0</v>
      </c>
      <c r="G144" s="118">
        <f t="shared" si="16"/>
        <v>19.809163416791534</v>
      </c>
      <c r="H144" s="119"/>
      <c r="I144" s="120">
        <v>8.2855718913531027E-3</v>
      </c>
      <c r="J144" s="121"/>
    </row>
    <row r="145" spans="1:10" ht="17.100000000000001" customHeight="1">
      <c r="A145" s="123"/>
      <c r="B145" s="117" t="s">
        <v>25</v>
      </c>
      <c r="C145" s="118">
        <v>1361.0688396239668</v>
      </c>
      <c r="D145" s="118">
        <f t="shared" ref="D145:D153" si="17">C145-C144</f>
        <v>20.463307603034764</v>
      </c>
      <c r="E145" s="118">
        <v>26</v>
      </c>
      <c r="F145" s="118">
        <v>2</v>
      </c>
      <c r="G145" s="118">
        <f t="shared" si="16"/>
        <v>-3.5366923969652362</v>
      </c>
      <c r="H145" s="119"/>
      <c r="I145" s="120">
        <v>8.1893431987001622E-3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1383.4403161621369</v>
      </c>
      <c r="D146" s="118">
        <f t="shared" si="17"/>
        <v>22.3714765381701</v>
      </c>
      <c r="E146" s="118">
        <v>24</v>
      </c>
      <c r="F146" s="118">
        <v>0</v>
      </c>
      <c r="G146" s="118">
        <f t="shared" si="16"/>
        <v>-1.6285234618299</v>
      </c>
      <c r="H146" s="119"/>
      <c r="I146" s="120">
        <v>8.0997676590289051E-3</v>
      </c>
      <c r="J146" s="121"/>
    </row>
    <row r="147" spans="1:10" ht="17.100000000000001" customHeight="1">
      <c r="A147" s="123"/>
      <c r="B147" s="117" t="s">
        <v>27</v>
      </c>
      <c r="C147" s="118">
        <v>1416.5040125671319</v>
      </c>
      <c r="D147" s="118">
        <f t="shared" si="17"/>
        <v>33.063696404994971</v>
      </c>
      <c r="E147" s="118">
        <v>23</v>
      </c>
      <c r="F147" s="118">
        <v>0</v>
      </c>
      <c r="G147" s="118">
        <f t="shared" si="16"/>
        <v>10.063696404994971</v>
      </c>
      <c r="H147" s="119"/>
      <c r="I147" s="120">
        <v>8.0164347060958235E-3</v>
      </c>
      <c r="J147" s="121"/>
    </row>
    <row r="148" spans="1:10" ht="17.100000000000001" customHeight="1">
      <c r="A148" s="123"/>
      <c r="B148" s="117" t="s">
        <v>28</v>
      </c>
      <c r="C148" s="118">
        <v>1462.273718586604</v>
      </c>
      <c r="D148" s="118">
        <f t="shared" si="17"/>
        <v>45.769706019472096</v>
      </c>
      <c r="E148" s="118">
        <v>27</v>
      </c>
      <c r="F148" s="118">
        <v>0</v>
      </c>
      <c r="G148" s="118">
        <f t="shared" si="16"/>
        <v>18.769706019472096</v>
      </c>
      <c r="H148" s="119"/>
      <c r="I148" s="120">
        <v>7.9385109586677747E-3</v>
      </c>
      <c r="J148" s="121"/>
    </row>
    <row r="149" spans="1:10" ht="17.100000000000001" customHeight="1">
      <c r="A149" s="123"/>
      <c r="B149" s="117" t="s">
        <v>29</v>
      </c>
      <c r="C149" s="118">
        <v>1499.9704611677473</v>
      </c>
      <c r="D149" s="118">
        <f t="shared" si="17"/>
        <v>37.696742581143326</v>
      </c>
      <c r="E149" s="118">
        <v>29</v>
      </c>
      <c r="F149" s="118">
        <v>1</v>
      </c>
      <c r="G149" s="118">
        <f t="shared" si="16"/>
        <v>9.6967425811433259</v>
      </c>
      <c r="H149" s="119"/>
      <c r="I149" s="120">
        <v>7.8656028377962622E-3</v>
      </c>
      <c r="J149" s="121"/>
    </row>
    <row r="150" spans="1:10" ht="17.100000000000001" customHeight="1">
      <c r="A150" s="123"/>
      <c r="B150" s="117" t="s">
        <v>30</v>
      </c>
      <c r="C150" s="118">
        <v>1536.8367626123159</v>
      </c>
      <c r="D150" s="118">
        <f t="shared" si="17"/>
        <v>36.866301444568535</v>
      </c>
      <c r="E150" s="118">
        <v>19</v>
      </c>
      <c r="F150" s="118">
        <v>2</v>
      </c>
      <c r="G150" s="118">
        <f t="shared" si="16"/>
        <v>19.866301444568535</v>
      </c>
      <c r="H150" s="119"/>
      <c r="I150" s="120">
        <v>7.7972438488701995E-3</v>
      </c>
      <c r="J150" s="121"/>
    </row>
    <row r="151" spans="1:10" ht="17.100000000000001" customHeight="1">
      <c r="A151" s="123"/>
      <c r="B151" s="117" t="s">
        <v>31</v>
      </c>
      <c r="C151" s="118">
        <v>1557.4006745560928</v>
      </c>
      <c r="D151" s="118">
        <f t="shared" si="17"/>
        <v>20.56391194377693</v>
      </c>
      <c r="E151" s="118">
        <v>22</v>
      </c>
      <c r="F151" s="118">
        <v>0</v>
      </c>
      <c r="G151" s="118">
        <f t="shared" si="16"/>
        <v>-1.4360880562230705</v>
      </c>
      <c r="H151" s="119"/>
      <c r="I151" s="120">
        <v>7.732873259960739E-3</v>
      </c>
      <c r="J151" s="121"/>
    </row>
    <row r="152" spans="1:10" ht="17.100000000000001" customHeight="1">
      <c r="A152" s="123"/>
      <c r="B152" s="117" t="s">
        <v>32</v>
      </c>
      <c r="C152" s="118">
        <v>1615.0322877945816</v>
      </c>
      <c r="D152" s="118">
        <f t="shared" si="17"/>
        <v>57.631613238488853</v>
      </c>
      <c r="E152" s="118">
        <v>26</v>
      </c>
      <c r="F152" s="118">
        <v>4</v>
      </c>
      <c r="G152" s="118">
        <f t="shared" si="16"/>
        <v>35.631613238488853</v>
      </c>
      <c r="H152" s="119"/>
      <c r="I152" s="120">
        <v>7.6723624123258049E-3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1651.7259414225944</v>
      </c>
      <c r="D153" s="118">
        <f t="shared" si="17"/>
        <v>36.693653628012726</v>
      </c>
      <c r="E153" s="118">
        <v>11</v>
      </c>
      <c r="F153" s="118">
        <v>2</v>
      </c>
      <c r="G153" s="118">
        <f t="shared" si="16"/>
        <v>27.693653628012726</v>
      </c>
      <c r="H153" s="119"/>
      <c r="I153" s="120">
        <v>7.5836820083682015E-3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337.92957281845383</v>
      </c>
      <c r="E154" s="126">
        <f>SUM(E144:E153)</f>
        <v>214</v>
      </c>
      <c r="F154" s="126">
        <f>SUM(F144:F153)</f>
        <v>11</v>
      </c>
      <c r="G154" s="127">
        <f t="shared" si="16"/>
        <v>134.92957281845383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4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557100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560200</v>
      </c>
      <c r="D8" s="118">
        <f t="shared" ref="D8:D17" si="0">C8-C7</f>
        <v>3100</v>
      </c>
      <c r="E8" s="118">
        <v>8225</v>
      </c>
      <c r="F8" s="118">
        <v>3951</v>
      </c>
      <c r="G8" s="118">
        <f t="shared" ref="G8:G29" si="1">D8-E8+F8</f>
        <v>-1174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561800</v>
      </c>
      <c r="D9" s="118">
        <f t="shared" si="0"/>
        <v>1600</v>
      </c>
      <c r="E9" s="118">
        <v>7142</v>
      </c>
      <c r="F9" s="118">
        <v>3975</v>
      </c>
      <c r="G9" s="118">
        <f t="shared" si="1"/>
        <v>-1567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567100</v>
      </c>
      <c r="D10" s="118">
        <f t="shared" si="0"/>
        <v>5300</v>
      </c>
      <c r="E10" s="118">
        <v>6632</v>
      </c>
      <c r="F10" s="118">
        <v>4188</v>
      </c>
      <c r="G10" s="118">
        <f t="shared" si="1"/>
        <v>2856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573900</v>
      </c>
      <c r="D11" s="118">
        <f t="shared" si="0"/>
        <v>6800</v>
      </c>
      <c r="E11" s="118">
        <v>6699</v>
      </c>
      <c r="F11" s="118">
        <v>4100</v>
      </c>
      <c r="G11" s="118">
        <f t="shared" si="1"/>
        <v>4201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582000</v>
      </c>
      <c r="D12" s="118">
        <f t="shared" si="0"/>
        <v>8100</v>
      </c>
      <c r="E12" s="118">
        <v>6792</v>
      </c>
      <c r="F12" s="118">
        <v>4098</v>
      </c>
      <c r="G12" s="118">
        <f t="shared" si="1"/>
        <v>5406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579500</v>
      </c>
      <c r="D13" s="118">
        <f t="shared" si="0"/>
        <v>-2500</v>
      </c>
      <c r="E13" s="118">
        <v>6860</v>
      </c>
      <c r="F13" s="118">
        <v>4208</v>
      </c>
      <c r="G13" s="118">
        <f t="shared" si="1"/>
        <v>-5152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583000</v>
      </c>
      <c r="D14" s="118">
        <f t="shared" si="0"/>
        <v>3500</v>
      </c>
      <c r="E14" s="118">
        <v>7155</v>
      </c>
      <c r="F14" s="118">
        <v>4053</v>
      </c>
      <c r="G14" s="118">
        <f t="shared" si="1"/>
        <v>398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582900</v>
      </c>
      <c r="D15" s="118">
        <f t="shared" si="0"/>
        <v>-100</v>
      </c>
      <c r="E15" s="118">
        <v>7162</v>
      </c>
      <c r="F15" s="118">
        <v>4113</v>
      </c>
      <c r="G15" s="118">
        <f t="shared" si="1"/>
        <v>-3149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585900</v>
      </c>
      <c r="D16" s="118">
        <f t="shared" si="0"/>
        <v>3000</v>
      </c>
      <c r="E16" s="118">
        <v>7649</v>
      </c>
      <c r="F16" s="118">
        <v>4262</v>
      </c>
      <c r="G16" s="118">
        <f t="shared" si="1"/>
        <v>-387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588100</v>
      </c>
      <c r="D17" s="118">
        <f t="shared" si="0"/>
        <v>2200</v>
      </c>
      <c r="E17" s="118">
        <v>7950</v>
      </c>
      <c r="F17" s="118">
        <v>4236</v>
      </c>
      <c r="G17" s="118">
        <f t="shared" si="1"/>
        <v>-1514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31000</v>
      </c>
      <c r="E18" s="126">
        <f>SUM(E8:E17)</f>
        <v>72266</v>
      </c>
      <c r="F18" s="126">
        <f>SUM(F8:F17)</f>
        <v>41184</v>
      </c>
      <c r="G18" s="127">
        <f t="shared" si="1"/>
        <v>-82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591000</v>
      </c>
      <c r="D19" s="118">
        <f>C19-C17</f>
        <v>2900</v>
      </c>
      <c r="E19" s="118">
        <v>8288</v>
      </c>
      <c r="F19" s="118">
        <v>4539</v>
      </c>
      <c r="G19" s="118">
        <f t="shared" si="1"/>
        <v>-849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594500</v>
      </c>
      <c r="D20" s="118">
        <f t="shared" ref="D20:D28" si="2">C20-C19</f>
        <v>3500</v>
      </c>
      <c r="E20" s="118">
        <v>8451</v>
      </c>
      <c r="F20" s="118">
        <v>4453</v>
      </c>
      <c r="G20" s="118">
        <f t="shared" si="1"/>
        <v>-498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604500</v>
      </c>
      <c r="D21" s="118">
        <f t="shared" si="2"/>
        <v>10000</v>
      </c>
      <c r="E21" s="118">
        <v>8817</v>
      </c>
      <c r="F21" s="118">
        <v>4351</v>
      </c>
      <c r="G21" s="118">
        <f t="shared" si="1"/>
        <v>5534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611200</v>
      </c>
      <c r="D22" s="118">
        <f t="shared" si="2"/>
        <v>6700</v>
      </c>
      <c r="E22" s="118">
        <v>8667</v>
      </c>
      <c r="F22" s="118">
        <v>4730</v>
      </c>
      <c r="G22" s="118">
        <f t="shared" si="1"/>
        <v>2763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617300</v>
      </c>
      <c r="D23" s="118">
        <f t="shared" si="2"/>
        <v>6100</v>
      </c>
      <c r="E23" s="118">
        <v>9026</v>
      </c>
      <c r="F23" s="118">
        <v>4700</v>
      </c>
      <c r="G23" s="118">
        <f t="shared" si="1"/>
        <v>1774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619400</v>
      </c>
      <c r="D24" s="118">
        <f t="shared" si="2"/>
        <v>2100</v>
      </c>
      <c r="E24" s="118">
        <v>9416</v>
      </c>
      <c r="F24" s="118">
        <v>4674</v>
      </c>
      <c r="G24" s="118">
        <f t="shared" si="1"/>
        <v>-2642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625700</v>
      </c>
      <c r="D25" s="118">
        <f t="shared" si="2"/>
        <v>6300</v>
      </c>
      <c r="E25" s="118">
        <v>9465</v>
      </c>
      <c r="F25" s="118">
        <v>4761</v>
      </c>
      <c r="G25" s="118">
        <f t="shared" si="1"/>
        <v>1596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633700</v>
      </c>
      <c r="D26" s="118">
        <f t="shared" si="2"/>
        <v>8000</v>
      </c>
      <c r="E26" s="118">
        <v>9650</v>
      </c>
      <c r="F26" s="118">
        <v>4958</v>
      </c>
      <c r="G26" s="118">
        <f t="shared" si="1"/>
        <v>3308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642600</v>
      </c>
      <c r="D27" s="118">
        <f t="shared" si="2"/>
        <v>8900</v>
      </c>
      <c r="E27" s="118">
        <v>10100</v>
      </c>
      <c r="F27" s="118">
        <v>4844</v>
      </c>
      <c r="G27" s="118">
        <f t="shared" si="1"/>
        <v>3644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648200</v>
      </c>
      <c r="D28" s="118">
        <f t="shared" si="2"/>
        <v>5600</v>
      </c>
      <c r="E28" s="118">
        <v>10522</v>
      </c>
      <c r="F28" s="118">
        <v>4842</v>
      </c>
      <c r="G28" s="118">
        <f t="shared" si="1"/>
        <v>-80</v>
      </c>
      <c r="H28" s="119"/>
      <c r="I28" s="120">
        <v>1.0136943666355431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60100</v>
      </c>
      <c r="E29" s="126">
        <f>SUM(E19:E28)</f>
        <v>92402</v>
      </c>
      <c r="F29" s="126">
        <f>SUM(F19:F28)</f>
        <v>46852</v>
      </c>
      <c r="G29" s="127">
        <f t="shared" si="1"/>
        <v>14550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474082.49436588353</v>
      </c>
      <c r="D32" s="118"/>
      <c r="E32" s="118"/>
      <c r="F32" s="118"/>
      <c r="G32" s="118"/>
      <c r="H32" s="119"/>
      <c r="I32" s="120">
        <v>0.85098275779192856</v>
      </c>
      <c r="J32" s="121"/>
    </row>
    <row r="33" spans="1:10" ht="17.100000000000001" customHeight="1">
      <c r="A33" s="123"/>
      <c r="B33" s="117" t="s">
        <v>13</v>
      </c>
      <c r="C33" s="118">
        <v>468905.41440206178</v>
      </c>
      <c r="D33" s="118">
        <f t="shared" ref="D33:D42" si="3">C33-C32</f>
        <v>-5177.0799638217431</v>
      </c>
      <c r="E33" s="118">
        <v>6461</v>
      </c>
      <c r="F33" s="118">
        <v>3653</v>
      </c>
      <c r="G33" s="118">
        <f t="shared" ref="G33:G54" si="4">D33-E33+F33</f>
        <v>-7985.0799638217431</v>
      </c>
      <c r="H33" s="119"/>
      <c r="I33" s="120">
        <v>0.83703215709043521</v>
      </c>
      <c r="J33" s="121"/>
    </row>
    <row r="34" spans="1:10" ht="17.100000000000001" customHeight="1">
      <c r="A34" s="134"/>
      <c r="B34" s="117" t="s">
        <v>14</v>
      </c>
      <c r="C34" s="118">
        <v>462490.49121877557</v>
      </c>
      <c r="D34" s="118">
        <f t="shared" si="3"/>
        <v>-6414.9231832862133</v>
      </c>
      <c r="E34" s="118">
        <v>5500</v>
      </c>
      <c r="F34" s="118">
        <v>3662</v>
      </c>
      <c r="G34" s="118">
        <f t="shared" si="4"/>
        <v>-8252.9231832862133</v>
      </c>
      <c r="H34" s="119"/>
      <c r="I34" s="120">
        <v>0.82322978145029491</v>
      </c>
      <c r="J34" s="121"/>
    </row>
    <row r="35" spans="1:10" ht="17.100000000000001" customHeight="1">
      <c r="A35" s="123"/>
      <c r="B35" s="117" t="s">
        <v>15</v>
      </c>
      <c r="C35" s="118">
        <v>459109.00766605017</v>
      </c>
      <c r="D35" s="118">
        <f t="shared" si="3"/>
        <v>-3381.4835527254036</v>
      </c>
      <c r="E35" s="118">
        <v>4852</v>
      </c>
      <c r="F35" s="118">
        <v>3867</v>
      </c>
      <c r="G35" s="118">
        <f t="shared" si="4"/>
        <v>-4366.4835527254036</v>
      </c>
      <c r="H35" s="119"/>
      <c r="I35" s="120">
        <v>0.80957328101930903</v>
      </c>
      <c r="J35" s="121"/>
    </row>
    <row r="36" spans="1:10" ht="17.100000000000001" customHeight="1">
      <c r="A36" s="123"/>
      <c r="B36" s="117" t="s">
        <v>16</v>
      </c>
      <c r="C36" s="118">
        <v>456859.03793802822</v>
      </c>
      <c r="D36" s="118">
        <f t="shared" si="3"/>
        <v>-2249.9697280219407</v>
      </c>
      <c r="E36" s="118">
        <v>4857</v>
      </c>
      <c r="F36" s="118">
        <v>3731</v>
      </c>
      <c r="G36" s="118">
        <f t="shared" si="4"/>
        <v>-3375.9697280219407</v>
      </c>
      <c r="H36" s="119"/>
      <c r="I36" s="120">
        <v>0.7960603553546407</v>
      </c>
      <c r="J36" s="121"/>
    </row>
    <row r="37" spans="1:10" ht="17.100000000000001" customHeight="1">
      <c r="A37" s="123"/>
      <c r="B37" s="117" t="s">
        <v>17</v>
      </c>
      <c r="C37" s="118">
        <v>455524.85374022269</v>
      </c>
      <c r="D37" s="118">
        <f t="shared" si="3"/>
        <v>-1334.1841978055309</v>
      </c>
      <c r="E37" s="118">
        <v>4789</v>
      </c>
      <c r="F37" s="118">
        <v>3728</v>
      </c>
      <c r="G37" s="118">
        <f t="shared" si="4"/>
        <v>-2395.1841978055309</v>
      </c>
      <c r="H37" s="119"/>
      <c r="I37" s="120">
        <v>0.78268875213096667</v>
      </c>
      <c r="J37" s="121"/>
    </row>
    <row r="38" spans="1:10" ht="17.100000000000001" customHeight="1">
      <c r="A38" s="123"/>
      <c r="B38" s="117" t="s">
        <v>18</v>
      </c>
      <c r="C38" s="118">
        <v>445899.90608264809</v>
      </c>
      <c r="D38" s="118">
        <f t="shared" si="3"/>
        <v>-9624.9476575746085</v>
      </c>
      <c r="E38" s="118">
        <v>4628</v>
      </c>
      <c r="F38" s="118">
        <v>3828</v>
      </c>
      <c r="G38" s="118">
        <f t="shared" si="4"/>
        <v>-10424.947657574608</v>
      </c>
      <c r="H38" s="119"/>
      <c r="I38" s="120">
        <v>0.76945626588895266</v>
      </c>
      <c r="J38" s="121"/>
    </row>
    <row r="39" spans="1:10" ht="17.100000000000001" customHeight="1">
      <c r="A39" s="123"/>
      <c r="B39" s="117" t="s">
        <v>19</v>
      </c>
      <c r="C39" s="118">
        <v>440958.30956756783</v>
      </c>
      <c r="D39" s="118">
        <f t="shared" si="3"/>
        <v>-4941.5965150802513</v>
      </c>
      <c r="E39" s="118">
        <v>4757</v>
      </c>
      <c r="F39" s="118">
        <v>3667</v>
      </c>
      <c r="G39" s="118">
        <f t="shared" si="4"/>
        <v>-6031.5965150802513</v>
      </c>
      <c r="H39" s="119"/>
      <c r="I39" s="120">
        <v>0.75636073682258653</v>
      </c>
      <c r="J39" s="121"/>
    </row>
    <row r="40" spans="1:10" ht="17.100000000000001" customHeight="1">
      <c r="A40" s="123"/>
      <c r="B40" s="117" t="s">
        <v>20</v>
      </c>
      <c r="C40" s="118">
        <v>433327.88891415566</v>
      </c>
      <c r="D40" s="118">
        <f t="shared" si="3"/>
        <v>-7630.4206534121768</v>
      </c>
      <c r="E40" s="118">
        <v>4614</v>
      </c>
      <c r="F40" s="118">
        <v>3671</v>
      </c>
      <c r="G40" s="118">
        <f t="shared" si="4"/>
        <v>-8573.4206534121768</v>
      </c>
      <c r="H40" s="119"/>
      <c r="I40" s="120">
        <v>0.74340004960397255</v>
      </c>
      <c r="J40" s="121"/>
    </row>
    <row r="41" spans="1:10" ht="17.100000000000001" customHeight="1">
      <c r="A41" s="123"/>
      <c r="B41" s="117" t="s">
        <v>21</v>
      </c>
      <c r="C41" s="118">
        <v>428042.21228190168</v>
      </c>
      <c r="D41" s="118">
        <f t="shared" si="3"/>
        <v>-5285.676632253977</v>
      </c>
      <c r="E41" s="118">
        <v>4833</v>
      </c>
      <c r="F41" s="118">
        <v>3821</v>
      </c>
      <c r="G41" s="118">
        <f t="shared" si="4"/>
        <v>-6297.676632253977</v>
      </c>
      <c r="H41" s="119"/>
      <c r="I41" s="120">
        <v>0.73057213224424233</v>
      </c>
      <c r="J41" s="121"/>
    </row>
    <row r="42" spans="1:10" ht="17.100000000000001" customHeight="1">
      <c r="A42" s="123"/>
      <c r="B42" s="117" t="s">
        <v>22</v>
      </c>
      <c r="C42" s="118">
        <v>422161.57668623148</v>
      </c>
      <c r="D42" s="118">
        <f t="shared" si="3"/>
        <v>-5880.6355956702027</v>
      </c>
      <c r="E42" s="118">
        <v>4957</v>
      </c>
      <c r="F42" s="118">
        <v>3742</v>
      </c>
      <c r="G42" s="118">
        <f t="shared" si="4"/>
        <v>-7095.6355956702027</v>
      </c>
      <c r="H42" s="119"/>
      <c r="I42" s="120">
        <v>0.71783978351680255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-51920.917679652048</v>
      </c>
      <c r="E43" s="126">
        <f>SUM(E33:E42)</f>
        <v>50248</v>
      </c>
      <c r="F43" s="126">
        <f>SUM(F33:F42)</f>
        <v>37370</v>
      </c>
      <c r="G43" s="127">
        <f t="shared" si="4"/>
        <v>-64798.917679652048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416783.74963189935</v>
      </c>
      <c r="D44" s="118">
        <f>C44-C42</f>
        <v>-5377.8270543321269</v>
      </c>
      <c r="E44" s="118">
        <v>5139</v>
      </c>
      <c r="F44" s="118">
        <v>4018</v>
      </c>
      <c r="G44" s="118">
        <f t="shared" si="4"/>
        <v>-6498.8270543321269</v>
      </c>
      <c r="H44" s="119"/>
      <c r="I44" s="120">
        <v>0.70521785047698704</v>
      </c>
      <c r="J44" s="121"/>
    </row>
    <row r="45" spans="1:10" ht="17.100000000000001" customHeight="1">
      <c r="A45" s="123"/>
      <c r="B45" s="117" t="s">
        <v>25</v>
      </c>
      <c r="C45" s="118">
        <v>411903.7370219084</v>
      </c>
      <c r="D45" s="118">
        <f t="shared" ref="D45:D53" si="5">C45-C44</f>
        <v>-4880.0126099909539</v>
      </c>
      <c r="E45" s="118">
        <v>4836</v>
      </c>
      <c r="F45" s="118">
        <v>3923</v>
      </c>
      <c r="G45" s="118">
        <f t="shared" si="4"/>
        <v>-5793.0126099909539</v>
      </c>
      <c r="H45" s="119"/>
      <c r="I45" s="120">
        <v>0.69285742139934126</v>
      </c>
      <c r="J45" s="121"/>
    </row>
    <row r="46" spans="1:10" ht="17.100000000000001" customHeight="1">
      <c r="A46" s="123"/>
      <c r="B46" s="117" t="s">
        <v>26</v>
      </c>
      <c r="C46" s="118">
        <f>$C$21*I46</f>
        <v>411513.64869545633</v>
      </c>
      <c r="D46" s="118">
        <f t="shared" si="5"/>
        <v>-390.08832645206712</v>
      </c>
      <c r="E46" s="118">
        <v>5032</v>
      </c>
      <c r="F46" s="118">
        <v>3782</v>
      </c>
      <c r="G46" s="118">
        <f t="shared" si="4"/>
        <v>-1640.0883264520671</v>
      </c>
      <c r="H46" s="119"/>
      <c r="I46" s="120">
        <v>0.68075045276336865</v>
      </c>
      <c r="J46" s="121"/>
    </row>
    <row r="47" spans="1:10" ht="17.100000000000001" customHeight="1">
      <c r="A47" s="123"/>
      <c r="B47" s="117" t="s">
        <v>27</v>
      </c>
      <c r="C47" s="118">
        <v>408825.09589584748</v>
      </c>
      <c r="D47" s="118">
        <f t="shared" si="5"/>
        <v>-2688.5527996088495</v>
      </c>
      <c r="E47" s="118">
        <v>4921</v>
      </c>
      <c r="F47" s="118">
        <v>4087</v>
      </c>
      <c r="G47" s="118">
        <f t="shared" si="4"/>
        <v>-3522.5527996088495</v>
      </c>
      <c r="H47" s="119"/>
      <c r="I47" s="120">
        <v>0.66888922757828462</v>
      </c>
      <c r="J47" s="121"/>
    </row>
    <row r="48" spans="1:10" ht="17.100000000000001" customHeight="1">
      <c r="A48" s="123"/>
      <c r="B48" s="117" t="s">
        <v>28</v>
      </c>
      <c r="C48" s="118">
        <v>405730.511052349</v>
      </c>
      <c r="D48" s="118">
        <f t="shared" si="5"/>
        <v>-3094.58484349848</v>
      </c>
      <c r="E48" s="118">
        <v>5087</v>
      </c>
      <c r="F48" s="118">
        <v>4009</v>
      </c>
      <c r="G48" s="118">
        <f t="shared" si="4"/>
        <v>-4172.58484349848</v>
      </c>
      <c r="H48" s="119"/>
      <c r="I48" s="120">
        <v>0.65726633897999187</v>
      </c>
      <c r="J48" s="121"/>
    </row>
    <row r="49" spans="1:10" ht="17.100000000000001" customHeight="1">
      <c r="A49" s="123"/>
      <c r="B49" s="117" t="s">
        <v>29</v>
      </c>
      <c r="C49" s="118">
        <v>400054.77357546816</v>
      </c>
      <c r="D49" s="118">
        <f t="shared" si="5"/>
        <v>-5675.7374768808368</v>
      </c>
      <c r="E49" s="118">
        <v>5065</v>
      </c>
      <c r="F49" s="118">
        <v>3995</v>
      </c>
      <c r="G49" s="118">
        <f t="shared" si="4"/>
        <v>-6745.7374768808368</v>
      </c>
      <c r="H49" s="119"/>
      <c r="I49" s="120">
        <v>0.64587467480701999</v>
      </c>
      <c r="J49" s="121"/>
    </row>
    <row r="50" spans="1:10" ht="17.100000000000001" customHeight="1">
      <c r="A50" s="123"/>
      <c r="B50" s="117" t="s">
        <v>30</v>
      </c>
      <c r="C50" s="118">
        <v>397136.42211211642</v>
      </c>
      <c r="D50" s="118">
        <f t="shared" si="5"/>
        <v>-2918.351463351748</v>
      </c>
      <c r="E50" s="118">
        <v>5158</v>
      </c>
      <c r="F50" s="118">
        <v>3988</v>
      </c>
      <c r="G50" s="118">
        <f t="shared" si="4"/>
        <v>-4088.351463351748</v>
      </c>
      <c r="H50" s="119"/>
      <c r="I50" s="120">
        <v>0.63470740308792784</v>
      </c>
      <c r="J50" s="121"/>
    </row>
    <row r="51" spans="1:10" ht="17.100000000000001" customHeight="1">
      <c r="A51" s="123"/>
      <c r="B51" s="117" t="s">
        <v>31</v>
      </c>
      <c r="C51" s="118">
        <v>395275.41822410718</v>
      </c>
      <c r="D51" s="118">
        <f t="shared" si="5"/>
        <v>-1861.0038880092325</v>
      </c>
      <c r="E51" s="118">
        <v>5050</v>
      </c>
      <c r="F51" s="118">
        <v>4194</v>
      </c>
      <c r="G51" s="118">
        <f t="shared" si="4"/>
        <v>-2717.0038880092325</v>
      </c>
      <c r="H51" s="119"/>
      <c r="I51" s="120">
        <v>0.62375795837795056</v>
      </c>
      <c r="J51" s="121"/>
    </row>
    <row r="52" spans="1:10" ht="17.100000000000001" customHeight="1">
      <c r="A52" s="123"/>
      <c r="B52" s="117" t="s">
        <v>32</v>
      </c>
      <c r="C52" s="118">
        <v>393926.67056308704</v>
      </c>
      <c r="D52" s="118">
        <f t="shared" si="5"/>
        <v>-1348.7476610201411</v>
      </c>
      <c r="E52" s="118">
        <v>5014</v>
      </c>
      <c r="F52" s="118">
        <v>3971</v>
      </c>
      <c r="G52" s="118">
        <f t="shared" si="4"/>
        <v>-2391.7476610201411</v>
      </c>
      <c r="H52" s="119"/>
      <c r="I52" s="120">
        <v>0.6130200288874682</v>
      </c>
      <c r="J52" s="121"/>
    </row>
    <row r="53" spans="1:10" ht="17.100000000000001" customHeight="1">
      <c r="A53" s="123"/>
      <c r="B53" s="117" t="s">
        <v>33</v>
      </c>
      <c r="C53" s="118">
        <f>$C$28*I53</f>
        <v>390667.51097213326</v>
      </c>
      <c r="D53" s="118">
        <f t="shared" si="5"/>
        <v>-3259.1595909537864</v>
      </c>
      <c r="E53" s="118">
        <v>5118</v>
      </c>
      <c r="F53" s="118">
        <v>3966</v>
      </c>
      <c r="G53" s="118">
        <f t="shared" si="4"/>
        <v>-4411.1595909537864</v>
      </c>
      <c r="H53" s="119"/>
      <c r="I53" s="120">
        <v>0.60269594411004823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-31494.065714098222</v>
      </c>
      <c r="E54" s="126">
        <f>SUM(E44:E53)</f>
        <v>50420</v>
      </c>
      <c r="F54" s="126">
        <f>SUM(F44:F53)</f>
        <v>39933</v>
      </c>
      <c r="G54" s="127">
        <f t="shared" si="4"/>
        <v>-41981.065714098222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37514.216225081196</v>
      </c>
      <c r="D57" s="118"/>
      <c r="E57" s="118"/>
      <c r="F57" s="118"/>
      <c r="G57" s="118"/>
      <c r="H57" s="119"/>
      <c r="I57" s="120">
        <v>6.7338388485157399E-2</v>
      </c>
      <c r="J57" s="121"/>
    </row>
    <row r="58" spans="1:10" ht="17.100000000000001" customHeight="1">
      <c r="A58" s="123"/>
      <c r="B58" s="117" t="s">
        <v>13</v>
      </c>
      <c r="C58" s="118">
        <v>41182.923500480589</v>
      </c>
      <c r="D58" s="118">
        <f t="shared" ref="D58:D67" si="6">C58-C57</f>
        <v>3668.7072753993925</v>
      </c>
      <c r="E58" s="118">
        <v>1003</v>
      </c>
      <c r="F58" s="118">
        <v>140</v>
      </c>
      <c r="G58" s="118">
        <f t="shared" ref="G58:G79" si="7">D58-E58+F58</f>
        <v>2805.7072753993925</v>
      </c>
      <c r="H58" s="119"/>
      <c r="I58" s="120">
        <v>7.3514679579579773E-2</v>
      </c>
      <c r="J58" s="121"/>
    </row>
    <row r="59" spans="1:10" ht="17.100000000000001" customHeight="1">
      <c r="A59" s="123"/>
      <c r="B59" s="117" t="s">
        <v>14</v>
      </c>
      <c r="C59" s="118">
        <v>44733.520288759719</v>
      </c>
      <c r="D59" s="118">
        <f t="shared" si="6"/>
        <v>3550.5967882791301</v>
      </c>
      <c r="E59" s="118">
        <v>860</v>
      </c>
      <c r="F59" s="118">
        <v>141</v>
      </c>
      <c r="G59" s="118">
        <f t="shared" si="7"/>
        <v>2831.5967882791301</v>
      </c>
      <c r="H59" s="119"/>
      <c r="I59" s="120">
        <v>7.9625347612601871E-2</v>
      </c>
      <c r="J59" s="121"/>
    </row>
    <row r="60" spans="1:10" ht="17.100000000000001" customHeight="1">
      <c r="A60" s="123"/>
      <c r="B60" s="117" t="s">
        <v>15</v>
      </c>
      <c r="C60" s="118">
        <v>48584.269611460251</v>
      </c>
      <c r="D60" s="118">
        <f t="shared" si="6"/>
        <v>3850.7493227005325</v>
      </c>
      <c r="E60" s="118">
        <v>853</v>
      </c>
      <c r="F60" s="118">
        <v>138</v>
      </c>
      <c r="G60" s="118">
        <f t="shared" si="7"/>
        <v>3135.7493227005325</v>
      </c>
      <c r="H60" s="119"/>
      <c r="I60" s="120">
        <v>8.567143292445821E-2</v>
      </c>
      <c r="J60" s="121"/>
    </row>
    <row r="61" spans="1:10" ht="17.100000000000001" customHeight="1">
      <c r="A61" s="123"/>
      <c r="B61" s="117" t="s">
        <v>16</v>
      </c>
      <c r="C61" s="118">
        <v>52600.204189456934</v>
      </c>
      <c r="D61" s="118">
        <f t="shared" si="6"/>
        <v>4015.9345779966825</v>
      </c>
      <c r="E61" s="118">
        <v>888</v>
      </c>
      <c r="F61" s="118">
        <v>178</v>
      </c>
      <c r="G61" s="118">
        <f t="shared" si="7"/>
        <v>3305.9345779966825</v>
      </c>
      <c r="H61" s="119"/>
      <c r="I61" s="120">
        <v>9.1653953980583625E-2</v>
      </c>
      <c r="J61" s="121"/>
    </row>
    <row r="62" spans="1:10" ht="17.100000000000001" customHeight="1">
      <c r="A62" s="123"/>
      <c r="B62" s="117" t="s">
        <v>17</v>
      </c>
      <c r="C62" s="118">
        <v>56788.014423144385</v>
      </c>
      <c r="D62" s="118">
        <f t="shared" si="6"/>
        <v>4187.8102336874508</v>
      </c>
      <c r="E62" s="118">
        <v>920</v>
      </c>
      <c r="F62" s="118">
        <v>158</v>
      </c>
      <c r="G62" s="118">
        <f t="shared" si="7"/>
        <v>3425.8102336874508</v>
      </c>
      <c r="H62" s="119"/>
      <c r="I62" s="120">
        <v>9.7573907943547034E-2</v>
      </c>
      <c r="J62" s="121"/>
    </row>
    <row r="63" spans="1:10" ht="17.100000000000001" customHeight="1">
      <c r="A63" s="123"/>
      <c r="B63" s="117" t="s">
        <v>18</v>
      </c>
      <c r="C63" s="118">
        <v>59939.00117612441</v>
      </c>
      <c r="D63" s="118">
        <f t="shared" si="6"/>
        <v>3150.9867529800249</v>
      </c>
      <c r="E63" s="118">
        <v>1018</v>
      </c>
      <c r="F63" s="118">
        <v>152</v>
      </c>
      <c r="G63" s="118">
        <f t="shared" si="7"/>
        <v>2284.9867529800249</v>
      </c>
      <c r="H63" s="119"/>
      <c r="I63" s="120">
        <v>0.10343227122713444</v>
      </c>
      <c r="J63" s="121"/>
    </row>
    <row r="64" spans="1:10" ht="17.100000000000001" customHeight="1">
      <c r="B64" s="117" t="s">
        <v>19</v>
      </c>
      <c r="C64" s="118">
        <v>63681.090019371455</v>
      </c>
      <c r="D64" s="118">
        <f t="shared" si="6"/>
        <v>3742.0888432470456</v>
      </c>
      <c r="E64" s="118">
        <v>1038</v>
      </c>
      <c r="F64" s="118">
        <v>147</v>
      </c>
      <c r="G64" s="118">
        <f t="shared" si="7"/>
        <v>2851.0888432470456</v>
      </c>
      <c r="H64" s="119"/>
      <c r="I64" s="120">
        <v>0.10923000003322722</v>
      </c>
      <c r="J64" s="121"/>
    </row>
    <row r="65" spans="2:10" ht="17.100000000000001" customHeight="1">
      <c r="B65" s="117" t="s">
        <v>20</v>
      </c>
      <c r="C65" s="118">
        <v>67014.865195344944</v>
      </c>
      <c r="D65" s="118">
        <f t="shared" si="6"/>
        <v>3333.7751759734892</v>
      </c>
      <c r="E65" s="118">
        <v>1058</v>
      </c>
      <c r="F65" s="118">
        <v>187</v>
      </c>
      <c r="G65" s="118">
        <f t="shared" si="7"/>
        <v>2462.7751759734892</v>
      </c>
      <c r="H65" s="119"/>
      <c r="I65" s="120">
        <v>0.1149680308720963</v>
      </c>
      <c r="J65" s="121"/>
    </row>
    <row r="66" spans="2:10" ht="17.100000000000001" customHeight="1">
      <c r="B66" s="117" t="s">
        <v>21</v>
      </c>
      <c r="C66" s="118">
        <v>70687.241976983409</v>
      </c>
      <c r="D66" s="118">
        <f t="shared" si="6"/>
        <v>3672.3767816384643</v>
      </c>
      <c r="E66" s="118">
        <v>1142</v>
      </c>
      <c r="F66" s="118">
        <v>180</v>
      </c>
      <c r="G66" s="118">
        <f t="shared" si="7"/>
        <v>2710.3767816384643</v>
      </c>
      <c r="H66" s="119"/>
      <c r="I66" s="120">
        <v>0.12064728106670659</v>
      </c>
      <c r="J66" s="121"/>
    </row>
    <row r="67" spans="2:10" ht="17.100000000000001" customHeight="1">
      <c r="B67" s="117" t="s">
        <v>22</v>
      </c>
      <c r="C67" s="118">
        <v>74271.890866548347</v>
      </c>
      <c r="D67" s="118">
        <f t="shared" si="6"/>
        <v>3584.6488895649381</v>
      </c>
      <c r="E67" s="118">
        <v>1308</v>
      </c>
      <c r="F67" s="118">
        <v>195</v>
      </c>
      <c r="G67" s="118">
        <f t="shared" si="7"/>
        <v>2471.6488895649381</v>
      </c>
      <c r="H67" s="119"/>
      <c r="I67" s="120">
        <v>0.12629126146326877</v>
      </c>
      <c r="J67" s="121"/>
    </row>
    <row r="68" spans="2:10" ht="17.100000000000001" customHeight="1">
      <c r="B68" s="139"/>
      <c r="C68" s="125" t="s">
        <v>23</v>
      </c>
      <c r="D68" s="126">
        <f>SUM(D58:D67)</f>
        <v>36757.674641467151</v>
      </c>
      <c r="E68" s="126">
        <f>SUM(E58:E67)</f>
        <v>10088</v>
      </c>
      <c r="F68" s="126">
        <f>SUM(F58:F67)</f>
        <v>1616</v>
      </c>
      <c r="G68" s="127">
        <f t="shared" si="7"/>
        <v>28285.674641467151</v>
      </c>
      <c r="H68" s="119"/>
      <c r="I68" s="120"/>
      <c r="J68" s="121"/>
    </row>
    <row r="69" spans="2:10" ht="17.100000000000001" customHeight="1">
      <c r="B69" s="117" t="s">
        <v>24</v>
      </c>
      <c r="C69" s="118">
        <v>77957.103303012904</v>
      </c>
      <c r="D69" s="118">
        <f>C69-C67</f>
        <v>3685.212436464557</v>
      </c>
      <c r="E69" s="118">
        <v>1393</v>
      </c>
      <c r="F69" s="118">
        <v>212</v>
      </c>
      <c r="G69" s="118">
        <f t="shared" si="7"/>
        <v>2504.212436464557</v>
      </c>
      <c r="H69" s="119"/>
      <c r="I69" s="120">
        <v>0.1319071121878391</v>
      </c>
      <c r="J69" s="121"/>
    </row>
    <row r="70" spans="2:10" ht="17.100000000000001" customHeight="1">
      <c r="B70" s="117" t="s">
        <v>25</v>
      </c>
      <c r="C70" s="118">
        <v>81688.231126500323</v>
      </c>
      <c r="D70" s="118">
        <f t="shared" ref="D70:D78" si="8">C70-C69</f>
        <v>3731.1278234874189</v>
      </c>
      <c r="E70" s="118">
        <v>1598</v>
      </c>
      <c r="F70" s="118">
        <v>193</v>
      </c>
      <c r="G70" s="118">
        <f t="shared" si="7"/>
        <v>2326.1278234874189</v>
      </c>
      <c r="H70" s="119"/>
      <c r="I70" s="120">
        <v>0.13740661249201064</v>
      </c>
      <c r="J70" s="121"/>
    </row>
    <row r="71" spans="2:10" ht="17.100000000000001" customHeight="1">
      <c r="B71" s="117" t="s">
        <v>26</v>
      </c>
      <c r="C71" s="118">
        <f>$C$21*I71</f>
        <v>86318.574732927824</v>
      </c>
      <c r="D71" s="118">
        <f t="shared" si="8"/>
        <v>4630.3436064275011</v>
      </c>
      <c r="E71" s="118">
        <v>1742</v>
      </c>
      <c r="F71" s="118">
        <v>233</v>
      </c>
      <c r="G71" s="118">
        <f t="shared" si="7"/>
        <v>3121.3436064275011</v>
      </c>
      <c r="H71" s="119"/>
      <c r="I71" s="120">
        <v>0.14279334116282519</v>
      </c>
      <c r="J71" s="121"/>
    </row>
    <row r="72" spans="2:10" ht="17.100000000000001" customHeight="1">
      <c r="B72" s="117" t="s">
        <v>27</v>
      </c>
      <c r="C72" s="118">
        <v>90500.831218176419</v>
      </c>
      <c r="D72" s="118">
        <f t="shared" si="8"/>
        <v>4182.2564852485957</v>
      </c>
      <c r="E72" s="118">
        <v>1736</v>
      </c>
      <c r="F72" s="118">
        <v>220</v>
      </c>
      <c r="G72" s="118">
        <f t="shared" si="7"/>
        <v>2666.2564852485957</v>
      </c>
      <c r="H72" s="119"/>
      <c r="I72" s="120">
        <v>0.1480707317051316</v>
      </c>
      <c r="J72" s="121"/>
    </row>
    <row r="73" spans="2:10" ht="17.100000000000001" customHeight="1">
      <c r="B73" s="117" t="s">
        <v>28</v>
      </c>
      <c r="C73" s="118">
        <v>94596.33576161669</v>
      </c>
      <c r="D73" s="118">
        <f t="shared" si="8"/>
        <v>4095.5045434402709</v>
      </c>
      <c r="E73" s="118">
        <v>1836</v>
      </c>
      <c r="F73" s="118">
        <v>239</v>
      </c>
      <c r="G73" s="118">
        <f t="shared" si="7"/>
        <v>2498.5045434402709</v>
      </c>
      <c r="H73" s="119"/>
      <c r="I73" s="120">
        <v>0.1532420796397484</v>
      </c>
      <c r="J73" s="121"/>
    </row>
    <row r="74" spans="2:10" ht="17.100000000000001" customHeight="1">
      <c r="B74" s="117" t="s">
        <v>29</v>
      </c>
      <c r="C74" s="118">
        <v>98057.554277338088</v>
      </c>
      <c r="D74" s="118">
        <f t="shared" si="8"/>
        <v>3461.2185157213971</v>
      </c>
      <c r="E74" s="118">
        <v>1953</v>
      </c>
      <c r="F74" s="118">
        <v>202</v>
      </c>
      <c r="G74" s="118">
        <f t="shared" si="7"/>
        <v>1710.2185157213971</v>
      </c>
      <c r="H74" s="119"/>
      <c r="I74" s="120">
        <v>0.15831054936606084</v>
      </c>
      <c r="J74" s="121"/>
    </row>
    <row r="75" spans="2:10" ht="17.100000000000001" customHeight="1">
      <c r="B75" s="117" t="s">
        <v>30</v>
      </c>
      <c r="C75" s="118">
        <v>102163.78331335814</v>
      </c>
      <c r="D75" s="118">
        <f t="shared" si="8"/>
        <v>4106.2290360200568</v>
      </c>
      <c r="E75" s="118">
        <v>1990</v>
      </c>
      <c r="F75" s="118">
        <v>245</v>
      </c>
      <c r="G75" s="118">
        <f t="shared" si="7"/>
        <v>2361.2290360200568</v>
      </c>
      <c r="H75" s="119"/>
      <c r="I75" s="120">
        <v>0.16327918061907967</v>
      </c>
      <c r="J75" s="121"/>
    </row>
    <row r="76" spans="2:10" ht="17.100000000000001" customHeight="1">
      <c r="B76" s="117" t="s">
        <v>31</v>
      </c>
      <c r="C76" s="118">
        <v>106557.22187547921</v>
      </c>
      <c r="D76" s="118">
        <f t="shared" si="8"/>
        <v>4393.4385621210677</v>
      </c>
      <c r="E76" s="118">
        <v>2142</v>
      </c>
      <c r="F76" s="118">
        <v>232</v>
      </c>
      <c r="G76" s="118">
        <f t="shared" si="7"/>
        <v>2483.4385621210677</v>
      </c>
      <c r="H76" s="119"/>
      <c r="I76" s="120">
        <v>0.16815089454864957</v>
      </c>
      <c r="J76" s="121"/>
    </row>
    <row r="77" spans="2:10" ht="17.100000000000001" customHeight="1">
      <c r="B77" s="117" t="s">
        <v>32</v>
      </c>
      <c r="C77" s="118">
        <v>111123.85374422661</v>
      </c>
      <c r="D77" s="118">
        <f t="shared" si="8"/>
        <v>4566.6318687473977</v>
      </c>
      <c r="E77" s="118">
        <v>2340</v>
      </c>
      <c r="F77" s="118">
        <v>269</v>
      </c>
      <c r="G77" s="118">
        <f t="shared" si="7"/>
        <v>2495.6318687473977</v>
      </c>
      <c r="H77" s="119"/>
      <c r="I77" s="120">
        <v>0.17292849944635327</v>
      </c>
      <c r="J77" s="121"/>
    </row>
    <row r="78" spans="2:10" ht="17.100000000000001" customHeight="1">
      <c r="B78" s="117" t="s">
        <v>33</v>
      </c>
      <c r="C78" s="118">
        <f>$C$28*I78</f>
        <v>115211.14360407907</v>
      </c>
      <c r="D78" s="118">
        <f t="shared" si="8"/>
        <v>4087.2898598524625</v>
      </c>
      <c r="E78" s="118">
        <v>2807</v>
      </c>
      <c r="F78" s="118">
        <v>283</v>
      </c>
      <c r="G78" s="118">
        <f t="shared" si="7"/>
        <v>1563.2898598524625</v>
      </c>
      <c r="H78" s="140"/>
      <c r="I78" s="120">
        <v>0.17774011663696246</v>
      </c>
      <c r="J78" s="121"/>
    </row>
    <row r="79" spans="2:10" ht="17.100000000000001" customHeight="1">
      <c r="B79" s="139"/>
      <c r="C79" s="125" t="s">
        <v>34</v>
      </c>
      <c r="D79" s="126">
        <f>SUM(D69:D78)</f>
        <v>40939.252737530725</v>
      </c>
      <c r="E79" s="126">
        <f>SUM(E69:E78)</f>
        <v>19537</v>
      </c>
      <c r="F79" s="126">
        <f>SUM(F69:F78)</f>
        <v>2328</v>
      </c>
      <c r="G79" s="127">
        <f t="shared" si="7"/>
        <v>23730.252737530725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19158.255559530611</v>
      </c>
      <c r="D82" s="118"/>
      <c r="E82" s="118"/>
      <c r="F82" s="118"/>
      <c r="G82" s="118"/>
      <c r="H82" s="119"/>
      <c r="I82" s="120">
        <v>3.4389257870275726E-2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22685.599921483303</v>
      </c>
      <c r="D83" s="118">
        <f t="shared" ref="D83:D92" si="9">C83-C82</f>
        <v>3527.3443619526915</v>
      </c>
      <c r="E83" s="118">
        <v>185</v>
      </c>
      <c r="F83" s="118">
        <v>30</v>
      </c>
      <c r="G83" s="118">
        <f t="shared" ref="G83:G104" si="10">D83-E83+F83</f>
        <v>3372.3443619526915</v>
      </c>
      <c r="H83" s="119"/>
      <c r="I83" s="120">
        <v>4.0495537167945919E-2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26144.451363454278</v>
      </c>
      <c r="D84" s="118">
        <f t="shared" si="9"/>
        <v>3458.8514419709754</v>
      </c>
      <c r="E84" s="118">
        <v>271</v>
      </c>
      <c r="F84" s="118">
        <v>37</v>
      </c>
      <c r="G84" s="118">
        <f t="shared" si="10"/>
        <v>3224.8514419709754</v>
      </c>
      <c r="H84" s="119"/>
      <c r="I84" s="120">
        <v>4.6536937279199511E-2</v>
      </c>
      <c r="J84" s="121"/>
    </row>
    <row r="85" spans="1:10" ht="17.100000000000001" customHeight="1">
      <c r="A85" s="123"/>
      <c r="B85" s="117" t="s">
        <v>15</v>
      </c>
      <c r="C85" s="118">
        <v>29780.965436729519</v>
      </c>
      <c r="D85" s="118">
        <f t="shared" si="9"/>
        <v>3636.5140732752407</v>
      </c>
      <c r="E85" s="118">
        <v>398</v>
      </c>
      <c r="F85" s="118">
        <v>41</v>
      </c>
      <c r="G85" s="118">
        <f t="shared" si="10"/>
        <v>3279.5140732752407</v>
      </c>
      <c r="H85" s="119"/>
      <c r="I85" s="120">
        <v>5.2514486751418656E-2</v>
      </c>
      <c r="J85" s="121"/>
    </row>
    <row r="86" spans="1:10" ht="17.100000000000001" customHeight="1">
      <c r="A86" s="123"/>
      <c r="B86" s="117" t="s">
        <v>16</v>
      </c>
      <c r="C86" s="118">
        <v>33532.513578705119</v>
      </c>
      <c r="D86" s="118">
        <f t="shared" si="9"/>
        <v>3751.5481419755997</v>
      </c>
      <c r="E86" s="118">
        <v>437</v>
      </c>
      <c r="F86" s="118">
        <v>39</v>
      </c>
      <c r="G86" s="118">
        <f t="shared" si="10"/>
        <v>3353.5481419755997</v>
      </c>
      <c r="H86" s="119"/>
      <c r="I86" s="120">
        <v>5.8429192505149198E-2</v>
      </c>
      <c r="J86" s="121"/>
    </row>
    <row r="87" spans="1:10" ht="17.100000000000001" customHeight="1">
      <c r="A87" s="123"/>
      <c r="B87" s="117" t="s">
        <v>17</v>
      </c>
      <c r="C87" s="118">
        <v>37412.147512538832</v>
      </c>
      <c r="D87" s="118">
        <f t="shared" si="9"/>
        <v>3879.6339338337129</v>
      </c>
      <c r="E87" s="118">
        <v>518</v>
      </c>
      <c r="F87" s="118">
        <v>64</v>
      </c>
      <c r="G87" s="118">
        <f t="shared" si="10"/>
        <v>3425.6339338337129</v>
      </c>
      <c r="H87" s="119"/>
      <c r="I87" s="120">
        <v>6.4282040399551238E-2</v>
      </c>
      <c r="J87" s="121"/>
    </row>
    <row r="88" spans="1:10" ht="17.100000000000001" customHeight="1">
      <c r="B88" s="117" t="s">
        <v>18</v>
      </c>
      <c r="C88" s="118">
        <v>40607.880554626681</v>
      </c>
      <c r="D88" s="118">
        <f t="shared" si="9"/>
        <v>3195.7330420878498</v>
      </c>
      <c r="E88" s="118">
        <v>606</v>
      </c>
      <c r="F88" s="118">
        <v>60</v>
      </c>
      <c r="G88" s="118">
        <f t="shared" si="10"/>
        <v>2649.7330420878498</v>
      </c>
      <c r="H88" s="119"/>
      <c r="I88" s="120">
        <v>7.0073995780201348E-2</v>
      </c>
      <c r="J88" s="121"/>
    </row>
    <row r="89" spans="1:10" ht="17.100000000000001" customHeight="1">
      <c r="B89" s="117" t="s">
        <v>19</v>
      </c>
      <c r="C89" s="118">
        <v>44194.900337762905</v>
      </c>
      <c r="D89" s="118">
        <f t="shared" si="9"/>
        <v>3587.0197831362239</v>
      </c>
      <c r="E89" s="118">
        <v>732</v>
      </c>
      <c r="F89" s="118">
        <v>83</v>
      </c>
      <c r="G89" s="118">
        <f t="shared" si="10"/>
        <v>2938.0197831362239</v>
      </c>
      <c r="H89" s="119"/>
      <c r="I89" s="120">
        <v>7.5806004009884936E-2</v>
      </c>
      <c r="J89" s="121"/>
    </row>
    <row r="90" spans="1:10" ht="17.100000000000001" customHeight="1">
      <c r="B90" s="117" t="s">
        <v>20</v>
      </c>
      <c r="C90" s="118">
        <v>47494.10384398645</v>
      </c>
      <c r="D90" s="118">
        <f t="shared" si="9"/>
        <v>3299.2035062235445</v>
      </c>
      <c r="E90" s="118">
        <v>839</v>
      </c>
      <c r="F90" s="118">
        <v>95</v>
      </c>
      <c r="G90" s="118">
        <f t="shared" si="10"/>
        <v>2555.2035062235445</v>
      </c>
      <c r="H90" s="119"/>
      <c r="I90" s="120">
        <v>8.1478990982992688E-2</v>
      </c>
      <c r="J90" s="121"/>
    </row>
    <row r="91" spans="1:10" ht="17.100000000000001" customHeight="1">
      <c r="B91" s="117" t="s">
        <v>21</v>
      </c>
      <c r="C91" s="118">
        <v>51028.294697365083</v>
      </c>
      <c r="D91" s="118">
        <f t="shared" si="9"/>
        <v>3534.1908533786336</v>
      </c>
      <c r="E91" s="118">
        <v>917</v>
      </c>
      <c r="F91" s="118">
        <v>91</v>
      </c>
      <c r="G91" s="118">
        <f t="shared" si="10"/>
        <v>2708.1908533786336</v>
      </c>
      <c r="H91" s="119"/>
      <c r="I91" s="120">
        <v>8.7093863624108328E-2</v>
      </c>
      <c r="J91" s="121"/>
    </row>
    <row r="92" spans="1:10" ht="17.100000000000001" customHeight="1">
      <c r="B92" s="117" t="s">
        <v>22</v>
      </c>
      <c r="C92" s="118">
        <v>54829.562253395743</v>
      </c>
      <c r="D92" s="118">
        <f t="shared" si="9"/>
        <v>3801.2675560306598</v>
      </c>
      <c r="E92" s="118">
        <v>968</v>
      </c>
      <c r="F92" s="118">
        <v>104</v>
      </c>
      <c r="G92" s="118">
        <f t="shared" si="10"/>
        <v>2937.2675560306598</v>
      </c>
      <c r="H92" s="119"/>
      <c r="I92" s="120">
        <v>9.3231699121570741E-2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35671.306693865132</v>
      </c>
      <c r="E93" s="126">
        <f>SUM(E83:E92)</f>
        <v>5871</v>
      </c>
      <c r="F93" s="126">
        <f>SUM(F83:F92)</f>
        <v>644</v>
      </c>
      <c r="G93" s="127">
        <f t="shared" si="10"/>
        <v>30444.306693865132</v>
      </c>
      <c r="H93" s="119"/>
      <c r="I93" s="120"/>
      <c r="J93" s="121"/>
    </row>
    <row r="94" spans="1:10" ht="17.100000000000001" customHeight="1">
      <c r="B94" s="117" t="s">
        <v>24</v>
      </c>
      <c r="C94" s="118">
        <v>59682.741760741497</v>
      </c>
      <c r="D94" s="118">
        <f>C94-C92</f>
        <v>4853.1795073457542</v>
      </c>
      <c r="E94" s="118">
        <v>1108</v>
      </c>
      <c r="F94" s="118">
        <v>98</v>
      </c>
      <c r="G94" s="118">
        <f t="shared" si="10"/>
        <v>3843.1795073457542</v>
      </c>
      <c r="H94" s="119"/>
      <c r="I94" s="120">
        <v>0.10098602666792132</v>
      </c>
      <c r="J94" s="121"/>
    </row>
    <row r="95" spans="1:10" ht="17.100000000000001" customHeight="1">
      <c r="B95" s="117" t="s">
        <v>25</v>
      </c>
      <c r="C95" s="118">
        <v>64550.63067773974</v>
      </c>
      <c r="D95" s="118">
        <f t="shared" ref="D95:D103" si="11">C95-C94</f>
        <v>4867.8889169982431</v>
      </c>
      <c r="E95" s="118">
        <v>1337</v>
      </c>
      <c r="F95" s="118">
        <v>115</v>
      </c>
      <c r="G95" s="118">
        <f t="shared" si="10"/>
        <v>3645.8889169982431</v>
      </c>
      <c r="H95" s="119"/>
      <c r="I95" s="120">
        <v>0.10857969836457483</v>
      </c>
      <c r="J95" s="121"/>
    </row>
    <row r="96" spans="1:10" ht="17.100000000000001" customHeight="1">
      <c r="B96" s="117" t="s">
        <v>26</v>
      </c>
      <c r="C96" s="118">
        <f>$C$21*I96</f>
        <v>70132.672916434691</v>
      </c>
      <c r="D96" s="118">
        <f t="shared" si="11"/>
        <v>5582.0422386949504</v>
      </c>
      <c r="E96" s="118">
        <v>1471</v>
      </c>
      <c r="F96" s="118">
        <v>135</v>
      </c>
      <c r="G96" s="118">
        <f t="shared" si="10"/>
        <v>4246.0422386949504</v>
      </c>
      <c r="H96" s="119"/>
      <c r="I96" s="120">
        <v>0.11601765577573978</v>
      </c>
      <c r="J96" s="121"/>
    </row>
    <row r="97" spans="1:10" ht="17.100000000000001" customHeight="1">
      <c r="A97" s="123"/>
      <c r="B97" s="117" t="s">
        <v>27</v>
      </c>
      <c r="C97" s="118">
        <v>75363.795883033978</v>
      </c>
      <c r="D97" s="118">
        <f t="shared" si="11"/>
        <v>5231.1229665992869</v>
      </c>
      <c r="E97" s="118">
        <v>1385</v>
      </c>
      <c r="F97" s="118">
        <v>210</v>
      </c>
      <c r="G97" s="118">
        <f t="shared" si="10"/>
        <v>4056.1229665992869</v>
      </c>
      <c r="H97" s="119"/>
      <c r="I97" s="120">
        <v>0.12330463986098493</v>
      </c>
      <c r="J97" s="121"/>
    </row>
    <row r="98" spans="1:10" ht="17.100000000000001" customHeight="1">
      <c r="A98" s="123"/>
      <c r="B98" s="117" t="s">
        <v>28</v>
      </c>
      <c r="C98" s="118">
        <v>80523.822609703158</v>
      </c>
      <c r="D98" s="118">
        <f t="shared" si="11"/>
        <v>5160.0267266691808</v>
      </c>
      <c r="E98" s="118">
        <v>1500</v>
      </c>
      <c r="F98" s="118">
        <v>219</v>
      </c>
      <c r="G98" s="118">
        <f t="shared" si="10"/>
        <v>3879.0267266691808</v>
      </c>
      <c r="H98" s="119"/>
      <c r="I98" s="120">
        <v>0.13044520105249174</v>
      </c>
      <c r="J98" s="121"/>
    </row>
    <row r="99" spans="1:10" ht="17.100000000000001" customHeight="1">
      <c r="A99" s="123"/>
      <c r="B99" s="117" t="s">
        <v>29</v>
      </c>
      <c r="C99" s="118">
        <v>85132.633187907151</v>
      </c>
      <c r="D99" s="118">
        <f t="shared" si="11"/>
        <v>4608.8105782039929</v>
      </c>
      <c r="E99" s="118">
        <v>1801</v>
      </c>
      <c r="F99" s="118">
        <v>252</v>
      </c>
      <c r="G99" s="118">
        <f t="shared" si="10"/>
        <v>3059.8105782039929</v>
      </c>
      <c r="H99" s="119"/>
      <c r="I99" s="120">
        <v>0.13744370873088013</v>
      </c>
      <c r="J99" s="121"/>
    </row>
    <row r="100" spans="1:10" ht="17.100000000000001" customHeight="1">
      <c r="A100" s="123"/>
      <c r="B100" s="117" t="s">
        <v>30</v>
      </c>
      <c r="C100" s="118">
        <v>90291.238140267829</v>
      </c>
      <c r="D100" s="118">
        <f t="shared" si="11"/>
        <v>5158.604952360678</v>
      </c>
      <c r="E100" s="118">
        <v>1672</v>
      </c>
      <c r="F100" s="118">
        <v>289</v>
      </c>
      <c r="G100" s="118">
        <f t="shared" si="10"/>
        <v>3775.604952360678</v>
      </c>
      <c r="H100" s="119"/>
      <c r="I100" s="120">
        <v>0.14430436014107054</v>
      </c>
      <c r="J100" s="121"/>
    </row>
    <row r="101" spans="1:10" ht="17.100000000000001" customHeight="1">
      <c r="A101" s="123"/>
      <c r="B101" s="117" t="s">
        <v>31</v>
      </c>
      <c r="C101" s="118">
        <v>95708.464333949567</v>
      </c>
      <c r="D101" s="118">
        <f t="shared" si="11"/>
        <v>5417.2261936817376</v>
      </c>
      <c r="E101" s="118">
        <v>1857</v>
      </c>
      <c r="F101" s="118">
        <v>288</v>
      </c>
      <c r="G101" s="118">
        <f t="shared" si="10"/>
        <v>3848.2261936817376</v>
      </c>
      <c r="H101" s="119"/>
      <c r="I101" s="120">
        <v>0.15103118878641247</v>
      </c>
      <c r="J101" s="121"/>
    </row>
    <row r="102" spans="1:10" ht="17.100000000000001" customHeight="1">
      <c r="A102" s="123"/>
      <c r="B102" s="117" t="s">
        <v>32</v>
      </c>
      <c r="C102" s="118">
        <v>101291.79928334084</v>
      </c>
      <c r="D102" s="118">
        <f t="shared" si="11"/>
        <v>5583.3349493912683</v>
      </c>
      <c r="E102" s="118">
        <v>2093</v>
      </c>
      <c r="F102" s="118">
        <v>336</v>
      </c>
      <c r="G102" s="118">
        <f t="shared" si="10"/>
        <v>3826.3349493912683</v>
      </c>
      <c r="H102" s="119"/>
      <c r="I102" s="120">
        <v>0.15762807233635362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106142.23630421401</v>
      </c>
      <c r="D103" s="118">
        <f t="shared" si="11"/>
        <v>4850.4370208731707</v>
      </c>
      <c r="E103" s="118">
        <v>1990</v>
      </c>
      <c r="F103" s="118">
        <v>350</v>
      </c>
      <c r="G103" s="118">
        <f t="shared" si="10"/>
        <v>3210.4370208731707</v>
      </c>
      <c r="H103" s="119"/>
      <c r="I103" s="120">
        <v>0.16374920750418698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51312.674050818263</v>
      </c>
      <c r="E104" s="126">
        <f>SUM(E94:E103)</f>
        <v>16214</v>
      </c>
      <c r="F104" s="126">
        <f>SUM(F94:F103)</f>
        <v>2292</v>
      </c>
      <c r="G104" s="127">
        <f t="shared" si="10"/>
        <v>37390.674050818263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25200.103345523657</v>
      </c>
      <c r="D107" s="118"/>
      <c r="E107" s="118"/>
      <c r="F107" s="118"/>
      <c r="G107" s="118"/>
      <c r="H107" s="119"/>
      <c r="I107" s="120">
        <v>4.5234434294603575E-2</v>
      </c>
      <c r="J107" s="121"/>
    </row>
    <row r="108" spans="1:10" ht="17.100000000000001" customHeight="1">
      <c r="A108" s="123"/>
      <c r="B108" s="117" t="s">
        <v>13</v>
      </c>
      <c r="C108" s="118">
        <v>26196.431694194409</v>
      </c>
      <c r="D108" s="118">
        <f t="shared" ref="D108:D117" si="12">C108-C107</f>
        <v>996.32834867075144</v>
      </c>
      <c r="E108" s="118">
        <v>562</v>
      </c>
      <c r="F108" s="118">
        <v>126</v>
      </c>
      <c r="G108" s="118">
        <f t="shared" ref="G108:G129" si="13">D108-E108+F108</f>
        <v>560.32834867075144</v>
      </c>
      <c r="H108" s="119"/>
      <c r="I108" s="120">
        <v>4.6762641367715831E-2</v>
      </c>
      <c r="J108" s="121"/>
    </row>
    <row r="109" spans="1:10" ht="17.100000000000001" customHeight="1">
      <c r="A109" s="123"/>
      <c r="B109" s="117" t="s">
        <v>14</v>
      </c>
      <c r="C109" s="118">
        <v>27120.676599387578</v>
      </c>
      <c r="D109" s="118">
        <f t="shared" si="12"/>
        <v>924.24490519316896</v>
      </c>
      <c r="E109" s="118">
        <v>497</v>
      </c>
      <c r="F109" s="118">
        <v>135</v>
      </c>
      <c r="G109" s="118">
        <f t="shared" si="13"/>
        <v>562.24490519316896</v>
      </c>
      <c r="H109" s="119"/>
      <c r="I109" s="120">
        <v>4.8274611248464903E-2</v>
      </c>
      <c r="J109" s="121"/>
    </row>
    <row r="110" spans="1:10" ht="17.100000000000001" customHeight="1">
      <c r="A110" s="123"/>
      <c r="B110" s="117" t="s">
        <v>15</v>
      </c>
      <c r="C110" s="118">
        <v>28224.908025287848</v>
      </c>
      <c r="D110" s="118">
        <f t="shared" si="12"/>
        <v>1104.2314259002706</v>
      </c>
      <c r="E110" s="118">
        <v>516</v>
      </c>
      <c r="F110" s="118">
        <v>141</v>
      </c>
      <c r="G110" s="118">
        <f t="shared" si="13"/>
        <v>729.23142590027055</v>
      </c>
      <c r="H110" s="119"/>
      <c r="I110" s="120">
        <v>4.9770601349476015E-2</v>
      </c>
      <c r="J110" s="121"/>
    </row>
    <row r="111" spans="1:10" ht="17.100000000000001" customHeight="1">
      <c r="A111" s="123"/>
      <c r="B111" s="117" t="s">
        <v>16</v>
      </c>
      <c r="C111" s="118">
        <v>29412.870660710356</v>
      </c>
      <c r="D111" s="118">
        <f t="shared" si="12"/>
        <v>1187.9626354225074</v>
      </c>
      <c r="E111" s="118">
        <v>500</v>
      </c>
      <c r="F111" s="118">
        <v>152</v>
      </c>
      <c r="G111" s="118">
        <f t="shared" si="13"/>
        <v>839.96263542250745</v>
      </c>
      <c r="H111" s="119"/>
      <c r="I111" s="120">
        <v>5.1250863670866634E-2</v>
      </c>
      <c r="J111" s="121"/>
    </row>
    <row r="112" spans="1:10" ht="17.100000000000001" customHeight="1">
      <c r="A112" s="123"/>
      <c r="B112" s="117" t="s">
        <v>17</v>
      </c>
      <c r="C112" s="118">
        <v>30680.505356104721</v>
      </c>
      <c r="D112" s="118">
        <f t="shared" si="12"/>
        <v>1267.6346953943648</v>
      </c>
      <c r="E112" s="118">
        <v>547</v>
      </c>
      <c r="F112" s="118">
        <v>147</v>
      </c>
      <c r="G112" s="118">
        <f t="shared" si="13"/>
        <v>867.63469539436483</v>
      </c>
      <c r="H112" s="119"/>
      <c r="I112" s="120">
        <v>5.2715644941760675E-2</v>
      </c>
      <c r="J112" s="121"/>
    </row>
    <row r="113" spans="1:10" ht="17.100000000000001" customHeight="1">
      <c r="A113" s="123"/>
      <c r="B113" s="117" t="s">
        <v>18</v>
      </c>
      <c r="C113" s="118">
        <v>31388.725725905177</v>
      </c>
      <c r="D113" s="118">
        <f t="shared" si="12"/>
        <v>708.22036980045596</v>
      </c>
      <c r="E113" s="118">
        <v>594</v>
      </c>
      <c r="F113" s="118">
        <v>168</v>
      </c>
      <c r="G113" s="118">
        <f t="shared" si="13"/>
        <v>282.22036980045596</v>
      </c>
      <c r="H113" s="119"/>
      <c r="I113" s="120">
        <v>5.4165186757385984E-2</v>
      </c>
      <c r="J113" s="121"/>
    </row>
    <row r="114" spans="1:10" ht="17.100000000000001" customHeight="1">
      <c r="B114" s="117" t="s">
        <v>19</v>
      </c>
      <c r="C114" s="118">
        <v>32414.640090046258</v>
      </c>
      <c r="D114" s="118">
        <f t="shared" si="12"/>
        <v>1025.914364141081</v>
      </c>
      <c r="E114" s="118">
        <v>605</v>
      </c>
      <c r="F114" s="118">
        <v>155</v>
      </c>
      <c r="G114" s="118">
        <f t="shared" si="13"/>
        <v>575.91436414108102</v>
      </c>
      <c r="H114" s="119"/>
      <c r="I114" s="120">
        <v>5.559972571191469E-2</v>
      </c>
      <c r="J114" s="121"/>
    </row>
    <row r="115" spans="1:10" ht="17.100000000000001" customHeight="1">
      <c r="A115" s="123"/>
      <c r="B115" s="117" t="s">
        <v>20</v>
      </c>
      <c r="C115" s="118">
        <v>33236.662777005055</v>
      </c>
      <c r="D115" s="118">
        <f t="shared" si="12"/>
        <v>822.02268695879684</v>
      </c>
      <c r="E115" s="118">
        <v>625</v>
      </c>
      <c r="F115" s="118">
        <v>157</v>
      </c>
      <c r="G115" s="118">
        <f t="shared" si="13"/>
        <v>354.02268695879684</v>
      </c>
      <c r="H115" s="119"/>
      <c r="I115" s="120">
        <v>5.7019493527200288E-2</v>
      </c>
      <c r="J115" s="121"/>
    </row>
    <row r="116" spans="1:10" ht="17.100000000000001" customHeight="1">
      <c r="A116" s="123"/>
      <c r="B116" s="117" t="s">
        <v>21</v>
      </c>
      <c r="C116" s="118">
        <v>34231.041794331395</v>
      </c>
      <c r="D116" s="118">
        <f t="shared" si="12"/>
        <v>994.37901732634054</v>
      </c>
      <c r="E116" s="118">
        <v>736</v>
      </c>
      <c r="F116" s="118">
        <v>167</v>
      </c>
      <c r="G116" s="118">
        <f t="shared" si="13"/>
        <v>425.37901732634054</v>
      </c>
      <c r="H116" s="119"/>
      <c r="I116" s="120">
        <v>5.8424717177558268E-2</v>
      </c>
      <c r="J116" s="121"/>
    </row>
    <row r="117" spans="1:10" ht="17.100000000000001" customHeight="1">
      <c r="A117" s="123"/>
      <c r="B117" s="117" t="s">
        <v>22</v>
      </c>
      <c r="C117" s="118">
        <v>34858.191024465072</v>
      </c>
      <c r="D117" s="118">
        <f t="shared" si="12"/>
        <v>627.14923013367661</v>
      </c>
      <c r="E117" s="118">
        <v>699</v>
      </c>
      <c r="F117" s="118">
        <v>194</v>
      </c>
      <c r="G117" s="118">
        <f t="shared" si="13"/>
        <v>122.14923013367661</v>
      </c>
      <c r="H117" s="119"/>
      <c r="I117" s="120">
        <v>5.9272557429799484E-2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9658.0876789414142</v>
      </c>
      <c r="E118" s="126">
        <f>SUM(E108:E117)</f>
        <v>5881</v>
      </c>
      <c r="F118" s="126">
        <f>SUM(F108:F117)</f>
        <v>1542</v>
      </c>
      <c r="G118" s="127">
        <f t="shared" si="13"/>
        <v>5319.0876789414142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34571.244333560317</v>
      </c>
      <c r="D119" s="118">
        <f>C119-C117</f>
        <v>-286.94669090475509</v>
      </c>
      <c r="E119" s="118">
        <v>627</v>
      </c>
      <c r="F119" s="118">
        <v>210</v>
      </c>
      <c r="G119" s="118">
        <f t="shared" si="13"/>
        <v>-703.94669090475509</v>
      </c>
      <c r="H119" s="119"/>
      <c r="I119" s="120">
        <v>5.8496183305516612E-2</v>
      </c>
      <c r="J119" s="121"/>
    </row>
    <row r="120" spans="1:10" ht="17.100000000000001" customHeight="1">
      <c r="A120" s="123"/>
      <c r="B120" s="117" t="s">
        <v>25</v>
      </c>
      <c r="C120" s="118">
        <v>34323.989143339728</v>
      </c>
      <c r="D120" s="118">
        <f t="shared" ref="D120:D128" si="14">C120-C119</f>
        <v>-247.2551902205887</v>
      </c>
      <c r="E120" s="118">
        <v>665</v>
      </c>
      <c r="F120" s="118">
        <v>218</v>
      </c>
      <c r="G120" s="118">
        <f t="shared" si="13"/>
        <v>-694.2551902205887</v>
      </c>
      <c r="H120" s="119"/>
      <c r="I120" s="120">
        <v>5.7735894269705178E-2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34451.177719672414</v>
      </c>
      <c r="D121" s="118">
        <f t="shared" si="14"/>
        <v>127.18857633268635</v>
      </c>
      <c r="E121" s="118">
        <v>548</v>
      </c>
      <c r="F121" s="118">
        <v>198</v>
      </c>
      <c r="G121" s="118">
        <f t="shared" si="13"/>
        <v>-222.81142366731365</v>
      </c>
      <c r="H121" s="119"/>
      <c r="I121" s="120">
        <v>5.6991195566042041E-2</v>
      </c>
      <c r="J121" s="121"/>
    </row>
    <row r="122" spans="1:10" ht="17.100000000000001" customHeight="1">
      <c r="A122" s="123"/>
      <c r="B122" s="117" t="s">
        <v>27</v>
      </c>
      <c r="C122" s="118">
        <v>34387.097574070664</v>
      </c>
      <c r="D122" s="118">
        <f t="shared" si="14"/>
        <v>-64.080145601750701</v>
      </c>
      <c r="E122" s="118">
        <v>593</v>
      </c>
      <c r="F122" s="118">
        <v>210</v>
      </c>
      <c r="G122" s="118">
        <f t="shared" si="13"/>
        <v>-447.0801456017507</v>
      </c>
      <c r="H122" s="119"/>
      <c r="I122" s="120">
        <v>5.6261612523021386E-2</v>
      </c>
      <c r="J122" s="121"/>
    </row>
    <row r="123" spans="1:10" ht="17.100000000000001" customHeight="1">
      <c r="A123" s="123"/>
      <c r="B123" s="117" t="s">
        <v>28</v>
      </c>
      <c r="C123" s="118">
        <v>34288.971456132138</v>
      </c>
      <c r="D123" s="118">
        <f t="shared" si="14"/>
        <v>-98.126117938525567</v>
      </c>
      <c r="E123" s="118">
        <v>568</v>
      </c>
      <c r="F123" s="118">
        <v>231</v>
      </c>
      <c r="G123" s="118">
        <f t="shared" si="13"/>
        <v>-435.12611793852557</v>
      </c>
      <c r="H123" s="119"/>
      <c r="I123" s="120">
        <v>5.5546689545005891E-2</v>
      </c>
      <c r="J123" s="121"/>
    </row>
    <row r="124" spans="1:10" ht="17.100000000000001" customHeight="1">
      <c r="A124" s="123"/>
      <c r="B124" s="117" t="s">
        <v>29</v>
      </c>
      <c r="C124" s="118">
        <v>33971.605687868214</v>
      </c>
      <c r="D124" s="118">
        <f t="shared" si="14"/>
        <v>-317.36576826392411</v>
      </c>
      <c r="E124" s="118">
        <v>577</v>
      </c>
      <c r="F124" s="118">
        <v>221</v>
      </c>
      <c r="G124" s="118">
        <f t="shared" si="13"/>
        <v>-673.36576826392411</v>
      </c>
      <c r="H124" s="119"/>
      <c r="I124" s="120">
        <v>5.4845989163494049E-2</v>
      </c>
      <c r="J124" s="121"/>
    </row>
    <row r="125" spans="1:10" ht="17.100000000000001" customHeight="1">
      <c r="A125" s="123"/>
      <c r="B125" s="117" t="s">
        <v>30</v>
      </c>
      <c r="C125" s="118">
        <v>33887.343329083196</v>
      </c>
      <c r="D125" s="118">
        <f t="shared" si="14"/>
        <v>-84.262358785017568</v>
      </c>
      <c r="E125" s="118">
        <v>614</v>
      </c>
      <c r="F125" s="118">
        <v>236</v>
      </c>
      <c r="G125" s="118">
        <f t="shared" si="13"/>
        <v>-462.26235878501757</v>
      </c>
      <c r="H125" s="119"/>
      <c r="I125" s="120">
        <v>5.4159091144451325E-2</v>
      </c>
      <c r="J125" s="121"/>
    </row>
    <row r="126" spans="1:10" ht="17.100000000000001" customHeight="1">
      <c r="A126" s="123"/>
      <c r="B126" s="117" t="s">
        <v>31</v>
      </c>
      <c r="C126" s="118">
        <v>33893.819427260569</v>
      </c>
      <c r="D126" s="118">
        <f t="shared" si="14"/>
        <v>6.4760981773724779</v>
      </c>
      <c r="E126" s="118">
        <v>569</v>
      </c>
      <c r="F126" s="118">
        <v>238</v>
      </c>
      <c r="G126" s="118">
        <f t="shared" si="13"/>
        <v>-324.52390182262752</v>
      </c>
      <c r="H126" s="119"/>
      <c r="I126" s="120">
        <v>5.3485591647878451E-2</v>
      </c>
      <c r="J126" s="121"/>
    </row>
    <row r="127" spans="1:10" ht="17.100000000000001" customHeight="1">
      <c r="A127" s="123"/>
      <c r="B127" s="117" t="s">
        <v>32</v>
      </c>
      <c r="C127" s="118">
        <v>33945.410825427862</v>
      </c>
      <c r="D127" s="118">
        <f t="shared" si="14"/>
        <v>51.591398167292937</v>
      </c>
      <c r="E127" s="118">
        <v>623</v>
      </c>
      <c r="F127" s="118">
        <v>261</v>
      </c>
      <c r="G127" s="118">
        <f t="shared" si="13"/>
        <v>-310.40860183270706</v>
      </c>
      <c r="H127" s="119"/>
      <c r="I127" s="120">
        <v>5.2825102436084438E-2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33824.815212235371</v>
      </c>
      <c r="D128" s="118">
        <f t="shared" si="14"/>
        <v>-120.59561319249042</v>
      </c>
      <c r="E128" s="118">
        <v>577</v>
      </c>
      <c r="F128" s="118">
        <v>241</v>
      </c>
      <c r="G128" s="118">
        <f t="shared" si="13"/>
        <v>-456.59561319249042</v>
      </c>
      <c r="H128" s="119"/>
      <c r="I128" s="120">
        <v>5.2182683141368973E-2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-1033.3758122297004</v>
      </c>
      <c r="E129" s="126">
        <f>SUM(E119:E128)</f>
        <v>5961</v>
      </c>
      <c r="F129" s="126">
        <f>SUM(F119:F128)</f>
        <v>2264</v>
      </c>
      <c r="G129" s="127">
        <f t="shared" si="13"/>
        <v>-4730.3758122297004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1144.9305039810802</v>
      </c>
      <c r="D132" s="118"/>
      <c r="E132" s="118"/>
      <c r="F132" s="118"/>
      <c r="G132" s="118"/>
      <c r="H132" s="119"/>
      <c r="I132" s="120">
        <v>2.0551615580346075E-3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1229.6304817798882</v>
      </c>
      <c r="D133" s="118">
        <f t="shared" ref="D133:D142" si="15">C133-C132</f>
        <v>84.69997779880805</v>
      </c>
      <c r="E133" s="118">
        <v>14</v>
      </c>
      <c r="F133" s="118">
        <v>2</v>
      </c>
      <c r="G133" s="118">
        <f t="shared" ref="G133:G154" si="16">D133-E133+F133</f>
        <v>72.69997779880805</v>
      </c>
      <c r="H133" s="119"/>
      <c r="I133" s="120">
        <v>2.1949847943232566E-3</v>
      </c>
      <c r="J133" s="121"/>
    </row>
    <row r="134" spans="1:10" ht="17.100000000000001" customHeight="1">
      <c r="A134" s="134"/>
      <c r="B134" s="117" t="s">
        <v>14</v>
      </c>
      <c r="C134" s="118">
        <v>1310.8605296228066</v>
      </c>
      <c r="D134" s="118">
        <f t="shared" si="15"/>
        <v>81.230047842918339</v>
      </c>
      <c r="E134" s="118">
        <v>14</v>
      </c>
      <c r="F134" s="118">
        <v>0</v>
      </c>
      <c r="G134" s="118">
        <f t="shared" si="16"/>
        <v>67.230047842918339</v>
      </c>
      <c r="H134" s="119"/>
      <c r="I134" s="120">
        <v>2.3333224094389585E-3</v>
      </c>
      <c r="J134" s="121"/>
    </row>
    <row r="135" spans="1:10" ht="17.100000000000001" customHeight="1">
      <c r="A135" s="123"/>
      <c r="B135" s="117" t="s">
        <v>15</v>
      </c>
      <c r="C135" s="118">
        <v>1400.8492604722317</v>
      </c>
      <c r="D135" s="118">
        <f t="shared" si="15"/>
        <v>89.98873084942511</v>
      </c>
      <c r="E135" s="118">
        <v>13</v>
      </c>
      <c r="F135" s="118">
        <v>1</v>
      </c>
      <c r="G135" s="118">
        <f t="shared" si="16"/>
        <v>77.98873084942511</v>
      </c>
      <c r="H135" s="119"/>
      <c r="I135" s="120">
        <v>2.4701979553380916E-3</v>
      </c>
      <c r="J135" s="121"/>
    </row>
    <row r="136" spans="1:10" ht="17.100000000000001" customHeight="1">
      <c r="A136" s="123"/>
      <c r="B136" s="117" t="s">
        <v>16</v>
      </c>
      <c r="C136" s="118">
        <v>1495.3736330992956</v>
      </c>
      <c r="D136" s="118">
        <f t="shared" si="15"/>
        <v>94.52437262706394</v>
      </c>
      <c r="E136" s="118">
        <v>17</v>
      </c>
      <c r="F136" s="118">
        <v>0</v>
      </c>
      <c r="G136" s="118">
        <f t="shared" si="16"/>
        <v>77.52437262706394</v>
      </c>
      <c r="H136" s="119"/>
      <c r="I136" s="120">
        <v>2.6056344887598814E-3</v>
      </c>
      <c r="J136" s="121"/>
    </row>
    <row r="137" spans="1:10" ht="17.100000000000001" customHeight="1">
      <c r="A137" s="123"/>
      <c r="B137" s="117" t="s">
        <v>17</v>
      </c>
      <c r="C137" s="118">
        <v>1594.4789679894091</v>
      </c>
      <c r="D137" s="118">
        <f t="shared" si="15"/>
        <v>99.105334890113454</v>
      </c>
      <c r="E137" s="118">
        <v>18</v>
      </c>
      <c r="F137" s="118">
        <v>1</v>
      </c>
      <c r="G137" s="118">
        <f t="shared" si="16"/>
        <v>82.105334890113454</v>
      </c>
      <c r="H137" s="119"/>
      <c r="I137" s="120">
        <v>2.7396545841742418E-3</v>
      </c>
      <c r="J137" s="121"/>
    </row>
    <row r="138" spans="1:10" ht="17.100000000000001" customHeight="1">
      <c r="A138" s="123"/>
      <c r="B138" s="117" t="s">
        <v>18</v>
      </c>
      <c r="C138" s="118">
        <v>1664.4864606956262</v>
      </c>
      <c r="D138" s="118">
        <f t="shared" si="15"/>
        <v>70.007492706217135</v>
      </c>
      <c r="E138" s="118">
        <v>14</v>
      </c>
      <c r="F138" s="118">
        <v>0</v>
      </c>
      <c r="G138" s="118">
        <f t="shared" si="16"/>
        <v>56.007492706217135</v>
      </c>
      <c r="H138" s="119"/>
      <c r="I138" s="120">
        <v>2.8722803463254983E-3</v>
      </c>
      <c r="J138" s="121"/>
    </row>
    <row r="139" spans="1:10" ht="17.100000000000001" customHeight="1">
      <c r="A139" s="123"/>
      <c r="B139" s="117" t="s">
        <v>19</v>
      </c>
      <c r="C139" s="118">
        <v>1751.0599852513958</v>
      </c>
      <c r="D139" s="118">
        <f t="shared" si="15"/>
        <v>86.573524555769609</v>
      </c>
      <c r="E139" s="118">
        <v>23</v>
      </c>
      <c r="F139" s="118">
        <v>1</v>
      </c>
      <c r="G139" s="118">
        <f t="shared" si="16"/>
        <v>64.573524555769609</v>
      </c>
      <c r="H139" s="119"/>
      <c r="I139" s="120">
        <v>3.0035334223866145E-3</v>
      </c>
      <c r="J139" s="121"/>
    </row>
    <row r="140" spans="1:10" ht="17.100000000000001" customHeight="1">
      <c r="A140" s="123"/>
      <c r="B140" s="117" t="s">
        <v>20</v>
      </c>
      <c r="C140" s="118">
        <v>1826.47926950787</v>
      </c>
      <c r="D140" s="118">
        <f t="shared" si="15"/>
        <v>75.419284256474157</v>
      </c>
      <c r="E140" s="118">
        <v>26</v>
      </c>
      <c r="F140" s="118">
        <v>3</v>
      </c>
      <c r="G140" s="118">
        <f t="shared" si="16"/>
        <v>52.419284256474157</v>
      </c>
      <c r="H140" s="119"/>
      <c r="I140" s="120">
        <v>3.1334350137379816E-3</v>
      </c>
      <c r="J140" s="121"/>
    </row>
    <row r="141" spans="1:10" ht="17.100000000000001" customHeight="1">
      <c r="A141" s="123"/>
      <c r="B141" s="117" t="s">
        <v>21</v>
      </c>
      <c r="C141" s="118">
        <v>1911.2092494184135</v>
      </c>
      <c r="D141" s="118">
        <f t="shared" si="15"/>
        <v>84.729979910543534</v>
      </c>
      <c r="E141" s="118">
        <v>21</v>
      </c>
      <c r="F141" s="118">
        <v>3</v>
      </c>
      <c r="G141" s="118">
        <f t="shared" si="16"/>
        <v>66.729979910543534</v>
      </c>
      <c r="H141" s="119"/>
      <c r="I141" s="120">
        <v>3.2620058873842174E-3</v>
      </c>
      <c r="J141" s="121"/>
    </row>
    <row r="142" spans="1:10" ht="17.100000000000001" customHeight="1">
      <c r="A142" s="123"/>
      <c r="B142" s="117" t="s">
        <v>22</v>
      </c>
      <c r="C142" s="118">
        <v>1978.7791693592485</v>
      </c>
      <c r="D142" s="118">
        <f t="shared" si="15"/>
        <v>67.569919940835007</v>
      </c>
      <c r="E142" s="118">
        <v>18</v>
      </c>
      <c r="F142" s="118">
        <v>1</v>
      </c>
      <c r="G142" s="118">
        <f t="shared" si="16"/>
        <v>50.569919940835007</v>
      </c>
      <c r="H142" s="119"/>
      <c r="I142" s="120">
        <v>3.3646984685584917E-3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833.84866537816833</v>
      </c>
      <c r="E143" s="126">
        <f>SUM(E133:E142)</f>
        <v>178</v>
      </c>
      <c r="F143" s="126">
        <f>SUM(F133:F142)</f>
        <v>12</v>
      </c>
      <c r="G143" s="127">
        <f t="shared" si="16"/>
        <v>667.84866537816833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2005.1609707859352</v>
      </c>
      <c r="D144" s="118">
        <f>C144-C142</f>
        <v>26.381801426686707</v>
      </c>
      <c r="E144" s="118">
        <v>21</v>
      </c>
      <c r="F144" s="118">
        <v>1</v>
      </c>
      <c r="G144" s="118">
        <f t="shared" si="16"/>
        <v>6.3818014266867067</v>
      </c>
      <c r="H144" s="119"/>
      <c r="I144" s="120">
        <v>3.3928273617359309E-3</v>
      </c>
      <c r="J144" s="121"/>
    </row>
    <row r="145" spans="1:10" ht="17.100000000000001" customHeight="1">
      <c r="A145" s="123"/>
      <c r="B145" s="117" t="s">
        <v>25</v>
      </c>
      <c r="C145" s="118">
        <v>2033.4120305119284</v>
      </c>
      <c r="D145" s="118">
        <f t="shared" ref="D145:D153" si="17">C145-C144</f>
        <v>28.251059725993173</v>
      </c>
      <c r="E145" s="118">
        <v>15</v>
      </c>
      <c r="F145" s="118">
        <v>4</v>
      </c>
      <c r="G145" s="118">
        <f t="shared" si="16"/>
        <v>17.251059725993173</v>
      </c>
      <c r="H145" s="119"/>
      <c r="I145" s="120">
        <v>3.4203734743682565E-3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2083.9259355086542</v>
      </c>
      <c r="D146" s="118">
        <f t="shared" si="17"/>
        <v>50.513904996725842</v>
      </c>
      <c r="E146" s="118">
        <v>24</v>
      </c>
      <c r="F146" s="118">
        <v>3</v>
      </c>
      <c r="G146" s="118">
        <f t="shared" si="16"/>
        <v>29.513904996725842</v>
      </c>
      <c r="H146" s="119"/>
      <c r="I146" s="120">
        <v>3.4473547320242417E-3</v>
      </c>
      <c r="J146" s="121"/>
    </row>
    <row r="147" spans="1:10" ht="17.100000000000001" customHeight="1">
      <c r="A147" s="123"/>
      <c r="B147" s="117" t="s">
        <v>27</v>
      </c>
      <c r="C147" s="118">
        <v>2123.1794288713841</v>
      </c>
      <c r="D147" s="118">
        <f t="shared" si="17"/>
        <v>39.253493362729841</v>
      </c>
      <c r="E147" s="118">
        <v>32</v>
      </c>
      <c r="F147" s="118">
        <v>3</v>
      </c>
      <c r="G147" s="118">
        <f t="shared" si="16"/>
        <v>10.253493362729841</v>
      </c>
      <c r="H147" s="119"/>
      <c r="I147" s="120">
        <v>3.4737883325775269E-3</v>
      </c>
      <c r="J147" s="121"/>
    </row>
    <row r="148" spans="1:10" ht="17.100000000000001" customHeight="1">
      <c r="A148" s="123"/>
      <c r="B148" s="117" t="s">
        <v>28</v>
      </c>
      <c r="C148" s="118">
        <v>2160.3591201989366</v>
      </c>
      <c r="D148" s="118">
        <f t="shared" si="17"/>
        <v>37.179691327552518</v>
      </c>
      <c r="E148" s="118">
        <v>35</v>
      </c>
      <c r="F148" s="118">
        <v>2</v>
      </c>
      <c r="G148" s="118">
        <f t="shared" si="16"/>
        <v>4.1796913275525185</v>
      </c>
      <c r="H148" s="119"/>
      <c r="I148" s="120">
        <v>3.4996907827619253E-3</v>
      </c>
      <c r="J148" s="121"/>
    </row>
    <row r="149" spans="1:10" ht="17.100000000000001" customHeight="1">
      <c r="A149" s="123"/>
      <c r="B149" s="117" t="s">
        <v>29</v>
      </c>
      <c r="C149" s="118">
        <v>2183.4332714184252</v>
      </c>
      <c r="D149" s="118">
        <f t="shared" si="17"/>
        <v>23.074151219488613</v>
      </c>
      <c r="E149" s="118">
        <v>20</v>
      </c>
      <c r="F149" s="118">
        <v>4</v>
      </c>
      <c r="G149" s="118">
        <f t="shared" si="16"/>
        <v>7.0741512194886127</v>
      </c>
      <c r="H149" s="119"/>
      <c r="I149" s="120">
        <v>3.5250779325450843E-3</v>
      </c>
      <c r="J149" s="121"/>
    </row>
    <row r="150" spans="1:10" ht="17.100000000000001" customHeight="1">
      <c r="A150" s="123"/>
      <c r="B150" s="117" t="s">
        <v>30</v>
      </c>
      <c r="C150" s="118">
        <v>2221.2131051745059</v>
      </c>
      <c r="D150" s="118">
        <f t="shared" si="17"/>
        <v>37.779833756080734</v>
      </c>
      <c r="E150" s="118">
        <v>31</v>
      </c>
      <c r="F150" s="118">
        <v>3</v>
      </c>
      <c r="G150" s="118">
        <f t="shared" si="16"/>
        <v>9.779833756080734</v>
      </c>
      <c r="H150" s="119"/>
      <c r="I150" s="120">
        <v>3.5499650074708421E-3</v>
      </c>
      <c r="J150" s="121"/>
    </row>
    <row r="151" spans="1:10" ht="17.100000000000001" customHeight="1">
      <c r="A151" s="123"/>
      <c r="B151" s="117" t="s">
        <v>31</v>
      </c>
      <c r="C151" s="118">
        <v>2265.0761392033801</v>
      </c>
      <c r="D151" s="118">
        <f t="shared" si="17"/>
        <v>43.863034028874154</v>
      </c>
      <c r="E151" s="118">
        <v>32</v>
      </c>
      <c r="F151" s="118">
        <v>6</v>
      </c>
      <c r="G151" s="118">
        <f t="shared" si="16"/>
        <v>17.863034028874154</v>
      </c>
      <c r="H151" s="119"/>
      <c r="I151" s="120">
        <v>3.5743666391090112E-3</v>
      </c>
      <c r="J151" s="121"/>
    </row>
    <row r="152" spans="1:10" ht="17.100000000000001" customHeight="1">
      <c r="A152" s="123"/>
      <c r="B152" s="117" t="s">
        <v>32</v>
      </c>
      <c r="C152" s="118">
        <v>2312.2655839176591</v>
      </c>
      <c r="D152" s="118">
        <f t="shared" si="17"/>
        <v>47.189444714279034</v>
      </c>
      <c r="E152" s="118">
        <v>30</v>
      </c>
      <c r="F152" s="118">
        <v>7</v>
      </c>
      <c r="G152" s="118">
        <f t="shared" si="16"/>
        <v>24.189444714279034</v>
      </c>
      <c r="H152" s="119"/>
      <c r="I152" s="120">
        <v>3.5982968937405217E-3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2354.2939073382427</v>
      </c>
      <c r="D153" s="118">
        <f t="shared" si="17"/>
        <v>42.028323420583547</v>
      </c>
      <c r="E153" s="118">
        <v>30</v>
      </c>
      <c r="F153" s="118">
        <v>2</v>
      </c>
      <c r="G153" s="118">
        <f t="shared" si="16"/>
        <v>14.028323420583547</v>
      </c>
      <c r="H153" s="119"/>
      <c r="I153" s="120">
        <v>3.6320486074332653E-3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375.51473797899416</v>
      </c>
      <c r="E154" s="126">
        <f>SUM(E144:E153)</f>
        <v>270</v>
      </c>
      <c r="F154" s="126">
        <f>SUM(F144:F153)</f>
        <v>35</v>
      </c>
      <c r="G154" s="127">
        <f t="shared" si="16"/>
        <v>140.51473797899416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5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265800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269800</v>
      </c>
      <c r="D8" s="118">
        <f t="shared" ref="D8:D17" si="0">C8-C7</f>
        <v>4000</v>
      </c>
      <c r="E8" s="118">
        <v>4360</v>
      </c>
      <c r="F8" s="118">
        <v>2066</v>
      </c>
      <c r="G8" s="118">
        <f t="shared" ref="G8:G29" si="1">D8-E8+F8</f>
        <v>1706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271200</v>
      </c>
      <c r="D9" s="118">
        <f t="shared" si="0"/>
        <v>1400</v>
      </c>
      <c r="E9" s="118">
        <v>3775</v>
      </c>
      <c r="F9" s="118">
        <v>1940</v>
      </c>
      <c r="G9" s="118">
        <f t="shared" si="1"/>
        <v>-435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274800</v>
      </c>
      <c r="D10" s="118">
        <f t="shared" si="0"/>
        <v>3600</v>
      </c>
      <c r="E10" s="118">
        <v>3599</v>
      </c>
      <c r="F10" s="118">
        <v>2094</v>
      </c>
      <c r="G10" s="118">
        <f t="shared" si="1"/>
        <v>2095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279600</v>
      </c>
      <c r="D11" s="118">
        <f t="shared" si="0"/>
        <v>4800</v>
      </c>
      <c r="E11" s="118">
        <v>3516</v>
      </c>
      <c r="F11" s="118">
        <v>2042</v>
      </c>
      <c r="G11" s="118">
        <f t="shared" si="1"/>
        <v>3326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281100</v>
      </c>
      <c r="D12" s="118">
        <f t="shared" si="0"/>
        <v>1500</v>
      </c>
      <c r="E12" s="118">
        <v>3611</v>
      </c>
      <c r="F12" s="118">
        <v>2126</v>
      </c>
      <c r="G12" s="118">
        <f t="shared" si="1"/>
        <v>15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288900</v>
      </c>
      <c r="D13" s="118">
        <f t="shared" si="0"/>
        <v>7800</v>
      </c>
      <c r="E13" s="118">
        <v>3647</v>
      </c>
      <c r="F13" s="118">
        <v>2182</v>
      </c>
      <c r="G13" s="118">
        <f t="shared" si="1"/>
        <v>6335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290600</v>
      </c>
      <c r="D14" s="118">
        <f t="shared" si="0"/>
        <v>1700</v>
      </c>
      <c r="E14" s="118">
        <v>3736</v>
      </c>
      <c r="F14" s="118">
        <v>2158</v>
      </c>
      <c r="G14" s="118">
        <f t="shared" si="1"/>
        <v>122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293300</v>
      </c>
      <c r="D15" s="118">
        <f t="shared" si="0"/>
        <v>2700</v>
      </c>
      <c r="E15" s="118">
        <v>3972</v>
      </c>
      <c r="F15" s="118">
        <v>2239</v>
      </c>
      <c r="G15" s="118">
        <f t="shared" si="1"/>
        <v>967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295700</v>
      </c>
      <c r="D16" s="118">
        <f t="shared" si="0"/>
        <v>2400</v>
      </c>
      <c r="E16" s="118">
        <v>3942</v>
      </c>
      <c r="F16" s="118">
        <v>2301</v>
      </c>
      <c r="G16" s="118">
        <f t="shared" si="1"/>
        <v>759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300000</v>
      </c>
      <c r="D17" s="118">
        <f t="shared" si="0"/>
        <v>4300</v>
      </c>
      <c r="E17" s="118">
        <v>4204</v>
      </c>
      <c r="F17" s="118">
        <v>2269</v>
      </c>
      <c r="G17" s="118">
        <f t="shared" si="1"/>
        <v>2365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34200</v>
      </c>
      <c r="E18" s="126">
        <f>SUM(E8:E17)</f>
        <v>38362</v>
      </c>
      <c r="F18" s="126">
        <f>SUM(F8:F17)</f>
        <v>21417</v>
      </c>
      <c r="G18" s="127">
        <f t="shared" si="1"/>
        <v>17255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306100</v>
      </c>
      <c r="D19" s="118">
        <f>C19-C17</f>
        <v>6100</v>
      </c>
      <c r="E19" s="118">
        <v>4608</v>
      </c>
      <c r="F19" s="118">
        <v>2365</v>
      </c>
      <c r="G19" s="118">
        <f t="shared" si="1"/>
        <v>3857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313500</v>
      </c>
      <c r="D20" s="118">
        <f t="shared" ref="D20:D28" si="2">C20-C19</f>
        <v>7400</v>
      </c>
      <c r="E20" s="118">
        <v>4828</v>
      </c>
      <c r="F20" s="118">
        <v>2417</v>
      </c>
      <c r="G20" s="118">
        <f t="shared" si="1"/>
        <v>4989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322800</v>
      </c>
      <c r="D21" s="118">
        <f t="shared" si="2"/>
        <v>9300</v>
      </c>
      <c r="E21" s="118">
        <v>4887</v>
      </c>
      <c r="F21" s="118">
        <v>2353</v>
      </c>
      <c r="G21" s="118">
        <f t="shared" si="1"/>
        <v>6766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329200</v>
      </c>
      <c r="D22" s="118">
        <f t="shared" si="2"/>
        <v>6400</v>
      </c>
      <c r="E22" s="118">
        <v>4820</v>
      </c>
      <c r="F22" s="118">
        <v>2479</v>
      </c>
      <c r="G22" s="118">
        <f t="shared" si="1"/>
        <v>4059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338200</v>
      </c>
      <c r="D23" s="118">
        <f t="shared" si="2"/>
        <v>9000</v>
      </c>
      <c r="E23" s="118">
        <v>4958</v>
      </c>
      <c r="F23" s="118">
        <v>2594</v>
      </c>
      <c r="G23" s="118">
        <f t="shared" si="1"/>
        <v>6636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345100</v>
      </c>
      <c r="D24" s="118">
        <f t="shared" si="2"/>
        <v>6900</v>
      </c>
      <c r="E24" s="118">
        <v>5297</v>
      </c>
      <c r="F24" s="118">
        <v>2540</v>
      </c>
      <c r="G24" s="118">
        <f t="shared" si="1"/>
        <v>4143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351200</v>
      </c>
      <c r="D25" s="118">
        <f t="shared" si="2"/>
        <v>6100</v>
      </c>
      <c r="E25" s="118">
        <v>5345</v>
      </c>
      <c r="F25" s="118">
        <v>2498</v>
      </c>
      <c r="G25" s="118">
        <f t="shared" si="1"/>
        <v>3253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354600</v>
      </c>
      <c r="D26" s="118">
        <f t="shared" si="2"/>
        <v>3400</v>
      </c>
      <c r="E26" s="118">
        <v>5623</v>
      </c>
      <c r="F26" s="118">
        <v>2605</v>
      </c>
      <c r="G26" s="118">
        <f t="shared" si="1"/>
        <v>382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364700</v>
      </c>
      <c r="D27" s="118">
        <f t="shared" si="2"/>
        <v>10100</v>
      </c>
      <c r="E27" s="118">
        <v>5949</v>
      </c>
      <c r="F27" s="118">
        <v>2681</v>
      </c>
      <c r="G27" s="118">
        <f t="shared" si="1"/>
        <v>6832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369000</v>
      </c>
      <c r="D28" s="118">
        <f t="shared" si="2"/>
        <v>4300</v>
      </c>
      <c r="E28" s="118">
        <v>6573</v>
      </c>
      <c r="F28" s="118">
        <v>2459</v>
      </c>
      <c r="G28" s="118">
        <f t="shared" si="1"/>
        <v>186</v>
      </c>
      <c r="H28" s="119"/>
      <c r="I28" s="120">
        <v>1.0170002741979709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69000</v>
      </c>
      <c r="E29" s="126">
        <f>SUM(E19:E28)</f>
        <v>52888</v>
      </c>
      <c r="F29" s="126">
        <f>SUM(F19:F28)</f>
        <v>24991</v>
      </c>
      <c r="G29" s="127">
        <f t="shared" si="1"/>
        <v>41103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218621.96391147791</v>
      </c>
      <c r="D32" s="118"/>
      <c r="E32" s="118"/>
      <c r="F32" s="118"/>
      <c r="G32" s="118"/>
      <c r="H32" s="119"/>
      <c r="I32" s="120">
        <v>0.82250550756763685</v>
      </c>
      <c r="J32" s="121"/>
    </row>
    <row r="33" spans="1:10" ht="17.100000000000001" customHeight="1">
      <c r="A33" s="123"/>
      <c r="B33" s="117" t="s">
        <v>13</v>
      </c>
      <c r="C33" s="118">
        <v>219851.22832801761</v>
      </c>
      <c r="D33" s="118">
        <f t="shared" ref="D33:D42" si="3">C33-C32</f>
        <v>1229.2644165396923</v>
      </c>
      <c r="E33" s="118">
        <v>3247</v>
      </c>
      <c r="F33" s="118">
        <v>1845</v>
      </c>
      <c r="G33" s="118">
        <f t="shared" ref="G33:G54" si="4">D33-E33+F33</f>
        <v>-172.73558346030768</v>
      </c>
      <c r="H33" s="119"/>
      <c r="I33" s="120">
        <v>0.81486741411422403</v>
      </c>
      <c r="J33" s="121"/>
    </row>
    <row r="34" spans="1:10" ht="17.100000000000001" customHeight="1">
      <c r="A34" s="134"/>
      <c r="B34" s="117" t="s">
        <v>14</v>
      </c>
      <c r="C34" s="118">
        <v>218971.97462057578</v>
      </c>
      <c r="D34" s="118">
        <f t="shared" si="3"/>
        <v>-879.25370744182146</v>
      </c>
      <c r="E34" s="118">
        <v>2776</v>
      </c>
      <c r="F34" s="118">
        <v>1736</v>
      </c>
      <c r="G34" s="118">
        <f t="shared" si="4"/>
        <v>-1919.2537074418215</v>
      </c>
      <c r="H34" s="119"/>
      <c r="I34" s="120">
        <v>0.80741878547409984</v>
      </c>
      <c r="J34" s="121"/>
    </row>
    <row r="35" spans="1:10" ht="17.100000000000001" customHeight="1">
      <c r="A35" s="123"/>
      <c r="B35" s="117" t="s">
        <v>15</v>
      </c>
      <c r="C35" s="118">
        <v>219883.91020207331</v>
      </c>
      <c r="D35" s="118">
        <f t="shared" si="3"/>
        <v>911.93558149752789</v>
      </c>
      <c r="E35" s="118">
        <v>2509</v>
      </c>
      <c r="F35" s="118">
        <v>1877</v>
      </c>
      <c r="G35" s="118">
        <f t="shared" si="4"/>
        <v>279.93558149752789</v>
      </c>
      <c r="H35" s="119"/>
      <c r="I35" s="120">
        <v>0.80015978967275603</v>
      </c>
      <c r="J35" s="121"/>
    </row>
    <row r="36" spans="1:10" ht="17.100000000000001" customHeight="1">
      <c r="A36" s="123"/>
      <c r="B36" s="117" t="s">
        <v>16</v>
      </c>
      <c r="C36" s="118">
        <v>221744.91114999625</v>
      </c>
      <c r="D36" s="118">
        <f t="shared" si="3"/>
        <v>1861.0009479229338</v>
      </c>
      <c r="E36" s="118">
        <v>2456</v>
      </c>
      <c r="F36" s="118">
        <v>1805</v>
      </c>
      <c r="G36" s="118">
        <f t="shared" si="4"/>
        <v>1210.0009479229338</v>
      </c>
      <c r="H36" s="119"/>
      <c r="I36" s="120">
        <v>0.79307908136622418</v>
      </c>
      <c r="J36" s="121"/>
    </row>
    <row r="37" spans="1:10" ht="17.100000000000001" customHeight="1">
      <c r="A37" s="123"/>
      <c r="B37" s="117" t="s">
        <v>17</v>
      </c>
      <c r="C37" s="118">
        <v>220992.05002492957</v>
      </c>
      <c r="D37" s="118">
        <f t="shared" si="3"/>
        <v>-752.86112506667268</v>
      </c>
      <c r="E37" s="118">
        <v>2470</v>
      </c>
      <c r="F37" s="118">
        <v>1899</v>
      </c>
      <c r="G37" s="118">
        <f t="shared" si="4"/>
        <v>-1323.8611250666727</v>
      </c>
      <c r="H37" s="119"/>
      <c r="I37" s="120">
        <v>0.78616880122707067</v>
      </c>
      <c r="J37" s="121"/>
    </row>
    <row r="38" spans="1:10" ht="17.100000000000001" customHeight="1">
      <c r="A38" s="123"/>
      <c r="B38" s="117" t="s">
        <v>18</v>
      </c>
      <c r="C38" s="118">
        <v>225177.20617644262</v>
      </c>
      <c r="D38" s="118">
        <f t="shared" si="3"/>
        <v>4185.1561515130452</v>
      </c>
      <c r="E38" s="118">
        <v>2479</v>
      </c>
      <c r="F38" s="118">
        <v>1935</v>
      </c>
      <c r="G38" s="118">
        <f t="shared" si="4"/>
        <v>3641.1561515130452</v>
      </c>
      <c r="H38" s="119"/>
      <c r="I38" s="120">
        <v>0.77942958178069455</v>
      </c>
      <c r="J38" s="121"/>
    </row>
    <row r="39" spans="1:10" ht="17.100000000000001" customHeight="1">
      <c r="A39" s="123"/>
      <c r="B39" s="117" t="s">
        <v>19</v>
      </c>
      <c r="C39" s="118">
        <v>224589.82185387117</v>
      </c>
      <c r="D39" s="118">
        <f t="shared" si="3"/>
        <v>-587.38432257145178</v>
      </c>
      <c r="E39" s="118">
        <v>2521</v>
      </c>
      <c r="F39" s="118">
        <v>1909</v>
      </c>
      <c r="G39" s="118">
        <f t="shared" si="4"/>
        <v>-1199.3843225714518</v>
      </c>
      <c r="H39" s="119"/>
      <c r="I39" s="120">
        <v>0.77284866432853117</v>
      </c>
      <c r="J39" s="121"/>
    </row>
    <row r="40" spans="1:10" ht="17.100000000000001" customHeight="1">
      <c r="A40" s="123"/>
      <c r="B40" s="117" t="s">
        <v>20</v>
      </c>
      <c r="C40" s="118">
        <v>224791.46290161408</v>
      </c>
      <c r="D40" s="118">
        <f t="shared" si="3"/>
        <v>201.64104774291627</v>
      </c>
      <c r="E40" s="118">
        <v>2662</v>
      </c>
      <c r="F40" s="118">
        <v>1979</v>
      </c>
      <c r="G40" s="118">
        <f t="shared" si="4"/>
        <v>-481.35895225708373</v>
      </c>
      <c r="H40" s="119"/>
      <c r="I40" s="120">
        <v>0.76642162598572805</v>
      </c>
      <c r="J40" s="121"/>
    </row>
    <row r="41" spans="1:10" ht="17.100000000000001" customHeight="1">
      <c r="A41" s="123"/>
      <c r="B41" s="117" t="s">
        <v>21</v>
      </c>
      <c r="C41" s="118">
        <v>224774.01699559242</v>
      </c>
      <c r="D41" s="118">
        <f t="shared" si="3"/>
        <v>-17.445906021661358</v>
      </c>
      <c r="E41" s="118">
        <v>2588</v>
      </c>
      <c r="F41" s="118">
        <v>2022</v>
      </c>
      <c r="G41" s="118">
        <f t="shared" si="4"/>
        <v>-583.44590602166136</v>
      </c>
      <c r="H41" s="119"/>
      <c r="I41" s="120">
        <v>0.76014209332293681</v>
      </c>
      <c r="J41" s="121"/>
    </row>
    <row r="42" spans="1:10" ht="17.100000000000001" customHeight="1">
      <c r="A42" s="123"/>
      <c r="B42" s="117" t="s">
        <v>22</v>
      </c>
      <c r="C42" s="118">
        <v>225881.94708093014</v>
      </c>
      <c r="D42" s="118">
        <f t="shared" si="3"/>
        <v>1107.9300853377208</v>
      </c>
      <c r="E42" s="118">
        <v>2725</v>
      </c>
      <c r="F42" s="118">
        <v>1989</v>
      </c>
      <c r="G42" s="118">
        <f t="shared" si="4"/>
        <v>371.93008533772081</v>
      </c>
      <c r="H42" s="119"/>
      <c r="I42" s="120">
        <v>0.75293982360310052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7259.983169452229</v>
      </c>
      <c r="E43" s="126">
        <f>SUM(E33:E42)</f>
        <v>26433</v>
      </c>
      <c r="F43" s="126">
        <f>SUM(F33:F42)</f>
        <v>18996</v>
      </c>
      <c r="G43" s="127">
        <f t="shared" si="4"/>
        <v>-177.01683054777095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227069.39849184308</v>
      </c>
      <c r="D44" s="118">
        <f>C44-C42</f>
        <v>1187.4514109129377</v>
      </c>
      <c r="E44" s="118">
        <v>2910</v>
      </c>
      <c r="F44" s="118">
        <v>2118</v>
      </c>
      <c r="G44" s="118">
        <f t="shared" si="4"/>
        <v>395.45141091293772</v>
      </c>
      <c r="H44" s="119"/>
      <c r="I44" s="120">
        <v>0.74181443479857267</v>
      </c>
      <c r="J44" s="121"/>
    </row>
    <row r="45" spans="1:10" ht="17.100000000000001" customHeight="1">
      <c r="A45" s="123"/>
      <c r="B45" s="117" t="s">
        <v>25</v>
      </c>
      <c r="C45" s="118">
        <v>229226.39986031532</v>
      </c>
      <c r="D45" s="118">
        <f t="shared" ref="D45:D53" si="5">C45-C44</f>
        <v>2157.0013684722362</v>
      </c>
      <c r="E45" s="118">
        <v>2976</v>
      </c>
      <c r="F45" s="118">
        <v>2122</v>
      </c>
      <c r="G45" s="118">
        <f t="shared" si="4"/>
        <v>1303.0013684722362</v>
      </c>
      <c r="H45" s="119"/>
      <c r="I45" s="120">
        <v>0.73118468854965002</v>
      </c>
      <c r="J45" s="121"/>
    </row>
    <row r="46" spans="1:10" ht="17.100000000000001" customHeight="1">
      <c r="A46" s="123"/>
      <c r="B46" s="117" t="s">
        <v>26</v>
      </c>
      <c r="C46" s="118">
        <f>$C$21*I46</f>
        <v>232748.76132249221</v>
      </c>
      <c r="D46" s="118">
        <f t="shared" si="5"/>
        <v>3522.3614621768938</v>
      </c>
      <c r="E46" s="118">
        <v>2958</v>
      </c>
      <c r="F46" s="118">
        <v>2068</v>
      </c>
      <c r="G46" s="118">
        <f t="shared" si="4"/>
        <v>2632.3614621768938</v>
      </c>
      <c r="H46" s="119"/>
      <c r="I46" s="120">
        <v>0.72103085911552733</v>
      </c>
      <c r="J46" s="121"/>
    </row>
    <row r="47" spans="1:10" ht="17.100000000000001" customHeight="1">
      <c r="A47" s="123"/>
      <c r="B47" s="117" t="s">
        <v>27</v>
      </c>
      <c r="C47" s="118">
        <v>234163.35355260017</v>
      </c>
      <c r="D47" s="118">
        <f t="shared" si="5"/>
        <v>1414.5922301079554</v>
      </c>
      <c r="E47" s="118">
        <v>2956</v>
      </c>
      <c r="F47" s="118">
        <v>2181</v>
      </c>
      <c r="G47" s="118">
        <f t="shared" si="4"/>
        <v>639.5922301079554</v>
      </c>
      <c r="H47" s="119"/>
      <c r="I47" s="120">
        <v>0.71131030848298971</v>
      </c>
      <c r="J47" s="121"/>
    </row>
    <row r="48" spans="1:10" ht="17.100000000000001" customHeight="1">
      <c r="A48" s="123"/>
      <c r="B48" s="117" t="s">
        <v>28</v>
      </c>
      <c r="C48" s="118">
        <v>237416.38681919052</v>
      </c>
      <c r="D48" s="118">
        <f t="shared" si="5"/>
        <v>3253.0332665903552</v>
      </c>
      <c r="E48" s="118">
        <v>2979</v>
      </c>
      <c r="F48" s="118">
        <v>2286</v>
      </c>
      <c r="G48" s="118">
        <f t="shared" si="4"/>
        <v>2560.0332665903552</v>
      </c>
      <c r="H48" s="119"/>
      <c r="I48" s="120">
        <v>0.70199996102658346</v>
      </c>
      <c r="J48" s="121"/>
    </row>
    <row r="49" spans="1:10" ht="17.100000000000001" customHeight="1">
      <c r="A49" s="123"/>
      <c r="B49" s="117" t="s">
        <v>29</v>
      </c>
      <c r="C49" s="118">
        <v>239180.35945943781</v>
      </c>
      <c r="D49" s="118">
        <f t="shared" si="5"/>
        <v>1763.9726402472879</v>
      </c>
      <c r="E49" s="118">
        <v>3120</v>
      </c>
      <c r="F49" s="118">
        <v>2237</v>
      </c>
      <c r="G49" s="118">
        <f t="shared" si="4"/>
        <v>880.97264024728793</v>
      </c>
      <c r="H49" s="119"/>
      <c r="I49" s="120">
        <v>0.69307551277727553</v>
      </c>
      <c r="J49" s="121"/>
    </row>
    <row r="50" spans="1:10" ht="17.100000000000001" customHeight="1">
      <c r="A50" s="123"/>
      <c r="B50" s="117" t="s">
        <v>30</v>
      </c>
      <c r="C50" s="118">
        <v>240400.3587690237</v>
      </c>
      <c r="D50" s="118">
        <f t="shared" si="5"/>
        <v>1219.9993095858954</v>
      </c>
      <c r="E50" s="118">
        <v>3120</v>
      </c>
      <c r="F50" s="118">
        <v>2211</v>
      </c>
      <c r="G50" s="118">
        <f t="shared" si="4"/>
        <v>310.99930958589539</v>
      </c>
      <c r="H50" s="119"/>
      <c r="I50" s="120">
        <v>0.68451127212136587</v>
      </c>
      <c r="J50" s="121"/>
    </row>
    <row r="51" spans="1:10" ht="17.100000000000001" customHeight="1">
      <c r="A51" s="123"/>
      <c r="B51" s="117" t="s">
        <v>31</v>
      </c>
      <c r="C51" s="118">
        <v>239812.68585837426</v>
      </c>
      <c r="D51" s="118">
        <f t="shared" si="5"/>
        <v>-587.67291064944584</v>
      </c>
      <c r="E51" s="118">
        <v>3048</v>
      </c>
      <c r="F51" s="118">
        <v>2279</v>
      </c>
      <c r="G51" s="118">
        <f t="shared" si="4"/>
        <v>-1356.6729106494458</v>
      </c>
      <c r="H51" s="119"/>
      <c r="I51" s="120">
        <v>0.6762907102605028</v>
      </c>
      <c r="J51" s="121"/>
    </row>
    <row r="52" spans="1:10" ht="17.100000000000001" customHeight="1">
      <c r="A52" s="123"/>
      <c r="B52" s="117" t="s">
        <v>32</v>
      </c>
      <c r="C52" s="118">
        <v>243759.48322916302</v>
      </c>
      <c r="D52" s="118">
        <f t="shared" si="5"/>
        <v>3946.7973707887577</v>
      </c>
      <c r="E52" s="118">
        <v>3098</v>
      </c>
      <c r="F52" s="118">
        <v>2359</v>
      </c>
      <c r="G52" s="118">
        <f t="shared" si="4"/>
        <v>3207.7973707887577</v>
      </c>
      <c r="H52" s="119"/>
      <c r="I52" s="120">
        <v>0.66838355697604324</v>
      </c>
      <c r="J52" s="121"/>
    </row>
    <row r="53" spans="1:10" ht="17.100000000000001" customHeight="1">
      <c r="A53" s="123"/>
      <c r="B53" s="117" t="s">
        <v>33</v>
      </c>
      <c r="C53" s="118">
        <f>$C$28*I53</f>
        <v>243786.14128896041</v>
      </c>
      <c r="D53" s="118">
        <f t="shared" si="5"/>
        <v>26.658059797395254</v>
      </c>
      <c r="E53" s="118">
        <v>3092</v>
      </c>
      <c r="F53" s="118">
        <v>2136</v>
      </c>
      <c r="G53" s="118">
        <f t="shared" si="4"/>
        <v>-929.34194020260475</v>
      </c>
      <c r="H53" s="119"/>
      <c r="I53" s="120">
        <v>0.66066704956357836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17904.194208030269</v>
      </c>
      <c r="E54" s="126">
        <f>SUM(E44:E53)</f>
        <v>30257</v>
      </c>
      <c r="F54" s="126">
        <f>SUM(F44:F53)</f>
        <v>21997</v>
      </c>
      <c r="G54" s="127">
        <f t="shared" si="4"/>
        <v>9644.1942080302688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33046.712400655859</v>
      </c>
      <c r="D57" s="118"/>
      <c r="E57" s="118"/>
      <c r="F57" s="118"/>
      <c r="G57" s="118"/>
      <c r="H57" s="119"/>
      <c r="I57" s="120">
        <v>0.12432924153745617</v>
      </c>
      <c r="J57" s="121"/>
    </row>
    <row r="58" spans="1:10" ht="17.100000000000001" customHeight="1">
      <c r="A58" s="123"/>
      <c r="B58" s="117" t="s">
        <v>13</v>
      </c>
      <c r="C58" s="118">
        <v>35424.695541367597</v>
      </c>
      <c r="D58" s="118">
        <f t="shared" ref="D58:D67" si="6">C58-C57</f>
        <v>2377.9831407117381</v>
      </c>
      <c r="E58" s="118">
        <v>958</v>
      </c>
      <c r="F58" s="118">
        <v>182</v>
      </c>
      <c r="G58" s="118">
        <f t="shared" ref="G58:G79" si="7">D58-E58+F58</f>
        <v>1601.9831407117381</v>
      </c>
      <c r="H58" s="119"/>
      <c r="I58" s="120">
        <v>0.13129983521633656</v>
      </c>
      <c r="J58" s="121"/>
    </row>
    <row r="59" spans="1:10" ht="17.100000000000001" customHeight="1">
      <c r="A59" s="123"/>
      <c r="B59" s="117" t="s">
        <v>14</v>
      </c>
      <c r="C59" s="118">
        <v>37451.137475526208</v>
      </c>
      <c r="D59" s="118">
        <f t="shared" si="6"/>
        <v>2026.4419341586108</v>
      </c>
      <c r="E59" s="118">
        <v>839</v>
      </c>
      <c r="F59" s="118">
        <v>156</v>
      </c>
      <c r="G59" s="118">
        <f t="shared" si="7"/>
        <v>1343.4419341586108</v>
      </c>
      <c r="H59" s="119"/>
      <c r="I59" s="120">
        <v>0.13809416473276631</v>
      </c>
      <c r="J59" s="121"/>
    </row>
    <row r="60" spans="1:10" ht="17.100000000000001" customHeight="1">
      <c r="A60" s="123"/>
      <c r="B60" s="117" t="s">
        <v>15</v>
      </c>
      <c r="C60" s="118">
        <v>39768.735130431531</v>
      </c>
      <c r="D60" s="118">
        <f t="shared" si="6"/>
        <v>2317.597654905323</v>
      </c>
      <c r="E60" s="118">
        <v>924</v>
      </c>
      <c r="F60" s="118">
        <v>163</v>
      </c>
      <c r="G60" s="118">
        <f t="shared" si="7"/>
        <v>1556.597654905323</v>
      </c>
      <c r="H60" s="119"/>
      <c r="I60" s="120">
        <v>0.14471883235237096</v>
      </c>
      <c r="J60" s="121"/>
    </row>
    <row r="61" spans="1:10" ht="17.100000000000001" customHeight="1">
      <c r="A61" s="123"/>
      <c r="B61" s="117" t="s">
        <v>16</v>
      </c>
      <c r="C61" s="118">
        <v>42270.11171053844</v>
      </c>
      <c r="D61" s="118">
        <f t="shared" si="6"/>
        <v>2501.3765801069094</v>
      </c>
      <c r="E61" s="118">
        <v>891</v>
      </c>
      <c r="F61" s="118">
        <v>181</v>
      </c>
      <c r="G61" s="118">
        <f t="shared" si="7"/>
        <v>1791.3765801069094</v>
      </c>
      <c r="H61" s="119"/>
      <c r="I61" s="120">
        <v>0.15118065704770547</v>
      </c>
      <c r="J61" s="121"/>
    </row>
    <row r="62" spans="1:10" ht="17.100000000000001" customHeight="1">
      <c r="A62" s="123"/>
      <c r="B62" s="117" t="s">
        <v>17</v>
      </c>
      <c r="C62" s="118">
        <v>44268.747472582574</v>
      </c>
      <c r="D62" s="118">
        <f t="shared" si="6"/>
        <v>1998.635762044134</v>
      </c>
      <c r="E62" s="118">
        <v>975</v>
      </c>
      <c r="F62" s="118">
        <v>181</v>
      </c>
      <c r="G62" s="118">
        <f t="shared" si="7"/>
        <v>1204.635762044134</v>
      </c>
      <c r="H62" s="119"/>
      <c r="I62" s="120">
        <v>0.15748398247094478</v>
      </c>
      <c r="J62" s="121"/>
    </row>
    <row r="63" spans="1:10" ht="17.100000000000001" customHeight="1">
      <c r="A63" s="123"/>
      <c r="B63" s="117" t="s">
        <v>18</v>
      </c>
      <c r="C63" s="118">
        <v>47274.80584248501</v>
      </c>
      <c r="D63" s="118">
        <f t="shared" si="6"/>
        <v>3006.0583699024355</v>
      </c>
      <c r="E63" s="118">
        <v>985</v>
      </c>
      <c r="F63" s="118">
        <v>176</v>
      </c>
      <c r="G63" s="118">
        <f t="shared" si="7"/>
        <v>2197.0583699024355</v>
      </c>
      <c r="H63" s="119"/>
      <c r="I63" s="120">
        <v>0.16363726494456565</v>
      </c>
      <c r="J63" s="121"/>
    </row>
    <row r="64" spans="1:10" ht="17.100000000000001" customHeight="1">
      <c r="B64" s="117" t="s">
        <v>19</v>
      </c>
      <c r="C64" s="118">
        <v>49298.288145316154</v>
      </c>
      <c r="D64" s="118">
        <f t="shared" si="6"/>
        <v>2023.4823028311439</v>
      </c>
      <c r="E64" s="118">
        <v>1037</v>
      </c>
      <c r="F64" s="118">
        <v>185</v>
      </c>
      <c r="G64" s="118">
        <f t="shared" si="7"/>
        <v>1171.4823028311439</v>
      </c>
      <c r="H64" s="119"/>
      <c r="I64" s="120">
        <v>0.16964311130528614</v>
      </c>
      <c r="J64" s="121"/>
    </row>
    <row r="65" spans="2:10" ht="17.100000000000001" customHeight="1">
      <c r="B65" s="117" t="s">
        <v>20</v>
      </c>
      <c r="C65" s="118">
        <v>51476.612685540611</v>
      </c>
      <c r="D65" s="118">
        <f t="shared" si="6"/>
        <v>2178.3245402244575</v>
      </c>
      <c r="E65" s="118">
        <v>1057</v>
      </c>
      <c r="F65" s="118">
        <v>186</v>
      </c>
      <c r="G65" s="118">
        <f t="shared" si="7"/>
        <v>1307.3245402244575</v>
      </c>
      <c r="H65" s="119"/>
      <c r="I65" s="120">
        <v>0.17550839647303307</v>
      </c>
      <c r="J65" s="121"/>
    </row>
    <row r="66" spans="2:10" ht="17.100000000000001" customHeight="1">
      <c r="B66" s="117" t="s">
        <v>21</v>
      </c>
      <c r="C66" s="118">
        <v>53591.555945503656</v>
      </c>
      <c r="D66" s="118">
        <f t="shared" si="6"/>
        <v>2114.9432599630454</v>
      </c>
      <c r="E66" s="118">
        <v>1087</v>
      </c>
      <c r="F66" s="118">
        <v>213</v>
      </c>
      <c r="G66" s="118">
        <f t="shared" si="7"/>
        <v>1240.9432599630454</v>
      </c>
      <c r="H66" s="119"/>
      <c r="I66" s="120">
        <v>0.18123623924756055</v>
      </c>
      <c r="J66" s="121"/>
    </row>
    <row r="67" spans="2:10" ht="17.100000000000001" customHeight="1">
      <c r="B67" s="117" t="s">
        <v>22</v>
      </c>
      <c r="C67" s="118">
        <v>56301.606869092218</v>
      </c>
      <c r="D67" s="118">
        <f t="shared" si="6"/>
        <v>2710.050923588562</v>
      </c>
      <c r="E67" s="118">
        <v>1215</v>
      </c>
      <c r="F67" s="118">
        <v>204</v>
      </c>
      <c r="G67" s="118">
        <f t="shared" si="7"/>
        <v>1699.050923588562</v>
      </c>
      <c r="H67" s="119"/>
      <c r="I67" s="120">
        <v>0.18767202289697407</v>
      </c>
      <c r="J67" s="121"/>
    </row>
    <row r="68" spans="2:10" ht="17.100000000000001" customHeight="1">
      <c r="B68" s="139"/>
      <c r="C68" s="125" t="s">
        <v>23</v>
      </c>
      <c r="D68" s="126">
        <f>SUM(D58:D67)</f>
        <v>23254.89446843636</v>
      </c>
      <c r="E68" s="126">
        <f>SUM(E58:E67)</f>
        <v>9968</v>
      </c>
      <c r="F68" s="126">
        <f>SUM(F58:F67)</f>
        <v>1827</v>
      </c>
      <c r="G68" s="127">
        <f t="shared" si="7"/>
        <v>15113.89446843636</v>
      </c>
      <c r="H68" s="119"/>
      <c r="I68" s="120"/>
      <c r="J68" s="121"/>
    </row>
    <row r="69" spans="2:10" ht="17.100000000000001" customHeight="1">
      <c r="B69" s="117" t="s">
        <v>24</v>
      </c>
      <c r="C69" s="118">
        <v>60383.958225531438</v>
      </c>
      <c r="D69" s="118">
        <f>C69-C67</f>
        <v>4082.3513564392197</v>
      </c>
      <c r="E69" s="118">
        <v>1368</v>
      </c>
      <c r="F69" s="118">
        <v>184</v>
      </c>
      <c r="G69" s="118">
        <f t="shared" si="7"/>
        <v>2898.3513564392197</v>
      </c>
      <c r="H69" s="119"/>
      <c r="I69" s="120">
        <v>0.19726872991026279</v>
      </c>
      <c r="J69" s="121"/>
    </row>
    <row r="70" spans="2:10" ht="17.100000000000001" customHeight="1">
      <c r="B70" s="117" t="s">
        <v>25</v>
      </c>
      <c r="C70" s="118">
        <v>64716.588582347998</v>
      </c>
      <c r="D70" s="118">
        <f t="shared" ref="D70:D78" si="8">C70-C69</f>
        <v>4332.6303568165604</v>
      </c>
      <c r="E70" s="118">
        <v>1502</v>
      </c>
      <c r="F70" s="118">
        <v>220</v>
      </c>
      <c r="G70" s="118">
        <f t="shared" si="7"/>
        <v>3050.6303568165604</v>
      </c>
      <c r="H70" s="119"/>
      <c r="I70" s="120">
        <v>0.20643249946522485</v>
      </c>
      <c r="J70" s="121"/>
    </row>
    <row r="71" spans="2:10" ht="17.100000000000001" customHeight="1">
      <c r="B71" s="117" t="s">
        <v>26</v>
      </c>
      <c r="C71" s="118">
        <f>$C$21*I71</f>
        <v>69464.579055584996</v>
      </c>
      <c r="D71" s="118">
        <f t="shared" si="8"/>
        <v>4747.9904732369978</v>
      </c>
      <c r="E71" s="118">
        <v>1538</v>
      </c>
      <c r="F71" s="118">
        <v>197</v>
      </c>
      <c r="G71" s="118">
        <f t="shared" si="7"/>
        <v>3406.9904732369978</v>
      </c>
      <c r="H71" s="119"/>
      <c r="I71" s="120">
        <v>0.21519386324530668</v>
      </c>
      <c r="J71" s="121"/>
    </row>
    <row r="72" spans="2:10" ht="17.100000000000001" customHeight="1">
      <c r="B72" s="117" t="s">
        <v>27</v>
      </c>
      <c r="C72" s="118">
        <v>73601.310410296079</v>
      </c>
      <c r="D72" s="118">
        <f t="shared" si="8"/>
        <v>4136.7313547110825</v>
      </c>
      <c r="E72" s="118">
        <v>1498</v>
      </c>
      <c r="F72" s="118">
        <v>215</v>
      </c>
      <c r="G72" s="118">
        <f t="shared" si="7"/>
        <v>2853.7313547110825</v>
      </c>
      <c r="H72" s="119"/>
      <c r="I72" s="120">
        <v>0.22357627706651304</v>
      </c>
      <c r="J72" s="121"/>
    </row>
    <row r="73" spans="2:10" ht="17.100000000000001" customHeight="1">
      <c r="B73" s="117" t="s">
        <v>28</v>
      </c>
      <c r="C73" s="118">
        <v>78328.796297108944</v>
      </c>
      <c r="D73" s="118">
        <f t="shared" si="8"/>
        <v>4727.4858868128649</v>
      </c>
      <c r="E73" s="118">
        <v>1612</v>
      </c>
      <c r="F73" s="118">
        <v>212</v>
      </c>
      <c r="G73" s="118">
        <f t="shared" si="7"/>
        <v>3327.4858868128649</v>
      </c>
      <c r="H73" s="119"/>
      <c r="I73" s="120">
        <v>0.23160495652604654</v>
      </c>
      <c r="J73" s="121"/>
    </row>
    <row r="74" spans="2:10" ht="17.100000000000001" customHeight="1">
      <c r="B74" s="117" t="s">
        <v>29</v>
      </c>
      <c r="C74" s="118">
        <v>82583.542797663613</v>
      </c>
      <c r="D74" s="118">
        <f t="shared" si="8"/>
        <v>4254.7465005546692</v>
      </c>
      <c r="E74" s="118">
        <v>1769</v>
      </c>
      <c r="F74" s="118">
        <v>219</v>
      </c>
      <c r="G74" s="118">
        <f t="shared" si="7"/>
        <v>2704.7465005546692</v>
      </c>
      <c r="H74" s="119"/>
      <c r="I74" s="120">
        <v>0.23930322456581743</v>
      </c>
      <c r="J74" s="121"/>
    </row>
    <row r="75" spans="2:10" ht="17.100000000000001" customHeight="1">
      <c r="B75" s="117" t="s">
        <v>30</v>
      </c>
      <c r="C75" s="118">
        <v>86636.986751266304</v>
      </c>
      <c r="D75" s="118">
        <f t="shared" si="8"/>
        <v>4053.4439536026912</v>
      </c>
      <c r="E75" s="118">
        <v>1844</v>
      </c>
      <c r="F75" s="118">
        <v>205</v>
      </c>
      <c r="G75" s="118">
        <f t="shared" si="7"/>
        <v>2414.4439536026912</v>
      </c>
      <c r="H75" s="119"/>
      <c r="I75" s="120">
        <v>0.24668845885895874</v>
      </c>
      <c r="J75" s="121"/>
    </row>
    <row r="76" spans="2:10" ht="17.100000000000001" customHeight="1">
      <c r="B76" s="117" t="s">
        <v>31</v>
      </c>
      <c r="C76" s="118">
        <v>89991.1010840401</v>
      </c>
      <c r="D76" s="118">
        <f t="shared" si="8"/>
        <v>3354.1143327737955</v>
      </c>
      <c r="E76" s="118">
        <v>2150</v>
      </c>
      <c r="F76" s="118">
        <v>238</v>
      </c>
      <c r="G76" s="118">
        <f t="shared" si="7"/>
        <v>1442.1143327737955</v>
      </c>
      <c r="H76" s="119"/>
      <c r="I76" s="120">
        <v>0.25378201095329983</v>
      </c>
      <c r="J76" s="121"/>
    </row>
    <row r="77" spans="2:10" ht="17.100000000000001" customHeight="1">
      <c r="B77" s="117" t="s">
        <v>32</v>
      </c>
      <c r="C77" s="118">
        <v>95040.148806000521</v>
      </c>
      <c r="D77" s="118">
        <f t="shared" si="8"/>
        <v>5049.0477219604218</v>
      </c>
      <c r="E77" s="118">
        <v>2408</v>
      </c>
      <c r="F77" s="118">
        <v>216</v>
      </c>
      <c r="G77" s="118">
        <f t="shared" si="7"/>
        <v>2857.0477219604218</v>
      </c>
      <c r="H77" s="119"/>
      <c r="I77" s="120">
        <v>0.26059815959967236</v>
      </c>
      <c r="J77" s="121"/>
    </row>
    <row r="78" spans="2:10" ht="17.100000000000001" customHeight="1">
      <c r="B78" s="117" t="s">
        <v>33</v>
      </c>
      <c r="C78" s="118">
        <f>$C$28*I78</f>
        <v>98624.66934694504</v>
      </c>
      <c r="D78" s="118">
        <f t="shared" si="8"/>
        <v>3584.5205409445189</v>
      </c>
      <c r="E78" s="118">
        <v>3007</v>
      </c>
      <c r="F78" s="118">
        <v>226</v>
      </c>
      <c r="G78" s="118">
        <f t="shared" si="7"/>
        <v>803.52054094451887</v>
      </c>
      <c r="H78" s="140"/>
      <c r="I78" s="120">
        <v>0.26727552668548793</v>
      </c>
      <c r="J78" s="121"/>
    </row>
    <row r="79" spans="2:10" ht="17.100000000000001" customHeight="1">
      <c r="B79" s="139"/>
      <c r="C79" s="125" t="s">
        <v>34</v>
      </c>
      <c r="D79" s="126">
        <f>SUM(D69:D78)</f>
        <v>42323.062477852822</v>
      </c>
      <c r="E79" s="126">
        <f>SUM(E69:E78)</f>
        <v>18696</v>
      </c>
      <c r="F79" s="126">
        <f>SUM(F69:F78)</f>
        <v>2132</v>
      </c>
      <c r="G79" s="127">
        <f t="shared" si="7"/>
        <v>25759.062477852822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6780.459154442683</v>
      </c>
      <c r="D82" s="118"/>
      <c r="E82" s="118"/>
      <c r="F82" s="118"/>
      <c r="G82" s="118"/>
      <c r="H82" s="119"/>
      <c r="I82" s="120">
        <v>2.5509628120551849E-2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6937.9617379751262</v>
      </c>
      <c r="D83" s="118">
        <f t="shared" ref="D83:D92" si="9">C83-C82</f>
        <v>157.50258353244317</v>
      </c>
      <c r="E83" s="118">
        <v>39</v>
      </c>
      <c r="F83" s="118">
        <v>7</v>
      </c>
      <c r="G83" s="118">
        <f t="shared" ref="G83:G104" si="10">D83-E83+F83</f>
        <v>125.50258353244317</v>
      </c>
      <c r="H83" s="119"/>
      <c r="I83" s="120">
        <v>2.5715202883525308E-2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7029.3026641743545</v>
      </c>
      <c r="D84" s="118">
        <f t="shared" si="9"/>
        <v>91.340926199228306</v>
      </c>
      <c r="E84" s="118">
        <v>40</v>
      </c>
      <c r="F84" s="118">
        <v>10</v>
      </c>
      <c r="G84" s="118">
        <f t="shared" si="10"/>
        <v>61.340926199228306</v>
      </c>
      <c r="H84" s="119"/>
      <c r="I84" s="120">
        <v>2.5919257611262379E-2</v>
      </c>
      <c r="J84" s="121"/>
    </row>
    <row r="85" spans="1:10" ht="17.100000000000001" customHeight="1">
      <c r="A85" s="123"/>
      <c r="B85" s="117" t="s">
        <v>15</v>
      </c>
      <c r="C85" s="118">
        <v>7176.2878194667564</v>
      </c>
      <c r="D85" s="118">
        <f t="shared" si="9"/>
        <v>146.98515529240194</v>
      </c>
      <c r="E85" s="118">
        <v>59</v>
      </c>
      <c r="F85" s="118">
        <v>19</v>
      </c>
      <c r="G85" s="118">
        <f t="shared" si="10"/>
        <v>106.98515529240194</v>
      </c>
      <c r="H85" s="119"/>
      <c r="I85" s="120">
        <v>2.6114584495876121E-2</v>
      </c>
      <c r="J85" s="121"/>
    </row>
    <row r="86" spans="1:10" ht="17.100000000000001" customHeight="1">
      <c r="A86" s="123"/>
      <c r="B86" s="117" t="s">
        <v>16</v>
      </c>
      <c r="C86" s="118">
        <v>7354.9306689420446</v>
      </c>
      <c r="D86" s="118">
        <f t="shared" si="9"/>
        <v>178.64284947528813</v>
      </c>
      <c r="E86" s="118">
        <v>57</v>
      </c>
      <c r="F86" s="118">
        <v>17</v>
      </c>
      <c r="G86" s="118">
        <f t="shared" si="10"/>
        <v>138.64284947528813</v>
      </c>
      <c r="H86" s="119"/>
      <c r="I86" s="120">
        <v>2.6305188372467977E-2</v>
      </c>
      <c r="J86" s="121"/>
    </row>
    <row r="87" spans="1:10" ht="17.100000000000001" customHeight="1">
      <c r="A87" s="123"/>
      <c r="B87" s="117" t="s">
        <v>17</v>
      </c>
      <c r="C87" s="118">
        <v>7447.6056504360986</v>
      </c>
      <c r="D87" s="118">
        <f t="shared" si="9"/>
        <v>92.674981494054009</v>
      </c>
      <c r="E87" s="118">
        <v>66</v>
      </c>
      <c r="F87" s="118">
        <v>27</v>
      </c>
      <c r="G87" s="118">
        <f t="shared" si="10"/>
        <v>53.674981494054009</v>
      </c>
      <c r="H87" s="119"/>
      <c r="I87" s="120">
        <v>2.6494506049221267E-2</v>
      </c>
      <c r="J87" s="121"/>
    </row>
    <row r="88" spans="1:10" ht="17.100000000000001" customHeight="1">
      <c r="B88" s="117" t="s">
        <v>18</v>
      </c>
      <c r="C88" s="118">
        <v>7706.7092872011817</v>
      </c>
      <c r="D88" s="118">
        <f t="shared" si="9"/>
        <v>259.10363676508314</v>
      </c>
      <c r="E88" s="118">
        <v>65</v>
      </c>
      <c r="F88" s="118">
        <v>26</v>
      </c>
      <c r="G88" s="118">
        <f t="shared" si="10"/>
        <v>220.10363676508314</v>
      </c>
      <c r="H88" s="119"/>
      <c r="I88" s="120">
        <v>2.6676044607826872E-2</v>
      </c>
      <c r="J88" s="121"/>
    </row>
    <row r="89" spans="1:10" ht="17.100000000000001" customHeight="1">
      <c r="B89" s="117" t="s">
        <v>19</v>
      </c>
      <c r="C89" s="118">
        <v>7803.5056951338565</v>
      </c>
      <c r="D89" s="118">
        <f t="shared" si="9"/>
        <v>96.796407932674811</v>
      </c>
      <c r="E89" s="118">
        <v>65</v>
      </c>
      <c r="F89" s="118">
        <v>29</v>
      </c>
      <c r="G89" s="118">
        <f t="shared" si="10"/>
        <v>60.796407932674811</v>
      </c>
      <c r="H89" s="119"/>
      <c r="I89" s="120">
        <v>2.6853082226888703E-2</v>
      </c>
      <c r="J89" s="121"/>
    </row>
    <row r="90" spans="1:10" ht="17.100000000000001" customHeight="1">
      <c r="B90" s="117" t="s">
        <v>20</v>
      </c>
      <c r="C90" s="118">
        <v>7926.7408050915046</v>
      </c>
      <c r="D90" s="118">
        <f t="shared" si="9"/>
        <v>123.23510995764809</v>
      </c>
      <c r="E90" s="118">
        <v>100</v>
      </c>
      <c r="F90" s="118">
        <v>27</v>
      </c>
      <c r="G90" s="118">
        <f t="shared" si="10"/>
        <v>50.235109957648092</v>
      </c>
      <c r="H90" s="119"/>
      <c r="I90" s="120">
        <v>2.7026051159534617E-2</v>
      </c>
      <c r="J90" s="121"/>
    </row>
    <row r="91" spans="1:10" ht="17.100000000000001" customHeight="1">
      <c r="B91" s="117" t="s">
        <v>21</v>
      </c>
      <c r="C91" s="118">
        <v>8042.5072809999911</v>
      </c>
      <c r="D91" s="118">
        <f t="shared" si="9"/>
        <v>115.76647590848643</v>
      </c>
      <c r="E91" s="118">
        <v>128</v>
      </c>
      <c r="F91" s="118">
        <v>24</v>
      </c>
      <c r="G91" s="118">
        <f t="shared" si="10"/>
        <v>11.766475908486427</v>
      </c>
      <c r="H91" s="119"/>
      <c r="I91" s="120">
        <v>2.7198198447751069E-2</v>
      </c>
      <c r="J91" s="121"/>
    </row>
    <row r="92" spans="1:10" ht="17.100000000000001" customHeight="1">
      <c r="B92" s="117" t="s">
        <v>22</v>
      </c>
      <c r="C92" s="118">
        <v>8309.2578189504675</v>
      </c>
      <c r="D92" s="118">
        <f t="shared" si="9"/>
        <v>266.75053795047643</v>
      </c>
      <c r="E92" s="118">
        <v>127</v>
      </c>
      <c r="F92" s="118">
        <v>30</v>
      </c>
      <c r="G92" s="118">
        <f t="shared" si="10"/>
        <v>169.75053795047643</v>
      </c>
      <c r="H92" s="119"/>
      <c r="I92" s="120">
        <v>2.7697526063168224E-2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1528.7986645077845</v>
      </c>
      <c r="E93" s="126">
        <f>SUM(E83:E92)</f>
        <v>746</v>
      </c>
      <c r="F93" s="126">
        <f>SUM(F83:F92)</f>
        <v>216</v>
      </c>
      <c r="G93" s="127">
        <f t="shared" si="10"/>
        <v>998.79866450778445</v>
      </c>
      <c r="H93" s="119"/>
      <c r="I93" s="120"/>
      <c r="J93" s="121"/>
    </row>
    <row r="94" spans="1:10" ht="17.100000000000001" customHeight="1">
      <c r="B94" s="117" t="s">
        <v>24</v>
      </c>
      <c r="C94" s="118">
        <v>8967.2523372533287</v>
      </c>
      <c r="D94" s="118">
        <f>C94-C92</f>
        <v>657.99451830286125</v>
      </c>
      <c r="E94" s="118">
        <v>162</v>
      </c>
      <c r="F94" s="118">
        <v>29</v>
      </c>
      <c r="G94" s="118">
        <f t="shared" si="10"/>
        <v>524.99451830286125</v>
      </c>
      <c r="H94" s="119"/>
      <c r="I94" s="120">
        <v>2.9295172614352594E-2</v>
      </c>
      <c r="J94" s="121"/>
    </row>
    <row r="95" spans="1:10" ht="17.100000000000001" customHeight="1">
      <c r="B95" s="117" t="s">
        <v>25</v>
      </c>
      <c r="C95" s="118">
        <v>9663.302585548543</v>
      </c>
      <c r="D95" s="118">
        <f t="shared" ref="D95:D103" si="11">C95-C94</f>
        <v>696.05024829521426</v>
      </c>
      <c r="E95" s="118">
        <v>186</v>
      </c>
      <c r="F95" s="118">
        <v>22</v>
      </c>
      <c r="G95" s="118">
        <f t="shared" si="10"/>
        <v>532.05024829521426</v>
      </c>
      <c r="H95" s="119"/>
      <c r="I95" s="120">
        <v>3.0823931692339844E-2</v>
      </c>
      <c r="J95" s="121"/>
    </row>
    <row r="96" spans="1:10" ht="17.100000000000001" customHeight="1">
      <c r="B96" s="117" t="s">
        <v>26</v>
      </c>
      <c r="C96" s="118">
        <f>$C$21*I96</f>
        <v>10420.768482784875</v>
      </c>
      <c r="D96" s="118">
        <f t="shared" si="11"/>
        <v>757.46589723633224</v>
      </c>
      <c r="E96" s="118">
        <v>211</v>
      </c>
      <c r="F96" s="118">
        <v>40</v>
      </c>
      <c r="G96" s="118">
        <f t="shared" si="10"/>
        <v>586.46589723633224</v>
      </c>
      <c r="H96" s="119"/>
      <c r="I96" s="120">
        <v>3.2282430244067149E-2</v>
      </c>
      <c r="J96" s="121"/>
    </row>
    <row r="97" spans="1:10" ht="17.100000000000001" customHeight="1">
      <c r="A97" s="123"/>
      <c r="B97" s="117" t="s">
        <v>27</v>
      </c>
      <c r="C97" s="118">
        <v>11087.754242072295</v>
      </c>
      <c r="D97" s="118">
        <f t="shared" si="11"/>
        <v>666.98575928741957</v>
      </c>
      <c r="E97" s="118">
        <v>204</v>
      </c>
      <c r="F97" s="118">
        <v>40</v>
      </c>
      <c r="G97" s="118">
        <f t="shared" si="10"/>
        <v>502.98575928741957</v>
      </c>
      <c r="H97" s="119"/>
      <c r="I97" s="120">
        <v>3.3680905960122409E-2</v>
      </c>
      <c r="J97" s="121"/>
    </row>
    <row r="98" spans="1:10" ht="17.100000000000001" customHeight="1">
      <c r="A98" s="123"/>
      <c r="B98" s="117" t="s">
        <v>28</v>
      </c>
      <c r="C98" s="118">
        <v>11842.881810437171</v>
      </c>
      <c r="D98" s="118">
        <f t="shared" si="11"/>
        <v>755.12756836487642</v>
      </c>
      <c r="E98" s="118">
        <v>230</v>
      </c>
      <c r="F98" s="118">
        <v>49</v>
      </c>
      <c r="G98" s="118">
        <f t="shared" si="10"/>
        <v>574.12756836487642</v>
      </c>
      <c r="H98" s="119"/>
      <c r="I98" s="120">
        <v>3.501739151518974E-2</v>
      </c>
      <c r="J98" s="121"/>
    </row>
    <row r="99" spans="1:10" ht="17.100000000000001" customHeight="1">
      <c r="A99" s="123"/>
      <c r="B99" s="117" t="s">
        <v>29</v>
      </c>
      <c r="C99" s="118">
        <v>12526.734818449278</v>
      </c>
      <c r="D99" s="118">
        <f t="shared" si="11"/>
        <v>683.85300801210724</v>
      </c>
      <c r="E99" s="118">
        <v>230</v>
      </c>
      <c r="F99" s="118">
        <v>32</v>
      </c>
      <c r="G99" s="118">
        <f t="shared" si="10"/>
        <v>485.85300801210724</v>
      </c>
      <c r="H99" s="119"/>
      <c r="I99" s="120">
        <v>3.6298854878149163E-2</v>
      </c>
      <c r="J99" s="121"/>
    </row>
    <row r="100" spans="1:10" ht="17.100000000000001" customHeight="1">
      <c r="A100" s="123"/>
      <c r="B100" s="117" t="s">
        <v>30</v>
      </c>
      <c r="C100" s="118">
        <v>13180.917073343406</v>
      </c>
      <c r="D100" s="118">
        <f t="shared" si="11"/>
        <v>654.18225489412725</v>
      </c>
      <c r="E100" s="118">
        <v>211</v>
      </c>
      <c r="F100" s="118">
        <v>42</v>
      </c>
      <c r="G100" s="118">
        <f t="shared" si="10"/>
        <v>485.18225489412725</v>
      </c>
      <c r="H100" s="119"/>
      <c r="I100" s="120">
        <v>3.7531085060772795E-2</v>
      </c>
      <c r="J100" s="121"/>
    </row>
    <row r="101" spans="1:10" ht="17.100000000000001" customHeight="1">
      <c r="A101" s="123"/>
      <c r="B101" s="117" t="s">
        <v>31</v>
      </c>
      <c r="C101" s="118">
        <v>13727.214782128052</v>
      </c>
      <c r="D101" s="118">
        <f t="shared" si="11"/>
        <v>546.2977087846466</v>
      </c>
      <c r="E101" s="118">
        <v>247</v>
      </c>
      <c r="F101" s="118">
        <v>42</v>
      </c>
      <c r="G101" s="118">
        <f t="shared" si="10"/>
        <v>341.2977087846466</v>
      </c>
      <c r="H101" s="119"/>
      <c r="I101" s="120">
        <v>3.8711829616830389E-2</v>
      </c>
      <c r="J101" s="121"/>
    </row>
    <row r="102" spans="1:10" ht="17.100000000000001" customHeight="1">
      <c r="A102" s="123"/>
      <c r="B102" s="117" t="s">
        <v>32</v>
      </c>
      <c r="C102" s="118">
        <v>14532.989527735028</v>
      </c>
      <c r="D102" s="118">
        <f t="shared" si="11"/>
        <v>805.77474560697556</v>
      </c>
      <c r="E102" s="118">
        <v>247</v>
      </c>
      <c r="F102" s="118">
        <v>48</v>
      </c>
      <c r="G102" s="118">
        <f t="shared" si="10"/>
        <v>606.77474560697556</v>
      </c>
      <c r="H102" s="119"/>
      <c r="I102" s="120">
        <v>3.9849162401247668E-2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15098.018912950274</v>
      </c>
      <c r="D103" s="118">
        <f t="shared" si="11"/>
        <v>565.02938521524629</v>
      </c>
      <c r="E103" s="118">
        <v>273</v>
      </c>
      <c r="F103" s="118">
        <v>47</v>
      </c>
      <c r="G103" s="118">
        <f t="shared" si="10"/>
        <v>339.02938521524629</v>
      </c>
      <c r="H103" s="119"/>
      <c r="I103" s="120">
        <v>4.0916040414499387E-2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6788.7610939998067</v>
      </c>
      <c r="E104" s="126">
        <f>SUM(E94:E103)</f>
        <v>2201</v>
      </c>
      <c r="F104" s="126">
        <f>SUM(F94:F103)</f>
        <v>391</v>
      </c>
      <c r="G104" s="127">
        <f t="shared" si="10"/>
        <v>4978.7610939998067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6413.6335687569835</v>
      </c>
      <c r="D107" s="118"/>
      <c r="E107" s="118"/>
      <c r="F107" s="118"/>
      <c r="G107" s="118"/>
      <c r="H107" s="119"/>
      <c r="I107" s="120">
        <v>2.4129546910297148E-2</v>
      </c>
      <c r="J107" s="121"/>
    </row>
    <row r="108" spans="1:10" ht="17.100000000000001" customHeight="1">
      <c r="A108" s="123"/>
      <c r="B108" s="117" t="s">
        <v>13</v>
      </c>
      <c r="C108" s="118">
        <v>6554.8389335529146</v>
      </c>
      <c r="D108" s="118">
        <f t="shared" ref="D108:D117" si="12">C108-C107</f>
        <v>141.20536479593102</v>
      </c>
      <c r="E108" s="118">
        <v>114</v>
      </c>
      <c r="F108" s="118">
        <v>32</v>
      </c>
      <c r="G108" s="118">
        <f t="shared" ref="G108:G129" si="13">D108-E108+F108</f>
        <v>59.205364795931018</v>
      </c>
      <c r="H108" s="119"/>
      <c r="I108" s="120">
        <v>2.4295177663279897E-2</v>
      </c>
      <c r="J108" s="121"/>
    </row>
    <row r="109" spans="1:10" ht="17.100000000000001" customHeight="1">
      <c r="A109" s="123"/>
      <c r="B109" s="117" t="s">
        <v>14</v>
      </c>
      <c r="C109" s="118">
        <v>6632.6353822049832</v>
      </c>
      <c r="D109" s="118">
        <f t="shared" si="12"/>
        <v>77.796448652068648</v>
      </c>
      <c r="E109" s="118">
        <v>118</v>
      </c>
      <c r="F109" s="118">
        <v>38</v>
      </c>
      <c r="G109" s="118">
        <f t="shared" si="13"/>
        <v>-2.2035513479313522</v>
      </c>
      <c r="H109" s="119"/>
      <c r="I109" s="120">
        <v>2.4456620140873842E-2</v>
      </c>
      <c r="J109" s="121"/>
    </row>
    <row r="110" spans="1:10" ht="17.100000000000001" customHeight="1">
      <c r="A110" s="123"/>
      <c r="B110" s="117" t="s">
        <v>15</v>
      </c>
      <c r="C110" s="118">
        <v>6763.9357797666389</v>
      </c>
      <c r="D110" s="118">
        <f t="shared" si="12"/>
        <v>131.3003975616557</v>
      </c>
      <c r="E110" s="118">
        <v>104</v>
      </c>
      <c r="F110" s="118">
        <v>35</v>
      </c>
      <c r="G110" s="118">
        <f t="shared" si="13"/>
        <v>62.3003975616557</v>
      </c>
      <c r="H110" s="119"/>
      <c r="I110" s="120">
        <v>2.4614031221858224E-2</v>
      </c>
      <c r="J110" s="121"/>
    </row>
    <row r="111" spans="1:10" ht="17.100000000000001" customHeight="1">
      <c r="A111" s="123"/>
      <c r="B111" s="117" t="s">
        <v>16</v>
      </c>
      <c r="C111" s="118">
        <v>6925.0346331803294</v>
      </c>
      <c r="D111" s="118">
        <f t="shared" si="12"/>
        <v>161.09885341369045</v>
      </c>
      <c r="E111" s="118">
        <v>111</v>
      </c>
      <c r="F111" s="118">
        <v>38</v>
      </c>
      <c r="G111" s="118">
        <f t="shared" si="13"/>
        <v>88.098853413690449</v>
      </c>
      <c r="H111" s="119"/>
      <c r="I111" s="120">
        <v>2.4767648902647821E-2</v>
      </c>
      <c r="J111" s="121"/>
    </row>
    <row r="112" spans="1:10" ht="17.100000000000001" customHeight="1">
      <c r="A112" s="123"/>
      <c r="B112" s="117" t="s">
        <v>17</v>
      </c>
      <c r="C112" s="118">
        <v>7004.2666602999789</v>
      </c>
      <c r="D112" s="118">
        <f t="shared" si="12"/>
        <v>79.232027119649501</v>
      </c>
      <c r="E112" s="118">
        <v>92</v>
      </c>
      <c r="F112" s="118">
        <v>18</v>
      </c>
      <c r="G112" s="118">
        <f t="shared" si="13"/>
        <v>5.2320271196495014</v>
      </c>
      <c r="H112" s="119"/>
      <c r="I112" s="120">
        <v>2.4917348489149692E-2</v>
      </c>
      <c r="J112" s="121"/>
    </row>
    <row r="113" spans="1:10" ht="17.100000000000001" customHeight="1">
      <c r="A113" s="123"/>
      <c r="B113" s="117" t="s">
        <v>18</v>
      </c>
      <c r="C113" s="118">
        <v>7239.8934696358738</v>
      </c>
      <c r="D113" s="118">
        <f t="shared" si="12"/>
        <v>235.6268093358949</v>
      </c>
      <c r="E113" s="118">
        <v>114</v>
      </c>
      <c r="F113" s="118">
        <v>45</v>
      </c>
      <c r="G113" s="118">
        <f t="shared" si="13"/>
        <v>166.6268093358949</v>
      </c>
      <c r="H113" s="119"/>
      <c r="I113" s="120">
        <v>2.5060205848514625E-2</v>
      </c>
      <c r="J113" s="121"/>
    </row>
    <row r="114" spans="1:10" ht="17.100000000000001" customHeight="1">
      <c r="B114" s="117" t="s">
        <v>19</v>
      </c>
      <c r="C114" s="118">
        <v>7323.9780750684831</v>
      </c>
      <c r="D114" s="118">
        <f t="shared" si="12"/>
        <v>84.084605432609351</v>
      </c>
      <c r="E114" s="118">
        <v>104</v>
      </c>
      <c r="F114" s="118">
        <v>34</v>
      </c>
      <c r="G114" s="118">
        <f t="shared" si="13"/>
        <v>14.084605432609351</v>
      </c>
      <c r="H114" s="119"/>
      <c r="I114" s="120">
        <v>2.5202952770366424E-2</v>
      </c>
      <c r="J114" s="121"/>
    </row>
    <row r="115" spans="1:10" ht="17.100000000000001" customHeight="1">
      <c r="A115" s="123"/>
      <c r="B115" s="117" t="s">
        <v>20</v>
      </c>
      <c r="C115" s="118">
        <v>7432.9350760008319</v>
      </c>
      <c r="D115" s="118">
        <f t="shared" si="12"/>
        <v>108.95700093234882</v>
      </c>
      <c r="E115" s="118">
        <v>136</v>
      </c>
      <c r="F115" s="118">
        <v>44</v>
      </c>
      <c r="G115" s="118">
        <f t="shared" si="13"/>
        <v>16.957000932348819</v>
      </c>
      <c r="H115" s="119"/>
      <c r="I115" s="120">
        <v>2.5342431217186601E-2</v>
      </c>
      <c r="J115" s="121"/>
    </row>
    <row r="116" spans="1:10" ht="17.100000000000001" customHeight="1">
      <c r="A116" s="123"/>
      <c r="B116" s="117" t="s">
        <v>21</v>
      </c>
      <c r="C116" s="118">
        <v>7533.9919085140746</v>
      </c>
      <c r="D116" s="118">
        <f t="shared" si="12"/>
        <v>101.05683251324263</v>
      </c>
      <c r="E116" s="118">
        <v>126</v>
      </c>
      <c r="F116" s="118">
        <v>41</v>
      </c>
      <c r="G116" s="118">
        <f t="shared" si="13"/>
        <v>16.056832513242625</v>
      </c>
      <c r="H116" s="119"/>
      <c r="I116" s="120">
        <v>2.5478498168799713E-2</v>
      </c>
      <c r="J116" s="121"/>
    </row>
    <row r="117" spans="1:10" ht="17.100000000000001" customHeight="1">
      <c r="A117" s="123"/>
      <c r="B117" s="117" t="s">
        <v>22</v>
      </c>
      <c r="C117" s="118">
        <v>7677.6403784166978</v>
      </c>
      <c r="D117" s="118">
        <f t="shared" si="12"/>
        <v>143.64846990262322</v>
      </c>
      <c r="E117" s="118">
        <v>125</v>
      </c>
      <c r="F117" s="118">
        <v>45</v>
      </c>
      <c r="G117" s="118">
        <f t="shared" si="13"/>
        <v>63.648469902623219</v>
      </c>
      <c r="H117" s="119"/>
      <c r="I117" s="120">
        <v>2.5592134594722326E-2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1264.0068096597142</v>
      </c>
      <c r="E118" s="126">
        <f>SUM(E108:E117)</f>
        <v>1144</v>
      </c>
      <c r="F118" s="126">
        <f>SUM(F108:F117)</f>
        <v>370</v>
      </c>
      <c r="G118" s="127">
        <f t="shared" si="13"/>
        <v>490.00680965971424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7826.3137885964616</v>
      </c>
      <c r="D119" s="118">
        <f>C119-C117</f>
        <v>148.67341017976378</v>
      </c>
      <c r="E119" s="118">
        <v>147</v>
      </c>
      <c r="F119" s="118">
        <v>34</v>
      </c>
      <c r="G119" s="118">
        <f t="shared" si="13"/>
        <v>35.673410179763778</v>
      </c>
      <c r="H119" s="119"/>
      <c r="I119" s="120">
        <v>2.556783335052748E-2</v>
      </c>
      <c r="J119" s="121"/>
    </row>
    <row r="120" spans="1:10" ht="17.100000000000001" customHeight="1">
      <c r="A120" s="123"/>
      <c r="B120" s="117" t="s">
        <v>25</v>
      </c>
      <c r="C120" s="118">
        <v>8008.21505155042</v>
      </c>
      <c r="D120" s="118">
        <f t="shared" ref="D120:D128" si="14">C120-C119</f>
        <v>181.90126295395839</v>
      </c>
      <c r="E120" s="118">
        <v>135</v>
      </c>
      <c r="F120" s="118">
        <v>53</v>
      </c>
      <c r="G120" s="118">
        <f t="shared" si="13"/>
        <v>99.901262953958394</v>
      </c>
      <c r="H120" s="119"/>
      <c r="I120" s="120">
        <v>2.5544545618980601E-2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8237.6417626582916</v>
      </c>
      <c r="D121" s="118">
        <f t="shared" si="14"/>
        <v>229.4267111078716</v>
      </c>
      <c r="E121" s="118">
        <v>142</v>
      </c>
      <c r="F121" s="118">
        <v>47</v>
      </c>
      <c r="G121" s="118">
        <f t="shared" si="13"/>
        <v>134.4267111078716</v>
      </c>
      <c r="H121" s="119"/>
      <c r="I121" s="120">
        <v>2.5519336315546131E-2</v>
      </c>
      <c r="J121" s="121"/>
    </row>
    <row r="122" spans="1:10" ht="17.100000000000001" customHeight="1">
      <c r="A122" s="123"/>
      <c r="B122" s="117" t="s">
        <v>27</v>
      </c>
      <c r="C122" s="118">
        <v>8393.9737598825159</v>
      </c>
      <c r="D122" s="118">
        <f t="shared" si="14"/>
        <v>156.33199722422432</v>
      </c>
      <c r="E122" s="118">
        <v>139</v>
      </c>
      <c r="F122" s="118">
        <v>42</v>
      </c>
      <c r="G122" s="118">
        <f t="shared" si="13"/>
        <v>59.331997224224324</v>
      </c>
      <c r="H122" s="119"/>
      <c r="I122" s="120">
        <v>2.5498097691016151E-2</v>
      </c>
      <c r="J122" s="121"/>
    </row>
    <row r="123" spans="1:10" ht="17.100000000000001" customHeight="1">
      <c r="A123" s="123"/>
      <c r="B123" s="117" t="s">
        <v>28</v>
      </c>
      <c r="C123" s="118">
        <v>8616.5768517839479</v>
      </c>
      <c r="D123" s="118">
        <f t="shared" si="14"/>
        <v>222.60309190143198</v>
      </c>
      <c r="E123" s="118">
        <v>115</v>
      </c>
      <c r="F123" s="118">
        <v>44</v>
      </c>
      <c r="G123" s="118">
        <f t="shared" si="13"/>
        <v>151.60309190143198</v>
      </c>
      <c r="H123" s="119"/>
      <c r="I123" s="120">
        <v>2.5477755327569331E-2</v>
      </c>
      <c r="J123" s="121"/>
    </row>
    <row r="124" spans="1:10" ht="17.100000000000001" customHeight="1">
      <c r="A124" s="123"/>
      <c r="B124" s="117" t="s">
        <v>29</v>
      </c>
      <c r="C124" s="118">
        <v>8785.6945355959488</v>
      </c>
      <c r="D124" s="118">
        <f t="shared" si="14"/>
        <v>169.11768381200091</v>
      </c>
      <c r="E124" s="118">
        <v>147</v>
      </c>
      <c r="F124" s="118">
        <v>49</v>
      </c>
      <c r="G124" s="118">
        <f t="shared" si="13"/>
        <v>71.117683812000905</v>
      </c>
      <c r="H124" s="119"/>
      <c r="I124" s="120">
        <v>2.5458402015635893E-2</v>
      </c>
      <c r="J124" s="121"/>
    </row>
    <row r="125" spans="1:10" ht="17.100000000000001" customHeight="1">
      <c r="A125" s="123"/>
      <c r="B125" s="117" t="s">
        <v>30</v>
      </c>
      <c r="C125" s="118">
        <v>8934.4180329963037</v>
      </c>
      <c r="D125" s="118">
        <f t="shared" si="14"/>
        <v>148.72349740035497</v>
      </c>
      <c r="E125" s="118">
        <v>143</v>
      </c>
      <c r="F125" s="118">
        <v>38</v>
      </c>
      <c r="G125" s="118">
        <f t="shared" si="13"/>
        <v>43.723497400354972</v>
      </c>
      <c r="H125" s="119"/>
      <c r="I125" s="120">
        <v>2.5439686882107928E-2</v>
      </c>
      <c r="J125" s="121"/>
    </row>
    <row r="126" spans="1:10" ht="17.100000000000001" customHeight="1">
      <c r="A126" s="123"/>
      <c r="B126" s="117" t="s">
        <v>31</v>
      </c>
      <c r="C126" s="118">
        <v>9013.598241629843</v>
      </c>
      <c r="D126" s="118">
        <f t="shared" si="14"/>
        <v>79.180208633539223</v>
      </c>
      <c r="E126" s="118">
        <v>152</v>
      </c>
      <c r="F126" s="118">
        <v>41</v>
      </c>
      <c r="G126" s="118">
        <f t="shared" si="13"/>
        <v>-31.819791366460777</v>
      </c>
      <c r="H126" s="119"/>
      <c r="I126" s="120">
        <v>2.5419058775041862E-2</v>
      </c>
      <c r="J126" s="121"/>
    </row>
    <row r="127" spans="1:10" ht="17.100000000000001" customHeight="1">
      <c r="A127" s="123"/>
      <c r="B127" s="117" t="s">
        <v>32</v>
      </c>
      <c r="C127" s="118">
        <v>9264.0500933698459</v>
      </c>
      <c r="D127" s="118">
        <f t="shared" si="14"/>
        <v>250.45185174000289</v>
      </c>
      <c r="E127" s="118">
        <v>168</v>
      </c>
      <c r="F127" s="118">
        <v>56</v>
      </c>
      <c r="G127" s="118">
        <f t="shared" si="13"/>
        <v>138.45185174000289</v>
      </c>
      <c r="H127" s="119"/>
      <c r="I127" s="120">
        <v>2.5401837382423482E-2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9359.8961324715456</v>
      </c>
      <c r="D128" s="118">
        <f t="shared" si="14"/>
        <v>95.846039101699716</v>
      </c>
      <c r="E128" s="118">
        <v>170</v>
      </c>
      <c r="F128" s="118">
        <v>49</v>
      </c>
      <c r="G128" s="118">
        <f t="shared" si="13"/>
        <v>-25.153960898300284</v>
      </c>
      <c r="H128" s="119"/>
      <c r="I128" s="120">
        <v>2.5365572174719634E-2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1682.2557540548478</v>
      </c>
      <c r="E129" s="126">
        <f>SUM(E119:E128)</f>
        <v>1458</v>
      </c>
      <c r="F129" s="126">
        <f>SUM(F119:F128)</f>
        <v>453</v>
      </c>
      <c r="G129" s="127">
        <f t="shared" si="13"/>
        <v>677.25575405484778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937.23096466656477</v>
      </c>
      <c r="D132" s="118"/>
      <c r="E132" s="118"/>
      <c r="F132" s="118"/>
      <c r="G132" s="118"/>
      <c r="H132" s="119"/>
      <c r="I132" s="120">
        <v>3.5260758640578049E-3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1031.2754590867085</v>
      </c>
      <c r="D133" s="118">
        <f t="shared" ref="D133:D142" si="15">C133-C132</f>
        <v>94.044494420143678</v>
      </c>
      <c r="E133" s="118">
        <v>2</v>
      </c>
      <c r="F133" s="118">
        <v>0</v>
      </c>
      <c r="G133" s="118">
        <f t="shared" ref="G133:G154" si="16">D133-E133+F133</f>
        <v>92.044494420143678</v>
      </c>
      <c r="H133" s="119"/>
      <c r="I133" s="120">
        <v>3.8223701226342056E-3</v>
      </c>
      <c r="J133" s="121"/>
    </row>
    <row r="134" spans="1:10" ht="17.100000000000001" customHeight="1">
      <c r="A134" s="134"/>
      <c r="B134" s="117" t="s">
        <v>14</v>
      </c>
      <c r="C134" s="118">
        <v>1114.9498575186226</v>
      </c>
      <c r="D134" s="118">
        <f t="shared" si="15"/>
        <v>83.674398431914142</v>
      </c>
      <c r="E134" s="118">
        <v>2</v>
      </c>
      <c r="F134" s="118">
        <v>0</v>
      </c>
      <c r="G134" s="118">
        <f t="shared" si="16"/>
        <v>81.674398431914142</v>
      </c>
      <c r="H134" s="119"/>
      <c r="I134" s="120">
        <v>4.1111720409978724E-3</v>
      </c>
      <c r="J134" s="121"/>
    </row>
    <row r="135" spans="1:10" ht="17.100000000000001" customHeight="1">
      <c r="A135" s="123"/>
      <c r="B135" s="117" t="s">
        <v>15</v>
      </c>
      <c r="C135" s="118">
        <v>1207.1310682617163</v>
      </c>
      <c r="D135" s="118">
        <f t="shared" si="15"/>
        <v>92.181210743093743</v>
      </c>
      <c r="E135" s="118">
        <v>3</v>
      </c>
      <c r="F135" s="118">
        <v>0</v>
      </c>
      <c r="G135" s="118">
        <f t="shared" si="16"/>
        <v>89.181210743093743</v>
      </c>
      <c r="H135" s="119"/>
      <c r="I135" s="120">
        <v>4.3927622571387067E-3</v>
      </c>
      <c r="J135" s="121"/>
    </row>
    <row r="136" spans="1:10" ht="17.100000000000001" customHeight="1">
      <c r="A136" s="123"/>
      <c r="B136" s="117" t="s">
        <v>16</v>
      </c>
      <c r="C136" s="118">
        <v>1305.0118373429123</v>
      </c>
      <c r="D136" s="118">
        <f t="shared" si="15"/>
        <v>97.880769081195922</v>
      </c>
      <c r="E136" s="118">
        <v>1</v>
      </c>
      <c r="F136" s="118">
        <v>1</v>
      </c>
      <c r="G136" s="118">
        <f t="shared" si="16"/>
        <v>97.880769081195922</v>
      </c>
      <c r="H136" s="119"/>
      <c r="I136" s="120">
        <v>4.667424310954623E-3</v>
      </c>
      <c r="J136" s="121"/>
    </row>
    <row r="137" spans="1:10" ht="17.100000000000001" customHeight="1">
      <c r="A137" s="123"/>
      <c r="B137" s="117" t="s">
        <v>17</v>
      </c>
      <c r="C137" s="118">
        <v>1387.3301917518547</v>
      </c>
      <c r="D137" s="118">
        <f t="shared" si="15"/>
        <v>82.318354408942469</v>
      </c>
      <c r="E137" s="118">
        <v>8</v>
      </c>
      <c r="F137" s="118">
        <v>1</v>
      </c>
      <c r="G137" s="118">
        <f t="shared" si="16"/>
        <v>75.318354408942469</v>
      </c>
      <c r="H137" s="119"/>
      <c r="I137" s="120">
        <v>4.9353617636138554E-3</v>
      </c>
      <c r="J137" s="121"/>
    </row>
    <row r="138" spans="1:10" ht="17.100000000000001" customHeight="1">
      <c r="A138" s="123"/>
      <c r="B138" s="117" t="s">
        <v>18</v>
      </c>
      <c r="C138" s="118">
        <v>1501.3852242353244</v>
      </c>
      <c r="D138" s="118">
        <f t="shared" si="15"/>
        <v>114.05503248346963</v>
      </c>
      <c r="E138" s="118">
        <v>4</v>
      </c>
      <c r="F138" s="118">
        <v>0</v>
      </c>
      <c r="G138" s="118">
        <f t="shared" si="16"/>
        <v>110.05503248346963</v>
      </c>
      <c r="H138" s="119"/>
      <c r="I138" s="120">
        <v>5.1969028183984928E-3</v>
      </c>
      <c r="J138" s="121"/>
    </row>
    <row r="139" spans="1:10" ht="17.100000000000001" customHeight="1">
      <c r="A139" s="123"/>
      <c r="B139" s="117" t="s">
        <v>19</v>
      </c>
      <c r="C139" s="118">
        <v>1584.4062306103322</v>
      </c>
      <c r="D139" s="118">
        <f t="shared" si="15"/>
        <v>83.021006375007801</v>
      </c>
      <c r="E139" s="118">
        <v>9</v>
      </c>
      <c r="F139" s="118">
        <v>1</v>
      </c>
      <c r="G139" s="118">
        <f t="shared" si="16"/>
        <v>75.021006375007801</v>
      </c>
      <c r="H139" s="119"/>
      <c r="I139" s="120">
        <v>5.4521893689275019E-3</v>
      </c>
      <c r="J139" s="121"/>
    </row>
    <row r="140" spans="1:10" ht="17.100000000000001" customHeight="1">
      <c r="A140" s="123"/>
      <c r="B140" s="117" t="s">
        <v>20</v>
      </c>
      <c r="C140" s="118">
        <v>1672.24853175302</v>
      </c>
      <c r="D140" s="118">
        <f t="shared" si="15"/>
        <v>87.842301142687802</v>
      </c>
      <c r="E140" s="118">
        <v>17</v>
      </c>
      <c r="F140" s="118">
        <v>3</v>
      </c>
      <c r="G140" s="118">
        <f t="shared" si="16"/>
        <v>73.842301142687802</v>
      </c>
      <c r="H140" s="119"/>
      <c r="I140" s="120">
        <v>5.7014951645176261E-3</v>
      </c>
      <c r="J140" s="121"/>
    </row>
    <row r="141" spans="1:10" ht="17.100000000000001" customHeight="1">
      <c r="A141" s="123"/>
      <c r="B141" s="117" t="s">
        <v>21</v>
      </c>
      <c r="C141" s="118">
        <v>1757.9278693898855</v>
      </c>
      <c r="D141" s="118">
        <f t="shared" si="15"/>
        <v>85.679337636865512</v>
      </c>
      <c r="E141" s="118">
        <v>13</v>
      </c>
      <c r="F141" s="118">
        <v>1</v>
      </c>
      <c r="G141" s="118">
        <f t="shared" si="16"/>
        <v>73.679337636865512</v>
      </c>
      <c r="H141" s="119"/>
      <c r="I141" s="120">
        <v>5.9449708129519288E-3</v>
      </c>
      <c r="J141" s="121"/>
    </row>
    <row r="142" spans="1:10" ht="17.100000000000001" customHeight="1">
      <c r="A142" s="123"/>
      <c r="B142" s="117" t="s">
        <v>22</v>
      </c>
      <c r="C142" s="118">
        <v>1829.5478526104573</v>
      </c>
      <c r="D142" s="118">
        <f t="shared" si="15"/>
        <v>71.619983220571839</v>
      </c>
      <c r="E142" s="118">
        <v>12</v>
      </c>
      <c r="F142" s="118">
        <v>1</v>
      </c>
      <c r="G142" s="118">
        <f t="shared" si="16"/>
        <v>60.619983220571839</v>
      </c>
      <c r="H142" s="119"/>
      <c r="I142" s="120">
        <v>6.0984928420348581E-3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892.31688794389254</v>
      </c>
      <c r="E143" s="126">
        <f>SUM(E133:E142)</f>
        <v>71</v>
      </c>
      <c r="F143" s="126">
        <f>SUM(F133:F142)</f>
        <v>8</v>
      </c>
      <c r="G143" s="127">
        <f t="shared" si="16"/>
        <v>829.31688794389254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1853.0771567756992</v>
      </c>
      <c r="D144" s="118">
        <f>C144-C142</f>
        <v>23.529304165241911</v>
      </c>
      <c r="E144" s="118">
        <v>21</v>
      </c>
      <c r="F144" s="118">
        <v>0</v>
      </c>
      <c r="G144" s="118">
        <f t="shared" si="16"/>
        <v>2.5293041652419106</v>
      </c>
      <c r="H144" s="119"/>
      <c r="I144" s="120">
        <v>6.0538293262845447E-3</v>
      </c>
      <c r="J144" s="121"/>
    </row>
    <row r="145" spans="1:10" ht="17.100000000000001" customHeight="1">
      <c r="A145" s="123"/>
      <c r="B145" s="117" t="s">
        <v>25</v>
      </c>
      <c r="C145" s="118">
        <v>1885.49392023775</v>
      </c>
      <c r="D145" s="118">
        <f t="shared" ref="D145:D153" si="17">C145-C144</f>
        <v>32.416763462050767</v>
      </c>
      <c r="E145" s="118">
        <v>29</v>
      </c>
      <c r="F145" s="118">
        <v>0</v>
      </c>
      <c r="G145" s="118">
        <f t="shared" si="16"/>
        <v>3.416763462050767</v>
      </c>
      <c r="H145" s="119"/>
      <c r="I145" s="120">
        <v>6.0143346738046237E-3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1928.2493764795943</v>
      </c>
      <c r="D146" s="118">
        <f t="shared" si="17"/>
        <v>42.755456241844286</v>
      </c>
      <c r="E146" s="118">
        <v>38</v>
      </c>
      <c r="F146" s="118">
        <v>1</v>
      </c>
      <c r="G146" s="118">
        <f t="shared" si="16"/>
        <v>5.7554562418442856</v>
      </c>
      <c r="H146" s="119"/>
      <c r="I146" s="120">
        <v>5.9735110795526465E-3</v>
      </c>
      <c r="J146" s="121"/>
    </row>
    <row r="147" spans="1:10" ht="17.100000000000001" customHeight="1">
      <c r="A147" s="123"/>
      <c r="B147" s="117" t="s">
        <v>27</v>
      </c>
      <c r="C147" s="118">
        <v>1953.6080351489138</v>
      </c>
      <c r="D147" s="118">
        <f t="shared" si="17"/>
        <v>25.358658669319539</v>
      </c>
      <c r="E147" s="118">
        <v>23</v>
      </c>
      <c r="F147" s="118">
        <v>1</v>
      </c>
      <c r="G147" s="118">
        <f t="shared" si="16"/>
        <v>3.3586586693195386</v>
      </c>
      <c r="H147" s="119"/>
      <c r="I147" s="120">
        <v>5.9344107993587912E-3</v>
      </c>
      <c r="J147" s="121"/>
    </row>
    <row r="148" spans="1:10" ht="17.100000000000001" customHeight="1">
      <c r="A148" s="123"/>
      <c r="B148" s="117" t="s">
        <v>28</v>
      </c>
      <c r="C148" s="118">
        <v>1995.3582214793803</v>
      </c>
      <c r="D148" s="118">
        <f t="shared" si="17"/>
        <v>41.750186330466477</v>
      </c>
      <c r="E148" s="118">
        <v>22</v>
      </c>
      <c r="F148" s="118">
        <v>3</v>
      </c>
      <c r="G148" s="118">
        <f t="shared" si="16"/>
        <v>22.750186330466477</v>
      </c>
      <c r="H148" s="119"/>
      <c r="I148" s="120">
        <v>5.8999356046108226E-3</v>
      </c>
      <c r="J148" s="121"/>
    </row>
    <row r="149" spans="1:10" ht="17.100000000000001" customHeight="1">
      <c r="A149" s="123"/>
      <c r="B149" s="117" t="s">
        <v>29</v>
      </c>
      <c r="C149" s="118">
        <v>2023.6683888533998</v>
      </c>
      <c r="D149" s="118">
        <f t="shared" si="17"/>
        <v>28.310167374019557</v>
      </c>
      <c r="E149" s="118">
        <v>31</v>
      </c>
      <c r="F149" s="118">
        <v>3</v>
      </c>
      <c r="G149" s="118">
        <f t="shared" si="16"/>
        <v>0.31016737401955652</v>
      </c>
      <c r="H149" s="119"/>
      <c r="I149" s="120">
        <v>5.8640057631219921E-3</v>
      </c>
      <c r="J149" s="121"/>
    </row>
    <row r="150" spans="1:10" ht="17.100000000000001" customHeight="1">
      <c r="A150" s="123"/>
      <c r="B150" s="117" t="s">
        <v>30</v>
      </c>
      <c r="C150" s="118">
        <v>2047.3193733702781</v>
      </c>
      <c r="D150" s="118">
        <f t="shared" si="17"/>
        <v>23.650984516878225</v>
      </c>
      <c r="E150" s="118">
        <v>27</v>
      </c>
      <c r="F150" s="118">
        <v>2</v>
      </c>
      <c r="G150" s="118">
        <f t="shared" si="16"/>
        <v>-1.3490154831217751</v>
      </c>
      <c r="H150" s="119"/>
      <c r="I150" s="120">
        <v>5.8294970767946413E-3</v>
      </c>
      <c r="J150" s="121"/>
    </row>
    <row r="151" spans="1:10" ht="17.100000000000001" customHeight="1">
      <c r="A151" s="123"/>
      <c r="B151" s="117" t="s">
        <v>31</v>
      </c>
      <c r="C151" s="118">
        <v>2055.4000338277247</v>
      </c>
      <c r="D151" s="118">
        <f t="shared" si="17"/>
        <v>8.0806604574465837</v>
      </c>
      <c r="E151" s="118">
        <v>26</v>
      </c>
      <c r="F151" s="118">
        <v>5</v>
      </c>
      <c r="G151" s="118">
        <f t="shared" si="16"/>
        <v>-12.919339542553416</v>
      </c>
      <c r="H151" s="119"/>
      <c r="I151" s="120">
        <v>5.7963903943252255E-3</v>
      </c>
      <c r="J151" s="121"/>
    </row>
    <row r="152" spans="1:10" ht="17.100000000000001" customHeight="1">
      <c r="A152" s="123"/>
      <c r="B152" s="117" t="s">
        <v>32</v>
      </c>
      <c r="C152" s="118">
        <v>2103.3283437316145</v>
      </c>
      <c r="D152" s="118">
        <f t="shared" si="17"/>
        <v>47.92830990388984</v>
      </c>
      <c r="E152" s="118">
        <v>28</v>
      </c>
      <c r="F152" s="118">
        <v>2</v>
      </c>
      <c r="G152" s="118">
        <f t="shared" si="16"/>
        <v>21.92830990388984</v>
      </c>
      <c r="H152" s="119"/>
      <c r="I152" s="120">
        <v>5.7672836406131456E-3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2131.2743186726957</v>
      </c>
      <c r="D153" s="118">
        <f t="shared" si="17"/>
        <v>27.945974941081204</v>
      </c>
      <c r="E153" s="118">
        <v>31</v>
      </c>
      <c r="F153" s="118">
        <v>1</v>
      </c>
      <c r="G153" s="118">
        <f t="shared" si="16"/>
        <v>-2.0540250589187963</v>
      </c>
      <c r="H153" s="119"/>
      <c r="I153" s="120">
        <v>5.7758111617146231E-3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301.72646606223839</v>
      </c>
      <c r="E154" s="126">
        <f>SUM(E144:E153)</f>
        <v>276</v>
      </c>
      <c r="F154" s="126">
        <f>SUM(F144:F153)</f>
        <v>18</v>
      </c>
      <c r="G154" s="127">
        <f t="shared" si="16"/>
        <v>43.726466062238387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6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1072600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1095500</v>
      </c>
      <c r="D8" s="118">
        <f t="shared" ref="D8:D17" si="0">C8-C7</f>
        <v>22900</v>
      </c>
      <c r="E8" s="118">
        <v>18982</v>
      </c>
      <c r="F8" s="118">
        <v>6324</v>
      </c>
      <c r="G8" s="118">
        <f t="shared" ref="G8:G29" si="1">D8-E8+F8</f>
        <v>10242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1118100</v>
      </c>
      <c r="D9" s="118">
        <f t="shared" si="0"/>
        <v>22600</v>
      </c>
      <c r="E9" s="118">
        <v>16803</v>
      </c>
      <c r="F9" s="118">
        <v>6472</v>
      </c>
      <c r="G9" s="118">
        <f t="shared" si="1"/>
        <v>12269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1142800</v>
      </c>
      <c r="D10" s="118">
        <f t="shared" si="0"/>
        <v>24700</v>
      </c>
      <c r="E10" s="118">
        <v>16367</v>
      </c>
      <c r="F10" s="118">
        <v>6827</v>
      </c>
      <c r="G10" s="118">
        <f t="shared" si="1"/>
        <v>15160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1160000</v>
      </c>
      <c r="D11" s="118">
        <f t="shared" si="0"/>
        <v>17200</v>
      </c>
      <c r="E11" s="118">
        <v>16339</v>
      </c>
      <c r="F11" s="118">
        <v>6938</v>
      </c>
      <c r="G11" s="118">
        <f t="shared" si="1"/>
        <v>7799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1180300</v>
      </c>
      <c r="D12" s="118">
        <f t="shared" si="0"/>
        <v>20300</v>
      </c>
      <c r="E12" s="118">
        <v>16690</v>
      </c>
      <c r="F12" s="118">
        <v>6979</v>
      </c>
      <c r="G12" s="118">
        <f t="shared" si="1"/>
        <v>10589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1214800</v>
      </c>
      <c r="D13" s="118">
        <f t="shared" si="0"/>
        <v>34500</v>
      </c>
      <c r="E13" s="118">
        <v>17104</v>
      </c>
      <c r="F13" s="118">
        <v>7153</v>
      </c>
      <c r="G13" s="118">
        <f t="shared" si="1"/>
        <v>24549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1232500</v>
      </c>
      <c r="D14" s="118">
        <f t="shared" si="0"/>
        <v>17700</v>
      </c>
      <c r="E14" s="118">
        <v>17764</v>
      </c>
      <c r="F14" s="118">
        <v>6954</v>
      </c>
      <c r="G14" s="118">
        <f t="shared" si="1"/>
        <v>6890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1253600</v>
      </c>
      <c r="D15" s="118">
        <f t="shared" si="0"/>
        <v>21100</v>
      </c>
      <c r="E15" s="118">
        <v>18318</v>
      </c>
      <c r="F15" s="118">
        <v>6972</v>
      </c>
      <c r="G15" s="118">
        <f t="shared" si="1"/>
        <v>9754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1275100</v>
      </c>
      <c r="D16" s="118">
        <f t="shared" si="0"/>
        <v>21500</v>
      </c>
      <c r="E16" s="118">
        <v>19069</v>
      </c>
      <c r="F16" s="118">
        <v>7356</v>
      </c>
      <c r="G16" s="118">
        <f t="shared" si="1"/>
        <v>9787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1300200</v>
      </c>
      <c r="D17" s="118">
        <f t="shared" si="0"/>
        <v>25100</v>
      </c>
      <c r="E17" s="118">
        <v>20489</v>
      </c>
      <c r="F17" s="118">
        <v>7328</v>
      </c>
      <c r="G17" s="118">
        <f t="shared" si="1"/>
        <v>11939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227600</v>
      </c>
      <c r="E18" s="126">
        <f>SUM(E8:E17)</f>
        <v>177925</v>
      </c>
      <c r="F18" s="126">
        <f>SUM(F8:F17)</f>
        <v>69303</v>
      </c>
      <c r="G18" s="127">
        <f t="shared" si="1"/>
        <v>118978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1322400</v>
      </c>
      <c r="D19" s="118">
        <f>C19-C17</f>
        <v>22200</v>
      </c>
      <c r="E19" s="118">
        <v>21843</v>
      </c>
      <c r="F19" s="118">
        <v>7777</v>
      </c>
      <c r="G19" s="118">
        <f t="shared" si="1"/>
        <v>8134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1341600</v>
      </c>
      <c r="D20" s="118">
        <f t="shared" ref="D20:D28" si="2">C20-C19</f>
        <v>19200</v>
      </c>
      <c r="E20" s="118">
        <v>22066</v>
      </c>
      <c r="F20" s="118">
        <v>7773</v>
      </c>
      <c r="G20" s="118">
        <f t="shared" si="1"/>
        <v>4907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1369000</v>
      </c>
      <c r="D21" s="118">
        <f t="shared" si="2"/>
        <v>27400</v>
      </c>
      <c r="E21" s="118">
        <v>22873</v>
      </c>
      <c r="F21" s="118">
        <v>7745</v>
      </c>
      <c r="G21" s="118">
        <f t="shared" si="1"/>
        <v>12272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1389100</v>
      </c>
      <c r="D22" s="118">
        <f t="shared" si="2"/>
        <v>20100</v>
      </c>
      <c r="E22" s="118">
        <v>22854</v>
      </c>
      <c r="F22" s="118">
        <v>7851</v>
      </c>
      <c r="G22" s="118">
        <f t="shared" si="1"/>
        <v>5097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1410500</v>
      </c>
      <c r="D23" s="118">
        <f t="shared" si="2"/>
        <v>21400</v>
      </c>
      <c r="E23" s="118">
        <v>23981</v>
      </c>
      <c r="F23" s="118">
        <v>8446</v>
      </c>
      <c r="G23" s="118">
        <f t="shared" si="1"/>
        <v>5865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1419600</v>
      </c>
      <c r="D24" s="118">
        <f t="shared" si="2"/>
        <v>9100</v>
      </c>
      <c r="E24" s="118">
        <v>24414</v>
      </c>
      <c r="F24" s="118">
        <v>7862</v>
      </c>
      <c r="G24" s="118">
        <f t="shared" si="1"/>
        <v>-7452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1433800</v>
      </c>
      <c r="D25" s="118">
        <f t="shared" si="2"/>
        <v>14200</v>
      </c>
      <c r="E25" s="118">
        <v>24533</v>
      </c>
      <c r="F25" s="118">
        <v>8226</v>
      </c>
      <c r="G25" s="118">
        <f t="shared" si="1"/>
        <v>-2107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1456600</v>
      </c>
      <c r="D26" s="118">
        <f t="shared" si="2"/>
        <v>22800</v>
      </c>
      <c r="E26" s="118">
        <v>25130</v>
      </c>
      <c r="F26" s="118">
        <v>8535</v>
      </c>
      <c r="G26" s="118">
        <f t="shared" si="1"/>
        <v>6205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1485400</v>
      </c>
      <c r="D27" s="118">
        <f t="shared" si="2"/>
        <v>28800</v>
      </c>
      <c r="E27" s="118">
        <v>26468</v>
      </c>
      <c r="F27" s="118">
        <v>8562</v>
      </c>
      <c r="G27" s="118">
        <f t="shared" si="1"/>
        <v>10894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1495300</v>
      </c>
      <c r="D28" s="118">
        <f t="shared" si="2"/>
        <v>9900</v>
      </c>
      <c r="E28" s="118">
        <v>27703</v>
      </c>
      <c r="F28" s="118">
        <v>8260</v>
      </c>
      <c r="G28" s="118">
        <f t="shared" si="1"/>
        <v>-9543</v>
      </c>
      <c r="H28" s="119"/>
      <c r="I28" s="120">
        <v>1.0127911673623264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195100</v>
      </c>
      <c r="E29" s="126">
        <f>SUM(E19:E28)</f>
        <v>241865</v>
      </c>
      <c r="F29" s="126">
        <f>SUM(F19:F28)</f>
        <v>81037</v>
      </c>
      <c r="G29" s="127">
        <f t="shared" si="1"/>
        <v>34272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879715.30967764056</v>
      </c>
      <c r="D32" s="118"/>
      <c r="E32" s="118"/>
      <c r="F32" s="118"/>
      <c r="G32" s="118"/>
      <c r="H32" s="119"/>
      <c r="I32" s="120">
        <v>0.82017090217941535</v>
      </c>
      <c r="J32" s="121"/>
    </row>
    <row r="33" spans="1:10" ht="17.100000000000001" customHeight="1">
      <c r="A33" s="123"/>
      <c r="B33" s="117" t="s">
        <v>13</v>
      </c>
      <c r="C33" s="118">
        <v>884221.32861544273</v>
      </c>
      <c r="D33" s="118">
        <f t="shared" ref="D33:D42" si="3">C33-C32</f>
        <v>4506.0189378021751</v>
      </c>
      <c r="E33" s="118">
        <v>14284</v>
      </c>
      <c r="F33" s="118">
        <v>5577</v>
      </c>
      <c r="G33" s="118">
        <f t="shared" ref="G33:G54" si="4">D33-E33+F33</f>
        <v>-4200.9810621978249</v>
      </c>
      <c r="H33" s="119"/>
      <c r="I33" s="120">
        <v>0.80713950581053662</v>
      </c>
      <c r="J33" s="121"/>
    </row>
    <row r="34" spans="1:10" ht="17.100000000000001" customHeight="1">
      <c r="A34" s="134"/>
      <c r="B34" s="117" t="s">
        <v>14</v>
      </c>
      <c r="C34" s="118">
        <v>888491.67579201446</v>
      </c>
      <c r="D34" s="118">
        <f t="shared" si="3"/>
        <v>4270.3471765717259</v>
      </c>
      <c r="E34" s="118">
        <v>12422</v>
      </c>
      <c r="F34" s="118">
        <v>5720</v>
      </c>
      <c r="G34" s="118">
        <f t="shared" si="4"/>
        <v>-2431.6528234282741</v>
      </c>
      <c r="H34" s="119"/>
      <c r="I34" s="120">
        <v>0.79464419621859816</v>
      </c>
      <c r="J34" s="121"/>
    </row>
    <row r="35" spans="1:10" ht="17.100000000000001" customHeight="1">
      <c r="A35" s="123"/>
      <c r="B35" s="117" t="s">
        <v>15</v>
      </c>
      <c r="C35" s="118">
        <v>894415.34527239704</v>
      </c>
      <c r="D35" s="118">
        <f t="shared" si="3"/>
        <v>5923.6694803825812</v>
      </c>
      <c r="E35" s="118">
        <v>11717</v>
      </c>
      <c r="F35" s="118">
        <v>6023</v>
      </c>
      <c r="G35" s="118">
        <f t="shared" si="4"/>
        <v>229.66948038258124</v>
      </c>
      <c r="H35" s="119"/>
      <c r="I35" s="120">
        <v>0.78265255974133419</v>
      </c>
      <c r="J35" s="121"/>
    </row>
    <row r="36" spans="1:10" ht="17.100000000000001" customHeight="1">
      <c r="A36" s="123"/>
      <c r="B36" s="117" t="s">
        <v>16</v>
      </c>
      <c r="C36" s="118">
        <v>894516.30328798608</v>
      </c>
      <c r="D36" s="118">
        <f t="shared" si="3"/>
        <v>100.9580155890435</v>
      </c>
      <c r="E36" s="118">
        <v>11413</v>
      </c>
      <c r="F36" s="118">
        <v>6128</v>
      </c>
      <c r="G36" s="118">
        <f t="shared" si="4"/>
        <v>-5184.0419844109565</v>
      </c>
      <c r="H36" s="119"/>
      <c r="I36" s="120">
        <v>0.77113474421378125</v>
      </c>
      <c r="J36" s="121"/>
    </row>
    <row r="37" spans="1:10" ht="17.100000000000001" customHeight="1">
      <c r="A37" s="123"/>
      <c r="B37" s="117" t="s">
        <v>17</v>
      </c>
      <c r="C37" s="118">
        <v>897102.6077564368</v>
      </c>
      <c r="D37" s="118">
        <f t="shared" si="3"/>
        <v>2586.3044684507186</v>
      </c>
      <c r="E37" s="118">
        <v>11471</v>
      </c>
      <c r="F37" s="118">
        <v>6093</v>
      </c>
      <c r="G37" s="118">
        <f t="shared" si="4"/>
        <v>-2791.6955315492814</v>
      </c>
      <c r="H37" s="119"/>
      <c r="I37" s="120">
        <v>0.76006321084168171</v>
      </c>
      <c r="J37" s="121"/>
    </row>
    <row r="38" spans="1:10" ht="17.100000000000001" customHeight="1">
      <c r="A38" s="123"/>
      <c r="B38" s="117" t="s">
        <v>18</v>
      </c>
      <c r="C38" s="118">
        <v>910386.3224558247</v>
      </c>
      <c r="D38" s="118">
        <f t="shared" si="3"/>
        <v>13283.7146993879</v>
      </c>
      <c r="E38" s="118">
        <v>11443</v>
      </c>
      <c r="F38" s="118">
        <v>6288</v>
      </c>
      <c r="G38" s="118">
        <f t="shared" si="4"/>
        <v>8128.7146993878996</v>
      </c>
      <c r="H38" s="119"/>
      <c r="I38" s="120">
        <v>0.74941251436929923</v>
      </c>
      <c r="J38" s="121"/>
    </row>
    <row r="39" spans="1:10" ht="17.100000000000001" customHeight="1">
      <c r="A39" s="123"/>
      <c r="B39" s="117" t="s">
        <v>19</v>
      </c>
      <c r="C39" s="118">
        <v>911013.60042220028</v>
      </c>
      <c r="D39" s="118">
        <f t="shared" si="3"/>
        <v>627.27796637557913</v>
      </c>
      <c r="E39" s="118">
        <v>11771</v>
      </c>
      <c r="F39" s="118">
        <v>6075</v>
      </c>
      <c r="G39" s="118">
        <f t="shared" si="4"/>
        <v>-5068.7220336244209</v>
      </c>
      <c r="H39" s="119"/>
      <c r="I39" s="120">
        <v>0.73915910784762695</v>
      </c>
      <c r="J39" s="121"/>
    </row>
    <row r="40" spans="1:10" ht="17.100000000000001" customHeight="1">
      <c r="A40" s="123"/>
      <c r="B40" s="117" t="s">
        <v>20</v>
      </c>
      <c r="C40" s="118">
        <v>914226.87327044166</v>
      </c>
      <c r="D40" s="118">
        <f t="shared" si="3"/>
        <v>3213.2728482413804</v>
      </c>
      <c r="E40" s="118">
        <v>11879</v>
      </c>
      <c r="F40" s="118">
        <v>6035</v>
      </c>
      <c r="G40" s="118">
        <f t="shared" si="4"/>
        <v>-2630.7271517586196</v>
      </c>
      <c r="H40" s="119"/>
      <c r="I40" s="120">
        <v>0.72928116885006511</v>
      </c>
      <c r="J40" s="121"/>
    </row>
    <row r="41" spans="1:10" ht="17.100000000000001" customHeight="1">
      <c r="A41" s="123"/>
      <c r="B41" s="117" t="s">
        <v>21</v>
      </c>
      <c r="C41" s="118">
        <v>917763.9925005408</v>
      </c>
      <c r="D41" s="118">
        <f t="shared" si="3"/>
        <v>3537.1192300991388</v>
      </c>
      <c r="E41" s="118">
        <v>12070</v>
      </c>
      <c r="F41" s="118">
        <v>6323</v>
      </c>
      <c r="G41" s="118">
        <f t="shared" si="4"/>
        <v>-2209.8807699008612</v>
      </c>
      <c r="H41" s="119"/>
      <c r="I41" s="120">
        <v>0.71975844443615455</v>
      </c>
      <c r="J41" s="121"/>
    </row>
    <row r="42" spans="1:10" ht="17.100000000000001" customHeight="1">
      <c r="A42" s="123"/>
      <c r="B42" s="117" t="s">
        <v>22</v>
      </c>
      <c r="C42" s="118">
        <v>921949.64765353163</v>
      </c>
      <c r="D42" s="118">
        <f t="shared" si="3"/>
        <v>4185.655152990832</v>
      </c>
      <c r="E42" s="118">
        <v>12706</v>
      </c>
      <c r="F42" s="118">
        <v>6268</v>
      </c>
      <c r="G42" s="118">
        <f t="shared" si="4"/>
        <v>-2252.344847009168</v>
      </c>
      <c r="H42" s="119"/>
      <c r="I42" s="120">
        <v>0.70908294697241336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42234.337975891074</v>
      </c>
      <c r="E43" s="126">
        <f>SUM(E33:E42)</f>
        <v>121176</v>
      </c>
      <c r="F43" s="126">
        <f>SUM(F33:F42)</f>
        <v>60530</v>
      </c>
      <c r="G43" s="127">
        <f t="shared" si="4"/>
        <v>-18411.662024108926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918208.63631174027</v>
      </c>
      <c r="D44" s="118">
        <f>C44-C42</f>
        <v>-3741.0113417913672</v>
      </c>
      <c r="E44" s="118">
        <v>13142</v>
      </c>
      <c r="F44" s="118">
        <v>6641</v>
      </c>
      <c r="G44" s="118">
        <f t="shared" si="4"/>
        <v>-10242.011341791367</v>
      </c>
      <c r="H44" s="119"/>
      <c r="I44" s="120">
        <v>0.69435014845110432</v>
      </c>
      <c r="J44" s="121"/>
    </row>
    <row r="45" spans="1:10" ht="17.100000000000001" customHeight="1">
      <c r="A45" s="123"/>
      <c r="B45" s="117" t="s">
        <v>25</v>
      </c>
      <c r="C45" s="118">
        <v>912371.76225875365</v>
      </c>
      <c r="D45" s="118">
        <f t="shared" ref="D45:D53" si="5">C45-C44</f>
        <v>-5836.8740529866191</v>
      </c>
      <c r="E45" s="118">
        <v>12527</v>
      </c>
      <c r="F45" s="118">
        <v>6647</v>
      </c>
      <c r="G45" s="118">
        <f t="shared" si="4"/>
        <v>-11716.874052986619</v>
      </c>
      <c r="H45" s="119"/>
      <c r="I45" s="120">
        <v>0.68006243459954818</v>
      </c>
      <c r="J45" s="121"/>
    </row>
    <row r="46" spans="1:10" ht="17.100000000000001" customHeight="1">
      <c r="A46" s="123"/>
      <c r="B46" s="117" t="s">
        <v>26</v>
      </c>
      <c r="C46" s="118">
        <f>$C$21*I46</f>
        <v>912027.7126924973</v>
      </c>
      <c r="D46" s="118">
        <f t="shared" si="5"/>
        <v>-344.04956625634804</v>
      </c>
      <c r="E46" s="118">
        <v>12768</v>
      </c>
      <c r="F46" s="118">
        <v>6504</v>
      </c>
      <c r="G46" s="118">
        <f t="shared" si="4"/>
        <v>-6608.049566256348</v>
      </c>
      <c r="H46" s="119"/>
      <c r="I46" s="120">
        <v>0.66619993622534501</v>
      </c>
      <c r="J46" s="121"/>
    </row>
    <row r="47" spans="1:10" ht="17.100000000000001" customHeight="1">
      <c r="A47" s="123"/>
      <c r="B47" s="117" t="s">
        <v>27</v>
      </c>
      <c r="C47" s="118">
        <v>906726.62017619493</v>
      </c>
      <c r="D47" s="118">
        <f t="shared" si="5"/>
        <v>-5301.0925163023639</v>
      </c>
      <c r="E47" s="118">
        <v>12577</v>
      </c>
      <c r="F47" s="118">
        <v>6537</v>
      </c>
      <c r="G47" s="118">
        <f t="shared" si="4"/>
        <v>-11341.092516302364</v>
      </c>
      <c r="H47" s="119"/>
      <c r="I47" s="120">
        <v>0.65274394944654435</v>
      </c>
      <c r="J47" s="121"/>
    </row>
    <row r="48" spans="1:10" ht="17.100000000000001" customHeight="1">
      <c r="A48" s="123"/>
      <c r="B48" s="117" t="s">
        <v>28</v>
      </c>
      <c r="C48" s="118">
        <v>902264.19903457793</v>
      </c>
      <c r="D48" s="118">
        <f t="shared" si="5"/>
        <v>-4462.4211416170001</v>
      </c>
      <c r="E48" s="118">
        <v>12773</v>
      </c>
      <c r="F48" s="118">
        <v>6955</v>
      </c>
      <c r="G48" s="118">
        <f t="shared" si="4"/>
        <v>-10280.421141617</v>
      </c>
      <c r="H48" s="119"/>
      <c r="I48" s="120">
        <v>0.63967685149562414</v>
      </c>
      <c r="J48" s="121"/>
    </row>
    <row r="49" spans="1:10" ht="17.100000000000001" customHeight="1">
      <c r="A49" s="123"/>
      <c r="B49" s="117" t="s">
        <v>29</v>
      </c>
      <c r="C49" s="118">
        <v>890063.68087217759</v>
      </c>
      <c r="D49" s="118">
        <f t="shared" si="5"/>
        <v>-12200.518162400345</v>
      </c>
      <c r="E49" s="118">
        <v>12889</v>
      </c>
      <c r="F49" s="118">
        <v>6522</v>
      </c>
      <c r="G49" s="118">
        <f t="shared" si="4"/>
        <v>-18567.518162400345</v>
      </c>
      <c r="H49" s="119"/>
      <c r="I49" s="120">
        <v>0.62698202371948264</v>
      </c>
      <c r="J49" s="121"/>
    </row>
    <row r="50" spans="1:10" ht="17.100000000000001" customHeight="1">
      <c r="A50" s="123"/>
      <c r="B50" s="117" t="s">
        <v>30</v>
      </c>
      <c r="C50" s="118">
        <v>881276.25329528912</v>
      </c>
      <c r="D50" s="118">
        <f t="shared" si="5"/>
        <v>-8787.427576888469</v>
      </c>
      <c r="E50" s="118">
        <v>12648</v>
      </c>
      <c r="F50" s="118">
        <v>6800</v>
      </c>
      <c r="G50" s="118">
        <f t="shared" si="4"/>
        <v>-14635.427576888469</v>
      </c>
      <c r="H50" s="119"/>
      <c r="I50" s="120">
        <v>0.61464378106799378</v>
      </c>
      <c r="J50" s="121"/>
    </row>
    <row r="51" spans="1:10" ht="17.100000000000001" customHeight="1">
      <c r="A51" s="123"/>
      <c r="B51" s="117" t="s">
        <v>31</v>
      </c>
      <c r="C51" s="118">
        <v>877816.06802009768</v>
      </c>
      <c r="D51" s="118">
        <f t="shared" si="5"/>
        <v>-3460.1852751914412</v>
      </c>
      <c r="E51" s="118">
        <v>12673</v>
      </c>
      <c r="F51" s="118">
        <v>6912</v>
      </c>
      <c r="G51" s="118">
        <f t="shared" si="4"/>
        <v>-9221.1852751914412</v>
      </c>
      <c r="H51" s="119"/>
      <c r="I51" s="120">
        <v>0.60264730744205541</v>
      </c>
      <c r="J51" s="121"/>
    </row>
    <row r="52" spans="1:10" ht="17.100000000000001" customHeight="1">
      <c r="A52" s="123"/>
      <c r="B52" s="117" t="s">
        <v>32</v>
      </c>
      <c r="C52" s="118">
        <v>877839.6070046525</v>
      </c>
      <c r="D52" s="118">
        <f t="shared" si="5"/>
        <v>23.538984554819763</v>
      </c>
      <c r="E52" s="118">
        <v>12724</v>
      </c>
      <c r="F52" s="118">
        <v>6876</v>
      </c>
      <c r="G52" s="118">
        <f t="shared" si="4"/>
        <v>-5824.4610154451802</v>
      </c>
      <c r="H52" s="119"/>
      <c r="I52" s="120">
        <v>0.59097859634081884</v>
      </c>
      <c r="J52" s="121"/>
    </row>
    <row r="53" spans="1:10" ht="17.100000000000001" customHeight="1">
      <c r="A53" s="123"/>
      <c r="B53" s="117" t="s">
        <v>33</v>
      </c>
      <c r="C53" s="118">
        <f>$C$28*I53</f>
        <v>866947.42352673726</v>
      </c>
      <c r="D53" s="118">
        <f t="shared" si="5"/>
        <v>-10892.183477915241</v>
      </c>
      <c r="E53" s="118">
        <v>12769</v>
      </c>
      <c r="F53" s="118">
        <v>6513</v>
      </c>
      <c r="G53" s="118">
        <f t="shared" si="4"/>
        <v>-17148.183477915241</v>
      </c>
      <c r="H53" s="119"/>
      <c r="I53" s="120">
        <v>0.57978159802496976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-55002.224126794375</v>
      </c>
      <c r="E54" s="126">
        <f>SUM(E44:E53)</f>
        <v>127490</v>
      </c>
      <c r="F54" s="126">
        <f>SUM(F44:F53)</f>
        <v>66907</v>
      </c>
      <c r="G54" s="127">
        <f t="shared" si="4"/>
        <v>-115585.22412679438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131315.74781868907</v>
      </c>
      <c r="D57" s="118"/>
      <c r="E57" s="118"/>
      <c r="F57" s="118"/>
      <c r="G57" s="118"/>
      <c r="H57" s="119"/>
      <c r="I57" s="120">
        <v>0.12242751055257237</v>
      </c>
      <c r="J57" s="121"/>
    </row>
    <row r="58" spans="1:10" ht="17.100000000000001" customHeight="1">
      <c r="A58" s="123"/>
      <c r="B58" s="117" t="s">
        <v>13</v>
      </c>
      <c r="C58" s="118">
        <v>141109.07705484764</v>
      </c>
      <c r="D58" s="118">
        <f t="shared" ref="D58:D67" si="6">C58-C57</f>
        <v>9793.3292361585773</v>
      </c>
      <c r="E58" s="118">
        <v>3834</v>
      </c>
      <c r="F58" s="118">
        <v>552</v>
      </c>
      <c r="G58" s="118">
        <f t="shared" ref="G58:G79" si="7">D58-E58+F58</f>
        <v>6511.3292361585773</v>
      </c>
      <c r="H58" s="119"/>
      <c r="I58" s="120">
        <v>0.12880792063427446</v>
      </c>
      <c r="J58" s="121"/>
    </row>
    <row r="59" spans="1:10" ht="17.100000000000001" customHeight="1">
      <c r="A59" s="123"/>
      <c r="B59" s="117" t="s">
        <v>14</v>
      </c>
      <c r="C59" s="118">
        <v>150860.59604012547</v>
      </c>
      <c r="D59" s="118">
        <f t="shared" si="6"/>
        <v>9751.5189852778276</v>
      </c>
      <c r="E59" s="118">
        <v>3495</v>
      </c>
      <c r="F59" s="118">
        <v>563</v>
      </c>
      <c r="G59" s="118">
        <f t="shared" si="7"/>
        <v>6819.5189852778276</v>
      </c>
      <c r="H59" s="119"/>
      <c r="I59" s="120">
        <v>0.13492585282186342</v>
      </c>
      <c r="J59" s="121"/>
    </row>
    <row r="60" spans="1:10" ht="17.100000000000001" customHeight="1">
      <c r="A60" s="123"/>
      <c r="B60" s="117" t="s">
        <v>15</v>
      </c>
      <c r="C60" s="118">
        <v>160903.01437548082</v>
      </c>
      <c r="D60" s="118">
        <f t="shared" si="6"/>
        <v>10042.418335355353</v>
      </c>
      <c r="E60" s="118">
        <v>3619</v>
      </c>
      <c r="F60" s="118">
        <v>586</v>
      </c>
      <c r="G60" s="118">
        <f t="shared" si="7"/>
        <v>7009.4183353553526</v>
      </c>
      <c r="H60" s="119"/>
      <c r="I60" s="120">
        <v>0.14079717743741754</v>
      </c>
      <c r="J60" s="121"/>
    </row>
    <row r="61" spans="1:10" ht="17.100000000000001" customHeight="1">
      <c r="A61" s="123"/>
      <c r="B61" s="117" t="s">
        <v>16</v>
      </c>
      <c r="C61" s="118">
        <v>169866.35235060327</v>
      </c>
      <c r="D61" s="118">
        <f t="shared" si="6"/>
        <v>8963.337975122442</v>
      </c>
      <c r="E61" s="118">
        <v>3672</v>
      </c>
      <c r="F61" s="118">
        <v>583</v>
      </c>
      <c r="G61" s="118">
        <f t="shared" si="7"/>
        <v>5874.337975122442</v>
      </c>
      <c r="H61" s="119"/>
      <c r="I61" s="120">
        <v>0.1464365106470718</v>
      </c>
      <c r="J61" s="121"/>
    </row>
    <row r="62" spans="1:10" ht="17.100000000000001" customHeight="1">
      <c r="A62" s="123"/>
      <c r="B62" s="117" t="s">
        <v>17</v>
      </c>
      <c r="C62" s="118">
        <v>179237.21361982322</v>
      </c>
      <c r="D62" s="118">
        <f t="shared" si="6"/>
        <v>9370.8612692199531</v>
      </c>
      <c r="E62" s="118">
        <v>3928</v>
      </c>
      <c r="F62" s="118">
        <v>617</v>
      </c>
      <c r="G62" s="118">
        <f t="shared" si="7"/>
        <v>6059.8612692199531</v>
      </c>
      <c r="H62" s="119"/>
      <c r="I62" s="120">
        <v>0.15185733594833792</v>
      </c>
      <c r="J62" s="121"/>
    </row>
    <row r="63" spans="1:10" ht="17.100000000000001" customHeight="1">
      <c r="A63" s="123"/>
      <c r="B63" s="117" t="s">
        <v>18</v>
      </c>
      <c r="C63" s="118">
        <v>190811.20141945707</v>
      </c>
      <c r="D63" s="118">
        <f t="shared" si="6"/>
        <v>11573.987799633847</v>
      </c>
      <c r="E63" s="118">
        <v>4240</v>
      </c>
      <c r="F63" s="118">
        <v>599</v>
      </c>
      <c r="G63" s="118">
        <f t="shared" si="7"/>
        <v>7932.9877996338473</v>
      </c>
      <c r="H63" s="119"/>
      <c r="I63" s="120">
        <v>0.15707211180396533</v>
      </c>
      <c r="J63" s="121"/>
    </row>
    <row r="64" spans="1:10" ht="17.100000000000001" customHeight="1">
      <c r="B64" s="117" t="s">
        <v>19</v>
      </c>
      <c r="C64" s="118">
        <v>199778.84261220403</v>
      </c>
      <c r="D64" s="118">
        <f t="shared" si="6"/>
        <v>8967.6411927469599</v>
      </c>
      <c r="E64" s="118">
        <v>4382</v>
      </c>
      <c r="F64" s="118">
        <v>585</v>
      </c>
      <c r="G64" s="118">
        <f t="shared" si="7"/>
        <v>5170.6411927469599</v>
      </c>
      <c r="H64" s="119"/>
      <c r="I64" s="120">
        <v>0.16209236723099718</v>
      </c>
      <c r="J64" s="121"/>
    </row>
    <row r="65" spans="2:10" ht="17.100000000000001" customHeight="1">
      <c r="B65" s="117" t="s">
        <v>20</v>
      </c>
      <c r="C65" s="118">
        <v>209261.92724374356</v>
      </c>
      <c r="D65" s="118">
        <f t="shared" si="6"/>
        <v>9483.084631539532</v>
      </c>
      <c r="E65" s="118">
        <v>4621</v>
      </c>
      <c r="F65" s="118">
        <v>671</v>
      </c>
      <c r="G65" s="118">
        <f t="shared" si="7"/>
        <v>5533.084631539532</v>
      </c>
      <c r="H65" s="119"/>
      <c r="I65" s="120">
        <v>0.16692878688875523</v>
      </c>
      <c r="J65" s="121"/>
    </row>
    <row r="66" spans="2:10" ht="17.100000000000001" customHeight="1">
      <c r="B66" s="117" t="s">
        <v>21</v>
      </c>
      <c r="C66" s="118">
        <v>218796.05003767394</v>
      </c>
      <c r="D66" s="118">
        <f t="shared" si="6"/>
        <v>9534.122793930379</v>
      </c>
      <c r="E66" s="118">
        <v>4838</v>
      </c>
      <c r="F66" s="118">
        <v>731</v>
      </c>
      <c r="G66" s="118">
        <f t="shared" si="7"/>
        <v>5427.122793930379</v>
      </c>
      <c r="H66" s="119"/>
      <c r="I66" s="120">
        <v>0.17159128698743148</v>
      </c>
      <c r="J66" s="121"/>
    </row>
    <row r="67" spans="2:10" ht="17.100000000000001" customHeight="1">
      <c r="B67" s="117" t="s">
        <v>22</v>
      </c>
      <c r="C67" s="118">
        <v>228821.50190097769</v>
      </c>
      <c r="D67" s="118">
        <f t="shared" si="6"/>
        <v>10025.451863303751</v>
      </c>
      <c r="E67" s="118">
        <v>5195</v>
      </c>
      <c r="F67" s="118">
        <v>715</v>
      </c>
      <c r="G67" s="118">
        <f t="shared" si="7"/>
        <v>5545.4518633037515</v>
      </c>
      <c r="H67" s="119"/>
      <c r="I67" s="120">
        <v>0.17598946462157955</v>
      </c>
      <c r="J67" s="121"/>
    </row>
    <row r="68" spans="2:10" ht="17.100000000000001" customHeight="1">
      <c r="B68" s="139"/>
      <c r="C68" s="125" t="s">
        <v>23</v>
      </c>
      <c r="D68" s="126">
        <f>SUM(D58:D67)</f>
        <v>97505.754082288622</v>
      </c>
      <c r="E68" s="126">
        <f>SUM(E58:E67)</f>
        <v>41824</v>
      </c>
      <c r="F68" s="126">
        <f>SUM(F58:F67)</f>
        <v>6202</v>
      </c>
      <c r="G68" s="127">
        <f t="shared" si="7"/>
        <v>61883.754082288622</v>
      </c>
      <c r="H68" s="119"/>
      <c r="I68" s="120"/>
      <c r="J68" s="121"/>
    </row>
    <row r="69" spans="2:10" ht="17.100000000000001" customHeight="1">
      <c r="B69" s="117" t="s">
        <v>24</v>
      </c>
      <c r="C69" s="118">
        <v>237967.86223404284</v>
      </c>
      <c r="D69" s="118">
        <f>C69-C67</f>
        <v>9146.3603330651531</v>
      </c>
      <c r="E69" s="118">
        <v>5524</v>
      </c>
      <c r="F69" s="118">
        <v>746</v>
      </c>
      <c r="G69" s="118">
        <f t="shared" si="7"/>
        <v>4368.3603330651531</v>
      </c>
      <c r="H69" s="119"/>
      <c r="I69" s="120">
        <v>0.17995149896706208</v>
      </c>
      <c r="J69" s="121"/>
    </row>
    <row r="70" spans="2:10" ht="17.100000000000001" customHeight="1">
      <c r="B70" s="117" t="s">
        <v>25</v>
      </c>
      <c r="C70" s="118">
        <v>246577.8136231502</v>
      </c>
      <c r="D70" s="118">
        <f t="shared" ref="D70:D78" si="8">C70-C69</f>
        <v>8609.9513891073584</v>
      </c>
      <c r="E70" s="118">
        <v>5854</v>
      </c>
      <c r="F70" s="118">
        <v>737</v>
      </c>
      <c r="G70" s="118">
        <f t="shared" si="7"/>
        <v>3492.9513891073584</v>
      </c>
      <c r="H70" s="119"/>
      <c r="I70" s="120">
        <v>0.18379383841916386</v>
      </c>
      <c r="J70" s="121"/>
    </row>
    <row r="71" spans="2:10" ht="17.100000000000001" customHeight="1">
      <c r="B71" s="117" t="s">
        <v>26</v>
      </c>
      <c r="C71" s="118">
        <f>$C$21*I71</f>
        <v>256717.38023578684</v>
      </c>
      <c r="D71" s="118">
        <f t="shared" si="8"/>
        <v>10139.566612636641</v>
      </c>
      <c r="E71" s="118">
        <v>5786</v>
      </c>
      <c r="F71" s="118">
        <v>740</v>
      </c>
      <c r="G71" s="118">
        <f t="shared" si="7"/>
        <v>5093.5666126366414</v>
      </c>
      <c r="H71" s="119"/>
      <c r="I71" s="120">
        <v>0.1875218263227077</v>
      </c>
      <c r="J71" s="121"/>
    </row>
    <row r="72" spans="2:10" ht="17.100000000000001" customHeight="1">
      <c r="B72" s="117" t="s">
        <v>27</v>
      </c>
      <c r="C72" s="118">
        <v>265513.25832636107</v>
      </c>
      <c r="D72" s="118">
        <f t="shared" si="8"/>
        <v>8795.8780905742315</v>
      </c>
      <c r="E72" s="118">
        <v>5802</v>
      </c>
      <c r="F72" s="118">
        <v>775</v>
      </c>
      <c r="G72" s="118">
        <f t="shared" si="7"/>
        <v>3768.8780905742315</v>
      </c>
      <c r="H72" s="119"/>
      <c r="I72" s="120">
        <v>0.19114049264009864</v>
      </c>
      <c r="J72" s="121"/>
    </row>
    <row r="73" spans="2:10" ht="17.100000000000001" customHeight="1">
      <c r="B73" s="117" t="s">
        <v>28</v>
      </c>
      <c r="C73" s="118">
        <v>274560.28028560139</v>
      </c>
      <c r="D73" s="118">
        <f t="shared" si="8"/>
        <v>9047.0219592403155</v>
      </c>
      <c r="E73" s="118">
        <v>6104</v>
      </c>
      <c r="F73" s="118">
        <v>798</v>
      </c>
      <c r="G73" s="118">
        <f t="shared" si="7"/>
        <v>3741.0219592403155</v>
      </c>
      <c r="H73" s="119"/>
      <c r="I73" s="120">
        <v>0.19465457659383292</v>
      </c>
      <c r="J73" s="121"/>
    </row>
    <row r="74" spans="2:10" ht="17.100000000000001" customHeight="1">
      <c r="B74" s="117" t="s">
        <v>29</v>
      </c>
      <c r="C74" s="118">
        <v>281178.10985186265</v>
      </c>
      <c r="D74" s="118">
        <f t="shared" si="8"/>
        <v>6617.8295662612654</v>
      </c>
      <c r="E74" s="118">
        <v>6250</v>
      </c>
      <c r="F74" s="118">
        <v>687</v>
      </c>
      <c r="G74" s="118">
        <f t="shared" si="7"/>
        <v>1054.8295662612654</v>
      </c>
      <c r="H74" s="119"/>
      <c r="I74" s="120">
        <v>0.19806854737381138</v>
      </c>
      <c r="J74" s="121"/>
    </row>
    <row r="75" spans="2:10" ht="17.100000000000001" customHeight="1">
      <c r="B75" s="117" t="s">
        <v>30</v>
      </c>
      <c r="C75" s="118">
        <v>288748.14020036289</v>
      </c>
      <c r="D75" s="118">
        <f t="shared" si="8"/>
        <v>7570.0303485002369</v>
      </c>
      <c r="E75" s="118">
        <v>6356</v>
      </c>
      <c r="F75" s="118">
        <v>752</v>
      </c>
      <c r="G75" s="118">
        <f t="shared" si="7"/>
        <v>1966.0303485002369</v>
      </c>
      <c r="H75" s="119"/>
      <c r="I75" s="120">
        <v>0.20138662309970914</v>
      </c>
      <c r="J75" s="121"/>
    </row>
    <row r="76" spans="2:10" ht="17.100000000000001" customHeight="1">
      <c r="B76" s="117" t="s">
        <v>31</v>
      </c>
      <c r="C76" s="118">
        <v>298038.98730315163</v>
      </c>
      <c r="D76" s="118">
        <f t="shared" si="8"/>
        <v>9290.8471027887426</v>
      </c>
      <c r="E76" s="118">
        <v>6744</v>
      </c>
      <c r="F76" s="118">
        <v>830</v>
      </c>
      <c r="G76" s="118">
        <f t="shared" si="7"/>
        <v>3376.8471027887426</v>
      </c>
      <c r="H76" s="119"/>
      <c r="I76" s="120">
        <v>0.20461278820757361</v>
      </c>
      <c r="J76" s="121"/>
    </row>
    <row r="77" spans="2:10" ht="17.100000000000001" customHeight="1">
      <c r="B77" s="117" t="s">
        <v>32</v>
      </c>
      <c r="C77" s="118">
        <v>308593.05229959695</v>
      </c>
      <c r="D77" s="118">
        <f t="shared" si="8"/>
        <v>10554.064996445319</v>
      </c>
      <c r="E77" s="118">
        <v>7365</v>
      </c>
      <c r="F77" s="118">
        <v>827</v>
      </c>
      <c r="G77" s="118">
        <f t="shared" si="7"/>
        <v>4016.0649964453187</v>
      </c>
      <c r="H77" s="119"/>
      <c r="I77" s="120">
        <v>0.20775080941133492</v>
      </c>
      <c r="J77" s="121"/>
    </row>
    <row r="78" spans="2:10" ht="17.100000000000001" customHeight="1">
      <c r="B78" s="117" t="s">
        <v>33</v>
      </c>
      <c r="C78" s="118">
        <f>$C$28*I78</f>
        <v>315371.52870746929</v>
      </c>
      <c r="D78" s="118">
        <f t="shared" si="8"/>
        <v>6778.4764078723383</v>
      </c>
      <c r="E78" s="118">
        <v>8410</v>
      </c>
      <c r="F78" s="118">
        <v>932</v>
      </c>
      <c r="G78" s="118">
        <f t="shared" si="7"/>
        <v>-699.52359212766169</v>
      </c>
      <c r="H78" s="140"/>
      <c r="I78" s="120">
        <v>0.21090853254027236</v>
      </c>
      <c r="J78" s="121"/>
    </row>
    <row r="79" spans="2:10" ht="17.100000000000001" customHeight="1">
      <c r="B79" s="139"/>
      <c r="C79" s="125" t="s">
        <v>34</v>
      </c>
      <c r="D79" s="126">
        <f>SUM(D69:D78)</f>
        <v>86550.026806491602</v>
      </c>
      <c r="E79" s="126">
        <f>SUM(E69:E78)</f>
        <v>64195</v>
      </c>
      <c r="F79" s="126">
        <f>SUM(F69:F78)</f>
        <v>7824</v>
      </c>
      <c r="G79" s="127">
        <f t="shared" si="7"/>
        <v>30179.026806491602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39579.097002551833</v>
      </c>
      <c r="D82" s="118"/>
      <c r="E82" s="118"/>
      <c r="F82" s="118"/>
      <c r="G82" s="118"/>
      <c r="H82" s="119"/>
      <c r="I82" s="120">
        <v>3.690014637567765E-2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45414.146598690058</v>
      </c>
      <c r="D83" s="118">
        <f t="shared" ref="D83:D92" si="9">C83-C82</f>
        <v>5835.0495961382258</v>
      </c>
      <c r="E83" s="118">
        <v>373</v>
      </c>
      <c r="F83" s="118">
        <v>96</v>
      </c>
      <c r="G83" s="118">
        <f t="shared" ref="G83:G104" si="10">D83-E83+F83</f>
        <v>5558.0495961382258</v>
      </c>
      <c r="H83" s="119"/>
      <c r="I83" s="120">
        <v>4.1455177178174409E-2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51234.498068106885</v>
      </c>
      <c r="D84" s="118">
        <f t="shared" si="9"/>
        <v>5820.3514694168261</v>
      </c>
      <c r="E84" s="118">
        <v>409</v>
      </c>
      <c r="F84" s="118">
        <v>75</v>
      </c>
      <c r="G84" s="118">
        <f t="shared" si="10"/>
        <v>5486.3514694168261</v>
      </c>
      <c r="H84" s="119"/>
      <c r="I84" s="120">
        <v>4.5822822706472491E-2</v>
      </c>
      <c r="J84" s="121"/>
    </row>
    <row r="85" spans="1:10" ht="17.100000000000001" customHeight="1">
      <c r="A85" s="123"/>
      <c r="B85" s="117" t="s">
        <v>15</v>
      </c>
      <c r="C85" s="118">
        <v>57156.471088298829</v>
      </c>
      <c r="D85" s="118">
        <f t="shared" si="9"/>
        <v>5921.9730201919447</v>
      </c>
      <c r="E85" s="118">
        <v>514</v>
      </c>
      <c r="F85" s="118">
        <v>101</v>
      </c>
      <c r="G85" s="118">
        <f t="shared" si="10"/>
        <v>5508.9730201919447</v>
      </c>
      <c r="H85" s="119"/>
      <c r="I85" s="120">
        <v>5.0014412922907599E-2</v>
      </c>
      <c r="J85" s="121"/>
    </row>
    <row r="86" spans="1:10" ht="17.100000000000001" customHeight="1">
      <c r="A86" s="123"/>
      <c r="B86" s="117" t="s">
        <v>16</v>
      </c>
      <c r="C86" s="118">
        <v>62686.843626770453</v>
      </c>
      <c r="D86" s="118">
        <f t="shared" si="9"/>
        <v>5530.3725384716236</v>
      </c>
      <c r="E86" s="118">
        <v>627</v>
      </c>
      <c r="F86" s="118">
        <v>97</v>
      </c>
      <c r="G86" s="118">
        <f t="shared" si="10"/>
        <v>5000.3725384716236</v>
      </c>
      <c r="H86" s="119"/>
      <c r="I86" s="120">
        <v>5.4040382436871093E-2</v>
      </c>
      <c r="J86" s="121"/>
    </row>
    <row r="87" spans="1:10" ht="17.100000000000001" customHeight="1">
      <c r="A87" s="123"/>
      <c r="B87" s="117" t="s">
        <v>17</v>
      </c>
      <c r="C87" s="118">
        <v>68351.594645267091</v>
      </c>
      <c r="D87" s="118">
        <f t="shared" si="9"/>
        <v>5664.7510184966377</v>
      </c>
      <c r="E87" s="118">
        <v>626</v>
      </c>
      <c r="F87" s="118">
        <v>137</v>
      </c>
      <c r="G87" s="118">
        <f t="shared" si="10"/>
        <v>5175.7510184966377</v>
      </c>
      <c r="H87" s="119"/>
      <c r="I87" s="120">
        <v>5.791035723567492E-2</v>
      </c>
      <c r="J87" s="121"/>
    </row>
    <row r="88" spans="1:10" ht="17.100000000000001" customHeight="1">
      <c r="B88" s="117" t="s">
        <v>18</v>
      </c>
      <c r="C88" s="118">
        <v>74872.049656946925</v>
      </c>
      <c r="D88" s="118">
        <f t="shared" si="9"/>
        <v>6520.4550116798346</v>
      </c>
      <c r="E88" s="118">
        <v>692</v>
      </c>
      <c r="F88" s="118">
        <v>125</v>
      </c>
      <c r="G88" s="118">
        <f t="shared" si="10"/>
        <v>5953.4550116798346</v>
      </c>
      <c r="H88" s="119"/>
      <c r="I88" s="120">
        <v>6.1633231525310278E-2</v>
      </c>
      <c r="J88" s="121"/>
    </row>
    <row r="89" spans="1:10" ht="17.100000000000001" customHeight="1">
      <c r="B89" s="117" t="s">
        <v>19</v>
      </c>
      <c r="C89" s="118">
        <v>80380.243335877778</v>
      </c>
      <c r="D89" s="118">
        <f t="shared" si="9"/>
        <v>5508.1936789308529</v>
      </c>
      <c r="E89" s="118">
        <v>817</v>
      </c>
      <c r="F89" s="118">
        <v>141</v>
      </c>
      <c r="G89" s="118">
        <f t="shared" si="10"/>
        <v>4832.1936789308529</v>
      </c>
      <c r="H89" s="119"/>
      <c r="I89" s="120">
        <v>6.521723597231463E-2</v>
      </c>
      <c r="J89" s="121"/>
    </row>
    <row r="90" spans="1:10" ht="17.100000000000001" customHeight="1">
      <c r="B90" s="117" t="s">
        <v>20</v>
      </c>
      <c r="C90" s="118">
        <v>86084.710055454721</v>
      </c>
      <c r="D90" s="118">
        <f t="shared" si="9"/>
        <v>5704.4667195769434</v>
      </c>
      <c r="E90" s="118">
        <v>1026</v>
      </c>
      <c r="F90" s="118">
        <v>132</v>
      </c>
      <c r="G90" s="118">
        <f t="shared" si="10"/>
        <v>4810.4667195769434</v>
      </c>
      <c r="H90" s="119"/>
      <c r="I90" s="120">
        <v>6.8669998448831149E-2</v>
      </c>
      <c r="J90" s="121"/>
    </row>
    <row r="91" spans="1:10" ht="17.100000000000001" customHeight="1">
      <c r="B91" s="117" t="s">
        <v>21</v>
      </c>
      <c r="C91" s="118">
        <v>91805.412595957168</v>
      </c>
      <c r="D91" s="118">
        <f t="shared" si="9"/>
        <v>5720.7025405024469</v>
      </c>
      <c r="E91" s="118">
        <v>1314</v>
      </c>
      <c r="F91" s="118">
        <v>152</v>
      </c>
      <c r="G91" s="118">
        <f t="shared" si="10"/>
        <v>4558.7025405024469</v>
      </c>
      <c r="H91" s="119"/>
      <c r="I91" s="120">
        <v>7.1998598224419383E-2</v>
      </c>
      <c r="J91" s="121"/>
    </row>
    <row r="92" spans="1:10" ht="17.100000000000001" customHeight="1">
      <c r="B92" s="117" t="s">
        <v>22</v>
      </c>
      <c r="C92" s="118">
        <v>100259.11628392975</v>
      </c>
      <c r="D92" s="118">
        <f t="shared" si="9"/>
        <v>8453.7036879725783</v>
      </c>
      <c r="E92" s="118">
        <v>1601</v>
      </c>
      <c r="F92" s="118">
        <v>179</v>
      </c>
      <c r="G92" s="118">
        <f t="shared" si="10"/>
        <v>7031.7036879725783</v>
      </c>
      <c r="H92" s="119"/>
      <c r="I92" s="120">
        <v>7.7110533982410218E-2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60680.019281377914</v>
      </c>
      <c r="E93" s="126">
        <f>SUM(E83:E92)</f>
        <v>7999</v>
      </c>
      <c r="F93" s="126">
        <f>SUM(F83:F92)</f>
        <v>1235</v>
      </c>
      <c r="G93" s="127">
        <f t="shared" si="10"/>
        <v>53916.019281377914</v>
      </c>
      <c r="H93" s="119"/>
      <c r="I93" s="120"/>
      <c r="J93" s="121"/>
    </row>
    <row r="94" spans="1:10" ht="17.100000000000001" customHeight="1">
      <c r="B94" s="117" t="s">
        <v>24</v>
      </c>
      <c r="C94" s="118">
        <v>115942.73288249235</v>
      </c>
      <c r="D94" s="118">
        <f>C94-C92</f>
        <v>15683.616598562599</v>
      </c>
      <c r="E94" s="118">
        <v>2166</v>
      </c>
      <c r="F94" s="118">
        <v>223</v>
      </c>
      <c r="G94" s="118">
        <f t="shared" si="10"/>
        <v>13740.616598562599</v>
      </c>
      <c r="H94" s="119"/>
      <c r="I94" s="120">
        <v>8.7675992802852667E-2</v>
      </c>
      <c r="J94" s="121"/>
    </row>
    <row r="95" spans="1:10" ht="17.100000000000001" customHeight="1">
      <c r="B95" s="117" t="s">
        <v>25</v>
      </c>
      <c r="C95" s="118">
        <v>131372.50967330887</v>
      </c>
      <c r="D95" s="118">
        <f t="shared" ref="D95:D103" si="11">C95-C94</f>
        <v>15429.776790816526</v>
      </c>
      <c r="E95" s="118">
        <v>2694</v>
      </c>
      <c r="F95" s="118">
        <v>231</v>
      </c>
      <c r="G95" s="118">
        <f t="shared" si="10"/>
        <v>12966.776790816526</v>
      </c>
      <c r="H95" s="119"/>
      <c r="I95" s="120">
        <v>9.7922264216837279E-2</v>
      </c>
      <c r="J95" s="121"/>
    </row>
    <row r="96" spans="1:10" ht="17.100000000000001" customHeight="1">
      <c r="B96" s="117" t="s">
        <v>26</v>
      </c>
      <c r="C96" s="118">
        <f>$C$21*I96</f>
        <v>147665.26455257492</v>
      </c>
      <c r="D96" s="118">
        <f t="shared" si="11"/>
        <v>16292.754879266053</v>
      </c>
      <c r="E96" s="118">
        <v>3290</v>
      </c>
      <c r="F96" s="118">
        <v>327</v>
      </c>
      <c r="G96" s="118">
        <f t="shared" si="10"/>
        <v>13329.754879266053</v>
      </c>
      <c r="H96" s="119"/>
      <c r="I96" s="120">
        <v>0.10786359718960915</v>
      </c>
      <c r="J96" s="121"/>
    </row>
    <row r="97" spans="1:10" ht="17.100000000000001" customHeight="1">
      <c r="A97" s="123"/>
      <c r="B97" s="117" t="s">
        <v>27</v>
      </c>
      <c r="C97" s="118">
        <v>163237.87088172813</v>
      </c>
      <c r="D97" s="118">
        <f t="shared" si="11"/>
        <v>15572.606329153205</v>
      </c>
      <c r="E97" s="118">
        <v>3471</v>
      </c>
      <c r="F97" s="118">
        <v>348</v>
      </c>
      <c r="G97" s="118">
        <f t="shared" si="10"/>
        <v>12449.606329153205</v>
      </c>
      <c r="H97" s="119"/>
      <c r="I97" s="120">
        <v>0.11751340499728465</v>
      </c>
      <c r="J97" s="121"/>
    </row>
    <row r="98" spans="1:10" ht="17.100000000000001" customHeight="1">
      <c r="A98" s="123"/>
      <c r="B98" s="117" t="s">
        <v>28</v>
      </c>
      <c r="C98" s="118">
        <v>178970.34126877121</v>
      </c>
      <c r="D98" s="118">
        <f t="shared" si="11"/>
        <v>15732.470387043082</v>
      </c>
      <c r="E98" s="118">
        <v>4057</v>
      </c>
      <c r="F98" s="118">
        <v>461</v>
      </c>
      <c r="G98" s="118">
        <f t="shared" si="10"/>
        <v>12136.470387043082</v>
      </c>
      <c r="H98" s="119"/>
      <c r="I98" s="120">
        <v>0.12688432560706925</v>
      </c>
      <c r="J98" s="121"/>
    </row>
    <row r="99" spans="1:10" ht="17.100000000000001" customHeight="1">
      <c r="A99" s="123"/>
      <c r="B99" s="117" t="s">
        <v>29</v>
      </c>
      <c r="C99" s="118">
        <v>193048.95788289173</v>
      </c>
      <c r="D99" s="118">
        <f t="shared" si="11"/>
        <v>14078.616614120518</v>
      </c>
      <c r="E99" s="118">
        <v>4238</v>
      </c>
      <c r="F99" s="118">
        <v>439</v>
      </c>
      <c r="G99" s="118">
        <f t="shared" si="10"/>
        <v>10279.616614120518</v>
      </c>
      <c r="H99" s="119"/>
      <c r="I99" s="120">
        <v>0.13598827689693699</v>
      </c>
      <c r="J99" s="121"/>
    </row>
    <row r="100" spans="1:10" ht="17.100000000000001" customHeight="1">
      <c r="A100" s="123"/>
      <c r="B100" s="117" t="s">
        <v>30</v>
      </c>
      <c r="C100" s="118">
        <v>207666.58405506358</v>
      </c>
      <c r="D100" s="118">
        <f t="shared" si="11"/>
        <v>14617.626172171847</v>
      </c>
      <c r="E100" s="118">
        <v>4453</v>
      </c>
      <c r="F100" s="118">
        <v>455</v>
      </c>
      <c r="G100" s="118">
        <f t="shared" si="10"/>
        <v>10619.626172171847</v>
      </c>
      <c r="H100" s="119"/>
      <c r="I100" s="120">
        <v>0.14483650722211161</v>
      </c>
      <c r="J100" s="121"/>
    </row>
    <row r="101" spans="1:10" ht="17.100000000000001" customHeight="1">
      <c r="A101" s="123"/>
      <c r="B101" s="117" t="s">
        <v>31</v>
      </c>
      <c r="C101" s="118">
        <v>223500.18221598642</v>
      </c>
      <c r="D101" s="118">
        <f t="shared" si="11"/>
        <v>15833.598160922847</v>
      </c>
      <c r="E101" s="118">
        <v>4687</v>
      </c>
      <c r="F101" s="118">
        <v>557</v>
      </c>
      <c r="G101" s="118">
        <f t="shared" si="10"/>
        <v>11703.598160922847</v>
      </c>
      <c r="H101" s="119"/>
      <c r="I101" s="120">
        <v>0.15343964177947719</v>
      </c>
      <c r="J101" s="121"/>
    </row>
    <row r="102" spans="1:10" ht="17.100000000000001" customHeight="1">
      <c r="A102" s="123"/>
      <c r="B102" s="117" t="s">
        <v>32</v>
      </c>
      <c r="C102" s="118">
        <v>240349.19497010583</v>
      </c>
      <c r="D102" s="118">
        <f t="shared" si="11"/>
        <v>16849.012754119409</v>
      </c>
      <c r="E102" s="118">
        <v>5231</v>
      </c>
      <c r="F102" s="118">
        <v>589</v>
      </c>
      <c r="G102" s="118">
        <f t="shared" si="10"/>
        <v>12207.012754119409</v>
      </c>
      <c r="H102" s="119"/>
      <c r="I102" s="120">
        <v>0.16180772517174216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253816.39596857713</v>
      </c>
      <c r="D103" s="118">
        <f t="shared" si="11"/>
        <v>13467.200998471293</v>
      </c>
      <c r="E103" s="118">
        <v>5436</v>
      </c>
      <c r="F103" s="118">
        <v>581</v>
      </c>
      <c r="G103" s="118">
        <f t="shared" si="10"/>
        <v>8612.2009984712931</v>
      </c>
      <c r="H103" s="119"/>
      <c r="I103" s="120">
        <v>0.16974279139207993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153557.27968464739</v>
      </c>
      <c r="E104" s="126">
        <f>SUM(E94:E103)</f>
        <v>39723</v>
      </c>
      <c r="F104" s="126">
        <f>SUM(F94:F103)</f>
        <v>4211</v>
      </c>
      <c r="G104" s="127">
        <f t="shared" si="10"/>
        <v>118045.27968464739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18059.327201918302</v>
      </c>
      <c r="D107" s="118"/>
      <c r="E107" s="118"/>
      <c r="F107" s="118"/>
      <c r="G107" s="118"/>
      <c r="H107" s="119"/>
      <c r="I107" s="120">
        <v>1.6836963641542337E-2</v>
      </c>
      <c r="J107" s="121"/>
    </row>
    <row r="108" spans="1:10" ht="17.100000000000001" customHeight="1">
      <c r="A108" s="123"/>
      <c r="B108" s="117" t="s">
        <v>13</v>
      </c>
      <c r="C108" s="118">
        <v>20573.070864941998</v>
      </c>
      <c r="D108" s="118">
        <f t="shared" ref="D108:D117" si="12">C108-C107</f>
        <v>2513.7436630236953</v>
      </c>
      <c r="E108" s="118">
        <v>434</v>
      </c>
      <c r="F108" s="118">
        <v>96</v>
      </c>
      <c r="G108" s="118">
        <f t="shared" ref="G108:G129" si="13">D108-E108+F108</f>
        <v>2175.7436630236953</v>
      </c>
      <c r="H108" s="119"/>
      <c r="I108" s="120">
        <v>1.877961740295938E-2</v>
      </c>
      <c r="J108" s="121"/>
    </row>
    <row r="109" spans="1:10" ht="17.100000000000001" customHeight="1">
      <c r="A109" s="123"/>
      <c r="B109" s="117" t="s">
        <v>14</v>
      </c>
      <c r="C109" s="118">
        <v>23080.216114821949</v>
      </c>
      <c r="D109" s="118">
        <f t="shared" si="12"/>
        <v>2507.1452498799517</v>
      </c>
      <c r="E109" s="118">
        <v>423</v>
      </c>
      <c r="F109" s="118">
        <v>109</v>
      </c>
      <c r="G109" s="118">
        <f t="shared" si="13"/>
        <v>2193.1452498799517</v>
      </c>
      <c r="H109" s="119"/>
      <c r="I109" s="120">
        <v>2.0642354096075444E-2</v>
      </c>
      <c r="J109" s="121"/>
    </row>
    <row r="110" spans="1:10" ht="17.100000000000001" customHeight="1">
      <c r="A110" s="123"/>
      <c r="B110" s="117" t="s">
        <v>15</v>
      </c>
      <c r="C110" s="118">
        <v>25633.010609364341</v>
      </c>
      <c r="D110" s="118">
        <f t="shared" si="12"/>
        <v>2552.7944945423915</v>
      </c>
      <c r="E110" s="118">
        <v>481</v>
      </c>
      <c r="F110" s="118">
        <v>114</v>
      </c>
      <c r="G110" s="118">
        <f t="shared" si="13"/>
        <v>2185.7944945423915</v>
      </c>
      <c r="H110" s="119"/>
      <c r="I110" s="120">
        <v>2.2430005783482962E-2</v>
      </c>
      <c r="J110" s="121"/>
    </row>
    <row r="111" spans="1:10" ht="17.100000000000001" customHeight="1">
      <c r="A111" s="123"/>
      <c r="B111" s="117" t="s">
        <v>16</v>
      </c>
      <c r="C111" s="118">
        <v>28010.546300551199</v>
      </c>
      <c r="D111" s="118">
        <f t="shared" si="12"/>
        <v>2377.5356911868585</v>
      </c>
      <c r="E111" s="118">
        <v>569</v>
      </c>
      <c r="F111" s="118">
        <v>127</v>
      </c>
      <c r="G111" s="118">
        <f t="shared" si="13"/>
        <v>1935.5356911868585</v>
      </c>
      <c r="H111" s="119"/>
      <c r="I111" s="120">
        <v>2.4147022672888971E-2</v>
      </c>
      <c r="J111" s="121"/>
    </row>
    <row r="112" spans="1:10" ht="17.100000000000001" customHeight="1">
      <c r="A112" s="123"/>
      <c r="B112" s="117" t="s">
        <v>17</v>
      </c>
      <c r="C112" s="118">
        <v>30448.801178767593</v>
      </c>
      <c r="D112" s="118">
        <f t="shared" si="12"/>
        <v>2438.254878216394</v>
      </c>
      <c r="E112" s="118">
        <v>617</v>
      </c>
      <c r="F112" s="118">
        <v>127</v>
      </c>
      <c r="G112" s="118">
        <f t="shared" si="13"/>
        <v>1948.254878216394</v>
      </c>
      <c r="H112" s="119"/>
      <c r="I112" s="120">
        <v>2.5797510106555621E-2</v>
      </c>
      <c r="J112" s="121"/>
    </row>
    <row r="113" spans="1:10" ht="17.100000000000001" customHeight="1">
      <c r="A113" s="123"/>
      <c r="B113" s="117" t="s">
        <v>18</v>
      </c>
      <c r="C113" s="118">
        <v>33267.615467031523</v>
      </c>
      <c r="D113" s="118">
        <f t="shared" si="12"/>
        <v>2818.8142882639295</v>
      </c>
      <c r="E113" s="118">
        <v>672</v>
      </c>
      <c r="F113" s="118">
        <v>140</v>
      </c>
      <c r="G113" s="118">
        <f t="shared" si="13"/>
        <v>2286.8142882639295</v>
      </c>
      <c r="H113" s="119"/>
      <c r="I113" s="120">
        <v>2.7385261332755616E-2</v>
      </c>
      <c r="J113" s="121"/>
    </row>
    <row r="114" spans="1:10" ht="17.100000000000001" customHeight="1">
      <c r="B114" s="117" t="s">
        <v>19</v>
      </c>
      <c r="C114" s="118">
        <v>35636.241996734454</v>
      </c>
      <c r="D114" s="118">
        <f t="shared" si="12"/>
        <v>2368.6265297029313</v>
      </c>
      <c r="E114" s="118">
        <v>735</v>
      </c>
      <c r="F114" s="118">
        <v>144</v>
      </c>
      <c r="G114" s="118">
        <f t="shared" si="13"/>
        <v>1777.6265297029313</v>
      </c>
      <c r="H114" s="119"/>
      <c r="I114" s="120">
        <v>2.8913786609926533E-2</v>
      </c>
      <c r="J114" s="121"/>
    </row>
    <row r="115" spans="1:10" ht="17.100000000000001" customHeight="1">
      <c r="A115" s="123"/>
      <c r="B115" s="117" t="s">
        <v>20</v>
      </c>
      <c r="C115" s="118">
        <v>38092.314712742387</v>
      </c>
      <c r="D115" s="118">
        <f t="shared" si="12"/>
        <v>2456.0727160079332</v>
      </c>
      <c r="E115" s="118">
        <v>737</v>
      </c>
      <c r="F115" s="118">
        <v>132</v>
      </c>
      <c r="G115" s="118">
        <f t="shared" si="13"/>
        <v>1851.0727160079332</v>
      </c>
      <c r="H115" s="119"/>
      <c r="I115" s="120">
        <v>3.0386339113546896E-2</v>
      </c>
      <c r="J115" s="121"/>
    </row>
    <row r="116" spans="1:10" ht="17.100000000000001" customHeight="1">
      <c r="A116" s="123"/>
      <c r="B116" s="117" t="s">
        <v>21</v>
      </c>
      <c r="C116" s="118">
        <v>40555.751605193189</v>
      </c>
      <c r="D116" s="118">
        <f t="shared" si="12"/>
        <v>2463.4368924508017</v>
      </c>
      <c r="E116" s="118">
        <v>811</v>
      </c>
      <c r="F116" s="118">
        <v>144</v>
      </c>
      <c r="G116" s="118">
        <f t="shared" si="13"/>
        <v>1796.4368924508017</v>
      </c>
      <c r="H116" s="119"/>
      <c r="I116" s="120">
        <v>3.1805938048147742E-2</v>
      </c>
      <c r="J116" s="121"/>
    </row>
    <row r="117" spans="1:10" ht="17.100000000000001" customHeight="1">
      <c r="A117" s="123"/>
      <c r="B117" s="117" t="s">
        <v>22</v>
      </c>
      <c r="C117" s="118">
        <v>42780.583119281626</v>
      </c>
      <c r="D117" s="118">
        <f t="shared" si="12"/>
        <v>2224.831514088437</v>
      </c>
      <c r="E117" s="118">
        <v>947</v>
      </c>
      <c r="F117" s="118">
        <v>160</v>
      </c>
      <c r="G117" s="118">
        <f t="shared" si="13"/>
        <v>1437.831514088437</v>
      </c>
      <c r="H117" s="119"/>
      <c r="I117" s="120">
        <v>3.290307884885528E-2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24721.255917363324</v>
      </c>
      <c r="E118" s="126">
        <f>SUM(E108:E117)</f>
        <v>6426</v>
      </c>
      <c r="F118" s="126">
        <f>SUM(F108:F117)</f>
        <v>1293</v>
      </c>
      <c r="G118" s="127">
        <f t="shared" si="13"/>
        <v>19588.255917363324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43850.842358957249</v>
      </c>
      <c r="D119" s="118">
        <f>C119-C117</f>
        <v>1070.2592396756227</v>
      </c>
      <c r="E119" s="118">
        <v>952</v>
      </c>
      <c r="F119" s="118">
        <v>162</v>
      </c>
      <c r="G119" s="118">
        <f t="shared" si="13"/>
        <v>280.25923967562267</v>
      </c>
      <c r="H119" s="119"/>
      <c r="I119" s="120">
        <v>3.3160044131092907E-2</v>
      </c>
      <c r="J119" s="121"/>
    </row>
    <row r="120" spans="1:10" ht="17.100000000000001" customHeight="1">
      <c r="A120" s="123"/>
      <c r="B120" s="117" t="s">
        <v>25</v>
      </c>
      <c r="C120" s="118">
        <v>44821.844934136978</v>
      </c>
      <c r="D120" s="118">
        <f t="shared" ref="D120:D128" si="14">C120-C119</f>
        <v>971.00257517972932</v>
      </c>
      <c r="E120" s="118">
        <v>884</v>
      </c>
      <c r="F120" s="118">
        <v>149</v>
      </c>
      <c r="G120" s="118">
        <f t="shared" si="13"/>
        <v>236.00257517972932</v>
      </c>
      <c r="H120" s="119"/>
      <c r="I120" s="120">
        <v>3.3409246373089584E-2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46068.262982751403</v>
      </c>
      <c r="D121" s="118">
        <f t="shared" si="14"/>
        <v>1246.4180486144251</v>
      </c>
      <c r="E121" s="118">
        <v>890</v>
      </c>
      <c r="F121" s="118">
        <v>156</v>
      </c>
      <c r="G121" s="118">
        <f t="shared" si="13"/>
        <v>512.41804861442506</v>
      </c>
      <c r="H121" s="119"/>
      <c r="I121" s="120">
        <v>3.3651032127648944E-2</v>
      </c>
      <c r="J121" s="121"/>
    </row>
    <row r="122" spans="1:10" ht="17.100000000000001" customHeight="1">
      <c r="A122" s="123"/>
      <c r="B122" s="117" t="s">
        <v>27</v>
      </c>
      <c r="C122" s="118">
        <v>47070.664240499696</v>
      </c>
      <c r="D122" s="118">
        <f t="shared" si="14"/>
        <v>1002.4012577482936</v>
      </c>
      <c r="E122" s="118">
        <v>867</v>
      </c>
      <c r="F122" s="118">
        <v>165</v>
      </c>
      <c r="G122" s="118">
        <f t="shared" si="13"/>
        <v>300.40125774829357</v>
      </c>
      <c r="H122" s="119"/>
      <c r="I122" s="120">
        <v>3.3885727622561146E-2</v>
      </c>
      <c r="J122" s="121"/>
    </row>
    <row r="123" spans="1:10" ht="17.100000000000001" customHeight="1">
      <c r="A123" s="123"/>
      <c r="B123" s="117" t="s">
        <v>28</v>
      </c>
      <c r="C123" s="118">
        <v>48117.289543182109</v>
      </c>
      <c r="D123" s="118">
        <f t="shared" si="14"/>
        <v>1046.6253026824124</v>
      </c>
      <c r="E123" s="118">
        <v>917</v>
      </c>
      <c r="F123" s="118">
        <v>201</v>
      </c>
      <c r="G123" s="118">
        <f t="shared" si="13"/>
        <v>330.62530268241244</v>
      </c>
      <c r="H123" s="119"/>
      <c r="I123" s="120">
        <v>3.4113640229125913E-2</v>
      </c>
      <c r="J123" s="121"/>
    </row>
    <row r="124" spans="1:10" ht="17.100000000000001" customHeight="1">
      <c r="A124" s="123"/>
      <c r="B124" s="117" t="s">
        <v>29</v>
      </c>
      <c r="C124" s="118">
        <v>48742.050899411923</v>
      </c>
      <c r="D124" s="118">
        <f t="shared" si="14"/>
        <v>624.76135622981383</v>
      </c>
      <c r="E124" s="118">
        <v>911</v>
      </c>
      <c r="F124" s="118">
        <v>180</v>
      </c>
      <c r="G124" s="118">
        <f t="shared" si="13"/>
        <v>-106.23864377018617</v>
      </c>
      <c r="H124" s="119"/>
      <c r="I124" s="120">
        <v>3.4335059805164783E-2</v>
      </c>
      <c r="J124" s="121"/>
    </row>
    <row r="125" spans="1:10" ht="17.100000000000001" customHeight="1">
      <c r="A125" s="123"/>
      <c r="B125" s="117" t="s">
        <v>30</v>
      </c>
      <c r="C125" s="118">
        <v>49538.162680266687</v>
      </c>
      <c r="D125" s="118">
        <f t="shared" si="14"/>
        <v>796.11178085476422</v>
      </c>
      <c r="E125" s="118">
        <v>964</v>
      </c>
      <c r="F125" s="118">
        <v>183</v>
      </c>
      <c r="G125" s="118">
        <f t="shared" si="13"/>
        <v>15.11178085476422</v>
      </c>
      <c r="H125" s="119"/>
      <c r="I125" s="120">
        <v>3.4550259924861701E-2</v>
      </c>
      <c r="J125" s="121"/>
    </row>
    <row r="126" spans="1:10" ht="17.100000000000001" customHeight="1">
      <c r="A126" s="123"/>
      <c r="B126" s="117" t="s">
        <v>31</v>
      </c>
      <c r="C126" s="118">
        <v>50630.686252727966</v>
      </c>
      <c r="D126" s="118">
        <f t="shared" si="14"/>
        <v>1092.5235724612794</v>
      </c>
      <c r="E126" s="118">
        <v>928</v>
      </c>
      <c r="F126" s="118">
        <v>207</v>
      </c>
      <c r="G126" s="118">
        <f t="shared" si="13"/>
        <v>371.5235724612794</v>
      </c>
      <c r="H126" s="119"/>
      <c r="I126" s="120">
        <v>3.4759499006403939E-2</v>
      </c>
      <c r="J126" s="121"/>
    </row>
    <row r="127" spans="1:10" ht="17.100000000000001" customHeight="1">
      <c r="A127" s="123"/>
      <c r="B127" s="117" t="s">
        <v>32</v>
      </c>
      <c r="C127" s="118">
        <v>51934.07190912532</v>
      </c>
      <c r="D127" s="118">
        <f t="shared" si="14"/>
        <v>1303.3856563973532</v>
      </c>
      <c r="E127" s="118">
        <v>1055</v>
      </c>
      <c r="F127" s="118">
        <v>231</v>
      </c>
      <c r="G127" s="118">
        <f t="shared" si="13"/>
        <v>479.38565639735316</v>
      </c>
      <c r="H127" s="119"/>
      <c r="I127" s="120">
        <v>3.4963021347196248E-2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52540.882568390211</v>
      </c>
      <c r="D128" s="118">
        <f t="shared" si="14"/>
        <v>606.810659264891</v>
      </c>
      <c r="E128" s="118">
        <v>994</v>
      </c>
      <c r="F128" s="118">
        <v>217</v>
      </c>
      <c r="G128" s="118">
        <f t="shared" si="13"/>
        <v>-170.189340735109</v>
      </c>
      <c r="H128" s="119"/>
      <c r="I128" s="120">
        <v>3.5137352082117441E-2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9760.2994491085847</v>
      </c>
      <c r="E129" s="126">
        <f>SUM(E119:E128)</f>
        <v>9362</v>
      </c>
      <c r="F129" s="126">
        <f>SUM(F119:F128)</f>
        <v>1851</v>
      </c>
      <c r="G129" s="127">
        <f t="shared" si="13"/>
        <v>2249.2994491085847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3930.5182991999895</v>
      </c>
      <c r="D132" s="118"/>
      <c r="E132" s="118"/>
      <c r="F132" s="118"/>
      <c r="G132" s="118"/>
      <c r="H132" s="119"/>
      <c r="I132" s="120">
        <v>3.6644772507924586E-3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4182.376866077514</v>
      </c>
      <c r="D133" s="118">
        <f t="shared" ref="D133:D142" si="15">C133-C132</f>
        <v>251.85856687752448</v>
      </c>
      <c r="E133" s="118">
        <v>57</v>
      </c>
      <c r="F133" s="118">
        <v>3</v>
      </c>
      <c r="G133" s="118">
        <f t="shared" ref="G133:G154" si="16">D133-E133+F133</f>
        <v>197.85856687752448</v>
      </c>
      <c r="H133" s="119"/>
      <c r="I133" s="120">
        <v>3.8177789740552396E-3</v>
      </c>
      <c r="J133" s="121"/>
    </row>
    <row r="134" spans="1:10" ht="17.100000000000001" customHeight="1">
      <c r="A134" s="134"/>
      <c r="B134" s="117" t="s">
        <v>14</v>
      </c>
      <c r="C134" s="118">
        <v>4433.0139849311545</v>
      </c>
      <c r="D134" s="118">
        <f t="shared" si="15"/>
        <v>250.63711885364046</v>
      </c>
      <c r="E134" s="118">
        <v>54</v>
      </c>
      <c r="F134" s="118">
        <v>5</v>
      </c>
      <c r="G134" s="118">
        <f t="shared" si="16"/>
        <v>201.63711885364046</v>
      </c>
      <c r="H134" s="119"/>
      <c r="I134" s="120">
        <v>3.9647741569905689E-3</v>
      </c>
      <c r="J134" s="121"/>
    </row>
    <row r="135" spans="1:10" ht="17.100000000000001" customHeight="1">
      <c r="A135" s="123"/>
      <c r="B135" s="117" t="s">
        <v>15</v>
      </c>
      <c r="C135" s="118">
        <v>4692.1586544591837</v>
      </c>
      <c r="D135" s="118">
        <f t="shared" si="15"/>
        <v>259.14466952802923</v>
      </c>
      <c r="E135" s="118">
        <v>36</v>
      </c>
      <c r="F135" s="118">
        <v>3</v>
      </c>
      <c r="G135" s="118">
        <f t="shared" si="16"/>
        <v>226.14466952802923</v>
      </c>
      <c r="H135" s="119"/>
      <c r="I135" s="120">
        <v>4.1058441148575271E-3</v>
      </c>
      <c r="J135" s="121"/>
    </row>
    <row r="136" spans="1:10" ht="17.100000000000001" customHeight="1">
      <c r="A136" s="123"/>
      <c r="B136" s="117" t="s">
        <v>16</v>
      </c>
      <c r="C136" s="118">
        <v>4919.9544340888697</v>
      </c>
      <c r="D136" s="118">
        <f t="shared" si="15"/>
        <v>227.79577962968597</v>
      </c>
      <c r="E136" s="118">
        <v>58</v>
      </c>
      <c r="F136" s="118">
        <v>3</v>
      </c>
      <c r="G136" s="118">
        <f t="shared" si="16"/>
        <v>172.79577962968597</v>
      </c>
      <c r="H136" s="119"/>
      <c r="I136" s="120">
        <v>4.2413400293869578E-3</v>
      </c>
      <c r="J136" s="121"/>
    </row>
    <row r="137" spans="1:10" ht="17.100000000000001" customHeight="1">
      <c r="A137" s="123"/>
      <c r="B137" s="117" t="s">
        <v>17</v>
      </c>
      <c r="C137" s="118">
        <v>5159.7827997051918</v>
      </c>
      <c r="D137" s="118">
        <f t="shared" si="15"/>
        <v>239.82836561632212</v>
      </c>
      <c r="E137" s="118">
        <v>48</v>
      </c>
      <c r="F137" s="118">
        <v>5</v>
      </c>
      <c r="G137" s="118">
        <f t="shared" si="16"/>
        <v>196.82836561632212</v>
      </c>
      <c r="H137" s="119"/>
      <c r="I137" s="120">
        <v>4.3715858677498883E-3</v>
      </c>
      <c r="J137" s="121"/>
    </row>
    <row r="138" spans="1:10" ht="17.100000000000001" customHeight="1">
      <c r="A138" s="123"/>
      <c r="B138" s="117" t="s">
        <v>18</v>
      </c>
      <c r="C138" s="118">
        <v>5462.8110007399837</v>
      </c>
      <c r="D138" s="118">
        <f t="shared" si="15"/>
        <v>303.02820103479189</v>
      </c>
      <c r="E138" s="118">
        <v>57</v>
      </c>
      <c r="F138" s="118">
        <v>1</v>
      </c>
      <c r="G138" s="118">
        <f t="shared" si="16"/>
        <v>247.02820103479189</v>
      </c>
      <c r="H138" s="119"/>
      <c r="I138" s="120">
        <v>4.4968809686697269E-3</v>
      </c>
      <c r="J138" s="121"/>
    </row>
    <row r="139" spans="1:10" ht="17.100000000000001" customHeight="1">
      <c r="A139" s="123"/>
      <c r="B139" s="117" t="s">
        <v>19</v>
      </c>
      <c r="C139" s="118">
        <v>5691.0716329834922</v>
      </c>
      <c r="D139" s="118">
        <f t="shared" si="15"/>
        <v>228.26063224350855</v>
      </c>
      <c r="E139" s="118">
        <v>59</v>
      </c>
      <c r="F139" s="118">
        <v>9</v>
      </c>
      <c r="G139" s="118">
        <f t="shared" si="16"/>
        <v>178.26063224350855</v>
      </c>
      <c r="H139" s="119"/>
      <c r="I139" s="120">
        <v>4.6175023391346794E-3</v>
      </c>
      <c r="J139" s="121"/>
    </row>
    <row r="140" spans="1:10" ht="17.100000000000001" customHeight="1">
      <c r="A140" s="123"/>
      <c r="B140" s="117" t="s">
        <v>20</v>
      </c>
      <c r="C140" s="118">
        <v>5934.174717617635</v>
      </c>
      <c r="D140" s="118">
        <f t="shared" si="15"/>
        <v>243.10308463414276</v>
      </c>
      <c r="E140" s="118">
        <v>55</v>
      </c>
      <c r="F140" s="118">
        <v>2</v>
      </c>
      <c r="G140" s="118">
        <f t="shared" si="16"/>
        <v>190.10308463414276</v>
      </c>
      <c r="H140" s="119"/>
      <c r="I140" s="120">
        <v>4.7337066988015599E-3</v>
      </c>
      <c r="J140" s="121"/>
    </row>
    <row r="141" spans="1:10" ht="17.100000000000001" customHeight="1">
      <c r="A141" s="123"/>
      <c r="B141" s="117" t="s">
        <v>21</v>
      </c>
      <c r="C141" s="118">
        <v>6178.7932606351606</v>
      </c>
      <c r="D141" s="118">
        <f t="shared" si="15"/>
        <v>244.61854301752555</v>
      </c>
      <c r="E141" s="118">
        <v>36</v>
      </c>
      <c r="F141" s="118">
        <v>6</v>
      </c>
      <c r="G141" s="118">
        <f t="shared" si="16"/>
        <v>214.61854301752555</v>
      </c>
      <c r="H141" s="119"/>
      <c r="I141" s="120">
        <v>4.8457323038468818E-3</v>
      </c>
      <c r="J141" s="121"/>
    </row>
    <row r="142" spans="1:10" ht="17.100000000000001" customHeight="1">
      <c r="A142" s="123"/>
      <c r="B142" s="117" t="s">
        <v>22</v>
      </c>
      <c r="C142" s="118">
        <v>6389.1510422793845</v>
      </c>
      <c r="D142" s="118">
        <f t="shared" si="15"/>
        <v>210.35778164422391</v>
      </c>
      <c r="E142" s="118">
        <v>40</v>
      </c>
      <c r="F142" s="118">
        <v>6</v>
      </c>
      <c r="G142" s="118">
        <f t="shared" si="16"/>
        <v>176.35778164422391</v>
      </c>
      <c r="H142" s="119"/>
      <c r="I142" s="120">
        <v>4.9139755747418749E-3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2458.6327430793949</v>
      </c>
      <c r="E143" s="126">
        <f>SUM(E133:E142)</f>
        <v>500</v>
      </c>
      <c r="F143" s="126">
        <f>SUM(F133:F142)</f>
        <v>43</v>
      </c>
      <c r="G143" s="127">
        <f t="shared" si="16"/>
        <v>2001.6327430793949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6429.92621276723</v>
      </c>
      <c r="D144" s="118">
        <f>C144-C142</f>
        <v>40.775170487845571</v>
      </c>
      <c r="E144" s="118">
        <v>59</v>
      </c>
      <c r="F144" s="118">
        <v>5</v>
      </c>
      <c r="G144" s="118">
        <f t="shared" si="16"/>
        <v>-13.224829512154429</v>
      </c>
      <c r="H144" s="119"/>
      <c r="I144" s="120">
        <v>4.8623156478881059E-3</v>
      </c>
      <c r="J144" s="121"/>
    </row>
    <row r="145" spans="1:10" ht="17.100000000000001" customHeight="1">
      <c r="A145" s="123"/>
      <c r="B145" s="117" t="s">
        <v>25</v>
      </c>
      <c r="C145" s="118">
        <v>6456.0695106501216</v>
      </c>
      <c r="D145" s="118">
        <f t="shared" ref="D145:D153" si="17">C145-C144</f>
        <v>26.143297882891602</v>
      </c>
      <c r="E145" s="118">
        <v>107</v>
      </c>
      <c r="F145" s="118">
        <v>9</v>
      </c>
      <c r="G145" s="118">
        <f t="shared" si="16"/>
        <v>-71.856702117108398</v>
      </c>
      <c r="H145" s="119"/>
      <c r="I145" s="120">
        <v>4.8122163913611529E-3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6521.3795363893396</v>
      </c>
      <c r="D146" s="118">
        <f t="shared" si="17"/>
        <v>65.310025739217963</v>
      </c>
      <c r="E146" s="118">
        <v>139</v>
      </c>
      <c r="F146" s="118">
        <v>18</v>
      </c>
      <c r="G146" s="118">
        <f t="shared" si="16"/>
        <v>-55.689974260782037</v>
      </c>
      <c r="H146" s="119"/>
      <c r="I146" s="120">
        <v>4.7636081346890723E-3</v>
      </c>
      <c r="J146" s="121"/>
    </row>
    <row r="147" spans="1:10" ht="17.100000000000001" customHeight="1">
      <c r="A147" s="123"/>
      <c r="B147" s="117" t="s">
        <v>27</v>
      </c>
      <c r="C147" s="118">
        <v>6551.5863752162586</v>
      </c>
      <c r="D147" s="118">
        <f t="shared" si="17"/>
        <v>30.206838826919011</v>
      </c>
      <c r="E147" s="118">
        <v>137</v>
      </c>
      <c r="F147" s="118">
        <v>26</v>
      </c>
      <c r="G147" s="118">
        <f t="shared" si="16"/>
        <v>-80.793161173080989</v>
      </c>
      <c r="H147" s="119"/>
      <c r="I147" s="120">
        <v>4.716425293511092E-3</v>
      </c>
      <c r="J147" s="121"/>
    </row>
    <row r="148" spans="1:10" ht="17.100000000000001" customHeight="1">
      <c r="A148" s="123"/>
      <c r="B148" s="117" t="s">
        <v>28</v>
      </c>
      <c r="C148" s="118">
        <v>6587.8898678676596</v>
      </c>
      <c r="D148" s="118">
        <f t="shared" si="17"/>
        <v>36.303492651401029</v>
      </c>
      <c r="E148" s="118">
        <v>130</v>
      </c>
      <c r="F148" s="118">
        <v>31</v>
      </c>
      <c r="G148" s="118">
        <f t="shared" si="16"/>
        <v>-62.696507348598971</v>
      </c>
      <c r="H148" s="119"/>
      <c r="I148" s="120">
        <v>4.6706060743478611E-3</v>
      </c>
      <c r="J148" s="121"/>
    </row>
    <row r="149" spans="1:10" ht="17.100000000000001" customHeight="1">
      <c r="A149" s="123"/>
      <c r="B149" s="117" t="s">
        <v>29</v>
      </c>
      <c r="C149" s="118">
        <v>6567.2004936561716</v>
      </c>
      <c r="D149" s="118">
        <f t="shared" si="17"/>
        <v>-20.68937421148803</v>
      </c>
      <c r="E149" s="118">
        <v>126</v>
      </c>
      <c r="F149" s="118">
        <v>34</v>
      </c>
      <c r="G149" s="118">
        <f t="shared" si="16"/>
        <v>-112.68937421148803</v>
      </c>
      <c r="H149" s="119"/>
      <c r="I149" s="120">
        <v>4.6260922046042346E-3</v>
      </c>
      <c r="J149" s="121"/>
    </row>
    <row r="150" spans="1:10" ht="17.100000000000001" customHeight="1">
      <c r="A150" s="123"/>
      <c r="B150" s="117" t="s">
        <v>30</v>
      </c>
      <c r="C150" s="118">
        <v>6570.8597690174029</v>
      </c>
      <c r="D150" s="118">
        <f t="shared" si="17"/>
        <v>3.6592753612312663</v>
      </c>
      <c r="E150" s="118">
        <v>112</v>
      </c>
      <c r="F150" s="118">
        <v>36</v>
      </c>
      <c r="G150" s="118">
        <f t="shared" si="16"/>
        <v>-72.340724638768734</v>
      </c>
      <c r="H150" s="119"/>
      <c r="I150" s="120">
        <v>4.5828286853238981E-3</v>
      </c>
      <c r="J150" s="121"/>
    </row>
    <row r="151" spans="1:10" ht="17.100000000000001" customHeight="1">
      <c r="A151" s="123"/>
      <c r="B151" s="117" t="s">
        <v>31</v>
      </c>
      <c r="C151" s="118">
        <v>6614.076208036251</v>
      </c>
      <c r="D151" s="118">
        <f t="shared" si="17"/>
        <v>43.216439018848178</v>
      </c>
      <c r="E151" s="118">
        <v>98</v>
      </c>
      <c r="F151" s="118">
        <v>29</v>
      </c>
      <c r="G151" s="118">
        <f t="shared" si="16"/>
        <v>-25.783560981151822</v>
      </c>
      <c r="H151" s="119"/>
      <c r="I151" s="120">
        <v>4.540763564490082E-3</v>
      </c>
      <c r="J151" s="121"/>
    </row>
    <row r="152" spans="1:10" ht="17.100000000000001" customHeight="1">
      <c r="A152" s="123"/>
      <c r="B152" s="117" t="s">
        <v>32</v>
      </c>
      <c r="C152" s="118">
        <v>6684.0738165193552</v>
      </c>
      <c r="D152" s="118">
        <f t="shared" si="17"/>
        <v>69.997608483104159</v>
      </c>
      <c r="E152" s="118">
        <v>93</v>
      </c>
      <c r="F152" s="118">
        <v>39</v>
      </c>
      <c r="G152" s="118">
        <f t="shared" si="16"/>
        <v>15.997608483104159</v>
      </c>
      <c r="H152" s="119"/>
      <c r="I152" s="120">
        <v>4.4998477289076031E-3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6623.7692288261878</v>
      </c>
      <c r="D153" s="118">
        <f t="shared" si="17"/>
        <v>-60.304587693167377</v>
      </c>
      <c r="E153" s="118">
        <v>94</v>
      </c>
      <c r="F153" s="118">
        <v>17</v>
      </c>
      <c r="G153" s="118">
        <f t="shared" si="16"/>
        <v>-137.30458769316738</v>
      </c>
      <c r="H153" s="119"/>
      <c r="I153" s="120">
        <v>4.4297259605605484E-3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234.61818654680337</v>
      </c>
      <c r="E154" s="126">
        <f>SUM(E144:E153)</f>
        <v>1095</v>
      </c>
      <c r="F154" s="126">
        <f>SUM(F144:F153)</f>
        <v>244</v>
      </c>
      <c r="G154" s="127">
        <f t="shared" si="16"/>
        <v>-616.38181345319663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7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124500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131000</v>
      </c>
      <c r="D8" s="118">
        <f t="shared" ref="D8:D17" si="0">C8-C7</f>
        <v>6500</v>
      </c>
      <c r="E8" s="118">
        <v>1965</v>
      </c>
      <c r="F8" s="118">
        <v>1594</v>
      </c>
      <c r="G8" s="118">
        <f t="shared" ref="G8:G29" si="1">D8-E8+F8</f>
        <v>6129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139500</v>
      </c>
      <c r="D9" s="118">
        <f t="shared" si="0"/>
        <v>8500</v>
      </c>
      <c r="E9" s="118">
        <v>1908</v>
      </c>
      <c r="F9" s="118">
        <v>1519</v>
      </c>
      <c r="G9" s="118">
        <f t="shared" si="1"/>
        <v>8111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145900</v>
      </c>
      <c r="D10" s="118">
        <f t="shared" si="0"/>
        <v>6400</v>
      </c>
      <c r="E10" s="118">
        <v>1914</v>
      </c>
      <c r="F10" s="118">
        <v>1710</v>
      </c>
      <c r="G10" s="118">
        <f t="shared" si="1"/>
        <v>6196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150800</v>
      </c>
      <c r="D11" s="118">
        <f t="shared" si="0"/>
        <v>4900</v>
      </c>
      <c r="E11" s="118">
        <v>1876</v>
      </c>
      <c r="F11" s="118">
        <v>1659</v>
      </c>
      <c r="G11" s="118">
        <f t="shared" si="1"/>
        <v>4683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156100</v>
      </c>
      <c r="D12" s="118">
        <f t="shared" si="0"/>
        <v>5300</v>
      </c>
      <c r="E12" s="118">
        <v>2127</v>
      </c>
      <c r="F12" s="118">
        <v>1619</v>
      </c>
      <c r="G12" s="118">
        <f t="shared" si="1"/>
        <v>4792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165900</v>
      </c>
      <c r="D13" s="118">
        <f t="shared" si="0"/>
        <v>9800</v>
      </c>
      <c r="E13" s="118">
        <v>2363</v>
      </c>
      <c r="F13" s="118">
        <v>1657</v>
      </c>
      <c r="G13" s="118">
        <f t="shared" si="1"/>
        <v>9094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173200</v>
      </c>
      <c r="D14" s="118">
        <f t="shared" si="0"/>
        <v>7300</v>
      </c>
      <c r="E14" s="118">
        <v>2594</v>
      </c>
      <c r="F14" s="118">
        <v>1546</v>
      </c>
      <c r="G14" s="118">
        <f t="shared" si="1"/>
        <v>6252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179300</v>
      </c>
      <c r="D15" s="118">
        <f t="shared" si="0"/>
        <v>6100</v>
      </c>
      <c r="E15" s="118">
        <v>2577</v>
      </c>
      <c r="F15" s="118">
        <v>1526</v>
      </c>
      <c r="G15" s="118">
        <f t="shared" si="1"/>
        <v>5049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183800</v>
      </c>
      <c r="D16" s="118">
        <f t="shared" si="0"/>
        <v>4500</v>
      </c>
      <c r="E16" s="118">
        <v>2641</v>
      </c>
      <c r="F16" s="118">
        <v>1517</v>
      </c>
      <c r="G16" s="118">
        <f t="shared" si="1"/>
        <v>3376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189100</v>
      </c>
      <c r="D17" s="118">
        <f t="shared" si="0"/>
        <v>5300</v>
      </c>
      <c r="E17" s="118">
        <v>2952</v>
      </c>
      <c r="F17" s="118">
        <v>1567</v>
      </c>
      <c r="G17" s="118">
        <f t="shared" si="1"/>
        <v>3915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64600</v>
      </c>
      <c r="E18" s="126">
        <f>SUM(E8:E17)</f>
        <v>22917</v>
      </c>
      <c r="F18" s="126">
        <f>SUM(F8:F17)</f>
        <v>15914</v>
      </c>
      <c r="G18" s="127">
        <f t="shared" si="1"/>
        <v>57597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193000</v>
      </c>
      <c r="D19" s="118">
        <f>C19-C17</f>
        <v>3900</v>
      </c>
      <c r="E19" s="118">
        <v>3043</v>
      </c>
      <c r="F19" s="118">
        <v>1644</v>
      </c>
      <c r="G19" s="118">
        <f t="shared" si="1"/>
        <v>2501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196100</v>
      </c>
      <c r="D20" s="118">
        <f t="shared" ref="D20:D28" si="2">C20-C19</f>
        <v>3100</v>
      </c>
      <c r="E20" s="118">
        <v>3226</v>
      </c>
      <c r="F20" s="118">
        <v>1660</v>
      </c>
      <c r="G20" s="118">
        <f t="shared" si="1"/>
        <v>1534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200100</v>
      </c>
      <c r="D21" s="118">
        <f t="shared" si="2"/>
        <v>4000</v>
      </c>
      <c r="E21" s="118">
        <v>3349</v>
      </c>
      <c r="F21" s="118">
        <v>1654</v>
      </c>
      <c r="G21" s="118">
        <f t="shared" si="1"/>
        <v>2305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203400</v>
      </c>
      <c r="D22" s="118">
        <f t="shared" si="2"/>
        <v>3300</v>
      </c>
      <c r="E22" s="118">
        <v>3497</v>
      </c>
      <c r="F22" s="118">
        <v>1659</v>
      </c>
      <c r="G22" s="118">
        <f t="shared" si="1"/>
        <v>1462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208500</v>
      </c>
      <c r="D23" s="118">
        <f t="shared" si="2"/>
        <v>5100</v>
      </c>
      <c r="E23" s="118">
        <v>3671</v>
      </c>
      <c r="F23" s="118">
        <v>1833</v>
      </c>
      <c r="G23" s="118">
        <f t="shared" si="1"/>
        <v>3262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212900</v>
      </c>
      <c r="D24" s="118">
        <f t="shared" si="2"/>
        <v>4400</v>
      </c>
      <c r="E24" s="118">
        <v>3697</v>
      </c>
      <c r="F24" s="118">
        <v>1696</v>
      </c>
      <c r="G24" s="118">
        <f t="shared" si="1"/>
        <v>2399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217200</v>
      </c>
      <c r="D25" s="118">
        <f t="shared" si="2"/>
        <v>4300</v>
      </c>
      <c r="E25" s="118">
        <v>3681</v>
      </c>
      <c r="F25" s="118">
        <v>1770</v>
      </c>
      <c r="G25" s="118">
        <f t="shared" si="1"/>
        <v>2389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221000</v>
      </c>
      <c r="D26" s="118">
        <f t="shared" si="2"/>
        <v>3800</v>
      </c>
      <c r="E26" s="118">
        <v>3892</v>
      </c>
      <c r="F26" s="118">
        <v>1723</v>
      </c>
      <c r="G26" s="118">
        <f t="shared" si="1"/>
        <v>1631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227700</v>
      </c>
      <c r="D27" s="118">
        <f t="shared" si="2"/>
        <v>6700</v>
      </c>
      <c r="E27" s="118">
        <v>4036</v>
      </c>
      <c r="F27" s="118">
        <v>1799</v>
      </c>
      <c r="G27" s="118">
        <f t="shared" si="1"/>
        <v>4463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229300</v>
      </c>
      <c r="D28" s="118">
        <f t="shared" si="2"/>
        <v>1600</v>
      </c>
      <c r="E28" s="118">
        <v>4179</v>
      </c>
      <c r="F28" s="118">
        <v>1693</v>
      </c>
      <c r="G28" s="118">
        <f t="shared" si="1"/>
        <v>-886</v>
      </c>
      <c r="H28" s="119"/>
      <c r="I28" s="120">
        <v>1.0118577075098814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40200</v>
      </c>
      <c r="E29" s="126">
        <f>SUM(E19:E28)</f>
        <v>36271</v>
      </c>
      <c r="F29" s="126">
        <f>SUM(F19:F28)</f>
        <v>17131</v>
      </c>
      <c r="G29" s="127">
        <f t="shared" si="1"/>
        <v>21060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107425.15960464835</v>
      </c>
      <c r="D32" s="118"/>
      <c r="E32" s="118"/>
      <c r="F32" s="118"/>
      <c r="G32" s="118"/>
      <c r="H32" s="119"/>
      <c r="I32" s="120">
        <v>0.86285268758753697</v>
      </c>
      <c r="J32" s="121"/>
    </row>
    <row r="33" spans="1:10" ht="17.100000000000001" customHeight="1">
      <c r="A33" s="123"/>
      <c r="B33" s="117" t="s">
        <v>13</v>
      </c>
      <c r="C33" s="118">
        <v>112062.59214542681</v>
      </c>
      <c r="D33" s="118">
        <f t="shared" ref="D33:D42" si="3">C33-C32</f>
        <v>4637.4325407784636</v>
      </c>
      <c r="E33" s="118">
        <v>1558</v>
      </c>
      <c r="F33" s="118">
        <v>1494</v>
      </c>
      <c r="G33" s="118">
        <f t="shared" ref="G33:G54" si="4">D33-E33+F33</f>
        <v>4573.4325407784636</v>
      </c>
      <c r="H33" s="119"/>
      <c r="I33" s="120">
        <v>0.85543963469791462</v>
      </c>
      <c r="J33" s="121"/>
    </row>
    <row r="34" spans="1:10" ht="17.100000000000001" customHeight="1">
      <c r="A34" s="134"/>
      <c r="B34" s="117" t="s">
        <v>14</v>
      </c>
      <c r="C34" s="118">
        <v>118396.14302533443</v>
      </c>
      <c r="D34" s="118">
        <f t="shared" si="3"/>
        <v>6333.5508799076197</v>
      </c>
      <c r="E34" s="118">
        <v>1455</v>
      </c>
      <c r="F34" s="118">
        <v>1431</v>
      </c>
      <c r="G34" s="118">
        <f t="shared" si="4"/>
        <v>6309.5508799076197</v>
      </c>
      <c r="H34" s="119"/>
      <c r="I34" s="120">
        <v>0.84871787114935071</v>
      </c>
      <c r="J34" s="121"/>
    </row>
    <row r="35" spans="1:10" ht="17.100000000000001" customHeight="1">
      <c r="A35" s="123"/>
      <c r="B35" s="117" t="s">
        <v>15</v>
      </c>
      <c r="C35" s="118">
        <v>122934.03869701282</v>
      </c>
      <c r="D35" s="118">
        <f t="shared" si="3"/>
        <v>4537.8956716783869</v>
      </c>
      <c r="E35" s="118">
        <v>1385</v>
      </c>
      <c r="F35" s="118">
        <v>1608</v>
      </c>
      <c r="G35" s="118">
        <f t="shared" si="4"/>
        <v>4760.8956716783869</v>
      </c>
      <c r="H35" s="119"/>
      <c r="I35" s="120">
        <v>0.84259108085683887</v>
      </c>
      <c r="J35" s="121"/>
    </row>
    <row r="36" spans="1:10" ht="17.100000000000001" customHeight="1">
      <c r="A36" s="123"/>
      <c r="B36" s="117" t="s">
        <v>16</v>
      </c>
      <c r="C36" s="118">
        <v>126218.42488745737</v>
      </c>
      <c r="D36" s="118">
        <f t="shared" si="3"/>
        <v>3284.3861904445512</v>
      </c>
      <c r="E36" s="118">
        <v>1377</v>
      </c>
      <c r="F36" s="118">
        <v>1560</v>
      </c>
      <c r="G36" s="118">
        <f t="shared" si="4"/>
        <v>3467.3861904445512</v>
      </c>
      <c r="H36" s="119"/>
      <c r="I36" s="120">
        <v>0.83699220747650793</v>
      </c>
      <c r="J36" s="121"/>
    </row>
    <row r="37" spans="1:10" ht="17.100000000000001" customHeight="1">
      <c r="A37" s="123"/>
      <c r="B37" s="117" t="s">
        <v>17</v>
      </c>
      <c r="C37" s="118">
        <v>129852.2561229336</v>
      </c>
      <c r="D37" s="118">
        <f t="shared" si="3"/>
        <v>3633.8312354762311</v>
      </c>
      <c r="E37" s="118">
        <v>1517</v>
      </c>
      <c r="F37" s="118">
        <v>1526</v>
      </c>
      <c r="G37" s="118">
        <f t="shared" si="4"/>
        <v>3642.8312354762311</v>
      </c>
      <c r="H37" s="119"/>
      <c r="I37" s="120">
        <v>0.83185301808413592</v>
      </c>
      <c r="J37" s="121"/>
    </row>
    <row r="38" spans="1:10" ht="17.100000000000001" customHeight="1">
      <c r="A38" s="123"/>
      <c r="B38" s="117" t="s">
        <v>18</v>
      </c>
      <c r="C38" s="118">
        <v>137219.76241418198</v>
      </c>
      <c r="D38" s="118">
        <f t="shared" si="3"/>
        <v>7367.5062912483845</v>
      </c>
      <c r="E38" s="118">
        <v>1643</v>
      </c>
      <c r="F38" s="118">
        <v>1556</v>
      </c>
      <c r="G38" s="118">
        <f t="shared" si="4"/>
        <v>7280.5062912483845</v>
      </c>
      <c r="H38" s="119"/>
      <c r="I38" s="120">
        <v>0.82712334185763714</v>
      </c>
      <c r="J38" s="121"/>
    </row>
    <row r="39" spans="1:10" ht="17.100000000000001" customHeight="1">
      <c r="A39" s="123"/>
      <c r="B39" s="117" t="s">
        <v>19</v>
      </c>
      <c r="C39" s="118">
        <v>142498.74549813953</v>
      </c>
      <c r="D39" s="118">
        <f t="shared" si="3"/>
        <v>5278.9830839575443</v>
      </c>
      <c r="E39" s="118">
        <v>1791</v>
      </c>
      <c r="F39" s="118">
        <v>1431</v>
      </c>
      <c r="G39" s="118">
        <f t="shared" si="4"/>
        <v>4918.9830839575443</v>
      </c>
      <c r="H39" s="119"/>
      <c r="I39" s="120">
        <v>0.82274102481604838</v>
      </c>
      <c r="J39" s="121"/>
    </row>
    <row r="40" spans="1:10" ht="17.100000000000001" customHeight="1">
      <c r="A40" s="123"/>
      <c r="B40" s="117" t="s">
        <v>20</v>
      </c>
      <c r="C40" s="118">
        <v>146790.06004266668</v>
      </c>
      <c r="D40" s="118">
        <f t="shared" si="3"/>
        <v>4291.3145445271512</v>
      </c>
      <c r="E40" s="118">
        <v>1837</v>
      </c>
      <c r="F40" s="118">
        <v>1417</v>
      </c>
      <c r="G40" s="118">
        <f t="shared" si="4"/>
        <v>3871.3145445271512</v>
      </c>
      <c r="H40" s="119"/>
      <c r="I40" s="120">
        <v>0.81868410509016554</v>
      </c>
      <c r="J40" s="121"/>
    </row>
    <row r="41" spans="1:10" ht="17.100000000000001" customHeight="1">
      <c r="A41" s="123"/>
      <c r="B41" s="117" t="s">
        <v>21</v>
      </c>
      <c r="C41" s="118">
        <v>149779.95935321512</v>
      </c>
      <c r="D41" s="118">
        <f t="shared" si="3"/>
        <v>2989.8993105484406</v>
      </c>
      <c r="E41" s="118">
        <v>1815</v>
      </c>
      <c r="F41" s="118">
        <v>1403</v>
      </c>
      <c r="G41" s="118">
        <f t="shared" si="4"/>
        <v>2577.8993105484406</v>
      </c>
      <c r="H41" s="119"/>
      <c r="I41" s="120">
        <v>0.81490728701422799</v>
      </c>
      <c r="J41" s="121"/>
    </row>
    <row r="42" spans="1:10" ht="17.100000000000001" customHeight="1">
      <c r="A42" s="123"/>
      <c r="B42" s="117" t="s">
        <v>22</v>
      </c>
      <c r="C42" s="118">
        <v>153392.85127923577</v>
      </c>
      <c r="D42" s="118">
        <f t="shared" si="3"/>
        <v>3612.8919260206458</v>
      </c>
      <c r="E42" s="118">
        <v>2039</v>
      </c>
      <c r="F42" s="118">
        <v>1461</v>
      </c>
      <c r="G42" s="118">
        <f t="shared" si="4"/>
        <v>3034.8919260206458</v>
      </c>
      <c r="H42" s="119"/>
      <c r="I42" s="120">
        <v>0.81117319555386413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45967.691674587419</v>
      </c>
      <c r="E43" s="126">
        <f>SUM(E33:E42)</f>
        <v>16417</v>
      </c>
      <c r="F43" s="126">
        <f>SUM(F33:F42)</f>
        <v>14887</v>
      </c>
      <c r="G43" s="127">
        <f t="shared" si="4"/>
        <v>44437.691674587419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155058.98199768536</v>
      </c>
      <c r="D44" s="118">
        <f>C44-C42</f>
        <v>1666.1307184495963</v>
      </c>
      <c r="E44" s="118">
        <v>2079</v>
      </c>
      <c r="F44" s="118">
        <v>1516</v>
      </c>
      <c r="G44" s="118">
        <f t="shared" si="4"/>
        <v>1103.1307184495963</v>
      </c>
      <c r="H44" s="119"/>
      <c r="I44" s="120">
        <v>0.80341441449577911</v>
      </c>
      <c r="J44" s="121"/>
    </row>
    <row r="45" spans="1:10" ht="17.100000000000001" customHeight="1">
      <c r="A45" s="123"/>
      <c r="B45" s="117" t="s">
        <v>25</v>
      </c>
      <c r="C45" s="118">
        <v>156092.01795720271</v>
      </c>
      <c r="D45" s="118">
        <f t="shared" ref="D45:D53" si="5">C45-C44</f>
        <v>1033.0359595173504</v>
      </c>
      <c r="E45" s="118">
        <v>2162</v>
      </c>
      <c r="F45" s="118">
        <v>1565</v>
      </c>
      <c r="G45" s="118">
        <f t="shared" si="4"/>
        <v>436.03595951735042</v>
      </c>
      <c r="H45" s="119"/>
      <c r="I45" s="120">
        <v>0.79598173359103896</v>
      </c>
      <c r="J45" s="121"/>
    </row>
    <row r="46" spans="1:10" ht="17.100000000000001" customHeight="1">
      <c r="A46" s="123"/>
      <c r="B46" s="117" t="s">
        <v>26</v>
      </c>
      <c r="C46" s="118">
        <f>$C$21*I46</f>
        <v>157849.67984935016</v>
      </c>
      <c r="D46" s="118">
        <f t="shared" si="5"/>
        <v>1757.6618921474437</v>
      </c>
      <c r="E46" s="118">
        <v>2194</v>
      </c>
      <c r="F46" s="118">
        <v>1539</v>
      </c>
      <c r="G46" s="118">
        <f t="shared" si="4"/>
        <v>1102.6618921474437</v>
      </c>
      <c r="H46" s="119"/>
      <c r="I46" s="120">
        <v>0.78885397226062048</v>
      </c>
      <c r="J46" s="121"/>
    </row>
    <row r="47" spans="1:10" ht="17.100000000000001" customHeight="1">
      <c r="A47" s="123"/>
      <c r="B47" s="117" t="s">
        <v>27</v>
      </c>
      <c r="C47" s="118">
        <v>159061.78930339532</v>
      </c>
      <c r="D47" s="118">
        <f t="shared" si="5"/>
        <v>1212.1094540451595</v>
      </c>
      <c r="E47" s="118">
        <v>2275</v>
      </c>
      <c r="F47" s="118">
        <v>1523</v>
      </c>
      <c r="G47" s="118">
        <f t="shared" si="4"/>
        <v>460.10945404515951</v>
      </c>
      <c r="H47" s="119"/>
      <c r="I47" s="120">
        <v>0.78201469667352674</v>
      </c>
      <c r="J47" s="121"/>
    </row>
    <row r="48" spans="1:10" ht="17.100000000000001" customHeight="1">
      <c r="A48" s="123"/>
      <c r="B48" s="117" t="s">
        <v>28</v>
      </c>
      <c r="C48" s="118">
        <v>161679.68675552576</v>
      </c>
      <c r="D48" s="118">
        <f t="shared" si="5"/>
        <v>2617.8974521304481</v>
      </c>
      <c r="E48" s="118">
        <v>2385</v>
      </c>
      <c r="F48" s="118">
        <v>1701</v>
      </c>
      <c r="G48" s="118">
        <f t="shared" si="4"/>
        <v>1933.8974521304481</v>
      </c>
      <c r="H48" s="119"/>
      <c r="I48" s="120">
        <v>0.77544214271235357</v>
      </c>
      <c r="J48" s="121"/>
    </row>
    <row r="49" spans="1:10" ht="17.100000000000001" customHeight="1">
      <c r="A49" s="123"/>
      <c r="B49" s="117" t="s">
        <v>29</v>
      </c>
      <c r="C49" s="118">
        <v>163747.36319625287</v>
      </c>
      <c r="D49" s="118">
        <f t="shared" si="5"/>
        <v>2067.6764407271112</v>
      </c>
      <c r="E49" s="118">
        <v>2374</v>
      </c>
      <c r="F49" s="118">
        <v>1554</v>
      </c>
      <c r="G49" s="118">
        <f t="shared" si="4"/>
        <v>1247.6764407271112</v>
      </c>
      <c r="H49" s="119"/>
      <c r="I49" s="120">
        <v>0.76912805634688974</v>
      </c>
      <c r="J49" s="121"/>
    </row>
    <row r="50" spans="1:10" ht="17.100000000000001" customHeight="1">
      <c r="A50" s="123"/>
      <c r="B50" s="117" t="s">
        <v>30</v>
      </c>
      <c r="C50" s="118">
        <v>165735.3541223231</v>
      </c>
      <c r="D50" s="118">
        <f t="shared" si="5"/>
        <v>1987.9909260702261</v>
      </c>
      <c r="E50" s="118">
        <v>2345</v>
      </c>
      <c r="F50" s="118">
        <v>1633</v>
      </c>
      <c r="G50" s="118">
        <f t="shared" si="4"/>
        <v>1275.9909260702261</v>
      </c>
      <c r="H50" s="119"/>
      <c r="I50" s="120">
        <v>0.76305411658528155</v>
      </c>
      <c r="J50" s="121"/>
    </row>
    <row r="51" spans="1:10" ht="17.100000000000001" customHeight="1">
      <c r="A51" s="123"/>
      <c r="B51" s="117" t="s">
        <v>31</v>
      </c>
      <c r="C51" s="118">
        <v>167342.47944704263</v>
      </c>
      <c r="D51" s="118">
        <f t="shared" si="5"/>
        <v>1607.1253247195273</v>
      </c>
      <c r="E51" s="118">
        <v>2375</v>
      </c>
      <c r="F51" s="118">
        <v>1572</v>
      </c>
      <c r="G51" s="118">
        <f t="shared" si="4"/>
        <v>804.12532471952727</v>
      </c>
      <c r="H51" s="119"/>
      <c r="I51" s="120">
        <v>0.7572057893531341</v>
      </c>
      <c r="J51" s="121"/>
    </row>
    <row r="52" spans="1:10" ht="17.100000000000001" customHeight="1">
      <c r="A52" s="123"/>
      <c r="B52" s="117" t="s">
        <v>32</v>
      </c>
      <c r="C52" s="118">
        <v>171133.12404656518</v>
      </c>
      <c r="D52" s="118">
        <f t="shared" si="5"/>
        <v>3790.6445995225513</v>
      </c>
      <c r="E52" s="118">
        <v>2410</v>
      </c>
      <c r="F52" s="118">
        <v>1654</v>
      </c>
      <c r="G52" s="118">
        <f t="shared" si="4"/>
        <v>3034.6445995225513</v>
      </c>
      <c r="H52" s="119"/>
      <c r="I52" s="120">
        <v>0.75157278896163882</v>
      </c>
      <c r="J52" s="121"/>
    </row>
    <row r="53" spans="1:10" ht="17.100000000000001" customHeight="1">
      <c r="A53" s="123"/>
      <c r="B53" s="117" t="s">
        <v>33</v>
      </c>
      <c r="C53" s="118">
        <f>$C$28*I53</f>
        <v>170964.3044402969</v>
      </c>
      <c r="D53" s="118">
        <f t="shared" si="5"/>
        <v>-168.81960626828368</v>
      </c>
      <c r="E53" s="118">
        <v>2351</v>
      </c>
      <c r="F53" s="118">
        <v>1542</v>
      </c>
      <c r="G53" s="118">
        <f t="shared" si="4"/>
        <v>-977.81960626828368</v>
      </c>
      <c r="H53" s="119"/>
      <c r="I53" s="120">
        <v>0.74559225660835982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17571.45316106113</v>
      </c>
      <c r="E54" s="126">
        <f>SUM(E44:E53)</f>
        <v>22950</v>
      </c>
      <c r="F54" s="126">
        <f>SUM(F44:F53)</f>
        <v>15799</v>
      </c>
      <c r="G54" s="127">
        <f t="shared" si="4"/>
        <v>10420.45316106113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11926.096448521104</v>
      </c>
      <c r="D57" s="118"/>
      <c r="E57" s="118"/>
      <c r="F57" s="118"/>
      <c r="G57" s="118"/>
      <c r="H57" s="119"/>
      <c r="I57" s="120">
        <v>9.5791939345551053E-2</v>
      </c>
      <c r="J57" s="121"/>
    </row>
    <row r="58" spans="1:10" ht="17.100000000000001" customHeight="1">
      <c r="A58" s="123"/>
      <c r="B58" s="117" t="s">
        <v>13</v>
      </c>
      <c r="C58" s="118">
        <v>13537.793672193038</v>
      </c>
      <c r="D58" s="118">
        <f t="shared" ref="D58:D67" si="6">C58-C57</f>
        <v>1611.6972236719339</v>
      </c>
      <c r="E58" s="118">
        <v>373</v>
      </c>
      <c r="F58" s="118">
        <v>71</v>
      </c>
      <c r="G58" s="118">
        <f t="shared" ref="G58:G79" si="7">D58-E58+F58</f>
        <v>1309.6972236719339</v>
      </c>
      <c r="H58" s="119"/>
      <c r="I58" s="120">
        <v>0.10334193642895449</v>
      </c>
      <c r="J58" s="121"/>
    </row>
    <row r="59" spans="1:10" ht="17.100000000000001" customHeight="1">
      <c r="A59" s="123"/>
      <c r="B59" s="117" t="s">
        <v>14</v>
      </c>
      <c r="C59" s="118">
        <v>15372.176286880913</v>
      </c>
      <c r="D59" s="118">
        <f t="shared" si="6"/>
        <v>1834.3826146878746</v>
      </c>
      <c r="E59" s="118">
        <v>403</v>
      </c>
      <c r="F59" s="118">
        <v>71</v>
      </c>
      <c r="G59" s="118">
        <f t="shared" si="7"/>
        <v>1502.3826146878746</v>
      </c>
      <c r="H59" s="119"/>
      <c r="I59" s="120">
        <v>0.11019481209233629</v>
      </c>
      <c r="J59" s="121"/>
    </row>
    <row r="60" spans="1:10" ht="17.100000000000001" customHeight="1">
      <c r="A60" s="123"/>
      <c r="B60" s="117" t="s">
        <v>15</v>
      </c>
      <c r="C60" s="118">
        <v>16986.804128978765</v>
      </c>
      <c r="D60" s="118">
        <f t="shared" si="6"/>
        <v>1614.6278420978524</v>
      </c>
      <c r="E60" s="118">
        <v>467</v>
      </c>
      <c r="F60" s="118">
        <v>81</v>
      </c>
      <c r="G60" s="118">
        <f t="shared" si="7"/>
        <v>1228.6278420978524</v>
      </c>
      <c r="H60" s="119"/>
      <c r="I60" s="120">
        <v>0.11642771849882633</v>
      </c>
      <c r="J60" s="121"/>
    </row>
    <row r="61" spans="1:10" ht="17.100000000000001" customHeight="1">
      <c r="A61" s="123"/>
      <c r="B61" s="117" t="s">
        <v>16</v>
      </c>
      <c r="C61" s="118">
        <v>18418.165075760022</v>
      </c>
      <c r="D61" s="118">
        <f t="shared" si="6"/>
        <v>1431.3609467812566</v>
      </c>
      <c r="E61" s="118">
        <v>454</v>
      </c>
      <c r="F61" s="118">
        <v>73</v>
      </c>
      <c r="G61" s="118">
        <f t="shared" si="7"/>
        <v>1050.3609467812566</v>
      </c>
      <c r="H61" s="119"/>
      <c r="I61" s="120">
        <v>0.12213637318143253</v>
      </c>
      <c r="J61" s="121"/>
    </row>
    <row r="62" spans="1:10" ht="17.100000000000001" customHeight="1">
      <c r="A62" s="123"/>
      <c r="B62" s="117" t="s">
        <v>17</v>
      </c>
      <c r="C62" s="118">
        <v>19882.495384695947</v>
      </c>
      <c r="D62" s="118">
        <f t="shared" si="6"/>
        <v>1464.3303089359251</v>
      </c>
      <c r="E62" s="118">
        <v>573</v>
      </c>
      <c r="F62" s="118">
        <v>64</v>
      </c>
      <c r="G62" s="118">
        <f t="shared" si="7"/>
        <v>955.33030893592513</v>
      </c>
      <c r="H62" s="119"/>
      <c r="I62" s="120">
        <v>0.12737024589811627</v>
      </c>
      <c r="J62" s="121"/>
    </row>
    <row r="63" spans="1:10" ht="17.100000000000001" customHeight="1">
      <c r="A63" s="123"/>
      <c r="B63" s="117" t="s">
        <v>18</v>
      </c>
      <c r="C63" s="118">
        <v>21930.821971052163</v>
      </c>
      <c r="D63" s="118">
        <f t="shared" si="6"/>
        <v>2048.3265863562156</v>
      </c>
      <c r="E63" s="118">
        <v>676</v>
      </c>
      <c r="F63" s="118">
        <v>77</v>
      </c>
      <c r="G63" s="118">
        <f t="shared" si="7"/>
        <v>1449.3265863562156</v>
      </c>
      <c r="H63" s="119"/>
      <c r="I63" s="120">
        <v>0.13219301971701125</v>
      </c>
      <c r="J63" s="121"/>
    </row>
    <row r="64" spans="1:10" ht="17.100000000000001" customHeight="1">
      <c r="B64" s="117" t="s">
        <v>19</v>
      </c>
      <c r="C64" s="118">
        <v>23668.774449566998</v>
      </c>
      <c r="D64" s="118">
        <f t="shared" si="6"/>
        <v>1737.9524785148351</v>
      </c>
      <c r="E64" s="118">
        <v>750</v>
      </c>
      <c r="F64" s="118">
        <v>72</v>
      </c>
      <c r="G64" s="118">
        <f t="shared" si="7"/>
        <v>1059.9524785148351</v>
      </c>
      <c r="H64" s="119"/>
      <c r="I64" s="120">
        <v>0.13665574162567556</v>
      </c>
      <c r="J64" s="121"/>
    </row>
    <row r="65" spans="2:10" ht="17.100000000000001" customHeight="1">
      <c r="B65" s="117" t="s">
        <v>20</v>
      </c>
      <c r="C65" s="118">
        <v>25243.14495514704</v>
      </c>
      <c r="D65" s="118">
        <f t="shared" si="6"/>
        <v>1574.3705055800419</v>
      </c>
      <c r="E65" s="118">
        <v>673</v>
      </c>
      <c r="F65" s="118">
        <v>78</v>
      </c>
      <c r="G65" s="118">
        <f t="shared" si="7"/>
        <v>979.37050558004194</v>
      </c>
      <c r="H65" s="119"/>
      <c r="I65" s="120">
        <v>0.14078719997293385</v>
      </c>
      <c r="J65" s="121"/>
    </row>
    <row r="66" spans="2:10" ht="17.100000000000001" customHeight="1">
      <c r="B66" s="117" t="s">
        <v>21</v>
      </c>
      <c r="C66" s="118">
        <v>26583.602345105432</v>
      </c>
      <c r="D66" s="118">
        <f t="shared" si="6"/>
        <v>1340.457389958392</v>
      </c>
      <c r="E66" s="118">
        <v>772</v>
      </c>
      <c r="F66" s="118">
        <v>91</v>
      </c>
      <c r="G66" s="118">
        <f t="shared" si="7"/>
        <v>659.45738995839201</v>
      </c>
      <c r="H66" s="119"/>
      <c r="I66" s="120">
        <v>0.14463330982103062</v>
      </c>
      <c r="J66" s="121"/>
    </row>
    <row r="67" spans="2:10" ht="17.100000000000001" customHeight="1">
      <c r="B67" s="117" t="s">
        <v>22</v>
      </c>
      <c r="C67" s="118">
        <v>28051.463709080901</v>
      </c>
      <c r="D67" s="118">
        <f t="shared" si="6"/>
        <v>1467.8613639754694</v>
      </c>
      <c r="E67" s="118">
        <v>867</v>
      </c>
      <c r="F67" s="118">
        <v>85</v>
      </c>
      <c r="G67" s="118">
        <f t="shared" si="7"/>
        <v>685.86136397546943</v>
      </c>
      <c r="H67" s="119"/>
      <c r="I67" s="120">
        <v>0.14834195509825962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16125.367260559797</v>
      </c>
      <c r="E68" s="126">
        <f>SUM(E58:E67)</f>
        <v>6008</v>
      </c>
      <c r="F68" s="126">
        <f>SUM(F58:F67)</f>
        <v>763</v>
      </c>
      <c r="G68" s="127">
        <f t="shared" si="7"/>
        <v>10880.367260559797</v>
      </c>
      <c r="H68" s="119"/>
      <c r="I68" s="120"/>
      <c r="J68" s="121"/>
    </row>
    <row r="69" spans="2:10" ht="17.100000000000001" customHeight="1">
      <c r="B69" s="117" t="s">
        <v>24</v>
      </c>
      <c r="C69" s="118">
        <v>29922.747968885269</v>
      </c>
      <c r="D69" s="118">
        <f>C69-C67</f>
        <v>1871.284259804368</v>
      </c>
      <c r="E69" s="118">
        <v>900</v>
      </c>
      <c r="F69" s="118">
        <v>92</v>
      </c>
      <c r="G69" s="118">
        <f t="shared" si="7"/>
        <v>1063.284259804368</v>
      </c>
      <c r="H69" s="119"/>
      <c r="I69" s="120">
        <v>0.15504014491650397</v>
      </c>
      <c r="J69" s="121"/>
    </row>
    <row r="70" spans="2:10" ht="17.100000000000001" customHeight="1">
      <c r="B70" s="117" t="s">
        <v>25</v>
      </c>
      <c r="C70" s="118">
        <v>31661.680644523221</v>
      </c>
      <c r="D70" s="118">
        <f t="shared" ref="D70:D78" si="8">C70-C69</f>
        <v>1738.9326756379523</v>
      </c>
      <c r="E70" s="118">
        <v>976</v>
      </c>
      <c r="F70" s="118">
        <v>76</v>
      </c>
      <c r="G70" s="118">
        <f t="shared" si="7"/>
        <v>838.93267563795234</v>
      </c>
      <c r="H70" s="119"/>
      <c r="I70" s="120">
        <v>0.16145681103785428</v>
      </c>
      <c r="J70" s="121"/>
    </row>
    <row r="71" spans="2:10" ht="17.100000000000001" customHeight="1">
      <c r="B71" s="117" t="s">
        <v>26</v>
      </c>
      <c r="C71" s="118">
        <f>$C$21*I71</f>
        <v>33538.79424478516</v>
      </c>
      <c r="D71" s="118">
        <f t="shared" si="8"/>
        <v>1877.1136002619387</v>
      </c>
      <c r="E71" s="118">
        <v>1050</v>
      </c>
      <c r="F71" s="118">
        <v>86</v>
      </c>
      <c r="G71" s="118">
        <f t="shared" si="7"/>
        <v>913.1136002619387</v>
      </c>
      <c r="H71" s="119"/>
      <c r="I71" s="120">
        <v>0.16761016614085536</v>
      </c>
      <c r="J71" s="121"/>
    </row>
    <row r="72" spans="2:10" ht="17.100000000000001" customHeight="1">
      <c r="B72" s="117" t="s">
        <v>27</v>
      </c>
      <c r="C72" s="118">
        <v>35292.858311722593</v>
      </c>
      <c r="D72" s="118">
        <f t="shared" si="8"/>
        <v>1754.0640669374334</v>
      </c>
      <c r="E72" s="118">
        <v>1100</v>
      </c>
      <c r="F72" s="118">
        <v>83</v>
      </c>
      <c r="G72" s="118">
        <f t="shared" si="7"/>
        <v>737.06406693743338</v>
      </c>
      <c r="H72" s="119"/>
      <c r="I72" s="120">
        <v>0.17351454430542085</v>
      </c>
      <c r="J72" s="121"/>
    </row>
    <row r="73" spans="2:10" ht="17.100000000000001" customHeight="1">
      <c r="B73" s="117" t="s">
        <v>28</v>
      </c>
      <c r="C73" s="118">
        <v>37359.994755336578</v>
      </c>
      <c r="D73" s="118">
        <f t="shared" si="8"/>
        <v>2067.1364436139847</v>
      </c>
      <c r="E73" s="118">
        <v>1152</v>
      </c>
      <c r="F73" s="118">
        <v>74</v>
      </c>
      <c r="G73" s="118">
        <f t="shared" si="7"/>
        <v>989.13644361398474</v>
      </c>
      <c r="H73" s="119"/>
      <c r="I73" s="120">
        <v>0.17918462712391639</v>
      </c>
      <c r="J73" s="121"/>
    </row>
    <row r="74" spans="2:10" ht="17.100000000000001" customHeight="1">
      <c r="B74" s="117" t="s">
        <v>29</v>
      </c>
      <c r="C74" s="118">
        <v>39308.937378751078</v>
      </c>
      <c r="D74" s="118">
        <f t="shared" si="8"/>
        <v>1948.9426234144994</v>
      </c>
      <c r="E74" s="118">
        <v>1178</v>
      </c>
      <c r="F74" s="118">
        <v>93</v>
      </c>
      <c r="G74" s="118">
        <f t="shared" si="7"/>
        <v>863.94262341449939</v>
      </c>
      <c r="H74" s="119"/>
      <c r="I74" s="120">
        <v>0.184635685198455</v>
      </c>
      <c r="J74" s="121"/>
    </row>
    <row r="75" spans="2:10" ht="17.100000000000001" customHeight="1">
      <c r="B75" s="117" t="s">
        <v>30</v>
      </c>
      <c r="C75" s="118">
        <v>41241.810160469977</v>
      </c>
      <c r="D75" s="118">
        <f t="shared" si="8"/>
        <v>1932.8727817188992</v>
      </c>
      <c r="E75" s="118">
        <v>1203</v>
      </c>
      <c r="F75" s="118">
        <v>92</v>
      </c>
      <c r="G75" s="118">
        <f t="shared" si="7"/>
        <v>821.8727817188992</v>
      </c>
      <c r="H75" s="119"/>
      <c r="I75" s="120">
        <v>0.18987942062831487</v>
      </c>
      <c r="J75" s="121"/>
    </row>
    <row r="76" spans="2:10" ht="17.100000000000001" customHeight="1">
      <c r="B76" s="117" t="s">
        <v>31</v>
      </c>
      <c r="C76" s="118">
        <v>43079.15762879431</v>
      </c>
      <c r="D76" s="118">
        <f t="shared" si="8"/>
        <v>1837.347468324333</v>
      </c>
      <c r="E76" s="118">
        <v>1372</v>
      </c>
      <c r="F76" s="118">
        <v>92</v>
      </c>
      <c r="G76" s="118">
        <f t="shared" si="7"/>
        <v>557.34746832433302</v>
      </c>
      <c r="H76" s="119"/>
      <c r="I76" s="120">
        <v>0.1949283150624177</v>
      </c>
      <c r="J76" s="121"/>
    </row>
    <row r="77" spans="2:10" ht="17.100000000000001" customHeight="1">
      <c r="B77" s="117" t="s">
        <v>32</v>
      </c>
      <c r="C77" s="118">
        <v>45492.497509810455</v>
      </c>
      <c r="D77" s="118">
        <f t="shared" si="8"/>
        <v>2413.3398810161452</v>
      </c>
      <c r="E77" s="118">
        <v>1468</v>
      </c>
      <c r="F77" s="118">
        <v>104</v>
      </c>
      <c r="G77" s="118">
        <f t="shared" si="7"/>
        <v>1049.3398810161452</v>
      </c>
      <c r="H77" s="119"/>
      <c r="I77" s="120">
        <v>0.19979138124642271</v>
      </c>
      <c r="J77" s="121"/>
    </row>
    <row r="78" spans="2:10" ht="17.100000000000001" customHeight="1">
      <c r="B78" s="117" t="s">
        <v>33</v>
      </c>
      <c r="C78" s="118">
        <f>$C$28*I78</f>
        <v>46975.696427796349</v>
      </c>
      <c r="D78" s="118">
        <f t="shared" si="8"/>
        <v>1483.1989179858938</v>
      </c>
      <c r="E78" s="118">
        <v>1667</v>
      </c>
      <c r="F78" s="118">
        <v>100</v>
      </c>
      <c r="G78" s="118">
        <f t="shared" si="7"/>
        <v>-83.801082014106214</v>
      </c>
      <c r="H78" s="140"/>
      <c r="I78" s="120">
        <v>0.20486566257216027</v>
      </c>
      <c r="J78" s="121"/>
    </row>
    <row r="79" spans="2:10" ht="17.100000000000001" customHeight="1">
      <c r="B79" s="139"/>
      <c r="C79" s="125" t="s">
        <v>34</v>
      </c>
      <c r="D79" s="126">
        <f>SUM(D69:D78)</f>
        <v>18924.232718715448</v>
      </c>
      <c r="E79" s="126">
        <f>SUM(E69:E78)</f>
        <v>12066</v>
      </c>
      <c r="F79" s="126">
        <f>SUM(F69:F78)</f>
        <v>892</v>
      </c>
      <c r="G79" s="127">
        <f t="shared" si="7"/>
        <v>7750.2327187154478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4018.4368572401067</v>
      </c>
      <c r="D82" s="118"/>
      <c r="E82" s="118"/>
      <c r="F82" s="118"/>
      <c r="G82" s="118"/>
      <c r="H82" s="119"/>
      <c r="I82" s="120">
        <v>3.227660126297275E-2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4112.2730731551701</v>
      </c>
      <c r="D83" s="118">
        <f t="shared" ref="D83:D92" si="9">C83-C82</f>
        <v>93.836215915063349</v>
      </c>
      <c r="E83" s="118">
        <v>18</v>
      </c>
      <c r="F83" s="118">
        <v>21</v>
      </c>
      <c r="G83" s="118">
        <f t="shared" ref="G83:G104" si="10">D83-E83+F83</f>
        <v>96.836215915063349</v>
      </c>
      <c r="H83" s="119"/>
      <c r="I83" s="120">
        <v>3.1391397505001299E-2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4267.1787129198337</v>
      </c>
      <c r="D84" s="118">
        <f t="shared" si="9"/>
        <v>154.90563976466365</v>
      </c>
      <c r="E84" s="118">
        <v>29</v>
      </c>
      <c r="F84" s="118">
        <v>12</v>
      </c>
      <c r="G84" s="118">
        <f t="shared" si="10"/>
        <v>137.90563976466365</v>
      </c>
      <c r="H84" s="119"/>
      <c r="I84" s="120">
        <v>3.058909471627121E-2</v>
      </c>
      <c r="J84" s="121"/>
    </row>
    <row r="85" spans="1:10" ht="17.100000000000001" customHeight="1">
      <c r="A85" s="123"/>
      <c r="B85" s="117" t="s">
        <v>15</v>
      </c>
      <c r="C85" s="118">
        <v>4357.2879410727437</v>
      </c>
      <c r="D85" s="118">
        <f t="shared" si="9"/>
        <v>90.109228152909964</v>
      </c>
      <c r="E85" s="118">
        <v>37</v>
      </c>
      <c r="F85" s="118">
        <v>14</v>
      </c>
      <c r="G85" s="118">
        <f t="shared" si="10"/>
        <v>67.109228152909964</v>
      </c>
      <c r="H85" s="119"/>
      <c r="I85" s="120">
        <v>2.9864893358963283E-2</v>
      </c>
      <c r="J85" s="121"/>
    </row>
    <row r="86" spans="1:10" ht="17.100000000000001" customHeight="1">
      <c r="A86" s="123"/>
      <c r="B86" s="117" t="s">
        <v>16</v>
      </c>
      <c r="C86" s="118">
        <v>4402.8042987053577</v>
      </c>
      <c r="D86" s="118">
        <f t="shared" si="9"/>
        <v>45.516357632614017</v>
      </c>
      <c r="E86" s="118">
        <v>31</v>
      </c>
      <c r="F86" s="118">
        <v>15</v>
      </c>
      <c r="G86" s="118">
        <f t="shared" si="10"/>
        <v>29.516357632614017</v>
      </c>
      <c r="H86" s="119"/>
      <c r="I86" s="120">
        <v>2.9196314978152244E-2</v>
      </c>
      <c r="J86" s="121"/>
    </row>
    <row r="87" spans="1:10" ht="17.100000000000001" customHeight="1">
      <c r="A87" s="123"/>
      <c r="B87" s="117" t="s">
        <v>17</v>
      </c>
      <c r="C87" s="118">
        <v>4461.7000138133153</v>
      </c>
      <c r="D87" s="118">
        <f t="shared" si="9"/>
        <v>58.895715107957585</v>
      </c>
      <c r="E87" s="118">
        <v>26</v>
      </c>
      <c r="F87" s="118">
        <v>21</v>
      </c>
      <c r="G87" s="118">
        <f t="shared" si="10"/>
        <v>53.895715107957585</v>
      </c>
      <c r="H87" s="119"/>
      <c r="I87" s="120">
        <v>2.8582319114755388E-2</v>
      </c>
      <c r="J87" s="121"/>
    </row>
    <row r="88" spans="1:10" ht="17.100000000000001" customHeight="1">
      <c r="B88" s="117" t="s">
        <v>18</v>
      </c>
      <c r="C88" s="118">
        <v>4647.9898085620498</v>
      </c>
      <c r="D88" s="118">
        <f t="shared" si="9"/>
        <v>186.28979474873449</v>
      </c>
      <c r="E88" s="118">
        <v>28</v>
      </c>
      <c r="F88" s="118">
        <v>18</v>
      </c>
      <c r="G88" s="118">
        <f t="shared" si="10"/>
        <v>176.28979474873449</v>
      </c>
      <c r="H88" s="119"/>
      <c r="I88" s="120">
        <v>2.8016816205919535E-2</v>
      </c>
      <c r="J88" s="121"/>
    </row>
    <row r="89" spans="1:10" ht="17.100000000000001" customHeight="1">
      <c r="B89" s="117" t="s">
        <v>19</v>
      </c>
      <c r="C89" s="118">
        <v>4761.9548496829866</v>
      </c>
      <c r="D89" s="118">
        <f t="shared" si="9"/>
        <v>113.9650411209368</v>
      </c>
      <c r="E89" s="118">
        <v>32</v>
      </c>
      <c r="F89" s="118">
        <v>33</v>
      </c>
      <c r="G89" s="118">
        <f t="shared" si="10"/>
        <v>114.9650411209368</v>
      </c>
      <c r="H89" s="119"/>
      <c r="I89" s="120">
        <v>2.7493965644820949E-2</v>
      </c>
      <c r="J89" s="121"/>
    </row>
    <row r="90" spans="1:10" ht="17.100000000000001" customHeight="1">
      <c r="B90" s="117" t="s">
        <v>20</v>
      </c>
      <c r="C90" s="118">
        <v>4843.7769863561389</v>
      </c>
      <c r="D90" s="118">
        <f t="shared" si="9"/>
        <v>81.822136673152272</v>
      </c>
      <c r="E90" s="118">
        <v>44</v>
      </c>
      <c r="F90" s="118">
        <v>24</v>
      </c>
      <c r="G90" s="118">
        <f t="shared" si="10"/>
        <v>61.822136673152272</v>
      </c>
      <c r="H90" s="119"/>
      <c r="I90" s="120">
        <v>2.7014930208344334E-2</v>
      </c>
      <c r="J90" s="121"/>
    </row>
    <row r="91" spans="1:10" ht="17.100000000000001" customHeight="1">
      <c r="B91" s="117" t="s">
        <v>21</v>
      </c>
      <c r="C91" s="118">
        <v>4882.4899456732328</v>
      </c>
      <c r="D91" s="118">
        <f t="shared" si="9"/>
        <v>38.712959317093919</v>
      </c>
      <c r="E91" s="118">
        <v>34</v>
      </c>
      <c r="F91" s="118">
        <v>16</v>
      </c>
      <c r="G91" s="118">
        <f t="shared" si="10"/>
        <v>20.712959317093919</v>
      </c>
      <c r="H91" s="119"/>
      <c r="I91" s="120">
        <v>2.6564145515088313E-2</v>
      </c>
      <c r="J91" s="121"/>
    </row>
    <row r="92" spans="1:10" ht="17.100000000000001" customHeight="1">
      <c r="B92" s="117" t="s">
        <v>22</v>
      </c>
      <c r="C92" s="118">
        <v>4976.1491313496026</v>
      </c>
      <c r="D92" s="118">
        <f t="shared" si="9"/>
        <v>93.659185676369816</v>
      </c>
      <c r="E92" s="118">
        <v>31</v>
      </c>
      <c r="F92" s="118">
        <v>15</v>
      </c>
      <c r="G92" s="118">
        <f t="shared" si="10"/>
        <v>77.659185676369816</v>
      </c>
      <c r="H92" s="119"/>
      <c r="I92" s="120">
        <v>2.6314908150976209E-2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957.71227410949587</v>
      </c>
      <c r="E93" s="126">
        <f>SUM(E83:E92)</f>
        <v>310</v>
      </c>
      <c r="F93" s="126">
        <f>SUM(F83:F92)</f>
        <v>189</v>
      </c>
      <c r="G93" s="127">
        <f t="shared" si="10"/>
        <v>836.71227410949587</v>
      </c>
      <c r="H93" s="119"/>
      <c r="I93" s="120"/>
      <c r="J93" s="121"/>
    </row>
    <row r="94" spans="1:10" ht="17.100000000000001" customHeight="1">
      <c r="B94" s="117" t="s">
        <v>24</v>
      </c>
      <c r="C94" s="118">
        <v>5244.6640096920655</v>
      </c>
      <c r="D94" s="118">
        <f>C94-C92</f>
        <v>268.51487834246291</v>
      </c>
      <c r="E94" s="118">
        <v>40</v>
      </c>
      <c r="F94" s="118">
        <v>29</v>
      </c>
      <c r="G94" s="118">
        <f t="shared" si="10"/>
        <v>257.51487834246291</v>
      </c>
      <c r="H94" s="119"/>
      <c r="I94" s="120">
        <v>2.7174424920684278E-2</v>
      </c>
      <c r="J94" s="121"/>
    </row>
    <row r="95" spans="1:10" ht="17.100000000000001" customHeight="1">
      <c r="B95" s="117" t="s">
        <v>25</v>
      </c>
      <c r="C95" s="118">
        <v>5490.3717876591845</v>
      </c>
      <c r="D95" s="118">
        <f t="shared" ref="D95:D103" si="11">C95-C94</f>
        <v>245.707777967119</v>
      </c>
      <c r="E95" s="118">
        <v>63</v>
      </c>
      <c r="F95" s="118">
        <v>15</v>
      </c>
      <c r="G95" s="118">
        <f t="shared" si="10"/>
        <v>197.707777967119</v>
      </c>
      <c r="H95" s="119"/>
      <c r="I95" s="120">
        <v>2.7997816357262548E-2</v>
      </c>
      <c r="J95" s="121"/>
    </row>
    <row r="96" spans="1:10" ht="17.100000000000001" customHeight="1">
      <c r="B96" s="117" t="s">
        <v>26</v>
      </c>
      <c r="C96" s="118">
        <f>$C$21*I96</f>
        <v>5760.3698550928293</v>
      </c>
      <c r="D96" s="118">
        <f t="shared" si="11"/>
        <v>269.99806743364479</v>
      </c>
      <c r="E96" s="118">
        <v>63</v>
      </c>
      <c r="F96" s="118">
        <v>17</v>
      </c>
      <c r="G96" s="118">
        <f t="shared" si="10"/>
        <v>223.99806743364479</v>
      </c>
      <c r="H96" s="119"/>
      <c r="I96" s="120">
        <v>2.8787455547690303E-2</v>
      </c>
      <c r="J96" s="121"/>
    </row>
    <row r="97" spans="1:10" ht="17.100000000000001" customHeight="1">
      <c r="A97" s="123"/>
      <c r="B97" s="117" t="s">
        <v>27</v>
      </c>
      <c r="C97" s="118">
        <v>6009.4751870297277</v>
      </c>
      <c r="D97" s="118">
        <f t="shared" si="11"/>
        <v>249.10533193689844</v>
      </c>
      <c r="E97" s="118">
        <v>74</v>
      </c>
      <c r="F97" s="118">
        <v>38</v>
      </c>
      <c r="G97" s="118">
        <f t="shared" si="10"/>
        <v>213.10533193689844</v>
      </c>
      <c r="H97" s="119"/>
      <c r="I97" s="120">
        <v>2.9545109080775459E-2</v>
      </c>
      <c r="J97" s="121"/>
    </row>
    <row r="98" spans="1:10" ht="17.100000000000001" customHeight="1">
      <c r="A98" s="123"/>
      <c r="B98" s="117" t="s">
        <v>28</v>
      </c>
      <c r="C98" s="118">
        <v>6312.8412031405242</v>
      </c>
      <c r="D98" s="118">
        <f t="shared" si="11"/>
        <v>303.36601611079641</v>
      </c>
      <c r="E98" s="118">
        <v>88</v>
      </c>
      <c r="F98" s="118">
        <v>45</v>
      </c>
      <c r="G98" s="118">
        <f t="shared" si="10"/>
        <v>260.36601611079641</v>
      </c>
      <c r="H98" s="119"/>
      <c r="I98" s="120">
        <v>3.0277415842400589E-2</v>
      </c>
      <c r="J98" s="121"/>
    </row>
    <row r="99" spans="1:10" ht="17.100000000000001" customHeight="1">
      <c r="A99" s="123"/>
      <c r="B99" s="117" t="s">
        <v>29</v>
      </c>
      <c r="C99" s="118">
        <v>6594.9623363685614</v>
      </c>
      <c r="D99" s="118">
        <f t="shared" si="11"/>
        <v>282.12113322803725</v>
      </c>
      <c r="E99" s="118">
        <v>99</v>
      </c>
      <c r="F99" s="118">
        <v>37</v>
      </c>
      <c r="G99" s="118">
        <f t="shared" si="10"/>
        <v>220.12113322803725</v>
      </c>
      <c r="H99" s="119"/>
      <c r="I99" s="120">
        <v>3.0976807592149175E-2</v>
      </c>
      <c r="J99" s="121"/>
    </row>
    <row r="100" spans="1:10" ht="17.100000000000001" customHeight="1">
      <c r="A100" s="123"/>
      <c r="B100" s="117" t="s">
        <v>30</v>
      </c>
      <c r="C100" s="118">
        <v>6874.2929132101444</v>
      </c>
      <c r="D100" s="118">
        <f t="shared" si="11"/>
        <v>279.33057684158302</v>
      </c>
      <c r="E100" s="118">
        <v>93</v>
      </c>
      <c r="F100" s="118">
        <v>35</v>
      </c>
      <c r="G100" s="118">
        <f t="shared" si="10"/>
        <v>221.33057684158302</v>
      </c>
      <c r="H100" s="119"/>
      <c r="I100" s="120">
        <v>3.1649599047928849E-2</v>
      </c>
      <c r="J100" s="121"/>
    </row>
    <row r="101" spans="1:10" ht="17.100000000000001" customHeight="1">
      <c r="A101" s="123"/>
      <c r="B101" s="117" t="s">
        <v>31</v>
      </c>
      <c r="C101" s="118">
        <v>7137.7307812154022</v>
      </c>
      <c r="D101" s="118">
        <f t="shared" si="11"/>
        <v>263.43786800525777</v>
      </c>
      <c r="E101" s="118">
        <v>104</v>
      </c>
      <c r="F101" s="118">
        <v>41</v>
      </c>
      <c r="G101" s="118">
        <f t="shared" si="10"/>
        <v>200.43786800525777</v>
      </c>
      <c r="H101" s="119"/>
      <c r="I101" s="120">
        <v>3.2297424349390959E-2</v>
      </c>
      <c r="J101" s="121"/>
    </row>
    <row r="102" spans="1:10" ht="17.100000000000001" customHeight="1">
      <c r="A102" s="123"/>
      <c r="B102" s="117" t="s">
        <v>32</v>
      </c>
      <c r="C102" s="118">
        <v>7496.1968314526503</v>
      </c>
      <c r="D102" s="118">
        <f t="shared" si="11"/>
        <v>358.46605023724806</v>
      </c>
      <c r="E102" s="118">
        <v>115</v>
      </c>
      <c r="F102" s="118">
        <v>30</v>
      </c>
      <c r="G102" s="118">
        <f t="shared" si="10"/>
        <v>273.46605023724806</v>
      </c>
      <c r="H102" s="119"/>
      <c r="I102" s="120">
        <v>3.2921373875505706E-2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7724.2818698728233</v>
      </c>
      <c r="D103" s="118">
        <f t="shared" si="11"/>
        <v>228.08503842017308</v>
      </c>
      <c r="E103" s="118">
        <v>122</v>
      </c>
      <c r="F103" s="118">
        <v>40</v>
      </c>
      <c r="G103" s="118">
        <f t="shared" si="10"/>
        <v>146.08503842017308</v>
      </c>
      <c r="H103" s="119"/>
      <c r="I103" s="120">
        <v>3.3686357914840051E-2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2748.1327385232207</v>
      </c>
      <c r="E104" s="126">
        <f>SUM(E94:E103)</f>
        <v>861</v>
      </c>
      <c r="F104" s="126">
        <f>SUM(F94:F103)</f>
        <v>327</v>
      </c>
      <c r="G104" s="127">
        <f t="shared" si="10"/>
        <v>2214.1327385232207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763.24026915075865</v>
      </c>
      <c r="D107" s="118"/>
      <c r="E107" s="118"/>
      <c r="F107" s="118"/>
      <c r="G107" s="118"/>
      <c r="H107" s="119"/>
      <c r="I107" s="120">
        <v>6.1304439289217565E-3</v>
      </c>
      <c r="J107" s="121"/>
    </row>
    <row r="108" spans="1:10" ht="17.100000000000001" customHeight="1">
      <c r="A108" s="123"/>
      <c r="B108" s="117" t="s">
        <v>13</v>
      </c>
      <c r="C108" s="118">
        <v>832.61738014315506</v>
      </c>
      <c r="D108" s="118">
        <f t="shared" ref="D108:D117" si="12">C108-C107</f>
        <v>69.37711099239641</v>
      </c>
      <c r="E108" s="118">
        <v>12</v>
      </c>
      <c r="F108" s="118">
        <v>8</v>
      </c>
      <c r="G108" s="118">
        <f t="shared" ref="G108:G129" si="13">D108-E108+F108</f>
        <v>65.37711099239641</v>
      </c>
      <c r="H108" s="119"/>
      <c r="I108" s="120">
        <v>6.3558578636882064E-3</v>
      </c>
      <c r="J108" s="121"/>
    </row>
    <row r="109" spans="1:10" ht="17.100000000000001" customHeight="1">
      <c r="A109" s="123"/>
      <c r="B109" s="117" t="s">
        <v>14</v>
      </c>
      <c r="C109" s="118">
        <v>914.14470339758748</v>
      </c>
      <c r="D109" s="118">
        <f t="shared" si="12"/>
        <v>81.527323254432417</v>
      </c>
      <c r="E109" s="118">
        <v>19</v>
      </c>
      <c r="F109" s="118">
        <v>5</v>
      </c>
      <c r="G109" s="118">
        <f t="shared" si="13"/>
        <v>67.527323254432417</v>
      </c>
      <c r="H109" s="119"/>
      <c r="I109" s="120">
        <v>6.5530086265060032E-3</v>
      </c>
      <c r="J109" s="121"/>
    </row>
    <row r="110" spans="1:10" ht="17.100000000000001" customHeight="1">
      <c r="A110" s="123"/>
      <c r="B110" s="117" t="s">
        <v>15</v>
      </c>
      <c r="C110" s="118">
        <v>983.27978088827365</v>
      </c>
      <c r="D110" s="118">
        <f t="shared" si="12"/>
        <v>69.135077490686172</v>
      </c>
      <c r="E110" s="118">
        <v>21</v>
      </c>
      <c r="F110" s="118">
        <v>7</v>
      </c>
      <c r="G110" s="118">
        <f t="shared" si="13"/>
        <v>55.135077490686172</v>
      </c>
      <c r="H110" s="119"/>
      <c r="I110" s="120">
        <v>6.7394090533809013E-3</v>
      </c>
      <c r="J110" s="121"/>
    </row>
    <row r="111" spans="1:10" ht="17.100000000000001" customHeight="1">
      <c r="A111" s="123"/>
      <c r="B111" s="117" t="s">
        <v>16</v>
      </c>
      <c r="C111" s="118">
        <v>1041.0235316375176</v>
      </c>
      <c r="D111" s="118">
        <f t="shared" si="12"/>
        <v>57.743750749243986</v>
      </c>
      <c r="E111" s="118">
        <v>14</v>
      </c>
      <c r="F111" s="118">
        <v>10</v>
      </c>
      <c r="G111" s="118">
        <f t="shared" si="13"/>
        <v>53.743750749243986</v>
      </c>
      <c r="H111" s="119"/>
      <c r="I111" s="120">
        <v>6.9033390692143093E-3</v>
      </c>
      <c r="J111" s="121"/>
    </row>
    <row r="112" spans="1:10" ht="17.100000000000001" customHeight="1">
      <c r="A112" s="123"/>
      <c r="B112" s="117" t="s">
        <v>17</v>
      </c>
      <c r="C112" s="118">
        <v>1102.091208822774</v>
      </c>
      <c r="D112" s="118">
        <f t="shared" si="12"/>
        <v>61.067677185256343</v>
      </c>
      <c r="E112" s="118">
        <v>9</v>
      </c>
      <c r="F112" s="118">
        <v>8</v>
      </c>
      <c r="G112" s="118">
        <f t="shared" si="13"/>
        <v>60.067677185256343</v>
      </c>
      <c r="H112" s="119"/>
      <c r="I112" s="120">
        <v>7.0601614914975923E-3</v>
      </c>
      <c r="J112" s="121"/>
    </row>
    <row r="113" spans="1:10" ht="17.100000000000001" customHeight="1">
      <c r="A113" s="123"/>
      <c r="B113" s="117" t="s">
        <v>18</v>
      </c>
      <c r="C113" s="118">
        <v>1194.2429829524215</v>
      </c>
      <c r="D113" s="118">
        <f t="shared" si="12"/>
        <v>92.151774129647492</v>
      </c>
      <c r="E113" s="118">
        <v>14</v>
      </c>
      <c r="F113" s="118">
        <v>6</v>
      </c>
      <c r="G113" s="118">
        <f t="shared" si="13"/>
        <v>84.151774129647492</v>
      </c>
      <c r="H113" s="119"/>
      <c r="I113" s="120">
        <v>7.1985713258132713E-3</v>
      </c>
      <c r="J113" s="121"/>
    </row>
    <row r="114" spans="1:10" ht="17.100000000000001" customHeight="1">
      <c r="B114" s="117" t="s">
        <v>19</v>
      </c>
      <c r="C114" s="118">
        <v>1269.961677482594</v>
      </c>
      <c r="D114" s="118">
        <f t="shared" si="12"/>
        <v>75.71869453017257</v>
      </c>
      <c r="E114" s="118">
        <v>17</v>
      </c>
      <c r="F114" s="118">
        <v>10</v>
      </c>
      <c r="G114" s="118">
        <f t="shared" si="13"/>
        <v>68.71869453017257</v>
      </c>
      <c r="H114" s="119"/>
      <c r="I114" s="120">
        <v>7.3323422487447717E-3</v>
      </c>
      <c r="J114" s="121"/>
    </row>
    <row r="115" spans="1:10" ht="17.100000000000001" customHeight="1">
      <c r="A115" s="123"/>
      <c r="B115" s="117" t="s">
        <v>20</v>
      </c>
      <c r="C115" s="118">
        <v>1335.907792794975</v>
      </c>
      <c r="D115" s="118">
        <f t="shared" si="12"/>
        <v>65.946115312380925</v>
      </c>
      <c r="E115" s="118">
        <v>19</v>
      </c>
      <c r="F115" s="118">
        <v>5</v>
      </c>
      <c r="G115" s="118">
        <f t="shared" si="13"/>
        <v>51.946115312380925</v>
      </c>
      <c r="H115" s="119"/>
      <c r="I115" s="120">
        <v>7.4506848454822918E-3</v>
      </c>
      <c r="J115" s="121"/>
    </row>
    <row r="116" spans="1:10" ht="17.100000000000001" customHeight="1">
      <c r="A116" s="123"/>
      <c r="B116" s="117" t="s">
        <v>21</v>
      </c>
      <c r="C116" s="118">
        <v>1390.661353826812</v>
      </c>
      <c r="D116" s="118">
        <f t="shared" si="12"/>
        <v>54.75356103183708</v>
      </c>
      <c r="E116" s="118">
        <v>15</v>
      </c>
      <c r="F116" s="118">
        <v>6</v>
      </c>
      <c r="G116" s="118">
        <f t="shared" si="13"/>
        <v>45.75356103183708</v>
      </c>
      <c r="H116" s="119"/>
      <c r="I116" s="120">
        <v>7.5661662340958209E-3</v>
      </c>
      <c r="J116" s="121"/>
    </row>
    <row r="117" spans="1:10" ht="17.100000000000001" customHeight="1">
      <c r="A117" s="123"/>
      <c r="B117" s="117" t="s">
        <v>22</v>
      </c>
      <c r="C117" s="118">
        <v>1457.63919489408</v>
      </c>
      <c r="D117" s="118">
        <f t="shared" si="12"/>
        <v>66.977841067267946</v>
      </c>
      <c r="E117" s="118">
        <v>11</v>
      </c>
      <c r="F117" s="118">
        <v>4</v>
      </c>
      <c r="G117" s="118">
        <f t="shared" si="13"/>
        <v>59.977841067267946</v>
      </c>
      <c r="H117" s="119"/>
      <c r="I117" s="120">
        <v>7.7082982278904259E-3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694.39892574332134</v>
      </c>
      <c r="E118" s="126">
        <f>SUM(E108:E117)</f>
        <v>151</v>
      </c>
      <c r="F118" s="126">
        <f>SUM(F108:F117)</f>
        <v>69</v>
      </c>
      <c r="G118" s="127">
        <f t="shared" si="13"/>
        <v>612.39892574332134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1544.6135624404083</v>
      </c>
      <c r="D119" s="118">
        <f>C119-C117</f>
        <v>86.974367546328267</v>
      </c>
      <c r="E119" s="118">
        <v>15</v>
      </c>
      <c r="F119" s="118">
        <v>6</v>
      </c>
      <c r="G119" s="118">
        <f t="shared" si="13"/>
        <v>77.974367546328267</v>
      </c>
      <c r="H119" s="119"/>
      <c r="I119" s="120">
        <v>8.0031790800021152E-3</v>
      </c>
      <c r="J119" s="121"/>
    </row>
    <row r="120" spans="1:10" ht="17.100000000000001" customHeight="1">
      <c r="A120" s="123"/>
      <c r="B120" s="117" t="s">
        <v>25</v>
      </c>
      <c r="C120" s="118">
        <v>1624.819130771755</v>
      </c>
      <c r="D120" s="118">
        <f t="shared" ref="D120:D128" si="14">C120-C119</f>
        <v>80.20556833134674</v>
      </c>
      <c r="E120" s="118">
        <v>16</v>
      </c>
      <c r="F120" s="118">
        <v>4</v>
      </c>
      <c r="G120" s="118">
        <f t="shared" si="13"/>
        <v>68.20556833134674</v>
      </c>
      <c r="H120" s="119"/>
      <c r="I120" s="120">
        <v>8.2856661436601486E-3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1712.1690648790318</v>
      </c>
      <c r="D121" s="118">
        <f t="shared" si="14"/>
        <v>87.349934107276795</v>
      </c>
      <c r="E121" s="118">
        <v>23</v>
      </c>
      <c r="F121" s="118">
        <v>8</v>
      </c>
      <c r="G121" s="118">
        <f t="shared" si="13"/>
        <v>72.349934107276795</v>
      </c>
      <c r="H121" s="119"/>
      <c r="I121" s="120">
        <v>8.5565670408747213E-3</v>
      </c>
      <c r="J121" s="121"/>
    </row>
    <row r="122" spans="1:10" ht="17.100000000000001" customHeight="1">
      <c r="A122" s="123"/>
      <c r="B122" s="117" t="s">
        <v>27</v>
      </c>
      <c r="C122" s="118">
        <v>1793.2763118627236</v>
      </c>
      <c r="D122" s="118">
        <f t="shared" si="14"/>
        <v>81.107246983691766</v>
      </c>
      <c r="E122" s="118">
        <v>29</v>
      </c>
      <c r="F122" s="118">
        <v>11</v>
      </c>
      <c r="G122" s="118">
        <f t="shared" si="13"/>
        <v>63.107246983691766</v>
      </c>
      <c r="H122" s="119"/>
      <c r="I122" s="120">
        <v>8.8165010416063113E-3</v>
      </c>
      <c r="J122" s="121"/>
    </row>
    <row r="123" spans="1:10" ht="17.100000000000001" customHeight="1">
      <c r="A123" s="123"/>
      <c r="B123" s="117" t="s">
        <v>28</v>
      </c>
      <c r="C123" s="118">
        <v>1890.284944203863</v>
      </c>
      <c r="D123" s="118">
        <f t="shared" si="14"/>
        <v>97.008632341139446</v>
      </c>
      <c r="E123" s="118">
        <v>28</v>
      </c>
      <c r="F123" s="118">
        <v>11</v>
      </c>
      <c r="G123" s="118">
        <f t="shared" si="13"/>
        <v>80.008632341139446</v>
      </c>
      <c r="H123" s="119"/>
      <c r="I123" s="120">
        <v>9.0661148403062952E-3</v>
      </c>
      <c r="J123" s="121"/>
    </row>
    <row r="124" spans="1:10" ht="17.100000000000001" customHeight="1">
      <c r="A124" s="123"/>
      <c r="B124" s="117" t="s">
        <v>29</v>
      </c>
      <c r="C124" s="118">
        <v>1981.2669894145679</v>
      </c>
      <c r="D124" s="118">
        <f t="shared" si="14"/>
        <v>90.982045210704882</v>
      </c>
      <c r="E124" s="118">
        <v>27</v>
      </c>
      <c r="F124" s="118">
        <v>10</v>
      </c>
      <c r="G124" s="118">
        <f t="shared" si="13"/>
        <v>73.982045210704882</v>
      </c>
      <c r="H124" s="119"/>
      <c r="I124" s="120">
        <v>9.3060920122807304E-3</v>
      </c>
      <c r="J124" s="121"/>
    </row>
    <row r="125" spans="1:10" ht="17.100000000000001" customHeight="1">
      <c r="A125" s="123"/>
      <c r="B125" s="117" t="s">
        <v>30</v>
      </c>
      <c r="C125" s="118">
        <v>2071.4238067621095</v>
      </c>
      <c r="D125" s="118">
        <f t="shared" si="14"/>
        <v>90.156817347541619</v>
      </c>
      <c r="E125" s="118">
        <v>21</v>
      </c>
      <c r="F125" s="118">
        <v>8</v>
      </c>
      <c r="G125" s="118">
        <f t="shared" si="13"/>
        <v>77.156817347541619</v>
      </c>
      <c r="H125" s="119"/>
      <c r="I125" s="120">
        <v>9.536942020083379E-3</v>
      </c>
      <c r="J125" s="121"/>
    </row>
    <row r="126" spans="1:10" ht="17.100000000000001" customHeight="1">
      <c r="A126" s="123"/>
      <c r="B126" s="117" t="s">
        <v>31</v>
      </c>
      <c r="C126" s="118">
        <v>2156.7875402876552</v>
      </c>
      <c r="D126" s="118">
        <f t="shared" si="14"/>
        <v>85.36373352554574</v>
      </c>
      <c r="E126" s="118">
        <v>25</v>
      </c>
      <c r="F126" s="118">
        <v>15</v>
      </c>
      <c r="G126" s="118">
        <f t="shared" si="13"/>
        <v>75.36373352554574</v>
      </c>
      <c r="H126" s="119"/>
      <c r="I126" s="120">
        <v>9.7592196393106578E-3</v>
      </c>
      <c r="J126" s="121"/>
    </row>
    <row r="127" spans="1:10" ht="17.100000000000001" customHeight="1">
      <c r="A127" s="123"/>
      <c r="B127" s="117" t="s">
        <v>32</v>
      </c>
      <c r="C127" s="118">
        <v>2270.9229106026905</v>
      </c>
      <c r="D127" s="118">
        <f t="shared" si="14"/>
        <v>114.13537031503529</v>
      </c>
      <c r="E127" s="118">
        <v>25</v>
      </c>
      <c r="F127" s="118">
        <v>10</v>
      </c>
      <c r="G127" s="118">
        <f t="shared" si="13"/>
        <v>99.135370315035289</v>
      </c>
      <c r="H127" s="119"/>
      <c r="I127" s="120">
        <v>9.9733109820056669E-3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2331.9150136724684</v>
      </c>
      <c r="D128" s="118">
        <f t="shared" si="14"/>
        <v>60.992103069777841</v>
      </c>
      <c r="E128" s="118">
        <v>25</v>
      </c>
      <c r="F128" s="118">
        <v>10</v>
      </c>
      <c r="G128" s="118">
        <f t="shared" si="13"/>
        <v>45.992103069777841</v>
      </c>
      <c r="H128" s="119"/>
      <c r="I128" s="120">
        <v>1.0169712227093189E-2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874.27581877838838</v>
      </c>
      <c r="E129" s="126">
        <f>SUM(E119:E128)</f>
        <v>234</v>
      </c>
      <c r="F129" s="126">
        <f>SUM(F119:F128)</f>
        <v>93</v>
      </c>
      <c r="G129" s="127">
        <f t="shared" si="13"/>
        <v>733.27581877838838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367.06682043967618</v>
      </c>
      <c r="D132" s="118"/>
      <c r="E132" s="118"/>
      <c r="F132" s="118"/>
      <c r="G132" s="118"/>
      <c r="H132" s="119"/>
      <c r="I132" s="120">
        <v>2.9483278750174796E-3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454.72372908181183</v>
      </c>
      <c r="D133" s="118">
        <f t="shared" ref="D133:D142" si="15">C133-C132</f>
        <v>87.656908642135647</v>
      </c>
      <c r="E133" s="118">
        <v>4</v>
      </c>
      <c r="F133" s="118">
        <v>0</v>
      </c>
      <c r="G133" s="118">
        <f t="shared" ref="G133:G154" si="16">D133-E133+F133</f>
        <v>83.656908642135647</v>
      </c>
      <c r="H133" s="119"/>
      <c r="I133" s="120">
        <v>3.4711735044413118E-3</v>
      </c>
      <c r="J133" s="121"/>
    </row>
    <row r="134" spans="1:10" ht="17.100000000000001" customHeight="1">
      <c r="A134" s="134"/>
      <c r="B134" s="117" t="s">
        <v>14</v>
      </c>
      <c r="C134" s="118">
        <v>550.35727146726094</v>
      </c>
      <c r="D134" s="118">
        <f t="shared" si="15"/>
        <v>95.633542385449118</v>
      </c>
      <c r="E134" s="118">
        <v>2</v>
      </c>
      <c r="F134" s="118">
        <v>0</v>
      </c>
      <c r="G134" s="118">
        <f t="shared" si="16"/>
        <v>93.633542385449118</v>
      </c>
      <c r="H134" s="119"/>
      <c r="I134" s="120">
        <v>3.9452134155359211E-3</v>
      </c>
      <c r="J134" s="121"/>
    </row>
    <row r="135" spans="1:10" ht="17.100000000000001" customHeight="1">
      <c r="A135" s="123"/>
      <c r="B135" s="117" t="s">
        <v>15</v>
      </c>
      <c r="C135" s="118">
        <v>638.58945204744168</v>
      </c>
      <c r="D135" s="118">
        <f t="shared" si="15"/>
        <v>88.232180580180739</v>
      </c>
      <c r="E135" s="118">
        <v>4</v>
      </c>
      <c r="F135" s="118">
        <v>0</v>
      </c>
      <c r="G135" s="118">
        <f t="shared" si="16"/>
        <v>84.232180580180739</v>
      </c>
      <c r="H135" s="119"/>
      <c r="I135" s="120">
        <v>4.3768982319906894E-3</v>
      </c>
      <c r="J135" s="121"/>
    </row>
    <row r="136" spans="1:10" ht="17.100000000000001" customHeight="1">
      <c r="A136" s="123"/>
      <c r="B136" s="117" t="s">
        <v>16</v>
      </c>
      <c r="C136" s="118">
        <v>719.58220643972959</v>
      </c>
      <c r="D136" s="118">
        <f t="shared" si="15"/>
        <v>80.992754392287907</v>
      </c>
      <c r="E136" s="118">
        <v>0</v>
      </c>
      <c r="F136" s="118">
        <v>1</v>
      </c>
      <c r="G136" s="118">
        <f t="shared" si="16"/>
        <v>81.992754392287907</v>
      </c>
      <c r="H136" s="119"/>
      <c r="I136" s="120">
        <v>4.7717652946931682E-3</v>
      </c>
      <c r="J136" s="121"/>
    </row>
    <row r="137" spans="1:10" ht="17.100000000000001" customHeight="1">
      <c r="A137" s="123"/>
      <c r="B137" s="117" t="s">
        <v>17</v>
      </c>
      <c r="C137" s="118">
        <v>801.45726973434091</v>
      </c>
      <c r="D137" s="118">
        <f t="shared" si="15"/>
        <v>81.875063294611323</v>
      </c>
      <c r="E137" s="118">
        <v>2</v>
      </c>
      <c r="F137" s="118">
        <v>0</v>
      </c>
      <c r="G137" s="118">
        <f t="shared" si="16"/>
        <v>79.875063294611323</v>
      </c>
      <c r="H137" s="119"/>
      <c r="I137" s="120">
        <v>5.1342554114948181E-3</v>
      </c>
      <c r="J137" s="121"/>
    </row>
    <row r="138" spans="1:10" ht="17.100000000000001" customHeight="1">
      <c r="A138" s="123"/>
      <c r="B138" s="117" t="s">
        <v>18</v>
      </c>
      <c r="C138" s="118">
        <v>907.18282325137739</v>
      </c>
      <c r="D138" s="118">
        <f t="shared" si="15"/>
        <v>105.72555351703647</v>
      </c>
      <c r="E138" s="118">
        <v>2</v>
      </c>
      <c r="F138" s="118">
        <v>0</v>
      </c>
      <c r="G138" s="118">
        <f t="shared" si="16"/>
        <v>103.72555351703647</v>
      </c>
      <c r="H138" s="119"/>
      <c r="I138" s="120">
        <v>5.4682508936189124E-3</v>
      </c>
      <c r="J138" s="121"/>
    </row>
    <row r="139" spans="1:10" ht="17.100000000000001" customHeight="1">
      <c r="A139" s="123"/>
      <c r="B139" s="117" t="s">
        <v>19</v>
      </c>
      <c r="C139" s="118">
        <v>1000.5635251278698</v>
      </c>
      <c r="D139" s="118">
        <f t="shared" si="15"/>
        <v>93.380701876492367</v>
      </c>
      <c r="E139" s="118">
        <v>4</v>
      </c>
      <c r="F139" s="118">
        <v>0</v>
      </c>
      <c r="G139" s="118">
        <f t="shared" si="16"/>
        <v>89.380701876492367</v>
      </c>
      <c r="H139" s="119"/>
      <c r="I139" s="120">
        <v>5.7769256647105666E-3</v>
      </c>
      <c r="J139" s="121"/>
    </row>
    <row r="140" spans="1:10" ht="17.100000000000001" customHeight="1">
      <c r="A140" s="123"/>
      <c r="B140" s="117" t="s">
        <v>20</v>
      </c>
      <c r="C140" s="118">
        <v>1087.1102230351821</v>
      </c>
      <c r="D140" s="118">
        <f t="shared" si="15"/>
        <v>86.546697907312364</v>
      </c>
      <c r="E140" s="118">
        <v>4</v>
      </c>
      <c r="F140" s="118">
        <v>2</v>
      </c>
      <c r="G140" s="118">
        <f t="shared" si="16"/>
        <v>84.546697907312364</v>
      </c>
      <c r="H140" s="119"/>
      <c r="I140" s="120">
        <v>6.0630798830740773E-3</v>
      </c>
      <c r="J140" s="121"/>
    </row>
    <row r="141" spans="1:10" ht="17.100000000000001" customHeight="1">
      <c r="A141" s="123"/>
      <c r="B141" s="117" t="s">
        <v>21</v>
      </c>
      <c r="C141" s="118">
        <v>1163.287002179409</v>
      </c>
      <c r="D141" s="118">
        <f t="shared" si="15"/>
        <v>76.176779144226884</v>
      </c>
      <c r="E141" s="118">
        <v>5</v>
      </c>
      <c r="F141" s="118">
        <v>1</v>
      </c>
      <c r="G141" s="118">
        <f t="shared" si="16"/>
        <v>72.176779144226884</v>
      </c>
      <c r="H141" s="119"/>
      <c r="I141" s="120">
        <v>6.3290914155571757E-3</v>
      </c>
      <c r="J141" s="121"/>
    </row>
    <row r="142" spans="1:10" ht="17.100000000000001" customHeight="1">
      <c r="A142" s="123"/>
      <c r="B142" s="117" t="s">
        <v>22</v>
      </c>
      <c r="C142" s="118">
        <v>1221.8966854396731</v>
      </c>
      <c r="D142" s="118">
        <f t="shared" si="15"/>
        <v>58.609683260264092</v>
      </c>
      <c r="E142" s="118">
        <v>4</v>
      </c>
      <c r="F142" s="118">
        <v>2</v>
      </c>
      <c r="G142" s="118">
        <f t="shared" si="16"/>
        <v>56.609683260264092</v>
      </c>
      <c r="H142" s="119"/>
      <c r="I142" s="120">
        <v>6.4616429690093746E-3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854.82986499999697</v>
      </c>
      <c r="E143" s="126">
        <f>SUM(E133:E142)</f>
        <v>31</v>
      </c>
      <c r="F143" s="126">
        <f>SUM(F133:F142)</f>
        <v>6</v>
      </c>
      <c r="G143" s="127">
        <f t="shared" si="16"/>
        <v>829.82986499999697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1228.9924612968944</v>
      </c>
      <c r="D144" s="118">
        <f>C144-C142</f>
        <v>7.0957758572212697</v>
      </c>
      <c r="E144" s="118">
        <v>9</v>
      </c>
      <c r="F144" s="118">
        <v>1</v>
      </c>
      <c r="G144" s="118">
        <f t="shared" si="16"/>
        <v>-0.90422414277873031</v>
      </c>
      <c r="H144" s="119"/>
      <c r="I144" s="120">
        <v>6.3678365870305405E-3</v>
      </c>
      <c r="J144" s="121"/>
    </row>
    <row r="145" spans="1:10" ht="17.100000000000001" customHeight="1">
      <c r="A145" s="123"/>
      <c r="B145" s="117" t="s">
        <v>25</v>
      </c>
      <c r="C145" s="118">
        <v>1231.1104798431131</v>
      </c>
      <c r="D145" s="118">
        <f t="shared" ref="D145:D153" si="17">C145-C144</f>
        <v>2.1180185462187637</v>
      </c>
      <c r="E145" s="118">
        <v>9</v>
      </c>
      <c r="F145" s="118">
        <v>0</v>
      </c>
      <c r="G145" s="118">
        <f t="shared" si="16"/>
        <v>-6.8819814537812363</v>
      </c>
      <c r="H145" s="119"/>
      <c r="I145" s="120">
        <v>6.277972870184158E-3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1238.9869858927859</v>
      </c>
      <c r="D146" s="118">
        <f t="shared" si="17"/>
        <v>7.8765060496727983</v>
      </c>
      <c r="E146" s="118">
        <v>19</v>
      </c>
      <c r="F146" s="118">
        <v>4</v>
      </c>
      <c r="G146" s="118">
        <f t="shared" si="16"/>
        <v>-7.1234939503272017</v>
      </c>
      <c r="H146" s="119"/>
      <c r="I146" s="120">
        <v>6.1918390099589497E-3</v>
      </c>
      <c r="J146" s="121"/>
    </row>
    <row r="147" spans="1:10" ht="17.100000000000001" customHeight="1">
      <c r="A147" s="123"/>
      <c r="B147" s="117" t="s">
        <v>27</v>
      </c>
      <c r="C147" s="118">
        <v>1242.6008859896253</v>
      </c>
      <c r="D147" s="118">
        <f t="shared" si="17"/>
        <v>3.6139000968394157</v>
      </c>
      <c r="E147" s="118">
        <v>19</v>
      </c>
      <c r="F147" s="118">
        <v>4</v>
      </c>
      <c r="G147" s="118">
        <f t="shared" si="16"/>
        <v>-11.386099903160584</v>
      </c>
      <c r="H147" s="119"/>
      <c r="I147" s="120">
        <v>6.1091488986707255E-3</v>
      </c>
      <c r="J147" s="121"/>
    </row>
    <row r="148" spans="1:10" ht="17.100000000000001" customHeight="1">
      <c r="A148" s="123"/>
      <c r="B148" s="117" t="s">
        <v>28</v>
      </c>
      <c r="C148" s="118">
        <v>1257.192341793314</v>
      </c>
      <c r="D148" s="118">
        <f t="shared" si="17"/>
        <v>14.591455803688632</v>
      </c>
      <c r="E148" s="118">
        <v>18</v>
      </c>
      <c r="F148" s="118">
        <v>2</v>
      </c>
      <c r="G148" s="118">
        <f t="shared" si="16"/>
        <v>-1.4085441963113681</v>
      </c>
      <c r="H148" s="119"/>
      <c r="I148" s="120">
        <v>6.0296994810230872E-3</v>
      </c>
      <c r="J148" s="121"/>
    </row>
    <row r="149" spans="1:10" ht="17.100000000000001" customHeight="1">
      <c r="A149" s="123"/>
      <c r="B149" s="117" t="s">
        <v>29</v>
      </c>
      <c r="C149" s="118">
        <v>1267.4700992129381</v>
      </c>
      <c r="D149" s="118">
        <f t="shared" si="17"/>
        <v>10.277757419624095</v>
      </c>
      <c r="E149" s="118">
        <v>19</v>
      </c>
      <c r="F149" s="118">
        <v>2</v>
      </c>
      <c r="G149" s="118">
        <f t="shared" si="16"/>
        <v>-6.7222425803759052</v>
      </c>
      <c r="H149" s="119"/>
      <c r="I149" s="120">
        <v>5.9533588502251652E-3</v>
      </c>
      <c r="J149" s="121"/>
    </row>
    <row r="150" spans="1:10" ht="17.100000000000001" customHeight="1">
      <c r="A150" s="123"/>
      <c r="B150" s="117" t="s">
        <v>30</v>
      </c>
      <c r="C150" s="118">
        <v>1277.1189972346319</v>
      </c>
      <c r="D150" s="118">
        <f t="shared" si="17"/>
        <v>9.6488980216938671</v>
      </c>
      <c r="E150" s="118">
        <v>19</v>
      </c>
      <c r="F150" s="118">
        <v>2</v>
      </c>
      <c r="G150" s="118">
        <f t="shared" si="16"/>
        <v>-7.3511019783061329</v>
      </c>
      <c r="H150" s="119"/>
      <c r="I150" s="120">
        <v>5.8799217183914928E-3</v>
      </c>
      <c r="J150" s="121"/>
    </row>
    <row r="151" spans="1:10" ht="17.100000000000001" customHeight="1">
      <c r="A151" s="123"/>
      <c r="B151" s="117" t="s">
        <v>31</v>
      </c>
      <c r="C151" s="118">
        <v>1283.8446026600229</v>
      </c>
      <c r="D151" s="118">
        <f t="shared" si="17"/>
        <v>6.7256054253909952</v>
      </c>
      <c r="E151" s="118">
        <v>16</v>
      </c>
      <c r="F151" s="118">
        <v>3</v>
      </c>
      <c r="G151" s="118">
        <f t="shared" si="16"/>
        <v>-6.2743945746090048</v>
      </c>
      <c r="H151" s="119"/>
      <c r="I151" s="120">
        <v>5.8092515957467103E-3</v>
      </c>
      <c r="J151" s="121"/>
    </row>
    <row r="152" spans="1:10" ht="17.100000000000001" customHeight="1">
      <c r="A152" s="123"/>
      <c r="B152" s="117" t="s">
        <v>32</v>
      </c>
      <c r="C152" s="118">
        <v>1307.2587015690342</v>
      </c>
      <c r="D152" s="118">
        <f t="shared" si="17"/>
        <v>23.414098909011273</v>
      </c>
      <c r="E152" s="118">
        <v>18</v>
      </c>
      <c r="F152" s="118">
        <v>1</v>
      </c>
      <c r="G152" s="118">
        <f t="shared" si="16"/>
        <v>6.4140989090112726</v>
      </c>
      <c r="H152" s="119"/>
      <c r="I152" s="120">
        <v>5.7411449344270272E-3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1303.8022483614741</v>
      </c>
      <c r="D153" s="118">
        <f t="shared" si="17"/>
        <v>-3.4564532075601164</v>
      </c>
      <c r="E153" s="118">
        <v>14</v>
      </c>
      <c r="F153" s="118">
        <v>1</v>
      </c>
      <c r="G153" s="118">
        <f t="shared" si="16"/>
        <v>-16.456453207560116</v>
      </c>
      <c r="H153" s="119"/>
      <c r="I153" s="120">
        <v>5.6860106775467687E-3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81.905562921800993</v>
      </c>
      <c r="E154" s="126">
        <f>SUM(E144:E153)</f>
        <v>160</v>
      </c>
      <c r="F154" s="126">
        <f>SUM(F144:F153)</f>
        <v>20</v>
      </c>
      <c r="G154" s="127">
        <f t="shared" si="16"/>
        <v>-58.094437078199007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8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78000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80600</v>
      </c>
      <c r="D8" s="118">
        <f t="shared" ref="D8:D17" si="0">C8-C7</f>
        <v>2600</v>
      </c>
      <c r="E8" s="118">
        <v>1354</v>
      </c>
      <c r="F8" s="118">
        <v>721</v>
      </c>
      <c r="G8" s="118">
        <f t="shared" ref="G8:G29" si="1">D8-E8+F8</f>
        <v>1967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82700</v>
      </c>
      <c r="D9" s="118">
        <f t="shared" si="0"/>
        <v>2100</v>
      </c>
      <c r="E9" s="118">
        <v>1216</v>
      </c>
      <c r="F9" s="118">
        <v>717</v>
      </c>
      <c r="G9" s="118">
        <f t="shared" si="1"/>
        <v>1601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86600</v>
      </c>
      <c r="D10" s="118">
        <f t="shared" si="0"/>
        <v>3900</v>
      </c>
      <c r="E10" s="118">
        <v>1190</v>
      </c>
      <c r="F10" s="118">
        <v>770</v>
      </c>
      <c r="G10" s="118">
        <f t="shared" si="1"/>
        <v>3480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90400</v>
      </c>
      <c r="D11" s="118">
        <f t="shared" si="0"/>
        <v>3800</v>
      </c>
      <c r="E11" s="118">
        <v>1138</v>
      </c>
      <c r="F11" s="118">
        <v>736</v>
      </c>
      <c r="G11" s="118">
        <f t="shared" si="1"/>
        <v>3398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92400</v>
      </c>
      <c r="D12" s="118">
        <f t="shared" si="0"/>
        <v>2000</v>
      </c>
      <c r="E12" s="118">
        <v>1150</v>
      </c>
      <c r="F12" s="118">
        <v>754</v>
      </c>
      <c r="G12" s="118">
        <f t="shared" si="1"/>
        <v>1604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94800</v>
      </c>
      <c r="D13" s="118">
        <f t="shared" si="0"/>
        <v>2400</v>
      </c>
      <c r="E13" s="118">
        <v>1199</v>
      </c>
      <c r="F13" s="118">
        <v>824</v>
      </c>
      <c r="G13" s="118">
        <f t="shared" si="1"/>
        <v>2025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100900</v>
      </c>
      <c r="D14" s="118">
        <f t="shared" si="0"/>
        <v>6100</v>
      </c>
      <c r="E14" s="118">
        <v>1378</v>
      </c>
      <c r="F14" s="118">
        <v>831</v>
      </c>
      <c r="G14" s="118">
        <f t="shared" si="1"/>
        <v>5553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107200</v>
      </c>
      <c r="D15" s="118">
        <f t="shared" si="0"/>
        <v>6300</v>
      </c>
      <c r="E15" s="118">
        <v>1580</v>
      </c>
      <c r="F15" s="118">
        <v>834</v>
      </c>
      <c r="G15" s="118">
        <f t="shared" si="1"/>
        <v>5554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112900</v>
      </c>
      <c r="D16" s="118">
        <f t="shared" si="0"/>
        <v>5700</v>
      </c>
      <c r="E16" s="118">
        <v>1733</v>
      </c>
      <c r="F16" s="118">
        <v>911</v>
      </c>
      <c r="G16" s="118">
        <f t="shared" si="1"/>
        <v>4878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116600</v>
      </c>
      <c r="D17" s="118">
        <f t="shared" si="0"/>
        <v>3700</v>
      </c>
      <c r="E17" s="118">
        <v>1815</v>
      </c>
      <c r="F17" s="118">
        <v>978</v>
      </c>
      <c r="G17" s="118">
        <f t="shared" si="1"/>
        <v>2863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38600</v>
      </c>
      <c r="E18" s="126">
        <f>SUM(E8:E17)</f>
        <v>13753</v>
      </c>
      <c r="F18" s="126">
        <f>SUM(F8:F17)</f>
        <v>8076</v>
      </c>
      <c r="G18" s="127">
        <f t="shared" si="1"/>
        <v>32923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120500</v>
      </c>
      <c r="D19" s="118">
        <f>C19-C17</f>
        <v>3900</v>
      </c>
      <c r="E19" s="118">
        <v>1889</v>
      </c>
      <c r="F19" s="118">
        <v>980</v>
      </c>
      <c r="G19" s="118">
        <f t="shared" si="1"/>
        <v>2991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121800</v>
      </c>
      <c r="D20" s="118">
        <f t="shared" ref="D20:D28" si="2">C20-C19</f>
        <v>1300</v>
      </c>
      <c r="E20" s="118">
        <v>1848</v>
      </c>
      <c r="F20" s="118">
        <v>976</v>
      </c>
      <c r="G20" s="118">
        <f t="shared" si="1"/>
        <v>428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123200</v>
      </c>
      <c r="D21" s="118">
        <f t="shared" si="2"/>
        <v>1400</v>
      </c>
      <c r="E21" s="118">
        <v>1952</v>
      </c>
      <c r="F21" s="118">
        <v>1159</v>
      </c>
      <c r="G21" s="118">
        <f t="shared" si="1"/>
        <v>607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125800</v>
      </c>
      <c r="D22" s="118">
        <f t="shared" si="2"/>
        <v>2600</v>
      </c>
      <c r="E22" s="118">
        <v>1861</v>
      </c>
      <c r="F22" s="118">
        <v>1045</v>
      </c>
      <c r="G22" s="118">
        <f t="shared" si="1"/>
        <v>1784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129100</v>
      </c>
      <c r="D23" s="118">
        <f t="shared" si="2"/>
        <v>3300</v>
      </c>
      <c r="E23" s="118">
        <v>2052</v>
      </c>
      <c r="F23" s="118">
        <v>1229</v>
      </c>
      <c r="G23" s="118">
        <f t="shared" si="1"/>
        <v>2477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131200</v>
      </c>
      <c r="D24" s="118">
        <f t="shared" si="2"/>
        <v>2100</v>
      </c>
      <c r="E24" s="118">
        <v>2072</v>
      </c>
      <c r="F24" s="118">
        <v>1112</v>
      </c>
      <c r="G24" s="118">
        <f t="shared" si="1"/>
        <v>1140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134200</v>
      </c>
      <c r="D25" s="118">
        <f t="shared" si="2"/>
        <v>3000</v>
      </c>
      <c r="E25" s="118">
        <v>1955</v>
      </c>
      <c r="F25" s="118">
        <v>1331</v>
      </c>
      <c r="G25" s="118">
        <f t="shared" si="1"/>
        <v>2376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138200</v>
      </c>
      <c r="D26" s="118">
        <f t="shared" si="2"/>
        <v>4000</v>
      </c>
      <c r="E26" s="118">
        <v>2062</v>
      </c>
      <c r="F26" s="118">
        <v>1362</v>
      </c>
      <c r="G26" s="118">
        <f t="shared" si="1"/>
        <v>3300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141800</v>
      </c>
      <c r="D27" s="118">
        <f t="shared" si="2"/>
        <v>3600</v>
      </c>
      <c r="E27" s="118">
        <v>2121</v>
      </c>
      <c r="F27" s="118">
        <v>1439</v>
      </c>
      <c r="G27" s="118">
        <f t="shared" si="1"/>
        <v>2918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148000</v>
      </c>
      <c r="D28" s="118">
        <f t="shared" si="2"/>
        <v>6200</v>
      </c>
      <c r="E28" s="118">
        <v>2343</v>
      </c>
      <c r="F28" s="118">
        <v>1350</v>
      </c>
      <c r="G28" s="118">
        <f t="shared" si="1"/>
        <v>5207</v>
      </c>
      <c r="H28" s="119"/>
      <c r="I28" s="120">
        <v>1.0479548660084625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31400</v>
      </c>
      <c r="E29" s="126">
        <f>SUM(E19:E28)</f>
        <v>20155</v>
      </c>
      <c r="F29" s="126">
        <f>SUM(F19:F28)</f>
        <v>11983</v>
      </c>
      <c r="G29" s="127">
        <f t="shared" si="1"/>
        <v>23228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73818.336439394392</v>
      </c>
      <c r="D32" s="118"/>
      <c r="E32" s="118"/>
      <c r="F32" s="118"/>
      <c r="G32" s="118"/>
      <c r="H32" s="119"/>
      <c r="I32" s="120">
        <v>0.94638892871018454</v>
      </c>
      <c r="J32" s="121"/>
    </row>
    <row r="33" spans="1:10" ht="17.100000000000001" customHeight="1">
      <c r="A33" s="123"/>
      <c r="B33" s="117" t="s">
        <v>13</v>
      </c>
      <c r="C33" s="118">
        <v>76179.725206500501</v>
      </c>
      <c r="D33" s="118">
        <f t="shared" ref="D33:D42" si="3">C33-C32</f>
        <v>2361.3887671061093</v>
      </c>
      <c r="E33" s="118">
        <v>1288</v>
      </c>
      <c r="F33" s="118">
        <v>696</v>
      </c>
      <c r="G33" s="118">
        <f t="shared" ref="G33:G54" si="4">D33-E33+F33</f>
        <v>1769.3887671061093</v>
      </c>
      <c r="H33" s="119"/>
      <c r="I33" s="120">
        <v>0.94515788097395159</v>
      </c>
      <c r="J33" s="121"/>
    </row>
    <row r="34" spans="1:10" ht="17.100000000000001" customHeight="1">
      <c r="A34" s="134"/>
      <c r="B34" s="117" t="s">
        <v>14</v>
      </c>
      <c r="C34" s="118">
        <v>78071.720484359597</v>
      </c>
      <c r="D34" s="118">
        <f t="shared" si="3"/>
        <v>1891.9952778590959</v>
      </c>
      <c r="E34" s="118">
        <v>1146</v>
      </c>
      <c r="F34" s="118">
        <v>700</v>
      </c>
      <c r="G34" s="118">
        <f t="shared" si="4"/>
        <v>1445.9952778590959</v>
      </c>
      <c r="H34" s="119"/>
      <c r="I34" s="120">
        <v>0.94403531420023679</v>
      </c>
      <c r="J34" s="121"/>
    </row>
    <row r="35" spans="1:10" ht="17.100000000000001" customHeight="1">
      <c r="A35" s="123"/>
      <c r="B35" s="117" t="s">
        <v>15</v>
      </c>
      <c r="C35" s="118">
        <v>81664.449012038313</v>
      </c>
      <c r="D35" s="118">
        <f t="shared" si="3"/>
        <v>3592.7285276787152</v>
      </c>
      <c r="E35" s="118">
        <v>1117</v>
      </c>
      <c r="F35" s="118">
        <v>735</v>
      </c>
      <c r="G35" s="118">
        <f t="shared" si="4"/>
        <v>3210.7285276787152</v>
      </c>
      <c r="H35" s="119"/>
      <c r="I35" s="120">
        <v>0.94300749436533815</v>
      </c>
      <c r="J35" s="121"/>
    </row>
    <row r="36" spans="1:10" ht="17.100000000000001" customHeight="1">
      <c r="A36" s="123"/>
      <c r="B36" s="117" t="s">
        <v>16</v>
      </c>
      <c r="C36" s="118">
        <v>85162.48723843586</v>
      </c>
      <c r="D36" s="118">
        <f t="shared" si="3"/>
        <v>3498.038226397548</v>
      </c>
      <c r="E36" s="118">
        <v>1072</v>
      </c>
      <c r="F36" s="118">
        <v>690</v>
      </c>
      <c r="G36" s="118">
        <f t="shared" si="4"/>
        <v>3116.038226397548</v>
      </c>
      <c r="H36" s="119"/>
      <c r="I36" s="120">
        <v>0.94206291192960023</v>
      </c>
      <c r="J36" s="121"/>
    </row>
    <row r="37" spans="1:10" ht="17.100000000000001" customHeight="1">
      <c r="A37" s="123"/>
      <c r="B37" s="117" t="s">
        <v>17</v>
      </c>
      <c r="C37" s="118">
        <v>86966.12684693851</v>
      </c>
      <c r="D37" s="118">
        <f t="shared" si="3"/>
        <v>1803.6396085026499</v>
      </c>
      <c r="E37" s="118">
        <v>1069</v>
      </c>
      <c r="F37" s="118">
        <v>732</v>
      </c>
      <c r="G37" s="118">
        <f t="shared" si="4"/>
        <v>1466.6396085026499</v>
      </c>
      <c r="H37" s="119"/>
      <c r="I37" s="120">
        <v>0.94119184899284114</v>
      </c>
      <c r="J37" s="121"/>
    </row>
    <row r="38" spans="1:10" ht="17.100000000000001" customHeight="1">
      <c r="A38" s="123"/>
      <c r="B38" s="117" t="s">
        <v>18</v>
      </c>
      <c r="C38" s="118">
        <v>89148.596945832382</v>
      </c>
      <c r="D38" s="118">
        <f t="shared" si="3"/>
        <v>2182.4700988938712</v>
      </c>
      <c r="E38" s="118">
        <v>1124</v>
      </c>
      <c r="F38" s="118">
        <v>797</v>
      </c>
      <c r="G38" s="118">
        <f t="shared" si="4"/>
        <v>1855.4700988938712</v>
      </c>
      <c r="H38" s="119"/>
      <c r="I38" s="120">
        <v>0.94038604373240908</v>
      </c>
      <c r="J38" s="121"/>
    </row>
    <row r="39" spans="1:10" ht="17.100000000000001" customHeight="1">
      <c r="A39" s="123"/>
      <c r="B39" s="117" t="s">
        <v>19</v>
      </c>
      <c r="C39" s="118">
        <v>94809.517338418111</v>
      </c>
      <c r="D39" s="118">
        <f t="shared" si="3"/>
        <v>5660.9203925857291</v>
      </c>
      <c r="E39" s="118">
        <v>1293</v>
      </c>
      <c r="F39" s="118">
        <v>809</v>
      </c>
      <c r="G39" s="118">
        <f t="shared" si="4"/>
        <v>5176.9203925857291</v>
      </c>
      <c r="H39" s="119"/>
      <c r="I39" s="120">
        <v>0.93963842753635374</v>
      </c>
      <c r="J39" s="121"/>
    </row>
    <row r="40" spans="1:10" ht="17.100000000000001" customHeight="1">
      <c r="A40" s="123"/>
      <c r="B40" s="117" t="s">
        <v>20</v>
      </c>
      <c r="C40" s="118">
        <v>100654.68071299067</v>
      </c>
      <c r="D40" s="118">
        <f t="shared" si="3"/>
        <v>5845.1633745725558</v>
      </c>
      <c r="E40" s="118">
        <v>1462</v>
      </c>
      <c r="F40" s="118">
        <v>805</v>
      </c>
      <c r="G40" s="118">
        <f t="shared" si="4"/>
        <v>5188.1633745725558</v>
      </c>
      <c r="H40" s="119"/>
      <c r="I40" s="120">
        <v>0.93894291709879341</v>
      </c>
      <c r="J40" s="121"/>
    </row>
    <row r="41" spans="1:10" ht="17.100000000000001" customHeight="1">
      <c r="A41" s="123"/>
      <c r="B41" s="117" t="s">
        <v>21</v>
      </c>
      <c r="C41" s="118">
        <v>105933.42065810242</v>
      </c>
      <c r="D41" s="118">
        <f t="shared" si="3"/>
        <v>5278.7399451117526</v>
      </c>
      <c r="E41" s="118">
        <v>1631</v>
      </c>
      <c r="F41" s="118">
        <v>883</v>
      </c>
      <c r="G41" s="118">
        <f t="shared" si="4"/>
        <v>4530.7399451117526</v>
      </c>
      <c r="H41" s="119"/>
      <c r="I41" s="120">
        <v>0.93829424852172205</v>
      </c>
      <c r="J41" s="121"/>
    </row>
    <row r="42" spans="1:10" ht="17.100000000000001" customHeight="1">
      <c r="A42" s="123"/>
      <c r="B42" s="117" t="s">
        <v>22</v>
      </c>
      <c r="C42" s="118">
        <v>109256.16361712331</v>
      </c>
      <c r="D42" s="118">
        <f t="shared" si="3"/>
        <v>3322.7429590208922</v>
      </c>
      <c r="E42" s="118">
        <v>1693</v>
      </c>
      <c r="F42" s="118">
        <v>943</v>
      </c>
      <c r="G42" s="118">
        <f t="shared" si="4"/>
        <v>2572.7429590208922</v>
      </c>
      <c r="H42" s="119"/>
      <c r="I42" s="120">
        <v>0.93701684062712975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35437.827177728919</v>
      </c>
      <c r="E43" s="126">
        <f>SUM(E33:E42)</f>
        <v>12895</v>
      </c>
      <c r="F43" s="126">
        <f>SUM(F33:F42)</f>
        <v>7790</v>
      </c>
      <c r="G43" s="127">
        <f t="shared" si="4"/>
        <v>30332.827177728919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112528.80290946507</v>
      </c>
      <c r="D44" s="118">
        <f>C44-C42</f>
        <v>3272.6392923417588</v>
      </c>
      <c r="E44" s="118">
        <v>1746</v>
      </c>
      <c r="F44" s="118">
        <v>949</v>
      </c>
      <c r="G44" s="118">
        <f t="shared" si="4"/>
        <v>2475.6392923417588</v>
      </c>
      <c r="H44" s="119"/>
      <c r="I44" s="120">
        <v>0.93384898680053996</v>
      </c>
      <c r="J44" s="121"/>
    </row>
    <row r="45" spans="1:10" ht="17.100000000000001" customHeight="1">
      <c r="A45" s="123"/>
      <c r="B45" s="117" t="s">
        <v>25</v>
      </c>
      <c r="C45" s="118">
        <v>113376.72737113301</v>
      </c>
      <c r="D45" s="118">
        <f t="shared" ref="D45:D53" si="5">C45-C44</f>
        <v>847.92446166793525</v>
      </c>
      <c r="E45" s="118">
        <v>1715</v>
      </c>
      <c r="F45" s="118">
        <v>955</v>
      </c>
      <c r="G45" s="118">
        <f t="shared" si="4"/>
        <v>87.924461667935248</v>
      </c>
      <c r="H45" s="119"/>
      <c r="I45" s="120">
        <v>0.93084341027202788</v>
      </c>
      <c r="J45" s="121"/>
    </row>
    <row r="46" spans="1:10" ht="17.100000000000001" customHeight="1">
      <c r="A46" s="123"/>
      <c r="B46" s="117" t="s">
        <v>26</v>
      </c>
      <c r="C46" s="118">
        <f>$C$21*I46</f>
        <v>114328.1158286905</v>
      </c>
      <c r="D46" s="118">
        <f t="shared" si="5"/>
        <v>951.38845755749207</v>
      </c>
      <c r="E46" s="118">
        <v>1788</v>
      </c>
      <c r="F46" s="118">
        <v>1128</v>
      </c>
      <c r="G46" s="118">
        <f t="shared" si="4"/>
        <v>291.38845755749207</v>
      </c>
      <c r="H46" s="119"/>
      <c r="I46" s="120">
        <v>0.9279879531549553</v>
      </c>
      <c r="J46" s="121"/>
    </row>
    <row r="47" spans="1:10" ht="17.100000000000001" customHeight="1">
      <c r="A47" s="123"/>
      <c r="B47" s="117" t="s">
        <v>27</v>
      </c>
      <c r="C47" s="118">
        <v>116399.1726227734</v>
      </c>
      <c r="D47" s="118">
        <f t="shared" si="5"/>
        <v>2071.056794082906</v>
      </c>
      <c r="E47" s="118">
        <v>1704</v>
      </c>
      <c r="F47" s="118">
        <v>1012</v>
      </c>
      <c r="G47" s="118">
        <f t="shared" si="4"/>
        <v>1379.056794082906</v>
      </c>
      <c r="H47" s="119"/>
      <c r="I47" s="120">
        <v>0.92527164247037685</v>
      </c>
      <c r="J47" s="121"/>
    </row>
    <row r="48" spans="1:10" ht="17.100000000000001" customHeight="1">
      <c r="A48" s="123"/>
      <c r="B48" s="117" t="s">
        <v>28</v>
      </c>
      <c r="C48" s="118">
        <v>119118.57530547914</v>
      </c>
      <c r="D48" s="118">
        <f t="shared" si="5"/>
        <v>2719.4026827057387</v>
      </c>
      <c r="E48" s="118">
        <v>1888</v>
      </c>
      <c r="F48" s="118">
        <v>1192</v>
      </c>
      <c r="G48" s="118">
        <f t="shared" si="4"/>
        <v>2023.4026827057387</v>
      </c>
      <c r="H48" s="119"/>
      <c r="I48" s="120">
        <v>0.92268454922911813</v>
      </c>
      <c r="J48" s="121"/>
    </row>
    <row r="49" spans="1:10" ht="17.100000000000001" customHeight="1">
      <c r="A49" s="123"/>
      <c r="B49" s="117" t="s">
        <v>29</v>
      </c>
      <c r="C49" s="118">
        <v>120732.55793105294</v>
      </c>
      <c r="D49" s="118">
        <f t="shared" si="5"/>
        <v>1613.9826255738008</v>
      </c>
      <c r="E49" s="118">
        <v>1921</v>
      </c>
      <c r="F49" s="118">
        <v>1069</v>
      </c>
      <c r="G49" s="118">
        <f t="shared" si="4"/>
        <v>761.98262557380076</v>
      </c>
      <c r="H49" s="119"/>
      <c r="I49" s="120">
        <v>0.92021766715741593</v>
      </c>
      <c r="J49" s="121"/>
    </row>
    <row r="50" spans="1:10" ht="17.100000000000001" customHeight="1">
      <c r="A50" s="123"/>
      <c r="B50" s="117" t="s">
        <v>30</v>
      </c>
      <c r="C50" s="118">
        <v>123177.18882608741</v>
      </c>
      <c r="D50" s="118">
        <f t="shared" si="5"/>
        <v>2444.6308950344683</v>
      </c>
      <c r="E50" s="118">
        <v>1748</v>
      </c>
      <c r="F50" s="118">
        <v>1288</v>
      </c>
      <c r="G50" s="118">
        <f t="shared" si="4"/>
        <v>1984.6308950344683</v>
      </c>
      <c r="H50" s="119"/>
      <c r="I50" s="120">
        <v>0.91786280794401964</v>
      </c>
      <c r="J50" s="121"/>
    </row>
    <row r="51" spans="1:10" ht="17.100000000000001" customHeight="1">
      <c r="A51" s="123"/>
      <c r="B51" s="117" t="s">
        <v>31</v>
      </c>
      <c r="C51" s="118">
        <v>126537.64894297055</v>
      </c>
      <c r="D51" s="118">
        <f t="shared" si="5"/>
        <v>3360.4601168831432</v>
      </c>
      <c r="E51" s="118">
        <v>1856</v>
      </c>
      <c r="F51" s="118">
        <v>1336</v>
      </c>
      <c r="G51" s="118">
        <f t="shared" si="4"/>
        <v>2840.4601168831432</v>
      </c>
      <c r="H51" s="119"/>
      <c r="I51" s="120">
        <v>0.91561251044117609</v>
      </c>
      <c r="J51" s="121"/>
    </row>
    <row r="52" spans="1:10" ht="17.100000000000001" customHeight="1">
      <c r="A52" s="123"/>
      <c r="B52" s="117" t="s">
        <v>32</v>
      </c>
      <c r="C52" s="118">
        <v>129528.62256878187</v>
      </c>
      <c r="D52" s="118">
        <f t="shared" si="5"/>
        <v>2990.9736258113116</v>
      </c>
      <c r="E52" s="118">
        <v>1887</v>
      </c>
      <c r="F52" s="118">
        <v>1400</v>
      </c>
      <c r="G52" s="118">
        <f t="shared" si="4"/>
        <v>2503.9736258113116</v>
      </c>
      <c r="H52" s="119"/>
      <c r="I52" s="120">
        <v>0.91345996169803856</v>
      </c>
      <c r="J52" s="121"/>
    </row>
    <row r="53" spans="1:10" ht="17.100000000000001" customHeight="1">
      <c r="A53" s="123"/>
      <c r="B53" s="117" t="s">
        <v>33</v>
      </c>
      <c r="C53" s="118">
        <f>$C$28*I53</f>
        <v>134888.90085626583</v>
      </c>
      <c r="D53" s="118">
        <f t="shared" si="5"/>
        <v>5360.2782874839613</v>
      </c>
      <c r="E53" s="118">
        <v>2039</v>
      </c>
      <c r="F53" s="118">
        <v>1297</v>
      </c>
      <c r="G53" s="118">
        <f t="shared" si="4"/>
        <v>4618.2782874839613</v>
      </c>
      <c r="H53" s="119"/>
      <c r="I53" s="120">
        <v>0.91141149227206641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25632.737239142516</v>
      </c>
      <c r="E54" s="126">
        <f>SUM(E44:E53)</f>
        <v>18292</v>
      </c>
      <c r="F54" s="126">
        <f>SUM(F44:F53)</f>
        <v>11626</v>
      </c>
      <c r="G54" s="127">
        <f t="shared" si="4"/>
        <v>18966.737239142516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1873.0392184856971</v>
      </c>
      <c r="D57" s="118"/>
      <c r="E57" s="118"/>
      <c r="F57" s="118"/>
      <c r="G57" s="118"/>
      <c r="H57" s="119"/>
      <c r="I57" s="120">
        <v>2.4013323313919192E-2</v>
      </c>
      <c r="J57" s="121"/>
    </row>
    <row r="58" spans="1:10" ht="17.100000000000001" customHeight="1">
      <c r="A58" s="123"/>
      <c r="B58" s="117" t="s">
        <v>13</v>
      </c>
      <c r="C58" s="118">
        <v>2003.8803581841303</v>
      </c>
      <c r="D58" s="118">
        <f t="shared" ref="D58:D67" si="6">C58-C57</f>
        <v>130.84113969843315</v>
      </c>
      <c r="E58" s="118">
        <v>35</v>
      </c>
      <c r="F58" s="118">
        <v>6</v>
      </c>
      <c r="G58" s="118">
        <f t="shared" ref="G58:G79" si="7">D58-E58+F58</f>
        <v>101.84113969843315</v>
      </c>
      <c r="H58" s="119"/>
      <c r="I58" s="120">
        <v>2.4862039183425933E-2</v>
      </c>
      <c r="J58" s="121"/>
    </row>
    <row r="59" spans="1:10" ht="17.100000000000001" customHeight="1">
      <c r="A59" s="123"/>
      <c r="B59" s="117" t="s">
        <v>14</v>
      </c>
      <c r="C59" s="118">
        <v>2120.094346541187</v>
      </c>
      <c r="D59" s="118">
        <f t="shared" si="6"/>
        <v>116.21398835705668</v>
      </c>
      <c r="E59" s="118">
        <v>28</v>
      </c>
      <c r="F59" s="118">
        <v>5</v>
      </c>
      <c r="G59" s="118">
        <f t="shared" si="7"/>
        <v>93.213988357056678</v>
      </c>
      <c r="H59" s="119"/>
      <c r="I59" s="120">
        <v>2.5635965496265858E-2</v>
      </c>
      <c r="J59" s="121"/>
    </row>
    <row r="60" spans="1:10" ht="17.100000000000001" customHeight="1">
      <c r="A60" s="123"/>
      <c r="B60" s="117" t="s">
        <v>15</v>
      </c>
      <c r="C60" s="118">
        <v>2281.4398347852234</v>
      </c>
      <c r="D60" s="118">
        <f t="shared" si="6"/>
        <v>161.34548824403646</v>
      </c>
      <c r="E60" s="118">
        <v>30</v>
      </c>
      <c r="F60" s="118">
        <v>6</v>
      </c>
      <c r="G60" s="118">
        <f t="shared" si="7"/>
        <v>137.34548824403646</v>
      </c>
      <c r="H60" s="119"/>
      <c r="I60" s="120">
        <v>2.6344570840476013E-2</v>
      </c>
      <c r="J60" s="121"/>
    </row>
    <row r="61" spans="1:10" ht="17.100000000000001" customHeight="1">
      <c r="A61" s="123"/>
      <c r="B61" s="117" t="s">
        <v>16</v>
      </c>
      <c r="C61" s="118">
        <v>2440.419432973747</v>
      </c>
      <c r="D61" s="118">
        <f t="shared" si="6"/>
        <v>158.9795981885236</v>
      </c>
      <c r="E61" s="118">
        <v>34</v>
      </c>
      <c r="F61" s="118">
        <v>18</v>
      </c>
      <c r="G61" s="118">
        <f t="shared" si="7"/>
        <v>142.9795981885236</v>
      </c>
      <c r="H61" s="119"/>
      <c r="I61" s="120">
        <v>2.6995790187762689E-2</v>
      </c>
      <c r="J61" s="121"/>
    </row>
    <row r="62" spans="1:10" ht="17.100000000000001" customHeight="1">
      <c r="A62" s="123"/>
      <c r="B62" s="117" t="s">
        <v>17</v>
      </c>
      <c r="C62" s="118">
        <v>2549.9002736266011</v>
      </c>
      <c r="D62" s="118">
        <f t="shared" si="6"/>
        <v>109.48084065285411</v>
      </c>
      <c r="E62" s="118">
        <v>39</v>
      </c>
      <c r="F62" s="118">
        <v>6</v>
      </c>
      <c r="G62" s="118">
        <f t="shared" si="7"/>
        <v>76.480840652854113</v>
      </c>
      <c r="H62" s="119"/>
      <c r="I62" s="120">
        <v>2.7596323307647202E-2</v>
      </c>
      <c r="J62" s="121"/>
    </row>
    <row r="63" spans="1:10" ht="17.100000000000001" customHeight="1">
      <c r="A63" s="123"/>
      <c r="B63" s="117" t="s">
        <v>18</v>
      </c>
      <c r="C63" s="118">
        <v>2668.7969074624048</v>
      </c>
      <c r="D63" s="118">
        <f t="shared" si="6"/>
        <v>118.89663383580364</v>
      </c>
      <c r="E63" s="118">
        <v>33</v>
      </c>
      <c r="F63" s="118">
        <v>7</v>
      </c>
      <c r="G63" s="118">
        <f t="shared" si="7"/>
        <v>92.896633835803641</v>
      </c>
      <c r="H63" s="119"/>
      <c r="I63" s="120">
        <v>2.8151866112472623E-2</v>
      </c>
      <c r="J63" s="121"/>
    </row>
    <row r="64" spans="1:10" ht="17.100000000000001" customHeight="1">
      <c r="B64" s="117" t="s">
        <v>19</v>
      </c>
      <c r="C64" s="118">
        <v>2892.5297511494859</v>
      </c>
      <c r="D64" s="118">
        <f t="shared" si="6"/>
        <v>223.73284368708119</v>
      </c>
      <c r="E64" s="118">
        <v>42</v>
      </c>
      <c r="F64" s="118">
        <v>5</v>
      </c>
      <c r="G64" s="118">
        <f t="shared" si="7"/>
        <v>186.73284368708119</v>
      </c>
      <c r="H64" s="119"/>
      <c r="I64" s="120">
        <v>2.8667291884534048E-2</v>
      </c>
      <c r="J64" s="121"/>
    </row>
    <row r="65" spans="2:10" ht="17.100000000000001" customHeight="1">
      <c r="B65" s="117" t="s">
        <v>20</v>
      </c>
      <c r="C65" s="118">
        <v>3124.5363822845557</v>
      </c>
      <c r="D65" s="118">
        <f t="shared" si="6"/>
        <v>232.00663113506971</v>
      </c>
      <c r="E65" s="118">
        <v>58</v>
      </c>
      <c r="F65" s="118">
        <v>10</v>
      </c>
      <c r="G65" s="118">
        <f t="shared" si="7"/>
        <v>184.00663113506971</v>
      </c>
      <c r="H65" s="119"/>
      <c r="I65" s="120">
        <v>2.9146794610863388E-2</v>
      </c>
      <c r="J65" s="121"/>
    </row>
    <row r="66" spans="2:10" ht="17.100000000000001" customHeight="1">
      <c r="B66" s="117" t="s">
        <v>21</v>
      </c>
      <c r="C66" s="118">
        <v>3341.1629790837951</v>
      </c>
      <c r="D66" s="118">
        <f t="shared" si="6"/>
        <v>216.62659679923945</v>
      </c>
      <c r="E66" s="118">
        <v>51</v>
      </c>
      <c r="F66" s="118">
        <v>12</v>
      </c>
      <c r="G66" s="118">
        <f t="shared" si="7"/>
        <v>177.62659679923945</v>
      </c>
      <c r="H66" s="119"/>
      <c r="I66" s="120">
        <v>2.9594003357695263E-2</v>
      </c>
      <c r="J66" s="121"/>
    </row>
    <row r="67" spans="2:10" ht="17.100000000000001" customHeight="1">
      <c r="B67" s="117" t="s">
        <v>22</v>
      </c>
      <c r="C67" s="118">
        <v>3518.9289044131333</v>
      </c>
      <c r="D67" s="118">
        <f t="shared" si="6"/>
        <v>177.76592532933819</v>
      </c>
      <c r="E67" s="118">
        <v>54</v>
      </c>
      <c r="F67" s="118">
        <v>16</v>
      </c>
      <c r="G67" s="118">
        <f t="shared" si="7"/>
        <v>139.76592532933819</v>
      </c>
      <c r="H67" s="119"/>
      <c r="I67" s="120">
        <v>3.0179493176785022E-2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1645.8896859274362</v>
      </c>
      <c r="E68" s="126">
        <f>SUM(E58:E67)</f>
        <v>404</v>
      </c>
      <c r="F68" s="126">
        <f>SUM(F58:F67)</f>
        <v>91</v>
      </c>
      <c r="G68" s="127">
        <f t="shared" si="7"/>
        <v>1332.8896859274362</v>
      </c>
      <c r="H68" s="119"/>
      <c r="I68" s="120"/>
      <c r="J68" s="121"/>
    </row>
    <row r="69" spans="2:10" ht="17.100000000000001" customHeight="1">
      <c r="B69" s="117" t="s">
        <v>24</v>
      </c>
      <c r="C69" s="118">
        <v>3762.1953578639941</v>
      </c>
      <c r="D69" s="118">
        <f>C69-C67</f>
        <v>243.26645345086081</v>
      </c>
      <c r="E69" s="118">
        <v>73</v>
      </c>
      <c r="F69" s="118">
        <v>10</v>
      </c>
      <c r="G69" s="118">
        <f t="shared" si="7"/>
        <v>180.26645345086081</v>
      </c>
      <c r="H69" s="119"/>
      <c r="I69" s="120">
        <v>3.1221538239535222E-2</v>
      </c>
      <c r="J69" s="121"/>
    </row>
    <row r="70" spans="2:10" ht="17.100000000000001" customHeight="1">
      <c r="B70" s="117" t="s">
        <v>25</v>
      </c>
      <c r="C70" s="118">
        <v>3923.2027537598374</v>
      </c>
      <c r="D70" s="118">
        <f t="shared" ref="D70:D78" si="8">C70-C69</f>
        <v>161.00739589584327</v>
      </c>
      <c r="E70" s="118">
        <v>51</v>
      </c>
      <c r="F70" s="118">
        <v>10</v>
      </c>
      <c r="G70" s="118">
        <f t="shared" si="7"/>
        <v>120.00739589584327</v>
      </c>
      <c r="H70" s="119"/>
      <c r="I70" s="120">
        <v>3.2210203232839386E-2</v>
      </c>
      <c r="J70" s="121"/>
    </row>
    <row r="71" spans="2:10" ht="17.100000000000001" customHeight="1">
      <c r="B71" s="117" t="s">
        <v>26</v>
      </c>
      <c r="C71" s="118">
        <f>$C$21*I71</f>
        <v>4084.0168495290804</v>
      </c>
      <c r="D71" s="118">
        <f t="shared" si="8"/>
        <v>160.81409576924307</v>
      </c>
      <c r="E71" s="118">
        <v>85</v>
      </c>
      <c r="F71" s="118">
        <v>14</v>
      </c>
      <c r="G71" s="118">
        <f t="shared" si="7"/>
        <v>89.814095769243067</v>
      </c>
      <c r="H71" s="119"/>
      <c r="I71" s="120">
        <v>3.3149487415008769E-2</v>
      </c>
      <c r="J71" s="121"/>
    </row>
    <row r="72" spans="2:10" ht="17.100000000000001" customHeight="1">
      <c r="B72" s="117" t="s">
        <v>27</v>
      </c>
      <c r="C72" s="118">
        <v>4282.6094347987319</v>
      </c>
      <c r="D72" s="118">
        <f t="shared" si="8"/>
        <v>198.59258526965141</v>
      </c>
      <c r="E72" s="118">
        <v>77</v>
      </c>
      <c r="F72" s="118">
        <v>18</v>
      </c>
      <c r="G72" s="118">
        <f t="shared" si="7"/>
        <v>139.59258526965141</v>
      </c>
      <c r="H72" s="119"/>
      <c r="I72" s="120">
        <v>3.4043000276619488E-2</v>
      </c>
      <c r="J72" s="121"/>
    </row>
    <row r="73" spans="2:10" ht="17.100000000000001" customHeight="1">
      <c r="B73" s="117" t="s">
        <v>28</v>
      </c>
      <c r="C73" s="118">
        <v>4504.8164191868018</v>
      </c>
      <c r="D73" s="118">
        <f t="shared" si="8"/>
        <v>222.20698438806994</v>
      </c>
      <c r="E73" s="118">
        <v>91</v>
      </c>
      <c r="F73" s="118">
        <v>13</v>
      </c>
      <c r="G73" s="118">
        <f t="shared" si="7"/>
        <v>144.20698438806994</v>
      </c>
      <c r="H73" s="119"/>
      <c r="I73" s="120">
        <v>3.4894007894553075E-2</v>
      </c>
      <c r="J73" s="121"/>
    </row>
    <row r="74" spans="2:10" ht="17.100000000000001" customHeight="1">
      <c r="B74" s="117" t="s">
        <v>29</v>
      </c>
      <c r="C74" s="118">
        <v>4684.5580345631624</v>
      </c>
      <c r="D74" s="118">
        <f t="shared" si="8"/>
        <v>179.74161537636064</v>
      </c>
      <c r="E74" s="118">
        <v>65</v>
      </c>
      <c r="F74" s="118">
        <v>12</v>
      </c>
      <c r="G74" s="118">
        <f t="shared" si="7"/>
        <v>126.74161537636064</v>
      </c>
      <c r="H74" s="119"/>
      <c r="I74" s="120">
        <v>3.5705472824414358E-2</v>
      </c>
      <c r="J74" s="121"/>
    </row>
    <row r="75" spans="2:10" ht="17.100000000000001" customHeight="1">
      <c r="B75" s="117" t="s">
        <v>30</v>
      </c>
      <c r="C75" s="118">
        <v>4895.6278845266261</v>
      </c>
      <c r="D75" s="118">
        <f t="shared" si="8"/>
        <v>211.06984996346364</v>
      </c>
      <c r="E75" s="118">
        <v>91</v>
      </c>
      <c r="F75" s="118">
        <v>14</v>
      </c>
      <c r="G75" s="118">
        <f t="shared" si="7"/>
        <v>134.06984996346364</v>
      </c>
      <c r="H75" s="119"/>
      <c r="I75" s="120">
        <v>3.648008855832062E-2</v>
      </c>
      <c r="J75" s="121"/>
    </row>
    <row r="76" spans="2:10" ht="17.100000000000001" customHeight="1">
      <c r="B76" s="117" t="s">
        <v>31</v>
      </c>
      <c r="C76" s="118">
        <v>5143.8467580644556</v>
      </c>
      <c r="D76" s="118">
        <f t="shared" si="8"/>
        <v>248.2188735378295</v>
      </c>
      <c r="E76" s="118">
        <v>86</v>
      </c>
      <c r="F76" s="118">
        <v>7</v>
      </c>
      <c r="G76" s="118">
        <f t="shared" si="7"/>
        <v>169.2188735378295</v>
      </c>
      <c r="H76" s="119"/>
      <c r="I76" s="120">
        <v>3.7220309392651627E-2</v>
      </c>
      <c r="J76" s="121"/>
    </row>
    <row r="77" spans="2:10" ht="17.100000000000001" customHeight="1">
      <c r="B77" s="117" t="s">
        <v>32</v>
      </c>
      <c r="C77" s="118">
        <v>5378.2437740305222</v>
      </c>
      <c r="D77" s="118">
        <f t="shared" si="8"/>
        <v>234.39701596606665</v>
      </c>
      <c r="E77" s="118">
        <v>90</v>
      </c>
      <c r="F77" s="118">
        <v>15</v>
      </c>
      <c r="G77" s="118">
        <f t="shared" si="7"/>
        <v>159.39701596606665</v>
      </c>
      <c r="H77" s="119"/>
      <c r="I77" s="120">
        <v>3.7928376403600299E-2</v>
      </c>
      <c r="J77" s="121"/>
    </row>
    <row r="78" spans="2:10" ht="17.100000000000001" customHeight="1">
      <c r="B78" s="117" t="s">
        <v>33</v>
      </c>
      <c r="C78" s="118">
        <f>$C$28*I78</f>
        <v>5726.6411761538047</v>
      </c>
      <c r="D78" s="118">
        <f t="shared" si="8"/>
        <v>348.39740212328252</v>
      </c>
      <c r="E78" s="118">
        <v>145</v>
      </c>
      <c r="F78" s="118">
        <v>23</v>
      </c>
      <c r="G78" s="118">
        <f t="shared" si="7"/>
        <v>226.39740212328252</v>
      </c>
      <c r="H78" s="140"/>
      <c r="I78" s="120">
        <v>3.8693521460498682E-2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2207.7122717406714</v>
      </c>
      <c r="E79" s="126">
        <f>SUM(E69:E78)</f>
        <v>854</v>
      </c>
      <c r="F79" s="126">
        <f>SUM(F69:F78)</f>
        <v>136</v>
      </c>
      <c r="G79" s="127">
        <f t="shared" si="7"/>
        <v>1489.7122717406714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390.14963774778994</v>
      </c>
      <c r="D82" s="118"/>
      <c r="E82" s="118"/>
      <c r="F82" s="118"/>
      <c r="G82" s="118"/>
      <c r="H82" s="119"/>
      <c r="I82" s="120">
        <v>5.0019184326639734E-3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399.41327188404654</v>
      </c>
      <c r="D83" s="118">
        <f t="shared" ref="D83:D92" si="9">C83-C82</f>
        <v>9.2636341362565986</v>
      </c>
      <c r="E83" s="118">
        <v>1</v>
      </c>
      <c r="F83" s="118">
        <v>1</v>
      </c>
      <c r="G83" s="118">
        <f t="shared" ref="G83:G104" si="10">D83-E83+F83</f>
        <v>9.2636341362565986</v>
      </c>
      <c r="H83" s="119"/>
      <c r="I83" s="120">
        <v>4.9554996511668309E-3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406.31926913650534</v>
      </c>
      <c r="D84" s="118">
        <f t="shared" si="9"/>
        <v>6.9059972524588034</v>
      </c>
      <c r="E84" s="118">
        <v>4</v>
      </c>
      <c r="F84" s="118">
        <v>1</v>
      </c>
      <c r="G84" s="118">
        <f t="shared" si="10"/>
        <v>3.9059972524588034</v>
      </c>
      <c r="H84" s="119"/>
      <c r="I84" s="120">
        <v>4.9131713317594351E-3</v>
      </c>
      <c r="J84" s="121"/>
    </row>
    <row r="85" spans="1:10" ht="17.100000000000001" customHeight="1">
      <c r="A85" s="123"/>
      <c r="B85" s="117" t="s">
        <v>15</v>
      </c>
      <c r="C85" s="118">
        <v>422.12439176996389</v>
      </c>
      <c r="D85" s="118">
        <f t="shared" si="9"/>
        <v>15.805122633458552</v>
      </c>
      <c r="E85" s="118">
        <v>3</v>
      </c>
      <c r="F85" s="118">
        <v>1</v>
      </c>
      <c r="G85" s="118">
        <f t="shared" si="10"/>
        <v>13.805122633458552</v>
      </c>
      <c r="H85" s="119"/>
      <c r="I85" s="120">
        <v>4.8744156093529301E-3</v>
      </c>
      <c r="J85" s="121"/>
    </row>
    <row r="86" spans="1:10" ht="17.100000000000001" customHeight="1">
      <c r="A86" s="123"/>
      <c r="B86" s="117" t="s">
        <v>16</v>
      </c>
      <c r="C86" s="118">
        <v>437.42738411724594</v>
      </c>
      <c r="D86" s="118">
        <f t="shared" si="9"/>
        <v>15.302992347282043</v>
      </c>
      <c r="E86" s="118">
        <v>1</v>
      </c>
      <c r="F86" s="118">
        <v>1</v>
      </c>
      <c r="G86" s="118">
        <f t="shared" si="10"/>
        <v>15.302992347282043</v>
      </c>
      <c r="H86" s="119"/>
      <c r="I86" s="120">
        <v>4.8387984968721893E-3</v>
      </c>
      <c r="J86" s="121"/>
    </row>
    <row r="87" spans="1:10" ht="17.100000000000001" customHeight="1">
      <c r="A87" s="123"/>
      <c r="B87" s="117" t="s">
        <v>17</v>
      </c>
      <c r="C87" s="118">
        <v>444.07010932315819</v>
      </c>
      <c r="D87" s="118">
        <f t="shared" si="9"/>
        <v>6.6427252059122566</v>
      </c>
      <c r="E87" s="118">
        <v>5</v>
      </c>
      <c r="F87" s="118">
        <v>1</v>
      </c>
      <c r="G87" s="118">
        <f t="shared" si="10"/>
        <v>2.6427252059122566</v>
      </c>
      <c r="H87" s="119"/>
      <c r="I87" s="120">
        <v>4.8059535641034445E-3</v>
      </c>
      <c r="J87" s="121"/>
    </row>
    <row r="88" spans="1:10" ht="17.100000000000001" customHeight="1">
      <c r="B88" s="117" t="s">
        <v>18</v>
      </c>
      <c r="C88" s="118">
        <v>452.72396819444452</v>
      </c>
      <c r="D88" s="118">
        <f t="shared" si="9"/>
        <v>8.6538588712863316</v>
      </c>
      <c r="E88" s="118">
        <v>7</v>
      </c>
      <c r="F88" s="118">
        <v>0</v>
      </c>
      <c r="G88" s="118">
        <f t="shared" si="10"/>
        <v>1.6538588712863316</v>
      </c>
      <c r="H88" s="119"/>
      <c r="I88" s="120">
        <v>4.7755692847515248E-3</v>
      </c>
      <c r="J88" s="121"/>
    </row>
    <row r="89" spans="1:10" ht="17.100000000000001" customHeight="1">
      <c r="B89" s="117" t="s">
        <v>19</v>
      </c>
      <c r="C89" s="118">
        <v>479.01055367133381</v>
      </c>
      <c r="D89" s="118">
        <f t="shared" si="9"/>
        <v>26.286585476889286</v>
      </c>
      <c r="E89" s="118">
        <v>5</v>
      </c>
      <c r="F89" s="118">
        <v>0</v>
      </c>
      <c r="G89" s="118">
        <f t="shared" si="10"/>
        <v>21.286585476889286</v>
      </c>
      <c r="H89" s="119"/>
      <c r="I89" s="120">
        <v>4.7473791245920089E-3</v>
      </c>
      <c r="J89" s="121"/>
    </row>
    <row r="90" spans="1:10" ht="17.100000000000001" customHeight="1">
      <c r="B90" s="117" t="s">
        <v>20</v>
      </c>
      <c r="C90" s="118">
        <v>506.10767686167463</v>
      </c>
      <c r="D90" s="118">
        <f t="shared" si="9"/>
        <v>27.097123190340824</v>
      </c>
      <c r="E90" s="118">
        <v>11</v>
      </c>
      <c r="F90" s="118">
        <v>0</v>
      </c>
      <c r="G90" s="118">
        <f t="shared" si="10"/>
        <v>16.097123190340824</v>
      </c>
      <c r="H90" s="119"/>
      <c r="I90" s="120">
        <v>4.7211537020678601E-3</v>
      </c>
      <c r="J90" s="121"/>
    </row>
    <row r="91" spans="1:10" ht="17.100000000000001" customHeight="1">
      <c r="B91" s="117" t="s">
        <v>21</v>
      </c>
      <c r="C91" s="118">
        <v>530.25681275442162</v>
      </c>
      <c r="D91" s="118">
        <f t="shared" si="9"/>
        <v>24.149135892746983</v>
      </c>
      <c r="E91" s="118">
        <v>7</v>
      </c>
      <c r="F91" s="118">
        <v>1</v>
      </c>
      <c r="G91" s="118">
        <f t="shared" si="10"/>
        <v>18.149135892746983</v>
      </c>
      <c r="H91" s="119"/>
      <c r="I91" s="120">
        <v>4.6966945328115288E-3</v>
      </c>
      <c r="J91" s="121"/>
    </row>
    <row r="92" spans="1:10" ht="17.100000000000001" customHeight="1">
      <c r="B92" s="117" t="s">
        <v>22</v>
      </c>
      <c r="C92" s="118">
        <v>593.75069669023003</v>
      </c>
      <c r="D92" s="118">
        <f t="shared" si="9"/>
        <v>63.493883935808412</v>
      </c>
      <c r="E92" s="118">
        <v>9</v>
      </c>
      <c r="F92" s="118">
        <v>1</v>
      </c>
      <c r="G92" s="118">
        <f t="shared" si="10"/>
        <v>55.493883935808412</v>
      </c>
      <c r="H92" s="119"/>
      <c r="I92" s="120">
        <v>5.0922015153536029E-3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203.60105894244009</v>
      </c>
      <c r="E93" s="126">
        <f>SUM(E83:E92)</f>
        <v>53</v>
      </c>
      <c r="F93" s="126">
        <f>SUM(F83:F92)</f>
        <v>7</v>
      </c>
      <c r="G93" s="127">
        <f t="shared" si="10"/>
        <v>157.60105894244009</v>
      </c>
      <c r="H93" s="119"/>
      <c r="I93" s="120"/>
      <c r="J93" s="121"/>
    </row>
    <row r="94" spans="1:10" ht="17.100000000000001" customHeight="1">
      <c r="B94" s="117" t="s">
        <v>24</v>
      </c>
      <c r="C94" s="118">
        <v>806.0407161985388</v>
      </c>
      <c r="D94" s="118">
        <f>C94-C92</f>
        <v>212.29001950830877</v>
      </c>
      <c r="E94" s="118">
        <v>13</v>
      </c>
      <c r="F94" s="118">
        <v>1</v>
      </c>
      <c r="G94" s="118">
        <f t="shared" si="10"/>
        <v>200.29001950830877</v>
      </c>
      <c r="H94" s="119"/>
      <c r="I94" s="120">
        <v>6.689134574261733E-3</v>
      </c>
      <c r="J94" s="121"/>
    </row>
    <row r="95" spans="1:10" ht="17.100000000000001" customHeight="1">
      <c r="B95" s="117" t="s">
        <v>25</v>
      </c>
      <c r="C95" s="118">
        <v>999.27920026523611</v>
      </c>
      <c r="D95" s="118">
        <f t="shared" ref="D95:D103" si="11">C95-C94</f>
        <v>193.23848406669731</v>
      </c>
      <c r="E95" s="118">
        <v>13</v>
      </c>
      <c r="F95" s="118">
        <v>1</v>
      </c>
      <c r="G95" s="118">
        <f t="shared" si="10"/>
        <v>181.23848406669731</v>
      </c>
      <c r="H95" s="119"/>
      <c r="I95" s="120">
        <v>8.2042627279576025E-3</v>
      </c>
      <c r="J95" s="121"/>
    </row>
    <row r="96" spans="1:10" ht="17.100000000000001" customHeight="1">
      <c r="B96" s="117" t="s">
        <v>26</v>
      </c>
      <c r="C96" s="118">
        <f>$C$21*I96</f>
        <v>1188.1056677910415</v>
      </c>
      <c r="D96" s="118">
        <f t="shared" si="11"/>
        <v>188.82646752580536</v>
      </c>
      <c r="E96" s="118">
        <v>15</v>
      </c>
      <c r="F96" s="118">
        <v>3</v>
      </c>
      <c r="G96" s="118">
        <f t="shared" si="10"/>
        <v>176.82646752580536</v>
      </c>
      <c r="H96" s="119"/>
      <c r="I96" s="120">
        <v>9.6437148359662453E-3</v>
      </c>
      <c r="J96" s="121"/>
    </row>
    <row r="97" spans="1:10" ht="17.100000000000001" customHeight="1">
      <c r="A97" s="123"/>
      <c r="B97" s="117" t="s">
        <v>27</v>
      </c>
      <c r="C97" s="118">
        <v>1385.4382228428769</v>
      </c>
      <c r="D97" s="118">
        <f t="shared" si="11"/>
        <v>197.33255505183547</v>
      </c>
      <c r="E97" s="118">
        <v>9</v>
      </c>
      <c r="F97" s="118">
        <v>3</v>
      </c>
      <c r="G97" s="118">
        <f t="shared" si="10"/>
        <v>191.33255505183547</v>
      </c>
      <c r="H97" s="119"/>
      <c r="I97" s="120">
        <v>1.1013022439132568E-2</v>
      </c>
      <c r="J97" s="121"/>
    </row>
    <row r="98" spans="1:10" ht="17.100000000000001" customHeight="1">
      <c r="A98" s="123"/>
      <c r="B98" s="117" t="s">
        <v>28</v>
      </c>
      <c r="C98" s="118">
        <v>1590.1493319112869</v>
      </c>
      <c r="D98" s="118">
        <f t="shared" si="11"/>
        <v>204.71110906841</v>
      </c>
      <c r="E98" s="118">
        <v>12</v>
      </c>
      <c r="F98" s="118">
        <v>1</v>
      </c>
      <c r="G98" s="118">
        <f t="shared" si="10"/>
        <v>193.71110906841</v>
      </c>
      <c r="H98" s="119"/>
      <c r="I98" s="120">
        <v>1.2317190797143975E-2</v>
      </c>
      <c r="J98" s="121"/>
    </row>
    <row r="99" spans="1:10" ht="17.100000000000001" customHeight="1">
      <c r="A99" s="123"/>
      <c r="B99" s="117" t="s">
        <v>29</v>
      </c>
      <c r="C99" s="118">
        <v>1779.1717150992729</v>
      </c>
      <c r="D99" s="118">
        <f t="shared" si="11"/>
        <v>189.02238318798595</v>
      </c>
      <c r="E99" s="118">
        <v>23</v>
      </c>
      <c r="F99" s="118">
        <v>4</v>
      </c>
      <c r="G99" s="118">
        <f t="shared" si="10"/>
        <v>170.02238318798595</v>
      </c>
      <c r="H99" s="119"/>
      <c r="I99" s="120">
        <v>1.356076002362251E-2</v>
      </c>
      <c r="J99" s="121"/>
    </row>
    <row r="100" spans="1:10" ht="17.100000000000001" customHeight="1">
      <c r="A100" s="123"/>
      <c r="B100" s="117" t="s">
        <v>30</v>
      </c>
      <c r="C100" s="118">
        <v>1979.1625291941332</v>
      </c>
      <c r="D100" s="118">
        <f t="shared" si="11"/>
        <v>199.9908140948603</v>
      </c>
      <c r="E100" s="118">
        <v>42</v>
      </c>
      <c r="F100" s="118">
        <v>3</v>
      </c>
      <c r="G100" s="118">
        <f t="shared" si="10"/>
        <v>160.9908140948603</v>
      </c>
      <c r="H100" s="119"/>
      <c r="I100" s="120">
        <v>1.4747857892653753E-2</v>
      </c>
      <c r="J100" s="121"/>
    </row>
    <row r="101" spans="1:10" ht="17.100000000000001" customHeight="1">
      <c r="A101" s="123"/>
      <c r="B101" s="117" t="s">
        <v>31</v>
      </c>
      <c r="C101" s="118">
        <v>2194.9263434519498</v>
      </c>
      <c r="D101" s="118">
        <f t="shared" si="11"/>
        <v>215.76381425781665</v>
      </c>
      <c r="E101" s="118">
        <v>57</v>
      </c>
      <c r="F101" s="118">
        <v>2</v>
      </c>
      <c r="G101" s="118">
        <f t="shared" si="10"/>
        <v>160.76381425781665</v>
      </c>
      <c r="H101" s="119"/>
      <c r="I101" s="120">
        <v>1.5882245611085016E-2</v>
      </c>
      <c r="J101" s="121"/>
    </row>
    <row r="102" spans="1:10" ht="17.100000000000001" customHeight="1">
      <c r="A102" s="123"/>
      <c r="B102" s="117" t="s">
        <v>32</v>
      </c>
      <c r="C102" s="118">
        <v>2405.9713113713078</v>
      </c>
      <c r="D102" s="118">
        <f t="shared" si="11"/>
        <v>211.04496791935799</v>
      </c>
      <c r="E102" s="118">
        <v>71</v>
      </c>
      <c r="F102" s="118">
        <v>6</v>
      </c>
      <c r="G102" s="118">
        <f t="shared" si="10"/>
        <v>146.04496791935799</v>
      </c>
      <c r="H102" s="119"/>
      <c r="I102" s="120">
        <v>1.6967357626031791E-2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2664.0637621842852</v>
      </c>
      <c r="D103" s="118">
        <f t="shared" si="11"/>
        <v>258.0924508129774</v>
      </c>
      <c r="E103" s="118">
        <v>74</v>
      </c>
      <c r="F103" s="118">
        <v>9</v>
      </c>
      <c r="G103" s="118">
        <f t="shared" si="10"/>
        <v>193.0924508129774</v>
      </c>
      <c r="H103" s="119"/>
      <c r="I103" s="120">
        <v>1.8000430825569496E-2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2070.3130654940551</v>
      </c>
      <c r="E104" s="126">
        <f>SUM(E94:E103)</f>
        <v>329</v>
      </c>
      <c r="F104" s="126">
        <f>SUM(F94:F103)</f>
        <v>33</v>
      </c>
      <c r="G104" s="127">
        <f t="shared" si="10"/>
        <v>1774.3130654940551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613.87470813126754</v>
      </c>
      <c r="D107" s="118"/>
      <c r="E107" s="118"/>
      <c r="F107" s="118"/>
      <c r="G107" s="118"/>
      <c r="H107" s="119"/>
      <c r="I107" s="120">
        <v>7.8701885657854811E-3</v>
      </c>
      <c r="J107" s="121"/>
    </row>
    <row r="108" spans="1:10" ht="17.100000000000001" customHeight="1">
      <c r="A108" s="123"/>
      <c r="B108" s="117" t="s">
        <v>13</v>
      </c>
      <c r="C108" s="118">
        <v>615.58405918716528</v>
      </c>
      <c r="D108" s="118">
        <f t="shared" ref="D108:D117" si="12">C108-C107</f>
        <v>1.7093510558977414</v>
      </c>
      <c r="E108" s="118">
        <v>13</v>
      </c>
      <c r="F108" s="118">
        <v>8</v>
      </c>
      <c r="G108" s="118">
        <f t="shared" ref="G108:G129" si="13">D108-E108+F108</f>
        <v>-3.2906489441022586</v>
      </c>
      <c r="H108" s="119"/>
      <c r="I108" s="120">
        <v>7.6375193447539118E-3</v>
      </c>
      <c r="J108" s="121"/>
    </row>
    <row r="109" spans="1:10" ht="17.100000000000001" customHeight="1">
      <c r="A109" s="123"/>
      <c r="B109" s="117" t="s">
        <v>14</v>
      </c>
      <c r="C109" s="118">
        <v>614.07670395726177</v>
      </c>
      <c r="D109" s="118">
        <f t="shared" si="12"/>
        <v>-1.50735522990351</v>
      </c>
      <c r="E109" s="118">
        <v>13</v>
      </c>
      <c r="F109" s="118">
        <v>8</v>
      </c>
      <c r="G109" s="118">
        <f t="shared" si="13"/>
        <v>-6.50735522990351</v>
      </c>
      <c r="H109" s="119"/>
      <c r="I109" s="120">
        <v>7.4253531312849048E-3</v>
      </c>
      <c r="J109" s="121"/>
    </row>
    <row r="110" spans="1:10" ht="17.100000000000001" customHeight="1">
      <c r="A110" s="123"/>
      <c r="B110" s="117" t="s">
        <v>15</v>
      </c>
      <c r="C110" s="118">
        <v>626.21275611993894</v>
      </c>
      <c r="D110" s="118">
        <f t="shared" si="12"/>
        <v>12.136052162677174</v>
      </c>
      <c r="E110" s="118">
        <v>11</v>
      </c>
      <c r="F110" s="118">
        <v>8</v>
      </c>
      <c r="G110" s="118">
        <f t="shared" si="13"/>
        <v>9.1360521626771742</v>
      </c>
      <c r="H110" s="119"/>
      <c r="I110" s="120">
        <v>7.2310941815235423E-3</v>
      </c>
      <c r="J110" s="121"/>
    </row>
    <row r="111" spans="1:10" ht="17.100000000000001" customHeight="1">
      <c r="A111" s="123"/>
      <c r="B111" s="117" t="s">
        <v>16</v>
      </c>
      <c r="C111" s="118">
        <v>637.5520731864608</v>
      </c>
      <c r="D111" s="118">
        <f t="shared" si="12"/>
        <v>11.339317066521858</v>
      </c>
      <c r="E111" s="118">
        <v>7</v>
      </c>
      <c r="F111" s="118">
        <v>10</v>
      </c>
      <c r="G111" s="118">
        <f t="shared" si="13"/>
        <v>14.339317066521858</v>
      </c>
      <c r="H111" s="119"/>
      <c r="I111" s="120">
        <v>7.0525671812661592E-3</v>
      </c>
      <c r="J111" s="121"/>
    </row>
    <row r="112" spans="1:10" ht="17.100000000000001" customHeight="1">
      <c r="A112" s="123"/>
      <c r="B112" s="117" t="s">
        <v>17</v>
      </c>
      <c r="C112" s="118">
        <v>636.44523446329197</v>
      </c>
      <c r="D112" s="118">
        <f t="shared" si="12"/>
        <v>-1.1068387231688348</v>
      </c>
      <c r="E112" s="118">
        <v>11</v>
      </c>
      <c r="F112" s="118">
        <v>7</v>
      </c>
      <c r="G112" s="118">
        <f t="shared" si="13"/>
        <v>-5.1068387231688348</v>
      </c>
      <c r="H112" s="119"/>
      <c r="I112" s="120">
        <v>6.8879354379144161E-3</v>
      </c>
      <c r="J112" s="121"/>
    </row>
    <row r="113" spans="1:10" ht="17.100000000000001" customHeight="1">
      <c r="A113" s="123"/>
      <c r="B113" s="117" t="s">
        <v>18</v>
      </c>
      <c r="C113" s="118">
        <v>638.53843110762011</v>
      </c>
      <c r="D113" s="118">
        <f t="shared" si="12"/>
        <v>2.0931966443281453</v>
      </c>
      <c r="E113" s="118">
        <v>11</v>
      </c>
      <c r="F113" s="118">
        <v>8</v>
      </c>
      <c r="G113" s="118">
        <f t="shared" si="13"/>
        <v>-0.90680335567185466</v>
      </c>
      <c r="H113" s="119"/>
      <c r="I113" s="120">
        <v>6.7356374589411403E-3</v>
      </c>
      <c r="J113" s="121"/>
    </row>
    <row r="114" spans="1:10" ht="17.100000000000001" customHeight="1">
      <c r="B114" s="117" t="s">
        <v>19</v>
      </c>
      <c r="C114" s="118">
        <v>665.3686305232078</v>
      </c>
      <c r="D114" s="118">
        <f t="shared" si="12"/>
        <v>26.830199415587686</v>
      </c>
      <c r="E114" s="118">
        <v>5</v>
      </c>
      <c r="F114" s="118">
        <v>6</v>
      </c>
      <c r="G114" s="118">
        <f t="shared" si="13"/>
        <v>27.830199415587686</v>
      </c>
      <c r="H114" s="119"/>
      <c r="I114" s="120">
        <v>6.5943372698038421E-3</v>
      </c>
      <c r="J114" s="121"/>
    </row>
    <row r="115" spans="1:10" ht="17.100000000000001" customHeight="1">
      <c r="A115" s="123"/>
      <c r="B115" s="117" t="s">
        <v>20</v>
      </c>
      <c r="C115" s="118">
        <v>692.82128483895815</v>
      </c>
      <c r="D115" s="118">
        <f t="shared" si="12"/>
        <v>27.452654315750351</v>
      </c>
      <c r="E115" s="118">
        <v>10</v>
      </c>
      <c r="F115" s="118">
        <v>3</v>
      </c>
      <c r="G115" s="118">
        <f t="shared" si="13"/>
        <v>20.452654315750351</v>
      </c>
      <c r="H115" s="119"/>
      <c r="I115" s="120">
        <v>6.4628851197663997E-3</v>
      </c>
      <c r="J115" s="121"/>
    </row>
    <row r="116" spans="1:10" ht="17.100000000000001" customHeight="1">
      <c r="A116" s="123"/>
      <c r="B116" s="117" t="s">
        <v>21</v>
      </c>
      <c r="C116" s="118">
        <v>715.81830373597347</v>
      </c>
      <c r="D116" s="118">
        <f t="shared" si="12"/>
        <v>22.997018897015323</v>
      </c>
      <c r="E116" s="118">
        <v>6</v>
      </c>
      <c r="F116" s="118">
        <v>3</v>
      </c>
      <c r="G116" s="118">
        <f t="shared" si="13"/>
        <v>19.997018897015323</v>
      </c>
      <c r="H116" s="119"/>
      <c r="I116" s="120">
        <v>6.3402861269793928E-3</v>
      </c>
      <c r="J116" s="121"/>
    </row>
    <row r="117" spans="1:10" ht="17.100000000000001" customHeight="1">
      <c r="A117" s="123"/>
      <c r="B117" s="117" t="s">
        <v>22</v>
      </c>
      <c r="C117" s="118">
        <v>732.31506485367186</v>
      </c>
      <c r="D117" s="118">
        <f t="shared" si="12"/>
        <v>16.496761117698384</v>
      </c>
      <c r="E117" s="118">
        <v>12</v>
      </c>
      <c r="F117" s="118">
        <v>6</v>
      </c>
      <c r="G117" s="118">
        <f t="shared" si="13"/>
        <v>10.496761117698384</v>
      </c>
      <c r="H117" s="119"/>
      <c r="I117" s="120">
        <v>6.2805751702716293E-3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118.44035672240432</v>
      </c>
      <c r="E118" s="126">
        <f>SUM(E108:E117)</f>
        <v>99</v>
      </c>
      <c r="F118" s="126">
        <f>SUM(F108:F117)</f>
        <v>67</v>
      </c>
      <c r="G118" s="127">
        <f t="shared" si="13"/>
        <v>86.440356722404317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769.37386479729207</v>
      </c>
      <c r="D119" s="118">
        <f>C119-C117</f>
        <v>37.058799943620215</v>
      </c>
      <c r="E119" s="118">
        <v>13</v>
      </c>
      <c r="F119" s="118">
        <v>6</v>
      </c>
      <c r="G119" s="118">
        <f t="shared" si="13"/>
        <v>30.058799943620215</v>
      </c>
      <c r="H119" s="119"/>
      <c r="I119" s="120">
        <v>6.3848453510148718E-3</v>
      </c>
      <c r="J119" s="121"/>
    </row>
    <row r="120" spans="1:10" ht="17.100000000000001" customHeight="1">
      <c r="A120" s="123"/>
      <c r="B120" s="117" t="s">
        <v>25</v>
      </c>
      <c r="C120" s="118">
        <v>789.72369275575079</v>
      </c>
      <c r="D120" s="118">
        <f t="shared" ref="D120:D128" si="14">C120-C119</f>
        <v>20.349827958458718</v>
      </c>
      <c r="E120" s="118">
        <v>10</v>
      </c>
      <c r="F120" s="118">
        <v>5</v>
      </c>
      <c r="G120" s="118">
        <f t="shared" si="13"/>
        <v>15.349827958458718</v>
      </c>
      <c r="H120" s="119"/>
      <c r="I120" s="120">
        <v>6.4837741605562457E-3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810.38025089911264</v>
      </c>
      <c r="D121" s="118">
        <f t="shared" si="14"/>
        <v>20.656558143361849</v>
      </c>
      <c r="E121" s="118">
        <v>10</v>
      </c>
      <c r="F121" s="118">
        <v>7</v>
      </c>
      <c r="G121" s="118">
        <f t="shared" si="13"/>
        <v>17.656558143361849</v>
      </c>
      <c r="H121" s="119"/>
      <c r="I121" s="120">
        <v>6.5777617767785118E-3</v>
      </c>
      <c r="J121" s="121"/>
    </row>
    <row r="122" spans="1:10" ht="17.100000000000001" customHeight="1">
      <c r="A122" s="123"/>
      <c r="B122" s="117" t="s">
        <v>27</v>
      </c>
      <c r="C122" s="118">
        <v>838.72990752922601</v>
      </c>
      <c r="D122" s="118">
        <f t="shared" si="14"/>
        <v>28.349656630113373</v>
      </c>
      <c r="E122" s="118">
        <v>15</v>
      </c>
      <c r="F122" s="118">
        <v>4</v>
      </c>
      <c r="G122" s="118">
        <f t="shared" si="13"/>
        <v>17.349656630113373</v>
      </c>
      <c r="H122" s="119"/>
      <c r="I122" s="120">
        <v>6.6671693762259615E-3</v>
      </c>
      <c r="J122" s="121"/>
    </row>
    <row r="123" spans="1:10" ht="17.100000000000001" customHeight="1">
      <c r="A123" s="123"/>
      <c r="B123" s="117" t="s">
        <v>28</v>
      </c>
      <c r="C123" s="118">
        <v>871.72499902070308</v>
      </c>
      <c r="D123" s="118">
        <f t="shared" si="14"/>
        <v>32.995091491477069</v>
      </c>
      <c r="E123" s="118">
        <v>14</v>
      </c>
      <c r="F123" s="118">
        <v>11</v>
      </c>
      <c r="G123" s="118">
        <f t="shared" si="13"/>
        <v>29.995091491477069</v>
      </c>
      <c r="H123" s="119"/>
      <c r="I123" s="120">
        <v>6.752323772429924E-3</v>
      </c>
      <c r="J123" s="121"/>
    </row>
    <row r="124" spans="1:10" ht="17.100000000000001" customHeight="1">
      <c r="A124" s="123"/>
      <c r="B124" s="117" t="s">
        <v>29</v>
      </c>
      <c r="C124" s="118">
        <v>896.55800868561482</v>
      </c>
      <c r="D124" s="118">
        <f t="shared" si="14"/>
        <v>24.833009664911742</v>
      </c>
      <c r="E124" s="118">
        <v>12</v>
      </c>
      <c r="F124" s="118">
        <v>6</v>
      </c>
      <c r="G124" s="118">
        <f t="shared" si="13"/>
        <v>18.833009664911742</v>
      </c>
      <c r="H124" s="119"/>
      <c r="I124" s="120">
        <v>6.8335214076647487E-3</v>
      </c>
      <c r="J124" s="121"/>
    </row>
    <row r="125" spans="1:10" ht="17.100000000000001" customHeight="1">
      <c r="A125" s="123"/>
      <c r="B125" s="117" t="s">
        <v>30</v>
      </c>
      <c r="C125" s="118">
        <v>927.46046768056681</v>
      </c>
      <c r="D125" s="118">
        <f t="shared" si="14"/>
        <v>30.902458994951985</v>
      </c>
      <c r="E125" s="118">
        <v>17</v>
      </c>
      <c r="F125" s="118">
        <v>10</v>
      </c>
      <c r="G125" s="118">
        <f t="shared" si="13"/>
        <v>23.902458994951985</v>
      </c>
      <c r="H125" s="119"/>
      <c r="I125" s="120">
        <v>6.9110318008984125E-3</v>
      </c>
      <c r="J125" s="121"/>
    </row>
    <row r="126" spans="1:10" ht="17.100000000000001" customHeight="1">
      <c r="A126" s="123"/>
      <c r="B126" s="117" t="s">
        <v>31</v>
      </c>
      <c r="C126" s="118">
        <v>965.34089413738047</v>
      </c>
      <c r="D126" s="118">
        <f t="shared" si="14"/>
        <v>37.880426456813666</v>
      </c>
      <c r="E126" s="118">
        <v>17</v>
      </c>
      <c r="F126" s="118">
        <v>7</v>
      </c>
      <c r="G126" s="118">
        <f t="shared" si="13"/>
        <v>27.880426456813666</v>
      </c>
      <c r="H126" s="119"/>
      <c r="I126" s="120">
        <v>6.9851005364499298E-3</v>
      </c>
      <c r="J126" s="121"/>
    </row>
    <row r="127" spans="1:10" ht="17.100000000000001" customHeight="1">
      <c r="A127" s="123"/>
      <c r="B127" s="117" t="s">
        <v>32</v>
      </c>
      <c r="C127" s="118">
        <v>1000.5339741991385</v>
      </c>
      <c r="D127" s="118">
        <f t="shared" si="14"/>
        <v>35.193080061757996</v>
      </c>
      <c r="E127" s="118">
        <v>21</v>
      </c>
      <c r="F127" s="118">
        <v>12</v>
      </c>
      <c r="G127" s="118">
        <f t="shared" si="13"/>
        <v>26.193080061757996</v>
      </c>
      <c r="H127" s="119"/>
      <c r="I127" s="120">
        <v>7.0559518631815128E-3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1052.0760407130165</v>
      </c>
      <c r="D128" s="118">
        <f t="shared" si="14"/>
        <v>51.542066513878012</v>
      </c>
      <c r="E128" s="118">
        <v>24</v>
      </c>
      <c r="F128" s="118">
        <v>6</v>
      </c>
      <c r="G128" s="118">
        <f t="shared" si="13"/>
        <v>33.542066513878012</v>
      </c>
      <c r="H128" s="119"/>
      <c r="I128" s="120">
        <v>7.1086218967095702E-3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319.76097585934463</v>
      </c>
      <c r="E129" s="126">
        <f>SUM(E119:E128)</f>
        <v>153</v>
      </c>
      <c r="F129" s="126">
        <f>SUM(F119:F128)</f>
        <v>74</v>
      </c>
      <c r="G129" s="127">
        <f t="shared" si="13"/>
        <v>240.76097585934463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1304.5999962408696</v>
      </c>
      <c r="D132" s="118"/>
      <c r="E132" s="118"/>
      <c r="F132" s="118"/>
      <c r="G132" s="118"/>
      <c r="H132" s="119"/>
      <c r="I132" s="120">
        <v>1.6725640977447047E-2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1401.3971042441619</v>
      </c>
      <c r="D133" s="118">
        <f t="shared" ref="D133:D142" si="15">C133-C132</f>
        <v>96.797108003292351</v>
      </c>
      <c r="E133" s="118">
        <v>17</v>
      </c>
      <c r="F133" s="118">
        <v>10</v>
      </c>
      <c r="G133" s="118">
        <f t="shared" ref="G133:G154" si="16">D133-E133+F133</f>
        <v>89.797108003292351</v>
      </c>
      <c r="H133" s="119"/>
      <c r="I133" s="120">
        <v>1.738706084670176E-2</v>
      </c>
      <c r="J133" s="121"/>
    </row>
    <row r="134" spans="1:10" ht="17.100000000000001" customHeight="1">
      <c r="A134" s="134"/>
      <c r="B134" s="117" t="s">
        <v>14</v>
      </c>
      <c r="C134" s="118">
        <v>1487.7891960054478</v>
      </c>
      <c r="D134" s="118">
        <f t="shared" si="15"/>
        <v>86.392091761285883</v>
      </c>
      <c r="E134" s="118">
        <v>25</v>
      </c>
      <c r="F134" s="118">
        <v>3</v>
      </c>
      <c r="G134" s="118">
        <f t="shared" si="16"/>
        <v>64.392091761285883</v>
      </c>
      <c r="H134" s="119"/>
      <c r="I134" s="120">
        <v>1.7990195840452812E-2</v>
      </c>
      <c r="J134" s="121"/>
    </row>
    <row r="135" spans="1:10" ht="17.100000000000001" customHeight="1">
      <c r="A135" s="123"/>
      <c r="B135" s="117" t="s">
        <v>15</v>
      </c>
      <c r="C135" s="118">
        <v>1605.7740052865804</v>
      </c>
      <c r="D135" s="118">
        <f t="shared" si="15"/>
        <v>117.98480928113258</v>
      </c>
      <c r="E135" s="118">
        <v>29</v>
      </c>
      <c r="F135" s="118">
        <v>20</v>
      </c>
      <c r="G135" s="118">
        <f t="shared" si="16"/>
        <v>108.98480928113258</v>
      </c>
      <c r="H135" s="119"/>
      <c r="I135" s="120">
        <v>1.8542425003309236E-2</v>
      </c>
      <c r="J135" s="121"/>
    </row>
    <row r="136" spans="1:10" ht="17.100000000000001" customHeight="1">
      <c r="A136" s="123"/>
      <c r="B136" s="117" t="s">
        <v>16</v>
      </c>
      <c r="C136" s="118">
        <v>1722.1138712866873</v>
      </c>
      <c r="D136" s="118">
        <f t="shared" si="15"/>
        <v>116.33986600010689</v>
      </c>
      <c r="E136" s="118">
        <v>24</v>
      </c>
      <c r="F136" s="118">
        <v>17</v>
      </c>
      <c r="G136" s="118">
        <f t="shared" si="16"/>
        <v>109.33986600010689</v>
      </c>
      <c r="H136" s="119"/>
      <c r="I136" s="120">
        <v>1.9049932204498753E-2</v>
      </c>
      <c r="J136" s="121"/>
    </row>
    <row r="137" spans="1:10" ht="17.100000000000001" customHeight="1">
      <c r="A137" s="123"/>
      <c r="B137" s="117" t="s">
        <v>17</v>
      </c>
      <c r="C137" s="118">
        <v>1803.4575356484324</v>
      </c>
      <c r="D137" s="118">
        <f t="shared" si="15"/>
        <v>81.343664361745141</v>
      </c>
      <c r="E137" s="118">
        <v>26</v>
      </c>
      <c r="F137" s="118">
        <v>8</v>
      </c>
      <c r="G137" s="118">
        <f t="shared" si="16"/>
        <v>63.343664361745141</v>
      </c>
      <c r="H137" s="119"/>
      <c r="I137" s="120">
        <v>1.951793869749386E-2</v>
      </c>
      <c r="J137" s="121"/>
    </row>
    <row r="138" spans="1:10" ht="17.100000000000001" customHeight="1">
      <c r="A138" s="123"/>
      <c r="B138" s="117" t="s">
        <v>18</v>
      </c>
      <c r="C138" s="118">
        <v>1891.3437474031582</v>
      </c>
      <c r="D138" s="118">
        <f t="shared" si="15"/>
        <v>87.886211754725764</v>
      </c>
      <c r="E138" s="118">
        <v>24</v>
      </c>
      <c r="F138" s="118">
        <v>12</v>
      </c>
      <c r="G138" s="118">
        <f t="shared" si="16"/>
        <v>75.886211754725764</v>
      </c>
      <c r="H138" s="119"/>
      <c r="I138" s="120">
        <v>1.9950883411425719E-2</v>
      </c>
      <c r="J138" s="121"/>
    </row>
    <row r="139" spans="1:10" ht="17.100000000000001" customHeight="1">
      <c r="A139" s="123"/>
      <c r="B139" s="117" t="s">
        <v>19</v>
      </c>
      <c r="C139" s="118">
        <v>2053.5737262378661</v>
      </c>
      <c r="D139" s="118">
        <f t="shared" si="15"/>
        <v>162.22997883470794</v>
      </c>
      <c r="E139" s="118">
        <v>33</v>
      </c>
      <c r="F139" s="118">
        <v>11</v>
      </c>
      <c r="G139" s="118">
        <f t="shared" si="16"/>
        <v>140.22997883470794</v>
      </c>
      <c r="H139" s="119"/>
      <c r="I139" s="120">
        <v>2.0352564184716211E-2</v>
      </c>
      <c r="J139" s="121"/>
    </row>
    <row r="140" spans="1:10" ht="17.100000000000001" customHeight="1">
      <c r="A140" s="123"/>
      <c r="B140" s="117" t="s">
        <v>20</v>
      </c>
      <c r="C140" s="118">
        <v>2221.8539430241603</v>
      </c>
      <c r="D140" s="118">
        <f t="shared" si="15"/>
        <v>168.2802167862942</v>
      </c>
      <c r="E140" s="118">
        <v>39</v>
      </c>
      <c r="F140" s="118">
        <v>16</v>
      </c>
      <c r="G140" s="118">
        <f t="shared" si="16"/>
        <v>145.2802167862942</v>
      </c>
      <c r="H140" s="119"/>
      <c r="I140" s="120">
        <v>2.0726249468508956E-2</v>
      </c>
      <c r="J140" s="121"/>
    </row>
    <row r="141" spans="1:10" ht="17.100000000000001" customHeight="1">
      <c r="A141" s="123"/>
      <c r="B141" s="117" t="s">
        <v>21</v>
      </c>
      <c r="C141" s="118">
        <v>2379.3412463233976</v>
      </c>
      <c r="D141" s="118">
        <f t="shared" si="15"/>
        <v>157.48730329923728</v>
      </c>
      <c r="E141" s="118">
        <v>38</v>
      </c>
      <c r="F141" s="118">
        <v>12</v>
      </c>
      <c r="G141" s="118">
        <f t="shared" si="16"/>
        <v>131.48730329923728</v>
      </c>
      <c r="H141" s="119"/>
      <c r="I141" s="120">
        <v>2.1074767460791829E-2</v>
      </c>
      <c r="J141" s="121"/>
    </row>
    <row r="142" spans="1:10" ht="17.100000000000001" customHeight="1">
      <c r="A142" s="123"/>
      <c r="B142" s="117" t="s">
        <v>22</v>
      </c>
      <c r="C142" s="118">
        <v>2498.8417169196441</v>
      </c>
      <c r="D142" s="118">
        <f t="shared" si="15"/>
        <v>119.50047059624649</v>
      </c>
      <c r="E142" s="118">
        <v>47</v>
      </c>
      <c r="F142" s="118">
        <v>12</v>
      </c>
      <c r="G142" s="118">
        <f t="shared" si="16"/>
        <v>84.500470596246487</v>
      </c>
      <c r="H142" s="119"/>
      <c r="I142" s="120">
        <v>2.1430889510460072E-2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1194.2417206787745</v>
      </c>
      <c r="E143" s="126">
        <f>SUM(E133:E142)</f>
        <v>302</v>
      </c>
      <c r="F143" s="126">
        <f>SUM(F133:F142)</f>
        <v>121</v>
      </c>
      <c r="G143" s="127">
        <f t="shared" si="16"/>
        <v>1013.2417206787745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2633.5871516751067</v>
      </c>
      <c r="D144" s="118">
        <f>C144-C142</f>
        <v>134.74543475546261</v>
      </c>
      <c r="E144" s="118">
        <v>44</v>
      </c>
      <c r="F144" s="118">
        <v>14</v>
      </c>
      <c r="G144" s="118">
        <f t="shared" si="16"/>
        <v>104.74543475546261</v>
      </c>
      <c r="H144" s="119"/>
      <c r="I144" s="120">
        <v>2.185549503464819E-2</v>
      </c>
      <c r="J144" s="121"/>
    </row>
    <row r="145" spans="1:10" ht="17.100000000000001" customHeight="1">
      <c r="A145" s="123"/>
      <c r="B145" s="117" t="s">
        <v>25</v>
      </c>
      <c r="C145" s="118">
        <v>2711.0669820861744</v>
      </c>
      <c r="D145" s="118">
        <f t="shared" ref="D145:D153" si="17">C145-C144</f>
        <v>77.479830411067724</v>
      </c>
      <c r="E145" s="118">
        <v>59</v>
      </c>
      <c r="F145" s="118">
        <v>5</v>
      </c>
      <c r="G145" s="118">
        <f t="shared" si="16"/>
        <v>23.479830411067724</v>
      </c>
      <c r="H145" s="119"/>
      <c r="I145" s="120">
        <v>2.2258349606618835E-2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2789.3814030902727</v>
      </c>
      <c r="D146" s="118">
        <f t="shared" si="17"/>
        <v>78.314421004098222</v>
      </c>
      <c r="E146" s="118">
        <v>54</v>
      </c>
      <c r="F146" s="118">
        <v>7</v>
      </c>
      <c r="G146" s="118">
        <f t="shared" si="16"/>
        <v>31.314421004098222</v>
      </c>
      <c r="H146" s="119"/>
      <c r="I146" s="120">
        <v>2.2641082817291176E-2</v>
      </c>
      <c r="J146" s="121"/>
    </row>
    <row r="147" spans="1:10" ht="17.100000000000001" customHeight="1">
      <c r="A147" s="123"/>
      <c r="B147" s="117" t="s">
        <v>27</v>
      </c>
      <c r="C147" s="118">
        <v>2894.0498120557636</v>
      </c>
      <c r="D147" s="118">
        <f t="shared" si="17"/>
        <v>104.66840896549093</v>
      </c>
      <c r="E147" s="118">
        <v>56</v>
      </c>
      <c r="F147" s="118">
        <v>8</v>
      </c>
      <c r="G147" s="118">
        <f t="shared" si="16"/>
        <v>56.668408965490926</v>
      </c>
      <c r="H147" s="119"/>
      <c r="I147" s="120">
        <v>2.3005165437645178E-2</v>
      </c>
      <c r="J147" s="121"/>
    </row>
    <row r="148" spans="1:10" ht="17.100000000000001" customHeight="1">
      <c r="A148" s="123"/>
      <c r="B148" s="117" t="s">
        <v>28</v>
      </c>
      <c r="C148" s="118">
        <v>3014.7339444020445</v>
      </c>
      <c r="D148" s="118">
        <f t="shared" si="17"/>
        <v>120.68413234628088</v>
      </c>
      <c r="E148" s="118">
        <v>47</v>
      </c>
      <c r="F148" s="118">
        <v>12</v>
      </c>
      <c r="G148" s="118">
        <f t="shared" si="16"/>
        <v>85.684132346280876</v>
      </c>
      <c r="H148" s="119"/>
      <c r="I148" s="120">
        <v>2.33519283067548E-2</v>
      </c>
      <c r="J148" s="121"/>
    </row>
    <row r="149" spans="1:10" ht="17.100000000000001" customHeight="1">
      <c r="A149" s="123"/>
      <c r="B149" s="117" t="s">
        <v>29</v>
      </c>
      <c r="C149" s="118">
        <v>3107.1543105989817</v>
      </c>
      <c r="D149" s="118">
        <f t="shared" si="17"/>
        <v>92.420366196937266</v>
      </c>
      <c r="E149" s="118">
        <v>51</v>
      </c>
      <c r="F149" s="118">
        <v>21</v>
      </c>
      <c r="G149" s="118">
        <f t="shared" si="16"/>
        <v>62.420366196937266</v>
      </c>
      <c r="H149" s="119"/>
      <c r="I149" s="120">
        <v>2.3682578586882486E-2</v>
      </c>
      <c r="J149" s="121"/>
    </row>
    <row r="150" spans="1:10" ht="17.100000000000001" customHeight="1">
      <c r="A150" s="123"/>
      <c r="B150" s="117" t="s">
        <v>30</v>
      </c>
      <c r="C150" s="118">
        <v>3220.5602925112544</v>
      </c>
      <c r="D150" s="118">
        <f t="shared" si="17"/>
        <v>113.40598191227264</v>
      </c>
      <c r="E150" s="118">
        <v>57</v>
      </c>
      <c r="F150" s="118">
        <v>16</v>
      </c>
      <c r="G150" s="118">
        <f t="shared" si="16"/>
        <v>72.405981912272637</v>
      </c>
      <c r="H150" s="119"/>
      <c r="I150" s="120">
        <v>2.3998213804107712E-2</v>
      </c>
      <c r="J150" s="121"/>
    </row>
    <row r="151" spans="1:10" ht="17.100000000000001" customHeight="1">
      <c r="A151" s="123"/>
      <c r="B151" s="117" t="s">
        <v>31</v>
      </c>
      <c r="C151" s="118">
        <v>3358.237061375658</v>
      </c>
      <c r="D151" s="118">
        <f t="shared" si="17"/>
        <v>137.67676886440358</v>
      </c>
      <c r="E151" s="118">
        <v>46</v>
      </c>
      <c r="F151" s="118">
        <v>10</v>
      </c>
      <c r="G151" s="118">
        <f t="shared" si="16"/>
        <v>101.67676886440358</v>
      </c>
      <c r="H151" s="119"/>
      <c r="I151" s="120">
        <v>2.4299834018637171E-2</v>
      </c>
      <c r="J151" s="121"/>
    </row>
    <row r="152" spans="1:10" ht="17.100000000000001" customHeight="1">
      <c r="A152" s="123"/>
      <c r="B152" s="117" t="s">
        <v>32</v>
      </c>
      <c r="C152" s="118">
        <v>3486.6283716171506</v>
      </c>
      <c r="D152" s="118">
        <f t="shared" si="17"/>
        <v>128.39131024149265</v>
      </c>
      <c r="E152" s="118">
        <v>52</v>
      </c>
      <c r="F152" s="118">
        <v>6</v>
      </c>
      <c r="G152" s="118">
        <f t="shared" si="16"/>
        <v>82.391310241492647</v>
      </c>
      <c r="H152" s="119"/>
      <c r="I152" s="120">
        <v>2.4588352409147748E-2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3668.3181646830735</v>
      </c>
      <c r="D153" s="118">
        <f t="shared" si="17"/>
        <v>181.68979306592291</v>
      </c>
      <c r="E153" s="118">
        <v>61</v>
      </c>
      <c r="F153" s="118">
        <v>15</v>
      </c>
      <c r="G153" s="118">
        <f t="shared" si="16"/>
        <v>135.68979306592291</v>
      </c>
      <c r="H153" s="119"/>
      <c r="I153" s="120">
        <v>2.4785933545155903E-2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1169.4764477634294</v>
      </c>
      <c r="E154" s="126">
        <f>SUM(E144:E153)</f>
        <v>527</v>
      </c>
      <c r="F154" s="126">
        <f>SUM(F144:F153)</f>
        <v>114</v>
      </c>
      <c r="G154" s="127">
        <f t="shared" si="16"/>
        <v>756.47644776342941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79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89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2500</v>
      </c>
      <c r="D8" s="118">
        <f t="shared" ref="D8:D17" si="0">C8-C7</f>
        <v>100</v>
      </c>
      <c r="E8" s="118">
        <v>36</v>
      </c>
      <c r="F8" s="118">
        <v>19</v>
      </c>
      <c r="G8" s="118">
        <f t="shared" ref="G8:G29" si="1">D8-E8+F8</f>
        <v>83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2600</v>
      </c>
      <c r="D9" s="118">
        <f t="shared" si="0"/>
        <v>100</v>
      </c>
      <c r="E9" s="118">
        <v>31</v>
      </c>
      <c r="F9" s="118">
        <v>26</v>
      </c>
      <c r="G9" s="118">
        <f t="shared" si="1"/>
        <v>95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2700</v>
      </c>
      <c r="D10" s="118">
        <f t="shared" si="0"/>
        <v>100</v>
      </c>
      <c r="E10" s="118">
        <v>26</v>
      </c>
      <c r="F10" s="118">
        <v>19</v>
      </c>
      <c r="G10" s="118">
        <f t="shared" si="1"/>
        <v>93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2800</v>
      </c>
      <c r="D11" s="118">
        <f t="shared" si="0"/>
        <v>100</v>
      </c>
      <c r="E11" s="118">
        <v>32</v>
      </c>
      <c r="F11" s="118">
        <v>17</v>
      </c>
      <c r="G11" s="118">
        <f t="shared" si="1"/>
        <v>85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2800</v>
      </c>
      <c r="D12" s="118">
        <f t="shared" si="0"/>
        <v>0</v>
      </c>
      <c r="E12" s="118">
        <v>32</v>
      </c>
      <c r="F12" s="118">
        <v>25</v>
      </c>
      <c r="G12" s="118">
        <f t="shared" si="1"/>
        <v>-7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3000</v>
      </c>
      <c r="D13" s="118">
        <f t="shared" si="0"/>
        <v>200</v>
      </c>
      <c r="E13" s="118">
        <v>37</v>
      </c>
      <c r="F13" s="118">
        <v>22</v>
      </c>
      <c r="G13" s="118">
        <f t="shared" si="1"/>
        <v>185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3000</v>
      </c>
      <c r="D14" s="118">
        <f t="shared" si="0"/>
        <v>0</v>
      </c>
      <c r="E14" s="118">
        <v>32</v>
      </c>
      <c r="F14" s="118">
        <v>26</v>
      </c>
      <c r="G14" s="118">
        <f t="shared" si="1"/>
        <v>-6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3100</v>
      </c>
      <c r="D15" s="118">
        <f t="shared" si="0"/>
        <v>100</v>
      </c>
      <c r="E15" s="118">
        <v>29</v>
      </c>
      <c r="F15" s="118">
        <v>22</v>
      </c>
      <c r="G15" s="118">
        <f t="shared" si="1"/>
        <v>93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3100</v>
      </c>
      <c r="D16" s="118">
        <f t="shared" si="0"/>
        <v>0</v>
      </c>
      <c r="E16" s="118">
        <v>35</v>
      </c>
      <c r="F16" s="118">
        <v>29</v>
      </c>
      <c r="G16" s="118">
        <f t="shared" si="1"/>
        <v>-6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3100</v>
      </c>
      <c r="D17" s="118">
        <f t="shared" si="0"/>
        <v>0</v>
      </c>
      <c r="E17" s="118">
        <v>44</v>
      </c>
      <c r="F17" s="118">
        <v>21</v>
      </c>
      <c r="G17" s="118">
        <f t="shared" si="1"/>
        <v>-23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700</v>
      </c>
      <c r="E18" s="126">
        <f>SUM(E8:E17)</f>
        <v>334</v>
      </c>
      <c r="F18" s="126">
        <f>SUM(F8:F17)</f>
        <v>226</v>
      </c>
      <c r="G18" s="127">
        <f t="shared" si="1"/>
        <v>592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3100</v>
      </c>
      <c r="D19" s="118">
        <f>C19-C17</f>
        <v>0</v>
      </c>
      <c r="E19" s="118">
        <v>31</v>
      </c>
      <c r="F19" s="118">
        <v>24</v>
      </c>
      <c r="G19" s="118">
        <f t="shared" si="1"/>
        <v>-7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3200</v>
      </c>
      <c r="D20" s="118">
        <f t="shared" ref="D20:D28" si="2">C20-C19</f>
        <v>100</v>
      </c>
      <c r="E20" s="118">
        <v>58</v>
      </c>
      <c r="F20" s="118">
        <v>23</v>
      </c>
      <c r="G20" s="118">
        <f t="shared" si="1"/>
        <v>65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3200</v>
      </c>
      <c r="D21" s="118">
        <f t="shared" si="2"/>
        <v>0</v>
      </c>
      <c r="E21" s="118">
        <v>38</v>
      </c>
      <c r="F21" s="118">
        <v>21</v>
      </c>
      <c r="G21" s="118">
        <f t="shared" si="1"/>
        <v>-17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3200</v>
      </c>
      <c r="D22" s="118">
        <f t="shared" si="2"/>
        <v>0</v>
      </c>
      <c r="E22" s="118">
        <v>50</v>
      </c>
      <c r="F22" s="118">
        <v>28</v>
      </c>
      <c r="G22" s="118">
        <f t="shared" si="1"/>
        <v>-22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3200</v>
      </c>
      <c r="D23" s="118">
        <f t="shared" si="2"/>
        <v>0</v>
      </c>
      <c r="E23" s="118">
        <v>53</v>
      </c>
      <c r="F23" s="118">
        <v>36</v>
      </c>
      <c r="G23" s="118">
        <f t="shared" si="1"/>
        <v>-17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3200</v>
      </c>
      <c r="D24" s="118">
        <f t="shared" si="2"/>
        <v>0</v>
      </c>
      <c r="E24" s="118">
        <v>44</v>
      </c>
      <c r="F24" s="118">
        <v>32</v>
      </c>
      <c r="G24" s="118">
        <f t="shared" si="1"/>
        <v>-12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3200</v>
      </c>
      <c r="D25" s="118">
        <f t="shared" si="2"/>
        <v>0</v>
      </c>
      <c r="E25" s="118">
        <v>40</v>
      </c>
      <c r="F25" s="118">
        <v>33</v>
      </c>
      <c r="G25" s="118">
        <f t="shared" si="1"/>
        <v>-7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3300</v>
      </c>
      <c r="D26" s="118">
        <f t="shared" si="2"/>
        <v>100</v>
      </c>
      <c r="E26" s="118">
        <v>28</v>
      </c>
      <c r="F26" s="118">
        <v>19</v>
      </c>
      <c r="G26" s="118">
        <f t="shared" si="1"/>
        <v>91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3200</v>
      </c>
      <c r="D27" s="118">
        <f t="shared" si="2"/>
        <v>-100</v>
      </c>
      <c r="E27" s="118">
        <v>18</v>
      </c>
      <c r="F27" s="118">
        <v>30</v>
      </c>
      <c r="G27" s="118">
        <f t="shared" si="1"/>
        <v>-88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3320</v>
      </c>
      <c r="D28" s="118">
        <f t="shared" si="2"/>
        <v>120</v>
      </c>
      <c r="E28" s="118">
        <v>20</v>
      </c>
      <c r="F28" s="118">
        <v>35</v>
      </c>
      <c r="G28" s="118">
        <f t="shared" si="1"/>
        <v>135</v>
      </c>
      <c r="H28" s="119"/>
      <c r="I28" s="120">
        <v>1.03125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220</v>
      </c>
      <c r="E29" s="126">
        <f>SUM(E19:E28)</f>
        <v>380</v>
      </c>
      <c r="F29" s="126">
        <f>SUM(F19:F28)</f>
        <v>281</v>
      </c>
      <c r="G29" s="127">
        <f t="shared" si="1"/>
        <v>121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2104.6623402694713</v>
      </c>
      <c r="D32" s="118"/>
      <c r="E32" s="118"/>
      <c r="F32" s="118"/>
      <c r="G32" s="118"/>
      <c r="H32" s="119"/>
      <c r="I32" s="120">
        <v>0.87694264177894621</v>
      </c>
      <c r="J32" s="121"/>
    </row>
    <row r="33" spans="1:10" ht="17.100000000000001" customHeight="1">
      <c r="A33" s="123"/>
      <c r="B33" s="117" t="s">
        <v>13</v>
      </c>
      <c r="C33" s="118">
        <v>2206.167879999643</v>
      </c>
      <c r="D33" s="118">
        <f t="shared" ref="D33:D42" si="3">C33-C32</f>
        <v>101.50553973017168</v>
      </c>
      <c r="E33" s="118">
        <v>33</v>
      </c>
      <c r="F33" s="118">
        <v>16</v>
      </c>
      <c r="G33" s="118">
        <f t="shared" ref="G33:G54" si="4">D33-E33+F33</f>
        <v>84.505539730171677</v>
      </c>
      <c r="H33" s="119"/>
      <c r="I33" s="120">
        <v>0.88246715199985737</v>
      </c>
      <c r="J33" s="121"/>
    </row>
    <row r="34" spans="1:10" ht="17.100000000000001" customHeight="1">
      <c r="A34" s="134"/>
      <c r="B34" s="117" t="s">
        <v>14</v>
      </c>
      <c r="C34" s="118">
        <v>2307.972591994283</v>
      </c>
      <c r="D34" s="118">
        <f t="shared" si="3"/>
        <v>101.80471199464</v>
      </c>
      <c r="E34" s="118">
        <v>28</v>
      </c>
      <c r="F34" s="118">
        <v>25</v>
      </c>
      <c r="G34" s="118">
        <f t="shared" si="4"/>
        <v>98.804711994640002</v>
      </c>
      <c r="H34" s="119"/>
      <c r="I34" s="120">
        <v>0.88768176615164751</v>
      </c>
      <c r="J34" s="121"/>
    </row>
    <row r="35" spans="1:10" ht="17.100000000000001" customHeight="1">
      <c r="A35" s="123"/>
      <c r="B35" s="117" t="s">
        <v>15</v>
      </c>
      <c r="C35" s="118">
        <v>2410.0519900336044</v>
      </c>
      <c r="D35" s="118">
        <f t="shared" si="3"/>
        <v>102.0793980393214</v>
      </c>
      <c r="E35" s="118">
        <v>24</v>
      </c>
      <c r="F35" s="118">
        <v>19</v>
      </c>
      <c r="G35" s="118">
        <f t="shared" si="4"/>
        <v>97.079398039321404</v>
      </c>
      <c r="H35" s="119"/>
      <c r="I35" s="120">
        <v>0.89261184816059402</v>
      </c>
      <c r="J35" s="121"/>
    </row>
    <row r="36" spans="1:10" ht="17.100000000000001" customHeight="1">
      <c r="A36" s="123"/>
      <c r="B36" s="117" t="s">
        <v>16</v>
      </c>
      <c r="C36" s="118">
        <v>2512.3841890821991</v>
      </c>
      <c r="D36" s="118">
        <f t="shared" si="3"/>
        <v>102.3321990485947</v>
      </c>
      <c r="E36" s="118">
        <v>29</v>
      </c>
      <c r="F36" s="118">
        <v>17</v>
      </c>
      <c r="G36" s="118">
        <f t="shared" si="4"/>
        <v>90.332199048594703</v>
      </c>
      <c r="H36" s="119"/>
      <c r="I36" s="120">
        <v>0.89728006752935685</v>
      </c>
      <c r="J36" s="121"/>
    </row>
    <row r="37" spans="1:10" ht="17.100000000000001" customHeight="1">
      <c r="A37" s="123"/>
      <c r="B37" s="117" t="s">
        <v>17</v>
      </c>
      <c r="C37" s="118">
        <v>2524.7788940315372</v>
      </c>
      <c r="D37" s="118">
        <f t="shared" si="3"/>
        <v>12.39470494933812</v>
      </c>
      <c r="E37" s="118">
        <v>32</v>
      </c>
      <c r="F37" s="118">
        <v>25</v>
      </c>
      <c r="G37" s="118">
        <f t="shared" si="4"/>
        <v>5.3947049493381201</v>
      </c>
      <c r="H37" s="119"/>
      <c r="I37" s="120">
        <v>0.90170674786840599</v>
      </c>
      <c r="J37" s="121"/>
    </row>
    <row r="38" spans="1:10" ht="17.100000000000001" customHeight="1">
      <c r="A38" s="123"/>
      <c r="B38" s="117" t="s">
        <v>18</v>
      </c>
      <c r="C38" s="118">
        <v>2717.7304880745373</v>
      </c>
      <c r="D38" s="118">
        <f t="shared" si="3"/>
        <v>192.95159404300011</v>
      </c>
      <c r="E38" s="118">
        <v>35</v>
      </c>
      <c r="F38" s="118">
        <v>22</v>
      </c>
      <c r="G38" s="118">
        <f t="shared" si="4"/>
        <v>179.95159404300011</v>
      </c>
      <c r="H38" s="119"/>
      <c r="I38" s="120">
        <v>0.90591016269151248</v>
      </c>
      <c r="J38" s="121"/>
    </row>
    <row r="39" spans="1:10" ht="17.100000000000001" customHeight="1">
      <c r="A39" s="123"/>
      <c r="B39" s="117" t="s">
        <v>19</v>
      </c>
      <c r="C39" s="118">
        <v>2729.7203626668961</v>
      </c>
      <c r="D39" s="118">
        <f t="shared" si="3"/>
        <v>11.989874592358774</v>
      </c>
      <c r="E39" s="118">
        <v>28</v>
      </c>
      <c r="F39" s="118">
        <v>24</v>
      </c>
      <c r="G39" s="118">
        <f t="shared" si="4"/>
        <v>7.989874592358774</v>
      </c>
      <c r="H39" s="119"/>
      <c r="I39" s="120">
        <v>0.90990678755563204</v>
      </c>
      <c r="J39" s="121"/>
    </row>
    <row r="40" spans="1:10" ht="17.100000000000001" customHeight="1">
      <c r="A40" s="123"/>
      <c r="B40" s="117" t="s">
        <v>20</v>
      </c>
      <c r="C40" s="118">
        <v>2832.5056992328591</v>
      </c>
      <c r="D40" s="118">
        <f t="shared" si="3"/>
        <v>102.78533656596301</v>
      </c>
      <c r="E40" s="118">
        <v>29</v>
      </c>
      <c r="F40" s="118">
        <v>20</v>
      </c>
      <c r="G40" s="118">
        <f t="shared" si="4"/>
        <v>93.785336565963007</v>
      </c>
      <c r="H40" s="119"/>
      <c r="I40" s="120">
        <v>0.91371151588156718</v>
      </c>
      <c r="J40" s="121"/>
    </row>
    <row r="41" spans="1:10" ht="17.100000000000001" customHeight="1">
      <c r="A41" s="123"/>
      <c r="B41" s="117" t="s">
        <v>21</v>
      </c>
      <c r="C41" s="118">
        <v>2843.7473176889894</v>
      </c>
      <c r="D41" s="118">
        <f t="shared" si="3"/>
        <v>11.241618456130254</v>
      </c>
      <c r="E41" s="118">
        <v>31</v>
      </c>
      <c r="F41" s="118">
        <v>28</v>
      </c>
      <c r="G41" s="118">
        <f t="shared" si="4"/>
        <v>8.2416184561302543</v>
      </c>
      <c r="H41" s="119"/>
      <c r="I41" s="120">
        <v>0.91733784441580313</v>
      </c>
      <c r="J41" s="121"/>
    </row>
    <row r="42" spans="1:10" ht="17.100000000000001" customHeight="1">
      <c r="A42" s="123"/>
      <c r="B42" s="117" t="s">
        <v>22</v>
      </c>
      <c r="C42" s="118">
        <v>2852.0553728737877</v>
      </c>
      <c r="D42" s="118">
        <f t="shared" si="3"/>
        <v>8.308055184798377</v>
      </c>
      <c r="E42" s="118">
        <v>44</v>
      </c>
      <c r="F42" s="118">
        <v>19</v>
      </c>
      <c r="G42" s="118">
        <f t="shared" si="4"/>
        <v>-16.691944815201623</v>
      </c>
      <c r="H42" s="119"/>
      <c r="I42" s="120">
        <v>0.92001786221735071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747.39303260431643</v>
      </c>
      <c r="E43" s="126">
        <f>SUM(E33:E42)</f>
        <v>313</v>
      </c>
      <c r="F43" s="126">
        <f>SUM(F33:F42)</f>
        <v>215</v>
      </c>
      <c r="G43" s="127">
        <f t="shared" si="4"/>
        <v>649.39303260431643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2852.9139312900238</v>
      </c>
      <c r="D44" s="118">
        <f>C44-C42</f>
        <v>0.85855841623606466</v>
      </c>
      <c r="E44" s="118">
        <v>29</v>
      </c>
      <c r="F44" s="118">
        <v>24</v>
      </c>
      <c r="G44" s="118">
        <f t="shared" si="4"/>
        <v>-4.1414415837639353</v>
      </c>
      <c r="H44" s="119"/>
      <c r="I44" s="120">
        <v>0.92029481654516898</v>
      </c>
      <c r="J44" s="121"/>
    </row>
    <row r="45" spans="1:10" ht="17.100000000000001" customHeight="1">
      <c r="A45" s="123"/>
      <c r="B45" s="117" t="s">
        <v>25</v>
      </c>
      <c r="C45" s="118">
        <v>2945.8157842157839</v>
      </c>
      <c r="D45" s="118">
        <f t="shared" ref="D45:D53" si="5">C45-C44</f>
        <v>92.901852925760068</v>
      </c>
      <c r="E45" s="118">
        <v>52</v>
      </c>
      <c r="F45" s="118">
        <v>21</v>
      </c>
      <c r="G45" s="118">
        <f t="shared" si="4"/>
        <v>61.901852925760068</v>
      </c>
      <c r="H45" s="119"/>
      <c r="I45" s="120">
        <v>0.92056743256743256</v>
      </c>
      <c r="J45" s="121"/>
    </row>
    <row r="46" spans="1:10" ht="17.100000000000001" customHeight="1">
      <c r="A46" s="123"/>
      <c r="B46" s="117" t="s">
        <v>26</v>
      </c>
      <c r="C46" s="118">
        <f>$C$21*I46</f>
        <v>2946.6745965663536</v>
      </c>
      <c r="D46" s="118">
        <f t="shared" si="5"/>
        <v>0.85881235056967853</v>
      </c>
      <c r="E46" s="118">
        <v>36</v>
      </c>
      <c r="F46" s="118">
        <v>18</v>
      </c>
      <c r="G46" s="118">
        <f t="shared" si="4"/>
        <v>-17.141187649430321</v>
      </c>
      <c r="H46" s="119"/>
      <c r="I46" s="120">
        <v>0.92083581142698545</v>
      </c>
      <c r="J46" s="121"/>
    </row>
    <row r="47" spans="1:10" ht="17.100000000000001" customHeight="1">
      <c r="A47" s="123"/>
      <c r="B47" s="117" t="s">
        <v>27</v>
      </c>
      <c r="C47" s="118">
        <v>2947.5201636699844</v>
      </c>
      <c r="D47" s="118">
        <f t="shared" si="5"/>
        <v>0.84556710363085585</v>
      </c>
      <c r="E47" s="118">
        <v>46</v>
      </c>
      <c r="F47" s="118">
        <v>28</v>
      </c>
      <c r="G47" s="118">
        <f t="shared" si="4"/>
        <v>-17.154432896369144</v>
      </c>
      <c r="H47" s="119"/>
      <c r="I47" s="120">
        <v>0.9211000511468701</v>
      </c>
      <c r="J47" s="121"/>
    </row>
    <row r="48" spans="1:10" ht="17.100000000000001" customHeight="1">
      <c r="A48" s="123"/>
      <c r="B48" s="117" t="s">
        <v>28</v>
      </c>
      <c r="C48" s="118">
        <v>2948.3527895990323</v>
      </c>
      <c r="D48" s="118">
        <f t="shared" si="5"/>
        <v>0.83262592904793564</v>
      </c>
      <c r="E48" s="118">
        <v>49</v>
      </c>
      <c r="F48" s="118">
        <v>35</v>
      </c>
      <c r="G48" s="118">
        <f t="shared" si="4"/>
        <v>-13.167374070952064</v>
      </c>
      <c r="H48" s="119"/>
      <c r="I48" s="120">
        <v>0.9213602467496973</v>
      </c>
      <c r="J48" s="121"/>
    </row>
    <row r="49" spans="1:10" ht="17.100000000000001" customHeight="1">
      <c r="A49" s="123"/>
      <c r="B49" s="117" t="s">
        <v>29</v>
      </c>
      <c r="C49" s="118">
        <v>2949.1727691890424</v>
      </c>
      <c r="D49" s="118">
        <f t="shared" si="5"/>
        <v>0.81997959001000709</v>
      </c>
      <c r="E49" s="118">
        <v>40</v>
      </c>
      <c r="F49" s="118">
        <v>31</v>
      </c>
      <c r="G49" s="118">
        <f t="shared" si="4"/>
        <v>-8.1800204099899929</v>
      </c>
      <c r="H49" s="119"/>
      <c r="I49" s="120">
        <v>0.92161649037157589</v>
      </c>
      <c r="J49" s="121"/>
    </row>
    <row r="50" spans="1:10" ht="17.100000000000001" customHeight="1">
      <c r="A50" s="123"/>
      <c r="B50" s="117" t="s">
        <v>30</v>
      </c>
      <c r="C50" s="118">
        <v>2949.9803883868485</v>
      </c>
      <c r="D50" s="118">
        <f t="shared" si="5"/>
        <v>0.80761919780616154</v>
      </c>
      <c r="E50" s="118">
        <v>35</v>
      </c>
      <c r="F50" s="118">
        <v>32</v>
      </c>
      <c r="G50" s="118">
        <f t="shared" si="4"/>
        <v>-2.1923808021938385</v>
      </c>
      <c r="H50" s="119"/>
      <c r="I50" s="120">
        <v>0.92186887137089024</v>
      </c>
      <c r="J50" s="121"/>
    </row>
    <row r="51" spans="1:10" ht="17.100000000000001" customHeight="1">
      <c r="A51" s="123"/>
      <c r="B51" s="117" t="s">
        <v>31</v>
      </c>
      <c r="C51" s="118">
        <v>3042.9876722262511</v>
      </c>
      <c r="D51" s="118">
        <f t="shared" si="5"/>
        <v>93.007283839402589</v>
      </c>
      <c r="E51" s="118">
        <v>25</v>
      </c>
      <c r="F51" s="118">
        <v>19</v>
      </c>
      <c r="G51" s="118">
        <f t="shared" si="4"/>
        <v>87.007283839402589</v>
      </c>
      <c r="H51" s="119"/>
      <c r="I51" s="120">
        <v>0.92211747643219721</v>
      </c>
      <c r="J51" s="121"/>
    </row>
    <row r="52" spans="1:10" ht="17.100000000000001" customHeight="1">
      <c r="A52" s="123"/>
      <c r="B52" s="117" t="s">
        <v>32</v>
      </c>
      <c r="C52" s="118">
        <v>2951.5596469295751</v>
      </c>
      <c r="D52" s="118">
        <f t="shared" si="5"/>
        <v>-91.428025296675969</v>
      </c>
      <c r="E52" s="118">
        <v>17</v>
      </c>
      <c r="F52" s="118">
        <v>29</v>
      </c>
      <c r="G52" s="118">
        <f t="shared" si="4"/>
        <v>-79.428025296675969</v>
      </c>
      <c r="H52" s="119"/>
      <c r="I52" s="120">
        <v>0.92236238966549222</v>
      </c>
      <c r="J52" s="121"/>
    </row>
    <row r="53" spans="1:10" ht="17.100000000000001" customHeight="1">
      <c r="A53" s="123"/>
      <c r="B53" s="117" t="s">
        <v>33</v>
      </c>
      <c r="C53" s="118">
        <f>$C$28*I53</f>
        <v>3063.2320192597049</v>
      </c>
      <c r="D53" s="118">
        <f t="shared" si="5"/>
        <v>111.67237233012975</v>
      </c>
      <c r="E53" s="118">
        <v>20</v>
      </c>
      <c r="F53" s="118">
        <v>35</v>
      </c>
      <c r="G53" s="118">
        <f t="shared" si="4"/>
        <v>126.67237233012975</v>
      </c>
      <c r="H53" s="119"/>
      <c r="I53" s="120">
        <v>0.92266024676497138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211.17664638591714</v>
      </c>
      <c r="E54" s="126">
        <f>SUM(E44:E53)</f>
        <v>349</v>
      </c>
      <c r="F54" s="126">
        <f>SUM(F44:F53)</f>
        <v>272</v>
      </c>
      <c r="G54" s="127">
        <f t="shared" si="4"/>
        <v>134.17664638591714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205.89787267608216</v>
      </c>
      <c r="D57" s="118"/>
      <c r="E57" s="118"/>
      <c r="F57" s="118"/>
      <c r="G57" s="118"/>
      <c r="H57" s="119"/>
      <c r="I57" s="120">
        <v>8.5790780281700882E-2</v>
      </c>
      <c r="J57" s="121"/>
    </row>
    <row r="58" spans="1:10" ht="17.100000000000001" customHeight="1">
      <c r="A58" s="123"/>
      <c r="B58" s="117" t="s">
        <v>13</v>
      </c>
      <c r="C58" s="118">
        <v>207.40854838985396</v>
      </c>
      <c r="D58" s="118">
        <f t="shared" ref="D58:D67" si="6">C58-C57</f>
        <v>1.5106757137718034</v>
      </c>
      <c r="E58" s="118">
        <v>3</v>
      </c>
      <c r="F58" s="118">
        <v>0</v>
      </c>
      <c r="G58" s="118">
        <f t="shared" ref="G58:G79" si="7">D58-E58+F58</f>
        <v>-1.4893242862281966</v>
      </c>
      <c r="H58" s="119"/>
      <c r="I58" s="120">
        <v>8.2963419355941606E-2</v>
      </c>
      <c r="J58" s="121"/>
    </row>
    <row r="59" spans="1:10" ht="17.100000000000001" customHeight="1">
      <c r="A59" s="123"/>
      <c r="B59" s="117" t="s">
        <v>14</v>
      </c>
      <c r="C59" s="118">
        <v>208.76611225537027</v>
      </c>
      <c r="D59" s="118">
        <f t="shared" si="6"/>
        <v>1.3575638655163118</v>
      </c>
      <c r="E59" s="118">
        <v>3</v>
      </c>
      <c r="F59" s="118">
        <v>1</v>
      </c>
      <c r="G59" s="118">
        <f t="shared" si="7"/>
        <v>-0.64243613448368819</v>
      </c>
      <c r="H59" s="119"/>
      <c r="I59" s="120">
        <v>8.0294658559757814E-2</v>
      </c>
      <c r="J59" s="121"/>
    </row>
    <row r="60" spans="1:10" ht="17.100000000000001" customHeight="1">
      <c r="A60" s="123"/>
      <c r="B60" s="117" t="s">
        <v>15</v>
      </c>
      <c r="C60" s="118">
        <v>209.98309595024267</v>
      </c>
      <c r="D60" s="118">
        <f t="shared" si="6"/>
        <v>1.2169836948723969</v>
      </c>
      <c r="E60" s="118">
        <v>2</v>
      </c>
      <c r="F60" s="118">
        <v>0</v>
      </c>
      <c r="G60" s="118">
        <f t="shared" si="7"/>
        <v>-0.78301630512760312</v>
      </c>
      <c r="H60" s="119"/>
      <c r="I60" s="120">
        <v>7.7771517018608377E-2</v>
      </c>
      <c r="J60" s="121"/>
    </row>
    <row r="61" spans="1:10" ht="17.100000000000001" customHeight="1">
      <c r="A61" s="123"/>
      <c r="B61" s="117" t="s">
        <v>16</v>
      </c>
      <c r="C61" s="118">
        <v>211.07069990518656</v>
      </c>
      <c r="D61" s="118">
        <f t="shared" si="6"/>
        <v>1.0876039549438872</v>
      </c>
      <c r="E61" s="118">
        <v>3</v>
      </c>
      <c r="F61" s="118">
        <v>0</v>
      </c>
      <c r="G61" s="118">
        <f t="shared" si="7"/>
        <v>-1.9123960450561128</v>
      </c>
      <c r="H61" s="119"/>
      <c r="I61" s="120">
        <v>7.5382392823280908E-2</v>
      </c>
      <c r="J61" s="121"/>
    </row>
    <row r="62" spans="1:10" ht="17.100000000000001" customHeight="1">
      <c r="A62" s="123"/>
      <c r="B62" s="117" t="s">
        <v>17</v>
      </c>
      <c r="C62" s="118">
        <v>204.72727703895208</v>
      </c>
      <c r="D62" s="118">
        <f t="shared" si="6"/>
        <v>-6.3434228662344765</v>
      </c>
      <c r="E62" s="118">
        <v>0</v>
      </c>
      <c r="F62" s="118">
        <v>0</v>
      </c>
      <c r="G62" s="118">
        <f t="shared" si="7"/>
        <v>-6.3434228662344765</v>
      </c>
      <c r="H62" s="119"/>
      <c r="I62" s="120">
        <v>7.3116884656768591E-2</v>
      </c>
      <c r="J62" s="121"/>
    </row>
    <row r="63" spans="1:10" ht="17.100000000000001" customHeight="1">
      <c r="A63" s="123"/>
      <c r="B63" s="117" t="s">
        <v>18</v>
      </c>
      <c r="C63" s="118">
        <v>212.89692123181393</v>
      </c>
      <c r="D63" s="118">
        <f t="shared" si="6"/>
        <v>8.1696441928618526</v>
      </c>
      <c r="E63" s="118">
        <v>2</v>
      </c>
      <c r="F63" s="118">
        <v>0</v>
      </c>
      <c r="G63" s="118">
        <f t="shared" si="7"/>
        <v>6.1696441928618526</v>
      </c>
      <c r="H63" s="119"/>
      <c r="I63" s="120">
        <v>7.0965640410604644E-2</v>
      </c>
      <c r="J63" s="121"/>
    </row>
    <row r="64" spans="1:10" ht="17.100000000000001" customHeight="1">
      <c r="B64" s="117" t="s">
        <v>19</v>
      </c>
      <c r="C64" s="118">
        <v>206.76068443042755</v>
      </c>
      <c r="D64" s="118">
        <f t="shared" si="6"/>
        <v>-6.1362368013863886</v>
      </c>
      <c r="E64" s="118">
        <v>3</v>
      </c>
      <c r="F64" s="118">
        <v>2</v>
      </c>
      <c r="G64" s="118">
        <f t="shared" si="7"/>
        <v>-7.1362368013863886</v>
      </c>
      <c r="H64" s="119"/>
      <c r="I64" s="120">
        <v>6.8920228143475842E-2</v>
      </c>
      <c r="J64" s="121"/>
    </row>
    <row r="65" spans="2:10" ht="17.100000000000001" customHeight="1">
      <c r="B65" s="117" t="s">
        <v>20</v>
      </c>
      <c r="C65" s="118">
        <v>207.61637944514521</v>
      </c>
      <c r="D65" s="118">
        <f t="shared" si="6"/>
        <v>0.85569501471766785</v>
      </c>
      <c r="E65" s="118">
        <v>0</v>
      </c>
      <c r="F65" s="118">
        <v>2</v>
      </c>
      <c r="G65" s="118">
        <f t="shared" si="7"/>
        <v>2.8556950147176678</v>
      </c>
      <c r="H65" s="119"/>
      <c r="I65" s="120">
        <v>6.6973025627466182E-2</v>
      </c>
      <c r="J65" s="121"/>
    </row>
    <row r="66" spans="2:10" ht="17.100000000000001" customHeight="1">
      <c r="B66" s="117" t="s">
        <v>21</v>
      </c>
      <c r="C66" s="118">
        <v>201.86308883761674</v>
      </c>
      <c r="D66" s="118">
        <f t="shared" si="6"/>
        <v>-5.75329060752847</v>
      </c>
      <c r="E66" s="118">
        <v>4</v>
      </c>
      <c r="F66" s="118">
        <v>1</v>
      </c>
      <c r="G66" s="118">
        <f t="shared" si="7"/>
        <v>-8.75329060752847</v>
      </c>
      <c r="H66" s="119"/>
      <c r="I66" s="120">
        <v>6.5117125431489287E-2</v>
      </c>
      <c r="J66" s="121"/>
    </row>
    <row r="67" spans="2:10" ht="17.100000000000001" customHeight="1">
      <c r="B67" s="117" t="s">
        <v>22</v>
      </c>
      <c r="C67" s="118">
        <v>197.02675273007759</v>
      </c>
      <c r="D67" s="118">
        <f t="shared" si="6"/>
        <v>-4.8363361075391538</v>
      </c>
      <c r="E67" s="118">
        <v>0</v>
      </c>
      <c r="F67" s="118">
        <v>1</v>
      </c>
      <c r="G67" s="118">
        <f t="shared" si="7"/>
        <v>-3.8363361075391538</v>
      </c>
      <c r="H67" s="119"/>
      <c r="I67" s="120">
        <v>6.3557017009702441E-2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-8.8711199460045691</v>
      </c>
      <c r="E68" s="126">
        <f>SUM(E58:E67)</f>
        <v>20</v>
      </c>
      <c r="F68" s="126">
        <f>SUM(F58:F67)</f>
        <v>7</v>
      </c>
      <c r="G68" s="127">
        <f t="shared" si="7"/>
        <v>-21.871119946004569</v>
      </c>
      <c r="H68" s="119"/>
      <c r="I68" s="120"/>
      <c r="J68" s="121"/>
    </row>
    <row r="69" spans="2:10" ht="17.100000000000001" customHeight="1">
      <c r="B69" s="117" t="s">
        <v>24</v>
      </c>
      <c r="C69" s="118">
        <v>194.27282613073422</v>
      </c>
      <c r="D69" s="118">
        <f>C69-C67</f>
        <v>-2.753926599343373</v>
      </c>
      <c r="E69" s="118">
        <v>2</v>
      </c>
      <c r="F69" s="118">
        <v>0</v>
      </c>
      <c r="G69" s="118">
        <f t="shared" si="7"/>
        <v>-4.753926599343373</v>
      </c>
      <c r="H69" s="119"/>
      <c r="I69" s="120">
        <v>6.2668653590559426E-2</v>
      </c>
      <c r="J69" s="121"/>
    </row>
    <row r="70" spans="2:10" ht="17.100000000000001" customHeight="1">
      <c r="B70" s="117" t="s">
        <v>25</v>
      </c>
      <c r="C70" s="118">
        <v>197.74145854145851</v>
      </c>
      <c r="D70" s="118">
        <f t="shared" ref="D70:D78" si="8">C70-C69</f>
        <v>3.4686324107242967</v>
      </c>
      <c r="E70" s="118">
        <v>6</v>
      </c>
      <c r="F70" s="118">
        <v>2</v>
      </c>
      <c r="G70" s="118">
        <f t="shared" si="7"/>
        <v>-0.53136758927570327</v>
      </c>
      <c r="H70" s="119"/>
      <c r="I70" s="120">
        <v>6.1794205794205796E-2</v>
      </c>
      <c r="J70" s="121"/>
    </row>
    <row r="71" spans="2:10" ht="17.100000000000001" customHeight="1">
      <c r="B71" s="117" t="s">
        <v>26</v>
      </c>
      <c r="C71" s="118">
        <f>$C$21*I71</f>
        <v>194.98671741802468</v>
      </c>
      <c r="D71" s="118">
        <f t="shared" si="8"/>
        <v>-2.7547411234338313</v>
      </c>
      <c r="E71" s="118">
        <v>2</v>
      </c>
      <c r="F71" s="118">
        <v>2</v>
      </c>
      <c r="G71" s="118">
        <f t="shared" si="7"/>
        <v>-2.7547411234338313</v>
      </c>
      <c r="H71" s="119"/>
      <c r="I71" s="120">
        <v>6.0933349193132716E-2</v>
      </c>
      <c r="J71" s="121"/>
    </row>
    <row r="72" spans="2:10" ht="17.100000000000001" customHeight="1">
      <c r="B72" s="117" t="s">
        <v>27</v>
      </c>
      <c r="C72" s="118">
        <v>192.2744619742692</v>
      </c>
      <c r="D72" s="118">
        <f t="shared" si="8"/>
        <v>-2.7122554437554811</v>
      </c>
      <c r="E72" s="118">
        <v>1</v>
      </c>
      <c r="F72" s="118">
        <v>0</v>
      </c>
      <c r="G72" s="118">
        <f t="shared" si="7"/>
        <v>-3.7122554437554811</v>
      </c>
      <c r="H72" s="119"/>
      <c r="I72" s="120">
        <v>6.0085769366959127E-2</v>
      </c>
      <c r="J72" s="121"/>
    </row>
    <row r="73" spans="2:10" ht="17.100000000000001" customHeight="1">
      <c r="B73" s="117" t="s">
        <v>28</v>
      </c>
      <c r="C73" s="118">
        <v>189.6037168625308</v>
      </c>
      <c r="D73" s="118">
        <f t="shared" si="8"/>
        <v>-2.6707451117383982</v>
      </c>
      <c r="E73" s="118">
        <v>3</v>
      </c>
      <c r="F73" s="118">
        <v>0</v>
      </c>
      <c r="G73" s="118">
        <f t="shared" si="7"/>
        <v>-5.6707451117383982</v>
      </c>
      <c r="H73" s="119"/>
      <c r="I73" s="120">
        <v>5.9251161519540858E-2</v>
      </c>
      <c r="J73" s="121"/>
    </row>
    <row r="74" spans="2:10" ht="17.100000000000001" customHeight="1">
      <c r="B74" s="117" t="s">
        <v>29</v>
      </c>
      <c r="C74" s="118">
        <v>186.97353636328415</v>
      </c>
      <c r="D74" s="118">
        <f t="shared" si="8"/>
        <v>-2.6301804992466487</v>
      </c>
      <c r="E74" s="118">
        <v>0</v>
      </c>
      <c r="F74" s="118">
        <v>0</v>
      </c>
      <c r="G74" s="118">
        <f t="shared" si="7"/>
        <v>-2.6301804992466487</v>
      </c>
      <c r="H74" s="119"/>
      <c r="I74" s="120">
        <v>5.8429230113526305E-2</v>
      </c>
      <c r="J74" s="121"/>
    </row>
    <row r="75" spans="2:10" ht="17.100000000000001" customHeight="1">
      <c r="B75" s="117" t="s">
        <v>30</v>
      </c>
      <c r="C75" s="118">
        <v>184.38300326860221</v>
      </c>
      <c r="D75" s="118">
        <f t="shared" si="8"/>
        <v>-2.5905330946819447</v>
      </c>
      <c r="E75" s="118">
        <v>2</v>
      </c>
      <c r="F75" s="118">
        <v>1</v>
      </c>
      <c r="G75" s="118">
        <f t="shared" si="7"/>
        <v>-3.5905330946819447</v>
      </c>
      <c r="H75" s="119"/>
      <c r="I75" s="120">
        <v>5.76196885214382E-2</v>
      </c>
      <c r="J75" s="121"/>
    </row>
    <row r="76" spans="2:10" ht="17.100000000000001" customHeight="1">
      <c r="B76" s="117" t="s">
        <v>31</v>
      </c>
      <c r="C76" s="118">
        <v>187.51345368497391</v>
      </c>
      <c r="D76" s="118">
        <f t="shared" si="8"/>
        <v>3.1304504163717013</v>
      </c>
      <c r="E76" s="118">
        <v>2</v>
      </c>
      <c r="F76" s="118">
        <v>0</v>
      </c>
      <c r="G76" s="118">
        <f t="shared" si="7"/>
        <v>1.1304504163717013</v>
      </c>
      <c r="H76" s="119"/>
      <c r="I76" s="120">
        <v>5.6822258692416326E-2</v>
      </c>
      <c r="J76" s="121"/>
    </row>
    <row r="77" spans="2:10" ht="17.100000000000001" customHeight="1">
      <c r="B77" s="117" t="s">
        <v>32</v>
      </c>
      <c r="C77" s="118">
        <v>179.31734666818204</v>
      </c>
      <c r="D77" s="118">
        <f t="shared" si="8"/>
        <v>-8.1961070167918706</v>
      </c>
      <c r="E77" s="118">
        <v>0</v>
      </c>
      <c r="F77" s="118">
        <v>1</v>
      </c>
      <c r="G77" s="118">
        <f t="shared" si="7"/>
        <v>-7.1961070167918706</v>
      </c>
      <c r="H77" s="119"/>
      <c r="I77" s="120">
        <v>5.6036670833806888E-2</v>
      </c>
      <c r="J77" s="121"/>
    </row>
    <row r="78" spans="2:10" ht="17.100000000000001" customHeight="1">
      <c r="B78" s="117" t="s">
        <v>33</v>
      </c>
      <c r="C78" s="118">
        <f>$C$28*I78</f>
        <v>183.83388504363523</v>
      </c>
      <c r="D78" s="118">
        <f t="shared" si="8"/>
        <v>4.5165383754531945</v>
      </c>
      <c r="E78" s="118">
        <v>0</v>
      </c>
      <c r="F78" s="118">
        <v>0</v>
      </c>
      <c r="G78" s="118">
        <f t="shared" si="7"/>
        <v>4.5165383754531945</v>
      </c>
      <c r="H78" s="140"/>
      <c r="I78" s="120">
        <v>5.5371652121576881E-2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-13.192867686442355</v>
      </c>
      <c r="E79" s="126">
        <f>SUM(E69:E78)</f>
        <v>18</v>
      </c>
      <c r="F79" s="126">
        <f>SUM(F69:F78)</f>
        <v>6</v>
      </c>
      <c r="G79" s="127">
        <f t="shared" si="7"/>
        <v>-25.192867686442355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48.221822128128501</v>
      </c>
      <c r="D82" s="118"/>
      <c r="E82" s="118"/>
      <c r="F82" s="118"/>
      <c r="G82" s="118"/>
      <c r="H82" s="119"/>
      <c r="I82" s="120">
        <v>2.0092425886720205E-2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45.032418643436849</v>
      </c>
      <c r="D83" s="118">
        <f t="shared" ref="D83:D92" si="9">C83-C82</f>
        <v>-3.1894034846916526</v>
      </c>
      <c r="E83" s="118">
        <v>0</v>
      </c>
      <c r="F83" s="118">
        <v>0</v>
      </c>
      <c r="G83" s="118">
        <f t="shared" ref="G83:G104" si="10">D83-E83+F83</f>
        <v>-3.1894034846916526</v>
      </c>
      <c r="H83" s="119"/>
      <c r="I83" s="120">
        <v>1.8012967457374744E-2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41.73040494312442</v>
      </c>
      <c r="D84" s="118">
        <f t="shared" si="9"/>
        <v>-3.302013700312429</v>
      </c>
      <c r="E84" s="118">
        <v>0</v>
      </c>
      <c r="F84" s="118">
        <v>0</v>
      </c>
      <c r="G84" s="118">
        <f t="shared" si="10"/>
        <v>-3.302013700312429</v>
      </c>
      <c r="H84" s="119"/>
      <c r="I84" s="120">
        <v>1.6050155747355549E-2</v>
      </c>
      <c r="J84" s="121"/>
    </row>
    <row r="85" spans="1:10" ht="17.100000000000001" customHeight="1">
      <c r="A85" s="123"/>
      <c r="B85" s="117" t="s">
        <v>15</v>
      </c>
      <c r="C85" s="118">
        <v>38.324997785619765</v>
      </c>
      <c r="D85" s="118">
        <f t="shared" si="9"/>
        <v>-3.4054071575046549</v>
      </c>
      <c r="E85" s="118">
        <v>0</v>
      </c>
      <c r="F85" s="118">
        <v>0</v>
      </c>
      <c r="G85" s="118">
        <f t="shared" si="10"/>
        <v>-3.4054071575046549</v>
      </c>
      <c r="H85" s="119"/>
      <c r="I85" s="120">
        <v>1.4194443624303613E-2</v>
      </c>
      <c r="J85" s="121"/>
    </row>
    <row r="86" spans="1:10" ht="17.100000000000001" customHeight="1">
      <c r="A86" s="123"/>
      <c r="B86" s="117" t="s">
        <v>16</v>
      </c>
      <c r="C86" s="118">
        <v>34.82443482811464</v>
      </c>
      <c r="D86" s="118">
        <f t="shared" si="9"/>
        <v>-3.5005629575051245</v>
      </c>
      <c r="E86" s="118">
        <v>0</v>
      </c>
      <c r="F86" s="118">
        <v>0</v>
      </c>
      <c r="G86" s="118">
        <f t="shared" si="10"/>
        <v>-3.5005629575051245</v>
      </c>
      <c r="H86" s="119"/>
      <c r="I86" s="120">
        <v>1.2437298152898086E-2</v>
      </c>
      <c r="J86" s="121"/>
    </row>
    <row r="87" spans="1:10" ht="17.100000000000001" customHeight="1">
      <c r="A87" s="123"/>
      <c r="B87" s="117" t="s">
        <v>17</v>
      </c>
      <c r="C87" s="118">
        <v>30.158994335563555</v>
      </c>
      <c r="D87" s="118">
        <f t="shared" si="9"/>
        <v>-4.6654404925510846</v>
      </c>
      <c r="E87" s="118">
        <v>0</v>
      </c>
      <c r="F87" s="118">
        <v>0</v>
      </c>
      <c r="G87" s="118">
        <f t="shared" si="10"/>
        <v>-4.6654404925510846</v>
      </c>
      <c r="H87" s="119"/>
      <c r="I87" s="120">
        <v>1.0771069405558411E-2</v>
      </c>
      <c r="J87" s="121"/>
    </row>
    <row r="88" spans="1:10" ht="17.100000000000001" customHeight="1">
      <c r="B88" s="117" t="s">
        <v>18</v>
      </c>
      <c r="C88" s="118">
        <v>27.56663736980131</v>
      </c>
      <c r="D88" s="118">
        <f t="shared" si="9"/>
        <v>-2.5923569657622458</v>
      </c>
      <c r="E88" s="118">
        <v>0</v>
      </c>
      <c r="F88" s="118">
        <v>0</v>
      </c>
      <c r="G88" s="118">
        <f t="shared" si="10"/>
        <v>-2.5923569657622458</v>
      </c>
      <c r="H88" s="119"/>
      <c r="I88" s="120">
        <v>9.1888791232671036E-3</v>
      </c>
      <c r="J88" s="121"/>
    </row>
    <row r="89" spans="1:10" ht="17.100000000000001" customHeight="1">
      <c r="B89" s="117" t="s">
        <v>19</v>
      </c>
      <c r="C89" s="118">
        <v>23.053577425862237</v>
      </c>
      <c r="D89" s="118">
        <f t="shared" si="9"/>
        <v>-4.5130599439390728</v>
      </c>
      <c r="E89" s="118">
        <v>0</v>
      </c>
      <c r="F89" s="118">
        <v>0</v>
      </c>
      <c r="G89" s="118">
        <f t="shared" si="10"/>
        <v>-4.5130599439390728</v>
      </c>
      <c r="H89" s="119"/>
      <c r="I89" s="120">
        <v>7.6845258086207452E-3</v>
      </c>
      <c r="J89" s="121"/>
    </row>
    <row r="90" spans="1:10" ht="17.100000000000001" customHeight="1">
      <c r="B90" s="117" t="s">
        <v>20</v>
      </c>
      <c r="C90" s="118">
        <v>19.382450817922329</v>
      </c>
      <c r="D90" s="118">
        <f t="shared" si="9"/>
        <v>-3.6711266079399074</v>
      </c>
      <c r="E90" s="118">
        <v>0</v>
      </c>
      <c r="F90" s="118">
        <v>0</v>
      </c>
      <c r="G90" s="118">
        <f t="shared" si="10"/>
        <v>-3.6711266079399074</v>
      </c>
      <c r="H90" s="119"/>
      <c r="I90" s="120">
        <v>6.2524034896523622E-3</v>
      </c>
      <c r="J90" s="121"/>
    </row>
    <row r="91" spans="1:10" ht="17.100000000000001" customHeight="1">
      <c r="B91" s="117" t="s">
        <v>21</v>
      </c>
      <c r="C91" s="118">
        <v>15.151038923777238</v>
      </c>
      <c r="D91" s="118">
        <f t="shared" si="9"/>
        <v>-4.2314118941450918</v>
      </c>
      <c r="E91" s="118">
        <v>0</v>
      </c>
      <c r="F91" s="118">
        <v>0</v>
      </c>
      <c r="G91" s="118">
        <f t="shared" si="10"/>
        <v>-4.2314118941450918</v>
      </c>
      <c r="H91" s="119"/>
      <c r="I91" s="120">
        <v>4.8874319108958841E-3</v>
      </c>
      <c r="J91" s="121"/>
    </row>
    <row r="92" spans="1:10" ht="17.100000000000001" customHeight="1">
      <c r="B92" s="117" t="s">
        <v>22</v>
      </c>
      <c r="C92" s="118">
        <v>11.980676328502419</v>
      </c>
      <c r="D92" s="118">
        <f t="shared" si="9"/>
        <v>-3.1703625952748187</v>
      </c>
      <c r="E92" s="118">
        <v>0</v>
      </c>
      <c r="F92" s="118">
        <v>0</v>
      </c>
      <c r="G92" s="118">
        <f t="shared" si="10"/>
        <v>-3.1703625952748187</v>
      </c>
      <c r="H92" s="119"/>
      <c r="I92" s="120">
        <v>3.8647342995169085E-3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-36.241145799626082</v>
      </c>
      <c r="E93" s="126">
        <f>SUM(E83:E92)</f>
        <v>0</v>
      </c>
      <c r="F93" s="126">
        <f>SUM(F83:F92)</f>
        <v>0</v>
      </c>
      <c r="G93" s="127">
        <f t="shared" si="10"/>
        <v>-36.241145799626082</v>
      </c>
      <c r="H93" s="119"/>
      <c r="I93" s="120"/>
      <c r="J93" s="121"/>
    </row>
    <row r="94" spans="1:10" ht="17.100000000000001" customHeight="1">
      <c r="B94" s="117" t="s">
        <v>24</v>
      </c>
      <c r="C94" s="118">
        <v>11.486568125981714</v>
      </c>
      <c r="D94" s="118">
        <f>C94-C92</f>
        <v>-0.49410820252070486</v>
      </c>
      <c r="E94" s="118">
        <v>0</v>
      </c>
      <c r="F94" s="118">
        <v>0</v>
      </c>
      <c r="G94" s="118">
        <f t="shared" si="10"/>
        <v>-0.49410820252070486</v>
      </c>
      <c r="H94" s="119"/>
      <c r="I94" s="120">
        <v>3.7053445567682948E-3</v>
      </c>
      <c r="J94" s="121"/>
    </row>
    <row r="95" spans="1:10" ht="17.100000000000001" customHeight="1">
      <c r="B95" s="117" t="s">
        <v>25</v>
      </c>
      <c r="C95" s="118">
        <v>11.355044955044953</v>
      </c>
      <c r="D95" s="118">
        <f t="shared" ref="D95:D103" si="11">C95-C94</f>
        <v>-0.13152317093676125</v>
      </c>
      <c r="E95" s="118">
        <v>0</v>
      </c>
      <c r="F95" s="118">
        <v>0</v>
      </c>
      <c r="G95" s="118">
        <f t="shared" si="10"/>
        <v>-0.13152317093676125</v>
      </c>
      <c r="H95" s="119"/>
      <c r="I95" s="120">
        <v>3.5484515484515483E-3</v>
      </c>
      <c r="J95" s="121"/>
    </row>
    <row r="96" spans="1:10" ht="17.100000000000001" customHeight="1">
      <c r="B96" s="117" t="s">
        <v>26</v>
      </c>
      <c r="C96" s="118">
        <f>$C$21*I96</f>
        <v>10.86079061099877</v>
      </c>
      <c r="D96" s="118">
        <f t="shared" si="11"/>
        <v>-0.49425434404618329</v>
      </c>
      <c r="E96" s="118">
        <v>0</v>
      </c>
      <c r="F96" s="118">
        <v>0</v>
      </c>
      <c r="G96" s="118">
        <f t="shared" si="10"/>
        <v>-0.49425434404618329</v>
      </c>
      <c r="H96" s="119"/>
      <c r="I96" s="120">
        <v>3.3939970659371153E-3</v>
      </c>
      <c r="J96" s="121"/>
    </row>
    <row r="97" spans="1:10" ht="17.100000000000001" customHeight="1">
      <c r="A97" s="123"/>
      <c r="B97" s="117" t="s">
        <v>27</v>
      </c>
      <c r="C97" s="118">
        <v>10.374159027422589</v>
      </c>
      <c r="D97" s="118">
        <f t="shared" si="11"/>
        <v>-0.4866315835761803</v>
      </c>
      <c r="E97" s="118">
        <v>1</v>
      </c>
      <c r="F97" s="118">
        <v>0</v>
      </c>
      <c r="G97" s="118">
        <f t="shared" si="10"/>
        <v>-1.4866315835761803</v>
      </c>
      <c r="H97" s="119"/>
      <c r="I97" s="120">
        <v>3.241924696069559E-3</v>
      </c>
      <c r="J97" s="121"/>
    </row>
    <row r="98" spans="1:10" ht="17.100000000000001" customHeight="1">
      <c r="A98" s="123"/>
      <c r="B98" s="117" t="s">
        <v>28</v>
      </c>
      <c r="C98" s="118">
        <v>9.8949752079022364</v>
      </c>
      <c r="D98" s="118">
        <f t="shared" si="11"/>
        <v>-0.47918381952035283</v>
      </c>
      <c r="E98" s="118">
        <v>0</v>
      </c>
      <c r="F98" s="118">
        <v>0</v>
      </c>
      <c r="G98" s="118">
        <f t="shared" si="10"/>
        <v>-0.47918381952035283</v>
      </c>
      <c r="H98" s="119"/>
      <c r="I98" s="120">
        <v>3.0921797524694479E-3</v>
      </c>
      <c r="J98" s="121"/>
    </row>
    <row r="99" spans="1:10" ht="17.100000000000001" customHeight="1">
      <c r="A99" s="123"/>
      <c r="B99" s="117" t="s">
        <v>29</v>
      </c>
      <c r="C99" s="118">
        <v>9.4230694718896473</v>
      </c>
      <c r="D99" s="118">
        <f t="shared" si="11"/>
        <v>-0.47190573601258912</v>
      </c>
      <c r="E99" s="118">
        <v>0</v>
      </c>
      <c r="F99" s="118">
        <v>1</v>
      </c>
      <c r="G99" s="118">
        <f t="shared" si="10"/>
        <v>0.52809426398741088</v>
      </c>
      <c r="H99" s="119"/>
      <c r="I99" s="120">
        <v>2.9447092099655152E-3</v>
      </c>
      <c r="J99" s="121"/>
    </row>
    <row r="100" spans="1:10" ht="17.100000000000001" customHeight="1">
      <c r="A100" s="123"/>
      <c r="B100" s="117" t="s">
        <v>30</v>
      </c>
      <c r="C100" s="118">
        <v>8.9582772543741545</v>
      </c>
      <c r="D100" s="118">
        <f t="shared" si="11"/>
        <v>-0.46479221751549282</v>
      </c>
      <c r="E100" s="118">
        <v>0</v>
      </c>
      <c r="F100" s="118">
        <v>0</v>
      </c>
      <c r="G100" s="118">
        <f t="shared" si="10"/>
        <v>-0.46479221751549282</v>
      </c>
      <c r="H100" s="119"/>
      <c r="I100" s="120">
        <v>2.7994616419919236E-3</v>
      </c>
      <c r="J100" s="121"/>
    </row>
    <row r="101" spans="1:10" ht="17.100000000000001" customHeight="1">
      <c r="A101" s="123"/>
      <c r="B101" s="117" t="s">
        <v>31</v>
      </c>
      <c r="C101" s="118">
        <v>8.7660776306247818</v>
      </c>
      <c r="D101" s="118">
        <f t="shared" si="11"/>
        <v>-0.19219962374937261</v>
      </c>
      <c r="E101" s="118">
        <v>0</v>
      </c>
      <c r="F101" s="118">
        <v>0</v>
      </c>
      <c r="G101" s="118">
        <f t="shared" si="10"/>
        <v>-0.19219962374937261</v>
      </c>
      <c r="H101" s="119"/>
      <c r="I101" s="120">
        <v>2.6563871607953879E-3</v>
      </c>
      <c r="J101" s="121"/>
    </row>
    <row r="102" spans="1:10" ht="17.100000000000001" customHeight="1">
      <c r="A102" s="123"/>
      <c r="B102" s="117" t="s">
        <v>32</v>
      </c>
      <c r="C102" s="118">
        <v>8.0493995529794997</v>
      </c>
      <c r="D102" s="118">
        <f t="shared" si="11"/>
        <v>-0.71667807764528213</v>
      </c>
      <c r="E102" s="118">
        <v>0</v>
      </c>
      <c r="F102" s="118">
        <v>0</v>
      </c>
      <c r="G102" s="118">
        <f t="shared" si="10"/>
        <v>-0.71667807764528213</v>
      </c>
      <c r="H102" s="119"/>
      <c r="I102" s="120">
        <v>2.5154373603060937E-3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7.992777610592837</v>
      </c>
      <c r="D103" s="118">
        <f t="shared" si="11"/>
        <v>-5.6621942386662738E-2</v>
      </c>
      <c r="E103" s="118">
        <v>0</v>
      </c>
      <c r="F103" s="118">
        <v>0</v>
      </c>
      <c r="G103" s="118">
        <f t="shared" si="10"/>
        <v>-5.6621942386662738E-2</v>
      </c>
      <c r="H103" s="119"/>
      <c r="I103" s="120">
        <v>2.407463135720734E-3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-3.9878987179095819</v>
      </c>
      <c r="E104" s="126">
        <f>SUM(E94:E103)</f>
        <v>1</v>
      </c>
      <c r="F104" s="126">
        <f>SUM(F94:F103)</f>
        <v>1</v>
      </c>
      <c r="G104" s="127">
        <f t="shared" si="10"/>
        <v>-3.9878987179095819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7.5544550300079755E-2</v>
      </c>
      <c r="D107" s="118"/>
      <c r="E107" s="118"/>
      <c r="F107" s="118"/>
      <c r="G107" s="118"/>
      <c r="H107" s="119"/>
      <c r="I107" s="120">
        <v>3.1476895958366561E-5</v>
      </c>
      <c r="J107" s="121"/>
    </row>
    <row r="108" spans="1:10" ht="17.100000000000001" customHeight="1">
      <c r="A108" s="123"/>
      <c r="B108" s="117" t="s">
        <v>13</v>
      </c>
      <c r="C108" s="118">
        <v>0.38210719380476865</v>
      </c>
      <c r="D108" s="118">
        <f t="shared" ref="D108:D117" si="12">C108-C107</f>
        <v>0.30656264350468887</v>
      </c>
      <c r="E108" s="118">
        <v>0</v>
      </c>
      <c r="F108" s="118">
        <v>0</v>
      </c>
      <c r="G108" s="118">
        <f t="shared" ref="G108:G129" si="13">D108-E108+F108</f>
        <v>0.30656264350468887</v>
      </c>
      <c r="H108" s="119"/>
      <c r="I108" s="120">
        <v>1.528428775219075E-4</v>
      </c>
      <c r="J108" s="121"/>
    </row>
    <row r="109" spans="1:10" ht="17.100000000000001" customHeight="1">
      <c r="A109" s="123"/>
      <c r="B109" s="117" t="s">
        <v>14</v>
      </c>
      <c r="C109" s="118">
        <v>0.69524224537495527</v>
      </c>
      <c r="D109" s="118">
        <f t="shared" si="12"/>
        <v>0.31313505157018662</v>
      </c>
      <c r="E109" s="118">
        <v>0</v>
      </c>
      <c r="F109" s="118">
        <v>0</v>
      </c>
      <c r="G109" s="118">
        <f t="shared" si="13"/>
        <v>0.31313505157018662</v>
      </c>
      <c r="H109" s="119"/>
      <c r="I109" s="120">
        <v>2.6740086360575206E-4</v>
      </c>
      <c r="J109" s="121"/>
    </row>
    <row r="110" spans="1:10" ht="17.100000000000001" customHeight="1">
      <c r="A110" s="123"/>
      <c r="B110" s="117" t="s">
        <v>15</v>
      </c>
      <c r="C110" s="118">
        <v>1.0144117760394589</v>
      </c>
      <c r="D110" s="118">
        <f t="shared" si="12"/>
        <v>0.3191695306645036</v>
      </c>
      <c r="E110" s="118">
        <v>0</v>
      </c>
      <c r="F110" s="118">
        <v>0</v>
      </c>
      <c r="G110" s="118">
        <f t="shared" si="13"/>
        <v>0.3191695306645036</v>
      </c>
      <c r="H110" s="119"/>
      <c r="I110" s="120">
        <v>3.7570806519979954E-4</v>
      </c>
      <c r="J110" s="121"/>
    </row>
    <row r="111" spans="1:10" ht="17.100000000000001" customHeight="1">
      <c r="A111" s="123"/>
      <c r="B111" s="117" t="s">
        <v>16</v>
      </c>
      <c r="C111" s="118">
        <v>1.3391350013128773</v>
      </c>
      <c r="D111" s="118">
        <f t="shared" si="12"/>
        <v>0.32472322527341846</v>
      </c>
      <c r="E111" s="118">
        <v>0</v>
      </c>
      <c r="F111" s="118">
        <v>0</v>
      </c>
      <c r="G111" s="118">
        <f t="shared" si="13"/>
        <v>0.32472322527341846</v>
      </c>
      <c r="H111" s="119"/>
      <c r="I111" s="120">
        <v>4.7826250046888478E-4</v>
      </c>
      <c r="J111" s="121"/>
    </row>
    <row r="112" spans="1:10" ht="17.100000000000001" customHeight="1">
      <c r="A112" s="123"/>
      <c r="B112" s="117" t="s">
        <v>17</v>
      </c>
      <c r="C112" s="118">
        <v>1.611429824240874</v>
      </c>
      <c r="D112" s="118">
        <f t="shared" si="12"/>
        <v>0.27229482292799667</v>
      </c>
      <c r="E112" s="118">
        <v>0</v>
      </c>
      <c r="F112" s="118">
        <v>0</v>
      </c>
      <c r="G112" s="118">
        <f t="shared" si="13"/>
        <v>0.27229482292799667</v>
      </c>
      <c r="H112" s="119"/>
      <c r="I112" s="120">
        <v>5.755106515145978E-4</v>
      </c>
      <c r="J112" s="121"/>
    </row>
    <row r="113" spans="1:10" ht="17.100000000000001" customHeight="1">
      <c r="A113" s="123"/>
      <c r="B113" s="117" t="s">
        <v>18</v>
      </c>
      <c r="C113" s="118">
        <v>2.0035618878005339</v>
      </c>
      <c r="D113" s="118">
        <f t="shared" si="12"/>
        <v>0.3921320635596599</v>
      </c>
      <c r="E113" s="118">
        <v>0</v>
      </c>
      <c r="F113" s="118">
        <v>0</v>
      </c>
      <c r="G113" s="118">
        <f t="shared" si="13"/>
        <v>0.3921320635596599</v>
      </c>
      <c r="H113" s="119"/>
      <c r="I113" s="120">
        <v>6.67853962600178E-4</v>
      </c>
      <c r="J113" s="121"/>
    </row>
    <row r="114" spans="1:10" ht="17.100000000000001" customHeight="1">
      <c r="B114" s="117" t="s">
        <v>19</v>
      </c>
      <c r="C114" s="118">
        <v>2.2669631379633808</v>
      </c>
      <c r="D114" s="118">
        <f t="shared" si="12"/>
        <v>0.26340125016284688</v>
      </c>
      <c r="E114" s="118">
        <v>0</v>
      </c>
      <c r="F114" s="118">
        <v>0</v>
      </c>
      <c r="G114" s="118">
        <f t="shared" si="13"/>
        <v>0.26340125016284688</v>
      </c>
      <c r="H114" s="119"/>
      <c r="I114" s="120">
        <v>7.5565437932112694E-4</v>
      </c>
      <c r="J114" s="121"/>
    </row>
    <row r="115" spans="1:10" ht="17.100000000000001" customHeight="1">
      <c r="A115" s="123"/>
      <c r="B115" s="117" t="s">
        <v>20</v>
      </c>
      <c r="C115" s="118">
        <v>2.6016411786646767</v>
      </c>
      <c r="D115" s="118">
        <f t="shared" si="12"/>
        <v>0.33467804070129592</v>
      </c>
      <c r="E115" s="118">
        <v>0</v>
      </c>
      <c r="F115" s="118">
        <v>0</v>
      </c>
      <c r="G115" s="118">
        <f t="shared" si="13"/>
        <v>0.33467804070129592</v>
      </c>
      <c r="H115" s="119"/>
      <c r="I115" s="120">
        <v>8.3923908989183094E-4</v>
      </c>
      <c r="J115" s="121"/>
    </row>
    <row r="116" spans="1:10" ht="17.100000000000001" customHeight="1">
      <c r="A116" s="123"/>
      <c r="B116" s="117" t="s">
        <v>21</v>
      </c>
      <c r="C116" s="118">
        <v>2.8486042584191509</v>
      </c>
      <c r="D116" s="118">
        <f t="shared" si="12"/>
        <v>0.24696307975447418</v>
      </c>
      <c r="E116" s="118">
        <v>0</v>
      </c>
      <c r="F116" s="118">
        <v>0</v>
      </c>
      <c r="G116" s="118">
        <f t="shared" si="13"/>
        <v>0.24696307975447418</v>
      </c>
      <c r="H116" s="119"/>
      <c r="I116" s="120">
        <v>9.1890459949004876E-4</v>
      </c>
      <c r="J116" s="121"/>
    </row>
    <row r="117" spans="1:10" ht="17.100000000000001" customHeight="1">
      <c r="A117" s="123"/>
      <c r="B117" s="117" t="s">
        <v>22</v>
      </c>
      <c r="C117" s="118">
        <v>3.0958470344659612</v>
      </c>
      <c r="D117" s="118">
        <f t="shared" si="12"/>
        <v>0.24724277604681033</v>
      </c>
      <c r="E117" s="118">
        <v>0</v>
      </c>
      <c r="F117" s="118">
        <v>0</v>
      </c>
      <c r="G117" s="118">
        <f t="shared" si="13"/>
        <v>0.24724277604681033</v>
      </c>
      <c r="H117" s="119"/>
      <c r="I117" s="120">
        <v>9.986603336986971E-4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3.0203024841658812</v>
      </c>
      <c r="E118" s="126">
        <f>SUM(E108:E117)</f>
        <v>0</v>
      </c>
      <c r="F118" s="126">
        <f>SUM(F108:F117)</f>
        <v>0</v>
      </c>
      <c r="G118" s="127">
        <f t="shared" si="13"/>
        <v>3.0203024841658812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3.3710580369728946</v>
      </c>
      <c r="D119" s="118">
        <f>C119-C117</f>
        <v>0.27521100250693342</v>
      </c>
      <c r="E119" s="118">
        <v>0</v>
      </c>
      <c r="F119" s="118">
        <v>0</v>
      </c>
      <c r="G119" s="118">
        <f t="shared" si="13"/>
        <v>0.27521100250693342</v>
      </c>
      <c r="H119" s="119"/>
      <c r="I119" s="120">
        <v>1.0874380764428692E-3</v>
      </c>
      <c r="J119" s="121"/>
    </row>
    <row r="120" spans="1:10" ht="17.100000000000001" customHeight="1">
      <c r="A120" s="123"/>
      <c r="B120" s="117" t="s">
        <v>25</v>
      </c>
      <c r="C120" s="118">
        <v>3.7594405594405584</v>
      </c>
      <c r="D120" s="118">
        <f t="shared" ref="D120:D128" si="14">C120-C119</f>
        <v>0.3883825224676638</v>
      </c>
      <c r="E120" s="118">
        <v>0</v>
      </c>
      <c r="F120" s="118">
        <v>0</v>
      </c>
      <c r="G120" s="118">
        <f t="shared" si="13"/>
        <v>0.3883825224676638</v>
      </c>
      <c r="H120" s="119"/>
      <c r="I120" s="120">
        <v>1.1748251748251747E-3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4.0347329606280473</v>
      </c>
      <c r="D121" s="118">
        <f t="shared" si="14"/>
        <v>0.27529240118748888</v>
      </c>
      <c r="E121" s="118">
        <v>0</v>
      </c>
      <c r="F121" s="118">
        <v>0</v>
      </c>
      <c r="G121" s="118">
        <f t="shared" si="13"/>
        <v>0.27529240118748888</v>
      </c>
      <c r="H121" s="119"/>
      <c r="I121" s="120">
        <v>1.2608540501962647E-3</v>
      </c>
      <c r="J121" s="121"/>
    </row>
    <row r="122" spans="1:10" ht="17.100000000000001" customHeight="1">
      <c r="A122" s="123"/>
      <c r="B122" s="117" t="s">
        <v>27</v>
      </c>
      <c r="C122" s="118">
        <v>4.3057795963331618</v>
      </c>
      <c r="D122" s="118">
        <f t="shared" si="14"/>
        <v>0.27104663570511445</v>
      </c>
      <c r="E122" s="118">
        <v>1</v>
      </c>
      <c r="F122" s="118">
        <v>0</v>
      </c>
      <c r="G122" s="118">
        <f t="shared" si="13"/>
        <v>-0.72895336429488555</v>
      </c>
      <c r="H122" s="119"/>
      <c r="I122" s="120">
        <v>1.3455561238541131E-3</v>
      </c>
      <c r="J122" s="121"/>
    </row>
    <row r="123" spans="1:10" ht="17.100000000000001" customHeight="1">
      <c r="A123" s="123"/>
      <c r="B123" s="117" t="s">
        <v>28</v>
      </c>
      <c r="C123" s="118">
        <v>4.5726779369851238</v>
      </c>
      <c r="D123" s="118">
        <f t="shared" si="14"/>
        <v>0.26689834065196205</v>
      </c>
      <c r="E123" s="118">
        <v>0</v>
      </c>
      <c r="F123" s="118">
        <v>0</v>
      </c>
      <c r="G123" s="118">
        <f t="shared" si="13"/>
        <v>0.26689834065196205</v>
      </c>
      <c r="H123" s="119"/>
      <c r="I123" s="120">
        <v>1.4289618553078509E-3</v>
      </c>
      <c r="J123" s="121"/>
    </row>
    <row r="124" spans="1:10" ht="17.100000000000001" customHeight="1">
      <c r="A124" s="123"/>
      <c r="B124" s="117" t="s">
        <v>29</v>
      </c>
      <c r="C124" s="118">
        <v>4.8355224921538982</v>
      </c>
      <c r="D124" s="118">
        <f t="shared" si="14"/>
        <v>0.26284455516877436</v>
      </c>
      <c r="E124" s="118">
        <v>0</v>
      </c>
      <c r="F124" s="118">
        <v>0</v>
      </c>
      <c r="G124" s="118">
        <f t="shared" si="13"/>
        <v>0.26284455516877436</v>
      </c>
      <c r="H124" s="119"/>
      <c r="I124" s="120">
        <v>1.5111007787980933E-3</v>
      </c>
      <c r="J124" s="121"/>
    </row>
    <row r="125" spans="1:10" ht="17.100000000000001" customHeight="1">
      <c r="A125" s="123"/>
      <c r="B125" s="117" t="s">
        <v>30</v>
      </c>
      <c r="C125" s="118">
        <v>5.0944049221303569</v>
      </c>
      <c r="D125" s="118">
        <f t="shared" si="14"/>
        <v>0.25888242997645872</v>
      </c>
      <c r="E125" s="118">
        <v>0</v>
      </c>
      <c r="F125" s="118">
        <v>0</v>
      </c>
      <c r="G125" s="118">
        <f t="shared" si="13"/>
        <v>0.25888242997645872</v>
      </c>
      <c r="H125" s="119"/>
      <c r="I125" s="120">
        <v>1.5920015381657368E-3</v>
      </c>
      <c r="J125" s="121"/>
    </row>
    <row r="126" spans="1:10" ht="17.100000000000001" customHeight="1">
      <c r="A126" s="123"/>
      <c r="B126" s="117" t="s">
        <v>31</v>
      </c>
      <c r="C126" s="118">
        <v>5.5165833365138717</v>
      </c>
      <c r="D126" s="118">
        <f t="shared" si="14"/>
        <v>0.42217841438351478</v>
      </c>
      <c r="E126" s="118">
        <v>0</v>
      </c>
      <c r="F126" s="118">
        <v>0</v>
      </c>
      <c r="G126" s="118">
        <f t="shared" si="13"/>
        <v>0.42217841438351478</v>
      </c>
      <c r="H126" s="119"/>
      <c r="I126" s="120">
        <v>1.6716919201557184E-3</v>
      </c>
      <c r="J126" s="121"/>
    </row>
    <row r="127" spans="1:10" ht="17.100000000000001" customHeight="1">
      <c r="A127" s="123"/>
      <c r="B127" s="117" t="s">
        <v>32</v>
      </c>
      <c r="C127" s="118">
        <v>5.6006364359586289</v>
      </c>
      <c r="D127" s="118">
        <f t="shared" si="14"/>
        <v>8.4053099444757251E-2</v>
      </c>
      <c r="E127" s="118">
        <v>0</v>
      </c>
      <c r="F127" s="118">
        <v>0</v>
      </c>
      <c r="G127" s="118">
        <f t="shared" si="13"/>
        <v>8.4053099444757251E-2</v>
      </c>
      <c r="H127" s="119"/>
      <c r="I127" s="120">
        <v>1.7501988862370715E-3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5.9945832079446291</v>
      </c>
      <c r="D128" s="118">
        <f t="shared" si="14"/>
        <v>0.39394677198600014</v>
      </c>
      <c r="E128" s="118">
        <v>0</v>
      </c>
      <c r="F128" s="118">
        <v>0</v>
      </c>
      <c r="G128" s="118">
        <f t="shared" si="13"/>
        <v>0.39394677198600014</v>
      </c>
      <c r="H128" s="119"/>
      <c r="I128" s="120">
        <v>1.8055973517905508E-3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2.8987361734786679</v>
      </c>
      <c r="E129" s="126">
        <f>SUM(E119:E128)</f>
        <v>1</v>
      </c>
      <c r="F129" s="126">
        <f>SUM(F119:F128)</f>
        <v>0</v>
      </c>
      <c r="G129" s="127">
        <f t="shared" si="13"/>
        <v>1.8987361734786679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41.1424203760183</v>
      </c>
      <c r="D132" s="118"/>
      <c r="E132" s="118"/>
      <c r="F132" s="118"/>
      <c r="G132" s="118"/>
      <c r="H132" s="119"/>
      <c r="I132" s="120">
        <v>1.7142675156674288E-2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41.009045773261484</v>
      </c>
      <c r="D133" s="118">
        <f t="shared" ref="D133:D142" si="15">C133-C132</f>
        <v>-0.13337460275681678</v>
      </c>
      <c r="E133" s="118">
        <v>0</v>
      </c>
      <c r="F133" s="118">
        <v>3</v>
      </c>
      <c r="G133" s="118">
        <f t="shared" ref="G133:G154" si="16">D133-E133+F133</f>
        <v>2.8666253972431832</v>
      </c>
      <c r="H133" s="119"/>
      <c r="I133" s="120">
        <v>1.6403618309304598E-2</v>
      </c>
      <c r="J133" s="121"/>
    </row>
    <row r="134" spans="1:10" ht="17.100000000000001" customHeight="1">
      <c r="A134" s="134"/>
      <c r="B134" s="117" t="s">
        <v>14</v>
      </c>
      <c r="C134" s="118">
        <v>40.835648561846654</v>
      </c>
      <c r="D134" s="118">
        <f t="shared" si="15"/>
        <v>-0.17339721141483011</v>
      </c>
      <c r="E134" s="118">
        <v>0</v>
      </c>
      <c r="F134" s="118">
        <v>0</v>
      </c>
      <c r="G134" s="118">
        <f t="shared" si="16"/>
        <v>-0.17339721141483011</v>
      </c>
      <c r="H134" s="119"/>
      <c r="I134" s="120">
        <v>1.570601867763333E-2</v>
      </c>
      <c r="J134" s="121"/>
    </row>
    <row r="135" spans="1:10" ht="17.100000000000001" customHeight="1">
      <c r="A135" s="123"/>
      <c r="B135" s="117" t="s">
        <v>15</v>
      </c>
      <c r="C135" s="118">
        <v>40.625504454493537</v>
      </c>
      <c r="D135" s="118">
        <f t="shared" si="15"/>
        <v>-0.21014410735311628</v>
      </c>
      <c r="E135" s="118">
        <v>0</v>
      </c>
      <c r="F135" s="118">
        <v>0</v>
      </c>
      <c r="G135" s="118">
        <f t="shared" si="16"/>
        <v>-0.21014410735311628</v>
      </c>
      <c r="H135" s="119"/>
      <c r="I135" s="120">
        <v>1.50464831312939E-2</v>
      </c>
      <c r="J135" s="121"/>
    </row>
    <row r="136" spans="1:10" ht="17.100000000000001" customHeight="1">
      <c r="A136" s="123"/>
      <c r="B136" s="117" t="s">
        <v>16</v>
      </c>
      <c r="C136" s="118">
        <v>40.381541183186556</v>
      </c>
      <c r="D136" s="118">
        <f t="shared" si="15"/>
        <v>-0.24396327130698126</v>
      </c>
      <c r="E136" s="118">
        <v>0</v>
      </c>
      <c r="F136" s="118">
        <v>0</v>
      </c>
      <c r="G136" s="118">
        <f t="shared" si="16"/>
        <v>-0.24396327130698126</v>
      </c>
      <c r="H136" s="119"/>
      <c r="I136" s="120">
        <v>1.4421978993995199E-2</v>
      </c>
      <c r="J136" s="121"/>
    </row>
    <row r="137" spans="1:10" ht="17.100000000000001" customHeight="1">
      <c r="A137" s="123"/>
      <c r="B137" s="117" t="s">
        <v>17</v>
      </c>
      <c r="C137" s="118">
        <v>38.723404769706526</v>
      </c>
      <c r="D137" s="118">
        <f t="shared" si="15"/>
        <v>-1.6581364134800296</v>
      </c>
      <c r="E137" s="118">
        <v>0</v>
      </c>
      <c r="F137" s="118">
        <v>0</v>
      </c>
      <c r="G137" s="118">
        <f t="shared" si="16"/>
        <v>-1.6581364134800296</v>
      </c>
      <c r="H137" s="119"/>
      <c r="I137" s="120">
        <v>1.3829787417752329E-2</v>
      </c>
      <c r="J137" s="121"/>
    </row>
    <row r="138" spans="1:10" ht="17.100000000000001" customHeight="1">
      <c r="A138" s="123"/>
      <c r="B138" s="117" t="s">
        <v>18</v>
      </c>
      <c r="C138" s="118">
        <v>39.80239143604679</v>
      </c>
      <c r="D138" s="118">
        <f t="shared" si="15"/>
        <v>1.0789866663402634</v>
      </c>
      <c r="E138" s="118">
        <v>0</v>
      </c>
      <c r="F138" s="118">
        <v>0</v>
      </c>
      <c r="G138" s="118">
        <f t="shared" si="16"/>
        <v>1.0789866663402634</v>
      </c>
      <c r="H138" s="119"/>
      <c r="I138" s="120">
        <v>1.3267463812015597E-2</v>
      </c>
      <c r="J138" s="121"/>
    </row>
    <row r="139" spans="1:10" ht="17.100000000000001" customHeight="1">
      <c r="A139" s="123"/>
      <c r="B139" s="117" t="s">
        <v>19</v>
      </c>
      <c r="C139" s="118">
        <v>38.198412338850837</v>
      </c>
      <c r="D139" s="118">
        <f t="shared" si="15"/>
        <v>-1.6039790971959533</v>
      </c>
      <c r="E139" s="118">
        <v>1</v>
      </c>
      <c r="F139" s="118">
        <v>0</v>
      </c>
      <c r="G139" s="118">
        <f t="shared" si="16"/>
        <v>-2.6039790971959533</v>
      </c>
      <c r="H139" s="119"/>
      <c r="I139" s="120">
        <v>1.273280411295028E-2</v>
      </c>
      <c r="J139" s="121"/>
    </row>
    <row r="140" spans="1:10" ht="17.100000000000001" customHeight="1">
      <c r="A140" s="123"/>
      <c r="B140" s="117" t="s">
        <v>20</v>
      </c>
      <c r="C140" s="118">
        <v>37.893829325409428</v>
      </c>
      <c r="D140" s="118">
        <f t="shared" si="15"/>
        <v>-0.30458301344140892</v>
      </c>
      <c r="E140" s="118">
        <v>0</v>
      </c>
      <c r="F140" s="118">
        <v>0</v>
      </c>
      <c r="G140" s="118">
        <f t="shared" si="16"/>
        <v>-0.30458301344140892</v>
      </c>
      <c r="H140" s="119"/>
      <c r="I140" s="120">
        <v>1.2223815911422393E-2</v>
      </c>
      <c r="J140" s="121"/>
    </row>
    <row r="141" spans="1:10" ht="17.100000000000001" customHeight="1">
      <c r="A141" s="123"/>
      <c r="B141" s="117" t="s">
        <v>21</v>
      </c>
      <c r="C141" s="118">
        <v>36.389950291196719</v>
      </c>
      <c r="D141" s="118">
        <f t="shared" si="15"/>
        <v>-1.5038790342127086</v>
      </c>
      <c r="E141" s="118">
        <v>0</v>
      </c>
      <c r="F141" s="118">
        <v>0</v>
      </c>
      <c r="G141" s="118">
        <f t="shared" si="16"/>
        <v>-1.5038790342127086</v>
      </c>
      <c r="H141" s="119"/>
      <c r="I141" s="120">
        <v>1.1738693642321524E-2</v>
      </c>
      <c r="J141" s="121"/>
    </row>
    <row r="142" spans="1:10" ht="17.100000000000001" customHeight="1">
      <c r="A142" s="123"/>
      <c r="B142" s="117" t="s">
        <v>22</v>
      </c>
      <c r="C142" s="118">
        <v>35.841351033166902</v>
      </c>
      <c r="D142" s="118">
        <f t="shared" si="15"/>
        <v>-0.54859925802981735</v>
      </c>
      <c r="E142" s="118">
        <v>0</v>
      </c>
      <c r="F142" s="118">
        <v>1</v>
      </c>
      <c r="G142" s="118">
        <f t="shared" si="16"/>
        <v>0.45140074197018265</v>
      </c>
      <c r="H142" s="119"/>
      <c r="I142" s="120">
        <v>1.1561726139731257E-2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-5.3010693428513989</v>
      </c>
      <c r="E143" s="126">
        <f>SUM(E133:E142)</f>
        <v>1</v>
      </c>
      <c r="F143" s="126">
        <f>SUM(F133:F142)</f>
        <v>4</v>
      </c>
      <c r="G143" s="127">
        <f t="shared" si="16"/>
        <v>-2.3010693428513989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37.955616416287405</v>
      </c>
      <c r="D144" s="118">
        <f>C144-C142</f>
        <v>2.1142653831205038</v>
      </c>
      <c r="E144" s="118">
        <v>0</v>
      </c>
      <c r="F144" s="118">
        <v>0</v>
      </c>
      <c r="G144" s="118">
        <f t="shared" si="16"/>
        <v>2.1142653831205038</v>
      </c>
      <c r="H144" s="119"/>
      <c r="I144" s="120">
        <v>1.2243747231060453E-2</v>
      </c>
      <c r="J144" s="121"/>
    </row>
    <row r="145" spans="1:10" ht="17.100000000000001" customHeight="1">
      <c r="A145" s="123"/>
      <c r="B145" s="117" t="s">
        <v>25</v>
      </c>
      <c r="C145" s="118">
        <v>41.328271728271716</v>
      </c>
      <c r="D145" s="118">
        <f t="shared" ref="D145:D153" si="17">C145-C144</f>
        <v>3.3726553119843103</v>
      </c>
      <c r="E145" s="118">
        <v>0</v>
      </c>
      <c r="F145" s="118">
        <v>0</v>
      </c>
      <c r="G145" s="118">
        <f t="shared" si="16"/>
        <v>3.3726553119843103</v>
      </c>
      <c r="H145" s="119"/>
      <c r="I145" s="120">
        <v>1.2915084915084913E-2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43.443162443995078</v>
      </c>
      <c r="D146" s="118">
        <f t="shared" si="17"/>
        <v>2.1148907157233623</v>
      </c>
      <c r="E146" s="118">
        <v>0</v>
      </c>
      <c r="F146" s="118">
        <v>1</v>
      </c>
      <c r="G146" s="118">
        <f t="shared" si="16"/>
        <v>3.1148907157233623</v>
      </c>
      <c r="H146" s="119"/>
      <c r="I146" s="120">
        <v>1.3575988263748461E-2</v>
      </c>
      <c r="J146" s="121"/>
    </row>
    <row r="147" spans="1:10" ht="17.100000000000001" customHeight="1">
      <c r="A147" s="123"/>
      <c r="B147" s="117" t="s">
        <v>27</v>
      </c>
      <c r="C147" s="118">
        <v>45.525435731990392</v>
      </c>
      <c r="D147" s="118">
        <f t="shared" si="17"/>
        <v>2.0822732879953136</v>
      </c>
      <c r="E147" s="118">
        <v>1</v>
      </c>
      <c r="F147" s="118">
        <v>0</v>
      </c>
      <c r="G147" s="118">
        <f t="shared" si="16"/>
        <v>1.0822732879953136</v>
      </c>
      <c r="H147" s="119"/>
      <c r="I147" s="120">
        <v>1.4226698666246998E-2</v>
      </c>
      <c r="J147" s="121"/>
    </row>
    <row r="148" spans="1:10" ht="17.100000000000001" customHeight="1">
      <c r="A148" s="123"/>
      <c r="B148" s="117" t="s">
        <v>28</v>
      </c>
      <c r="C148" s="118">
        <v>47.575840393550145</v>
      </c>
      <c r="D148" s="118">
        <f t="shared" si="17"/>
        <v>2.0504046615597531</v>
      </c>
      <c r="E148" s="118">
        <v>1</v>
      </c>
      <c r="F148" s="118">
        <v>1</v>
      </c>
      <c r="G148" s="118">
        <f t="shared" si="16"/>
        <v>2.0504046615597531</v>
      </c>
      <c r="H148" s="119"/>
      <c r="I148" s="120">
        <v>1.4867450122984417E-2</v>
      </c>
      <c r="J148" s="121"/>
    </row>
    <row r="149" spans="1:10" ht="17.100000000000001" customHeight="1">
      <c r="A149" s="123"/>
      <c r="B149" s="117" t="s">
        <v>29</v>
      </c>
      <c r="C149" s="118">
        <v>49.595102483629724</v>
      </c>
      <c r="D149" s="118">
        <f t="shared" si="17"/>
        <v>2.0192620900795788</v>
      </c>
      <c r="E149" s="118">
        <v>4</v>
      </c>
      <c r="F149" s="118">
        <v>0</v>
      </c>
      <c r="G149" s="118">
        <f t="shared" si="16"/>
        <v>-1.9807379099204212</v>
      </c>
      <c r="H149" s="119"/>
      <c r="I149" s="120">
        <v>1.5498469526134291E-2</v>
      </c>
      <c r="J149" s="121"/>
    </row>
    <row r="150" spans="1:10" ht="17.100000000000001" customHeight="1">
      <c r="A150" s="123"/>
      <c r="B150" s="117" t="s">
        <v>30</v>
      </c>
      <c r="C150" s="118">
        <v>51.583926168044584</v>
      </c>
      <c r="D150" s="118">
        <f t="shared" si="17"/>
        <v>1.9888236844148608</v>
      </c>
      <c r="E150" s="118">
        <v>3</v>
      </c>
      <c r="F150" s="118">
        <v>0</v>
      </c>
      <c r="G150" s="118">
        <f t="shared" si="16"/>
        <v>-1.0111763155851392</v>
      </c>
      <c r="H150" s="119"/>
      <c r="I150" s="120">
        <v>1.6119976927513935E-2</v>
      </c>
      <c r="J150" s="121"/>
    </row>
    <row r="151" spans="1:10" ht="17.100000000000001" customHeight="1">
      <c r="A151" s="123"/>
      <c r="B151" s="117" t="s">
        <v>31</v>
      </c>
      <c r="C151" s="118">
        <v>55.216213121636564</v>
      </c>
      <c r="D151" s="118">
        <f t="shared" si="17"/>
        <v>3.6322869535919793</v>
      </c>
      <c r="E151" s="118">
        <v>1</v>
      </c>
      <c r="F151" s="118">
        <v>0</v>
      </c>
      <c r="G151" s="118">
        <f t="shared" si="16"/>
        <v>2.6322869535919793</v>
      </c>
      <c r="H151" s="119"/>
      <c r="I151" s="120">
        <v>1.673218579443532E-2</v>
      </c>
      <c r="J151" s="121"/>
    </row>
    <row r="152" spans="1:10" ht="17.100000000000001" customHeight="1">
      <c r="A152" s="123"/>
      <c r="B152" s="117" t="s">
        <v>32</v>
      </c>
      <c r="C152" s="118">
        <v>55.472970413304516</v>
      </c>
      <c r="D152" s="118">
        <f t="shared" si="17"/>
        <v>0.25675729166795236</v>
      </c>
      <c r="E152" s="118">
        <v>1</v>
      </c>
      <c r="F152" s="118">
        <v>0</v>
      </c>
      <c r="G152" s="118">
        <f t="shared" si="16"/>
        <v>-0.74324270833204764</v>
      </c>
      <c r="H152" s="119"/>
      <c r="I152" s="120">
        <v>1.733530325415766E-2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58.946734878122172</v>
      </c>
      <c r="D153" s="118">
        <f t="shared" si="17"/>
        <v>3.4737644648176556</v>
      </c>
      <c r="E153" s="118">
        <v>0</v>
      </c>
      <c r="F153" s="118">
        <v>0</v>
      </c>
      <c r="G153" s="118">
        <f t="shared" si="16"/>
        <v>3.4737644648176556</v>
      </c>
      <c r="H153" s="119"/>
      <c r="I153" s="120">
        <v>1.7755040625940414E-2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23.10538384495527</v>
      </c>
      <c r="E154" s="126">
        <f>SUM(E144:E153)</f>
        <v>11</v>
      </c>
      <c r="F154" s="126">
        <f>SUM(F144:F153)</f>
        <v>2</v>
      </c>
      <c r="G154" s="127">
        <f t="shared" si="16"/>
        <v>14.10538384495527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0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33200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33500</v>
      </c>
      <c r="D8" s="118">
        <f t="shared" ref="D8:D17" si="0">C8-C7</f>
        <v>300</v>
      </c>
      <c r="E8" s="118">
        <v>507</v>
      </c>
      <c r="F8" s="118">
        <v>335</v>
      </c>
      <c r="G8" s="118">
        <f t="shared" ref="G8:G29" si="1">D8-E8+F8</f>
        <v>128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34100</v>
      </c>
      <c r="D9" s="118">
        <f t="shared" si="0"/>
        <v>600</v>
      </c>
      <c r="E9" s="118">
        <v>476</v>
      </c>
      <c r="F9" s="118">
        <v>373</v>
      </c>
      <c r="G9" s="118">
        <f t="shared" si="1"/>
        <v>497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34700</v>
      </c>
      <c r="D10" s="118">
        <f t="shared" si="0"/>
        <v>600</v>
      </c>
      <c r="E10" s="118">
        <v>449</v>
      </c>
      <c r="F10" s="118">
        <v>394</v>
      </c>
      <c r="G10" s="118">
        <f t="shared" si="1"/>
        <v>545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35100</v>
      </c>
      <c r="D11" s="118">
        <f t="shared" si="0"/>
        <v>400</v>
      </c>
      <c r="E11" s="118">
        <v>488</v>
      </c>
      <c r="F11" s="118">
        <v>354</v>
      </c>
      <c r="G11" s="118">
        <f t="shared" si="1"/>
        <v>266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35400</v>
      </c>
      <c r="D12" s="118">
        <f t="shared" si="0"/>
        <v>300</v>
      </c>
      <c r="E12" s="118">
        <v>496</v>
      </c>
      <c r="F12" s="118">
        <v>365</v>
      </c>
      <c r="G12" s="118">
        <f t="shared" si="1"/>
        <v>169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35600</v>
      </c>
      <c r="D13" s="118">
        <f t="shared" si="0"/>
        <v>200</v>
      </c>
      <c r="E13" s="118">
        <v>495</v>
      </c>
      <c r="F13" s="118">
        <v>339</v>
      </c>
      <c r="G13" s="118">
        <f t="shared" si="1"/>
        <v>44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36700</v>
      </c>
      <c r="D14" s="118">
        <f t="shared" si="0"/>
        <v>1100</v>
      </c>
      <c r="E14" s="118">
        <v>586</v>
      </c>
      <c r="F14" s="118">
        <v>369</v>
      </c>
      <c r="G14" s="118">
        <f t="shared" si="1"/>
        <v>883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37700</v>
      </c>
      <c r="D15" s="118">
        <f t="shared" si="0"/>
        <v>1000</v>
      </c>
      <c r="E15" s="118">
        <v>545</v>
      </c>
      <c r="F15" s="118">
        <v>349</v>
      </c>
      <c r="G15" s="118">
        <f t="shared" si="1"/>
        <v>804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38800</v>
      </c>
      <c r="D16" s="118">
        <f t="shared" si="0"/>
        <v>1100</v>
      </c>
      <c r="E16" s="118">
        <v>608</v>
      </c>
      <c r="F16" s="118">
        <v>389</v>
      </c>
      <c r="G16" s="118">
        <f t="shared" si="1"/>
        <v>881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40000</v>
      </c>
      <c r="D17" s="118">
        <f t="shared" si="0"/>
        <v>1200</v>
      </c>
      <c r="E17" s="118">
        <v>697</v>
      </c>
      <c r="F17" s="118">
        <v>363</v>
      </c>
      <c r="G17" s="118">
        <f t="shared" si="1"/>
        <v>866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6800</v>
      </c>
      <c r="E18" s="126">
        <f>SUM(E8:E17)</f>
        <v>5347</v>
      </c>
      <c r="F18" s="126">
        <f>SUM(F8:F17)</f>
        <v>3630</v>
      </c>
      <c r="G18" s="127">
        <f t="shared" si="1"/>
        <v>5083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40700</v>
      </c>
      <c r="D19" s="118">
        <f>C19-C17</f>
        <v>700</v>
      </c>
      <c r="E19" s="118">
        <v>702</v>
      </c>
      <c r="F19" s="118">
        <v>411</v>
      </c>
      <c r="G19" s="118">
        <f t="shared" si="1"/>
        <v>409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41200</v>
      </c>
      <c r="D20" s="118">
        <f t="shared" ref="D20:D28" si="2">C20-C19</f>
        <v>500</v>
      </c>
      <c r="E20" s="118">
        <v>645</v>
      </c>
      <c r="F20" s="118">
        <v>396</v>
      </c>
      <c r="G20" s="118">
        <f t="shared" si="1"/>
        <v>251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41100</v>
      </c>
      <c r="D21" s="118">
        <f t="shared" si="2"/>
        <v>-100</v>
      </c>
      <c r="E21" s="118">
        <v>660</v>
      </c>
      <c r="F21" s="118">
        <v>407</v>
      </c>
      <c r="G21" s="118">
        <f t="shared" si="1"/>
        <v>-353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41200</v>
      </c>
      <c r="D22" s="118">
        <f t="shared" si="2"/>
        <v>100</v>
      </c>
      <c r="E22" s="118">
        <v>657</v>
      </c>
      <c r="F22" s="118">
        <v>379</v>
      </c>
      <c r="G22" s="118">
        <f t="shared" si="1"/>
        <v>-178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41500</v>
      </c>
      <c r="D23" s="118">
        <f t="shared" si="2"/>
        <v>300</v>
      </c>
      <c r="E23" s="118">
        <v>678</v>
      </c>
      <c r="F23" s="118">
        <v>410</v>
      </c>
      <c r="G23" s="118">
        <f t="shared" si="1"/>
        <v>32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41100</v>
      </c>
      <c r="D24" s="118">
        <f t="shared" si="2"/>
        <v>-400</v>
      </c>
      <c r="E24" s="118">
        <v>612</v>
      </c>
      <c r="F24" s="118">
        <v>423</v>
      </c>
      <c r="G24" s="118">
        <f t="shared" si="1"/>
        <v>-589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41300</v>
      </c>
      <c r="D25" s="118">
        <f t="shared" si="2"/>
        <v>200</v>
      </c>
      <c r="E25" s="118">
        <v>572</v>
      </c>
      <c r="F25" s="118">
        <v>428</v>
      </c>
      <c r="G25" s="118">
        <f t="shared" si="1"/>
        <v>56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42000</v>
      </c>
      <c r="D26" s="118">
        <f t="shared" si="2"/>
        <v>700</v>
      </c>
      <c r="E26" s="118">
        <v>590</v>
      </c>
      <c r="F26" s="118">
        <v>471</v>
      </c>
      <c r="G26" s="118">
        <f t="shared" si="1"/>
        <v>581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42800</v>
      </c>
      <c r="D27" s="118">
        <f t="shared" si="2"/>
        <v>800</v>
      </c>
      <c r="E27" s="118">
        <v>567</v>
      </c>
      <c r="F27" s="118">
        <v>427</v>
      </c>
      <c r="G27" s="118">
        <f t="shared" si="1"/>
        <v>660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43650</v>
      </c>
      <c r="D28" s="118">
        <f t="shared" si="2"/>
        <v>850</v>
      </c>
      <c r="E28" s="118">
        <v>617</v>
      </c>
      <c r="F28" s="118">
        <v>489</v>
      </c>
      <c r="G28" s="118">
        <f t="shared" si="1"/>
        <v>722</v>
      </c>
      <c r="H28" s="119"/>
      <c r="I28" s="120">
        <v>1.016355140186916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3650</v>
      </c>
      <c r="E29" s="126">
        <f>SUM(E19:E28)</f>
        <v>6300</v>
      </c>
      <c r="F29" s="126">
        <f>SUM(F19:F28)</f>
        <v>4241</v>
      </c>
      <c r="G29" s="127">
        <f t="shared" si="1"/>
        <v>1591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30158.760573649823</v>
      </c>
      <c r="D32" s="118"/>
      <c r="E32" s="118"/>
      <c r="F32" s="118"/>
      <c r="G32" s="118"/>
      <c r="H32" s="119"/>
      <c r="I32" s="120">
        <v>0.90839640282077794</v>
      </c>
      <c r="J32" s="121"/>
    </row>
    <row r="33" spans="1:10" ht="17.100000000000001" customHeight="1">
      <c r="A33" s="123"/>
      <c r="B33" s="117" t="s">
        <v>13</v>
      </c>
      <c r="C33" s="118">
        <v>30384.603377710249</v>
      </c>
      <c r="D33" s="118">
        <f t="shared" ref="D33:D42" si="3">C33-C32</f>
        <v>225.84280406042672</v>
      </c>
      <c r="E33" s="118">
        <v>462</v>
      </c>
      <c r="F33" s="118">
        <v>317</v>
      </c>
      <c r="G33" s="118">
        <f t="shared" ref="G33:G54" si="4">D33-E33+F33</f>
        <v>80.842804060426715</v>
      </c>
      <c r="H33" s="119"/>
      <c r="I33" s="120">
        <v>0.90700308590179846</v>
      </c>
      <c r="J33" s="121"/>
    </row>
    <row r="34" spans="1:10" ht="17.100000000000001" customHeight="1">
      <c r="A34" s="134"/>
      <c r="B34" s="117" t="s">
        <v>14</v>
      </c>
      <c r="C34" s="118">
        <v>30883.07559290373</v>
      </c>
      <c r="D34" s="118">
        <f t="shared" si="3"/>
        <v>498.47221519348022</v>
      </c>
      <c r="E34" s="118">
        <v>431</v>
      </c>
      <c r="F34" s="118">
        <v>351</v>
      </c>
      <c r="G34" s="118">
        <f t="shared" si="4"/>
        <v>418.47221519348022</v>
      </c>
      <c r="H34" s="119"/>
      <c r="I34" s="120">
        <v>0.9056620408476167</v>
      </c>
      <c r="J34" s="121"/>
    </row>
    <row r="35" spans="1:10" ht="17.100000000000001" customHeight="1">
      <c r="A35" s="123"/>
      <c r="B35" s="117" t="s">
        <v>15</v>
      </c>
      <c r="C35" s="118">
        <v>31381.652195116865</v>
      </c>
      <c r="D35" s="118">
        <f t="shared" si="3"/>
        <v>498.57660221313563</v>
      </c>
      <c r="E35" s="118">
        <v>405</v>
      </c>
      <c r="F35" s="118">
        <v>373</v>
      </c>
      <c r="G35" s="118">
        <f t="shared" si="4"/>
        <v>466.57660221313563</v>
      </c>
      <c r="H35" s="119"/>
      <c r="I35" s="120">
        <v>0.90437038026273409</v>
      </c>
      <c r="J35" s="121"/>
    </row>
    <row r="36" spans="1:10" ht="17.100000000000001" customHeight="1">
      <c r="A36" s="123"/>
      <c r="B36" s="117" t="s">
        <v>16</v>
      </c>
      <c r="C36" s="118">
        <v>31699.702437352353</v>
      </c>
      <c r="D36" s="118">
        <f t="shared" si="3"/>
        <v>318.05024223548753</v>
      </c>
      <c r="E36" s="118">
        <v>449</v>
      </c>
      <c r="F36" s="118">
        <v>343</v>
      </c>
      <c r="G36" s="118">
        <f t="shared" si="4"/>
        <v>212.05024223548753</v>
      </c>
      <c r="H36" s="119"/>
      <c r="I36" s="120">
        <v>0.90312542556559405</v>
      </c>
      <c r="J36" s="121"/>
    </row>
    <row r="37" spans="1:10" ht="17.100000000000001" customHeight="1">
      <c r="A37" s="123"/>
      <c r="B37" s="117" t="s">
        <v>17</v>
      </c>
      <c r="C37" s="118">
        <v>31928.133971032763</v>
      </c>
      <c r="D37" s="118">
        <f t="shared" si="3"/>
        <v>228.43153368041021</v>
      </c>
      <c r="E37" s="118">
        <v>441</v>
      </c>
      <c r="F37" s="118">
        <v>351</v>
      </c>
      <c r="G37" s="118">
        <f t="shared" si="4"/>
        <v>138.43153368041021</v>
      </c>
      <c r="H37" s="119"/>
      <c r="I37" s="120">
        <v>0.90192468844725338</v>
      </c>
      <c r="J37" s="121"/>
    </row>
    <row r="38" spans="1:10" ht="17.100000000000001" customHeight="1">
      <c r="A38" s="123"/>
      <c r="B38" s="117" t="s">
        <v>18</v>
      </c>
      <c r="C38" s="118">
        <v>32067.264412054614</v>
      </c>
      <c r="D38" s="118">
        <f t="shared" si="3"/>
        <v>139.13044102185086</v>
      </c>
      <c r="E38" s="118">
        <v>455</v>
      </c>
      <c r="F38" s="118">
        <v>321</v>
      </c>
      <c r="G38" s="118">
        <f t="shared" si="4"/>
        <v>5.1304410218508565</v>
      </c>
      <c r="H38" s="119"/>
      <c r="I38" s="120">
        <v>0.90076585427119715</v>
      </c>
      <c r="J38" s="121"/>
    </row>
    <row r="39" spans="1:10" ht="17.100000000000001" customHeight="1">
      <c r="A39" s="123"/>
      <c r="B39" s="117" t="s">
        <v>19</v>
      </c>
      <c r="C39" s="118">
        <v>33017.036355552838</v>
      </c>
      <c r="D39" s="118">
        <f t="shared" si="3"/>
        <v>949.77194349822457</v>
      </c>
      <c r="E39" s="118">
        <v>533</v>
      </c>
      <c r="F39" s="118">
        <v>353</v>
      </c>
      <c r="G39" s="118">
        <f t="shared" si="4"/>
        <v>769.77194349822457</v>
      </c>
      <c r="H39" s="119"/>
      <c r="I39" s="120">
        <v>0.89964676718127623</v>
      </c>
      <c r="J39" s="121"/>
    </row>
    <row r="40" spans="1:10" ht="17.100000000000001" customHeight="1">
      <c r="A40" s="123"/>
      <c r="B40" s="117" t="s">
        <v>20</v>
      </c>
      <c r="C40" s="118">
        <v>33875.916210199401</v>
      </c>
      <c r="D40" s="118">
        <f t="shared" si="3"/>
        <v>858.87985464656231</v>
      </c>
      <c r="E40" s="118">
        <v>497</v>
      </c>
      <c r="F40" s="118">
        <v>326</v>
      </c>
      <c r="G40" s="118">
        <f t="shared" si="4"/>
        <v>687.87985464656231</v>
      </c>
      <c r="H40" s="119"/>
      <c r="I40" s="120">
        <v>0.8985654167161643</v>
      </c>
      <c r="J40" s="121"/>
    </row>
    <row r="41" spans="1:10" ht="17.100000000000001" customHeight="1">
      <c r="A41" s="123"/>
      <c r="B41" s="117" t="s">
        <v>21</v>
      </c>
      <c r="C41" s="118">
        <v>34823.773119312646</v>
      </c>
      <c r="D41" s="118">
        <f t="shared" si="3"/>
        <v>947.85690911324491</v>
      </c>
      <c r="E41" s="118">
        <v>549</v>
      </c>
      <c r="F41" s="118">
        <v>375</v>
      </c>
      <c r="G41" s="118">
        <f t="shared" si="4"/>
        <v>773.85690911324491</v>
      </c>
      <c r="H41" s="119"/>
      <c r="I41" s="120">
        <v>0.89751992575548067</v>
      </c>
      <c r="J41" s="121"/>
    </row>
    <row r="42" spans="1:10" ht="17.100000000000001" customHeight="1">
      <c r="A42" s="123"/>
      <c r="B42" s="117" t="s">
        <v>22</v>
      </c>
      <c r="C42" s="118">
        <v>35850.927668998207</v>
      </c>
      <c r="D42" s="118">
        <f t="shared" si="3"/>
        <v>1027.1545496855615</v>
      </c>
      <c r="E42" s="118">
        <v>624</v>
      </c>
      <c r="F42" s="118">
        <v>347</v>
      </c>
      <c r="G42" s="118">
        <f t="shared" si="4"/>
        <v>750.15454968556151</v>
      </c>
      <c r="H42" s="119"/>
      <c r="I42" s="120">
        <v>0.89627319172495523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5692.1670953483845</v>
      </c>
      <c r="E43" s="126">
        <f>SUM(E33:E42)</f>
        <v>4846</v>
      </c>
      <c r="F43" s="126">
        <f>SUM(F33:F42)</f>
        <v>3457</v>
      </c>
      <c r="G43" s="127">
        <f t="shared" si="4"/>
        <v>4303.1670953483845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36400.2791811102</v>
      </c>
      <c r="D44" s="118">
        <f>C44-C42</f>
        <v>549.35151211199263</v>
      </c>
      <c r="E44" s="118">
        <v>635</v>
      </c>
      <c r="F44" s="118">
        <v>381</v>
      </c>
      <c r="G44" s="118">
        <f t="shared" si="4"/>
        <v>295.35151211199263</v>
      </c>
      <c r="H44" s="119"/>
      <c r="I44" s="120">
        <v>0.89435575383563126</v>
      </c>
      <c r="J44" s="121"/>
    </row>
    <row r="45" spans="1:10" ht="17.100000000000001" customHeight="1">
      <c r="A45" s="123"/>
      <c r="B45" s="117" t="s">
        <v>25</v>
      </c>
      <c r="C45" s="118">
        <v>36769.937498113606</v>
      </c>
      <c r="D45" s="118">
        <f t="shared" ref="D45:D53" si="5">C45-C44</f>
        <v>369.65831700340641</v>
      </c>
      <c r="E45" s="118">
        <v>572</v>
      </c>
      <c r="F45" s="118">
        <v>374</v>
      </c>
      <c r="G45" s="118">
        <f t="shared" si="4"/>
        <v>171.65831700340641</v>
      </c>
      <c r="H45" s="119"/>
      <c r="I45" s="120">
        <v>0.8924742111192624</v>
      </c>
      <c r="J45" s="121"/>
    </row>
    <row r="46" spans="1:10" ht="17.100000000000001" customHeight="1">
      <c r="A46" s="123"/>
      <c r="B46" s="117" t="s">
        <v>26</v>
      </c>
      <c r="C46" s="118">
        <f>$C$21*I46</f>
        <v>36604.792920099077</v>
      </c>
      <c r="D46" s="118">
        <f t="shared" si="5"/>
        <v>-165.14457801452954</v>
      </c>
      <c r="E46" s="118">
        <v>574</v>
      </c>
      <c r="F46" s="118">
        <v>389</v>
      </c>
      <c r="G46" s="118">
        <f t="shared" si="4"/>
        <v>-350.14457801452954</v>
      </c>
      <c r="H46" s="119"/>
      <c r="I46" s="120">
        <v>0.89062756496591422</v>
      </c>
      <c r="J46" s="121"/>
    </row>
    <row r="47" spans="1:10" ht="17.100000000000001" customHeight="1">
      <c r="A47" s="123"/>
      <c r="B47" s="117" t="s">
        <v>27</v>
      </c>
      <c r="C47" s="118">
        <v>36619.171962853034</v>
      </c>
      <c r="D47" s="118">
        <f t="shared" si="5"/>
        <v>14.379042753957037</v>
      </c>
      <c r="E47" s="118">
        <v>574</v>
      </c>
      <c r="F47" s="118">
        <v>359</v>
      </c>
      <c r="G47" s="118">
        <f t="shared" si="4"/>
        <v>-200.62095724604296</v>
      </c>
      <c r="H47" s="119"/>
      <c r="I47" s="120">
        <v>0.88881485346730649</v>
      </c>
      <c r="J47" s="121"/>
    </row>
    <row r="48" spans="1:10" ht="17.100000000000001" customHeight="1">
      <c r="A48" s="123"/>
      <c r="B48" s="117" t="s">
        <v>28</v>
      </c>
      <c r="C48" s="118">
        <v>36811.95871446126</v>
      </c>
      <c r="D48" s="118">
        <f t="shared" si="5"/>
        <v>192.78675160822604</v>
      </c>
      <c r="E48" s="118">
        <v>591</v>
      </c>
      <c r="F48" s="118">
        <v>395</v>
      </c>
      <c r="G48" s="118">
        <f t="shared" si="4"/>
        <v>-3.2132483917739592</v>
      </c>
      <c r="H48" s="119"/>
      <c r="I48" s="120">
        <v>0.88703514974605457</v>
      </c>
      <c r="J48" s="121"/>
    </row>
    <row r="49" spans="1:10" ht="17.100000000000001" customHeight="1">
      <c r="A49" s="123"/>
      <c r="B49" s="117" t="s">
        <v>29</v>
      </c>
      <c r="C49" s="118">
        <v>36385.318731427244</v>
      </c>
      <c r="D49" s="118">
        <f t="shared" si="5"/>
        <v>-426.63998303401604</v>
      </c>
      <c r="E49" s="118">
        <v>525</v>
      </c>
      <c r="F49" s="118">
        <v>410</v>
      </c>
      <c r="G49" s="118">
        <f t="shared" si="4"/>
        <v>-541.63998303401604</v>
      </c>
      <c r="H49" s="119"/>
      <c r="I49" s="120">
        <v>0.88528756037535872</v>
      </c>
      <c r="J49" s="121"/>
    </row>
    <row r="50" spans="1:10" ht="17.100000000000001" customHeight="1">
      <c r="A50" s="123"/>
      <c r="B50" s="117" t="s">
        <v>30</v>
      </c>
      <c r="C50" s="118">
        <v>36491.491546387624</v>
      </c>
      <c r="D50" s="118">
        <f t="shared" si="5"/>
        <v>106.17281496038049</v>
      </c>
      <c r="E50" s="118">
        <v>494</v>
      </c>
      <c r="F50" s="118">
        <v>409</v>
      </c>
      <c r="G50" s="118">
        <f t="shared" si="4"/>
        <v>21.172814960380492</v>
      </c>
      <c r="H50" s="119"/>
      <c r="I50" s="120">
        <v>0.88357122388347753</v>
      </c>
      <c r="J50" s="121"/>
    </row>
    <row r="51" spans="1:10" ht="17.100000000000001" customHeight="1">
      <c r="A51" s="123"/>
      <c r="B51" s="117" t="s">
        <v>31</v>
      </c>
      <c r="C51" s="118">
        <v>37039.182992184396</v>
      </c>
      <c r="D51" s="118">
        <f t="shared" si="5"/>
        <v>547.69144579677231</v>
      </c>
      <c r="E51" s="118">
        <v>496</v>
      </c>
      <c r="F51" s="118">
        <v>456</v>
      </c>
      <c r="G51" s="118">
        <f t="shared" si="4"/>
        <v>507.69144579677231</v>
      </c>
      <c r="H51" s="119"/>
      <c r="I51" s="120">
        <v>0.88188530933772391</v>
      </c>
      <c r="J51" s="121"/>
    </row>
    <row r="52" spans="1:10" ht="17.100000000000001" customHeight="1">
      <c r="A52" s="123"/>
      <c r="B52" s="117" t="s">
        <v>32</v>
      </c>
      <c r="C52" s="118">
        <v>37673.801842132496</v>
      </c>
      <c r="D52" s="118">
        <f t="shared" si="5"/>
        <v>634.61884994809952</v>
      </c>
      <c r="E52" s="118">
        <v>466</v>
      </c>
      <c r="F52" s="118">
        <v>399</v>
      </c>
      <c r="G52" s="118">
        <f t="shared" si="4"/>
        <v>567.61884994809952</v>
      </c>
      <c r="H52" s="119"/>
      <c r="I52" s="120">
        <v>0.88022901500309569</v>
      </c>
      <c r="J52" s="121"/>
    </row>
    <row r="53" spans="1:10" ht="17.100000000000001" customHeight="1">
      <c r="A53" s="123"/>
      <c r="B53" s="117" t="s">
        <v>33</v>
      </c>
      <c r="C53" s="118">
        <f>$C$28*I53</f>
        <v>38338.588454119599</v>
      </c>
      <c r="D53" s="118">
        <f t="shared" si="5"/>
        <v>664.78661198710324</v>
      </c>
      <c r="E53" s="118">
        <v>512</v>
      </c>
      <c r="F53" s="118">
        <v>462</v>
      </c>
      <c r="G53" s="118">
        <f t="shared" si="4"/>
        <v>614.78661198710324</v>
      </c>
      <c r="H53" s="119"/>
      <c r="I53" s="120">
        <v>0.87831817764306064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2487.6607851213921</v>
      </c>
      <c r="E54" s="126">
        <f>SUM(E44:E53)</f>
        <v>5439</v>
      </c>
      <c r="F54" s="126">
        <f>SUM(F44:F53)</f>
        <v>4034</v>
      </c>
      <c r="G54" s="127">
        <f t="shared" si="4"/>
        <v>1082.6607851213921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1156.3381053346768</v>
      </c>
      <c r="D57" s="118"/>
      <c r="E57" s="118"/>
      <c r="F57" s="118"/>
      <c r="G57" s="118"/>
      <c r="H57" s="119"/>
      <c r="I57" s="120">
        <v>3.4829461004056539E-2</v>
      </c>
      <c r="J57" s="121"/>
    </row>
    <row r="58" spans="1:10" ht="17.100000000000001" customHeight="1">
      <c r="A58" s="123"/>
      <c r="B58" s="117" t="s">
        <v>13</v>
      </c>
      <c r="C58" s="118">
        <v>1217.9802072133696</v>
      </c>
      <c r="D58" s="118">
        <f t="shared" ref="D58:D67" si="6">C58-C57</f>
        <v>61.642101878692756</v>
      </c>
      <c r="E58" s="118">
        <v>18</v>
      </c>
      <c r="F58" s="118">
        <v>4</v>
      </c>
      <c r="G58" s="118">
        <f t="shared" ref="G58:G79" si="7">D58-E58+F58</f>
        <v>47.642101878692756</v>
      </c>
      <c r="H58" s="119"/>
      <c r="I58" s="120">
        <v>3.6357618125772227E-2</v>
      </c>
      <c r="J58" s="121"/>
    </row>
    <row r="59" spans="1:10" ht="17.100000000000001" customHeight="1">
      <c r="A59" s="123"/>
      <c r="B59" s="117" t="s">
        <v>14</v>
      </c>
      <c r="C59" s="118">
        <v>1289.9499642536807</v>
      </c>
      <c r="D59" s="118">
        <f t="shared" si="6"/>
        <v>71.969757040311151</v>
      </c>
      <c r="E59" s="118">
        <v>21</v>
      </c>
      <c r="F59" s="118">
        <v>6</v>
      </c>
      <c r="G59" s="118">
        <f t="shared" si="7"/>
        <v>56.969757040311151</v>
      </c>
      <c r="H59" s="119"/>
      <c r="I59" s="120">
        <v>3.782844469952143E-2</v>
      </c>
      <c r="J59" s="121"/>
    </row>
    <row r="60" spans="1:10" ht="17.100000000000001" customHeight="1">
      <c r="A60" s="123"/>
      <c r="B60" s="117" t="s">
        <v>15</v>
      </c>
      <c r="C60" s="118">
        <v>1361.8052320738313</v>
      </c>
      <c r="D60" s="118">
        <f t="shared" si="6"/>
        <v>71.85526782015063</v>
      </c>
      <c r="E60" s="118">
        <v>25</v>
      </c>
      <c r="F60" s="118">
        <v>5</v>
      </c>
      <c r="G60" s="118">
        <f t="shared" si="7"/>
        <v>51.85526782015063</v>
      </c>
      <c r="H60" s="119"/>
      <c r="I60" s="120">
        <v>3.9245107552559992E-2</v>
      </c>
      <c r="J60" s="121"/>
    </row>
    <row r="61" spans="1:10" ht="17.100000000000001" customHeight="1">
      <c r="A61" s="123"/>
      <c r="B61" s="117" t="s">
        <v>16</v>
      </c>
      <c r="C61" s="118">
        <v>1425.4301115968124</v>
      </c>
      <c r="D61" s="118">
        <f t="shared" si="6"/>
        <v>63.624879522981018</v>
      </c>
      <c r="E61" s="118">
        <v>27</v>
      </c>
      <c r="F61" s="118">
        <v>6</v>
      </c>
      <c r="G61" s="118">
        <f t="shared" si="7"/>
        <v>42.624879522981018</v>
      </c>
      <c r="H61" s="119"/>
      <c r="I61" s="120">
        <v>4.0610544489937672E-2</v>
      </c>
      <c r="J61" s="121"/>
    </row>
    <row r="62" spans="1:10" ht="17.100000000000001" customHeight="1">
      <c r="A62" s="123"/>
      <c r="B62" s="117" t="s">
        <v>17</v>
      </c>
      <c r="C62" s="118">
        <v>1484.2329559088289</v>
      </c>
      <c r="D62" s="118">
        <f t="shared" si="6"/>
        <v>58.802844312016532</v>
      </c>
      <c r="E62" s="118">
        <v>24</v>
      </c>
      <c r="F62" s="118">
        <v>5</v>
      </c>
      <c r="G62" s="118">
        <f t="shared" si="7"/>
        <v>39.802844312016532</v>
      </c>
      <c r="H62" s="119"/>
      <c r="I62" s="120">
        <v>4.1927484630192913E-2</v>
      </c>
      <c r="J62" s="121"/>
    </row>
    <row r="63" spans="1:10" ht="17.100000000000001" customHeight="1">
      <c r="A63" s="123"/>
      <c r="B63" s="117" t="s">
        <v>18</v>
      </c>
      <c r="C63" s="118">
        <v>1537.8654113886796</v>
      </c>
      <c r="D63" s="118">
        <f t="shared" si="6"/>
        <v>53.632455479850705</v>
      </c>
      <c r="E63" s="118">
        <v>23</v>
      </c>
      <c r="F63" s="118">
        <v>5</v>
      </c>
      <c r="G63" s="118">
        <f t="shared" si="7"/>
        <v>35.632455479850705</v>
      </c>
      <c r="H63" s="119"/>
      <c r="I63" s="120">
        <v>4.3198466612041568E-2</v>
      </c>
      <c r="J63" s="121"/>
    </row>
    <row r="64" spans="1:10" ht="17.100000000000001" customHeight="1">
      <c r="B64" s="117" t="s">
        <v>19</v>
      </c>
      <c r="C64" s="118">
        <v>1630.4288758444329</v>
      </c>
      <c r="D64" s="118">
        <f t="shared" si="6"/>
        <v>92.563464455753319</v>
      </c>
      <c r="E64" s="118">
        <v>30</v>
      </c>
      <c r="F64" s="118">
        <v>4</v>
      </c>
      <c r="G64" s="118">
        <f t="shared" si="7"/>
        <v>66.563464455753319</v>
      </c>
      <c r="H64" s="119"/>
      <c r="I64" s="120">
        <v>4.4425854927641222E-2</v>
      </c>
      <c r="J64" s="121"/>
    </row>
    <row r="65" spans="2:10" ht="17.100000000000001" customHeight="1">
      <c r="B65" s="117" t="s">
        <v>20</v>
      </c>
      <c r="C65" s="118">
        <v>1719.5669185533905</v>
      </c>
      <c r="D65" s="118">
        <f t="shared" si="6"/>
        <v>89.138042708957528</v>
      </c>
      <c r="E65" s="118">
        <v>25</v>
      </c>
      <c r="F65" s="118">
        <v>10</v>
      </c>
      <c r="G65" s="118">
        <f t="shared" si="7"/>
        <v>74.138042708957528</v>
      </c>
      <c r="H65" s="119"/>
      <c r="I65" s="120">
        <v>4.5611854603538199E-2</v>
      </c>
      <c r="J65" s="121"/>
    </row>
    <row r="66" spans="2:10" ht="17.100000000000001" customHeight="1">
      <c r="B66" s="117" t="s">
        <v>21</v>
      </c>
      <c r="C66" s="118">
        <v>1814.2307475377377</v>
      </c>
      <c r="D66" s="118">
        <f t="shared" si="6"/>
        <v>94.663828984347219</v>
      </c>
      <c r="E66" s="118">
        <v>26</v>
      </c>
      <c r="F66" s="118">
        <v>5</v>
      </c>
      <c r="G66" s="118">
        <f t="shared" si="7"/>
        <v>73.663828984347219</v>
      </c>
      <c r="H66" s="119"/>
      <c r="I66" s="120">
        <v>4.6758524421075719E-2</v>
      </c>
      <c r="J66" s="121"/>
    </row>
    <row r="67" spans="2:10" ht="17.100000000000001" customHeight="1">
      <c r="B67" s="117" t="s">
        <v>22</v>
      </c>
      <c r="C67" s="118">
        <v>1915.7367588173593</v>
      </c>
      <c r="D67" s="118">
        <f t="shared" si="6"/>
        <v>101.50601127962159</v>
      </c>
      <c r="E67" s="118">
        <v>47</v>
      </c>
      <c r="F67" s="118">
        <v>7</v>
      </c>
      <c r="G67" s="118">
        <f t="shared" si="7"/>
        <v>61.506011279621589</v>
      </c>
      <c r="H67" s="119"/>
      <c r="I67" s="120">
        <v>4.7893418970433983E-2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759.39865348268245</v>
      </c>
      <c r="E68" s="126">
        <f>SUM(E58:E67)</f>
        <v>266</v>
      </c>
      <c r="F68" s="126">
        <f>SUM(F58:F67)</f>
        <v>57</v>
      </c>
      <c r="G68" s="127">
        <f t="shared" si="7"/>
        <v>550.39865348268245</v>
      </c>
      <c r="H68" s="119"/>
      <c r="I68" s="120"/>
      <c r="J68" s="121"/>
    </row>
    <row r="69" spans="2:10" ht="17.100000000000001" customHeight="1">
      <c r="B69" s="117" t="s">
        <v>24</v>
      </c>
      <c r="C69" s="118">
        <v>1997.451306524071</v>
      </c>
      <c r="D69" s="118">
        <f>C69-C67</f>
        <v>81.714547706711755</v>
      </c>
      <c r="E69" s="118">
        <v>39</v>
      </c>
      <c r="F69" s="118">
        <v>14</v>
      </c>
      <c r="G69" s="118">
        <f t="shared" si="7"/>
        <v>56.714547706711755</v>
      </c>
      <c r="H69" s="119"/>
      <c r="I69" s="120">
        <v>4.9077427678724098E-2</v>
      </c>
      <c r="J69" s="121"/>
    </row>
    <row r="70" spans="2:10" ht="17.100000000000001" customHeight="1">
      <c r="B70" s="117" t="s">
        <v>25</v>
      </c>
      <c r="C70" s="118">
        <v>2069.8579771366408</v>
      </c>
      <c r="D70" s="118">
        <f t="shared" ref="D70:D78" si="8">C70-C69</f>
        <v>72.406670612569769</v>
      </c>
      <c r="E70" s="118">
        <v>44</v>
      </c>
      <c r="F70" s="118">
        <v>7</v>
      </c>
      <c r="G70" s="118">
        <f t="shared" si="7"/>
        <v>35.406670612569769</v>
      </c>
      <c r="H70" s="119"/>
      <c r="I70" s="120">
        <v>5.0239271289724302E-2</v>
      </c>
      <c r="J70" s="121"/>
    </row>
    <row r="71" spans="2:10" ht="17.100000000000001" customHeight="1">
      <c r="B71" s="117" t="s">
        <v>26</v>
      </c>
      <c r="C71" s="118">
        <f>$C$21*I71</f>
        <v>2111.7001806956505</v>
      </c>
      <c r="D71" s="118">
        <f t="shared" si="8"/>
        <v>41.842203559009704</v>
      </c>
      <c r="E71" s="118">
        <v>44</v>
      </c>
      <c r="F71" s="118">
        <v>10</v>
      </c>
      <c r="G71" s="118">
        <f t="shared" si="7"/>
        <v>7.8422035590097039</v>
      </c>
      <c r="H71" s="119"/>
      <c r="I71" s="120">
        <v>5.1379566440283464E-2</v>
      </c>
      <c r="J71" s="121"/>
    </row>
    <row r="72" spans="2:10" ht="17.100000000000001" customHeight="1">
      <c r="B72" s="117" t="s">
        <v>27</v>
      </c>
      <c r="C72" s="118">
        <v>2162.9549726912082</v>
      </c>
      <c r="D72" s="118">
        <f t="shared" si="8"/>
        <v>51.254791995557753</v>
      </c>
      <c r="E72" s="118">
        <v>35</v>
      </c>
      <c r="F72" s="118">
        <v>11</v>
      </c>
      <c r="G72" s="118">
        <f t="shared" si="7"/>
        <v>27.254791995557753</v>
      </c>
      <c r="H72" s="119"/>
      <c r="I72" s="120">
        <v>5.2498907104155529E-2</v>
      </c>
      <c r="J72" s="121"/>
    </row>
    <row r="73" spans="2:10" ht="17.100000000000001" customHeight="1">
      <c r="B73" s="117" t="s">
        <v>28</v>
      </c>
      <c r="C73" s="118">
        <v>2224.311423382876</v>
      </c>
      <c r="D73" s="118">
        <f t="shared" si="8"/>
        <v>61.35645069166776</v>
      </c>
      <c r="E73" s="118">
        <v>50</v>
      </c>
      <c r="F73" s="118">
        <v>8</v>
      </c>
      <c r="G73" s="118">
        <f t="shared" si="7"/>
        <v>19.35645069166776</v>
      </c>
      <c r="H73" s="119"/>
      <c r="I73" s="120">
        <v>5.3597865623683766E-2</v>
      </c>
      <c r="J73" s="121"/>
    </row>
    <row r="74" spans="2:10" ht="17.100000000000001" customHeight="1">
      <c r="B74" s="117" t="s">
        <v>29</v>
      </c>
      <c r="C74" s="118">
        <v>2247.2244404796184</v>
      </c>
      <c r="D74" s="118">
        <f t="shared" si="8"/>
        <v>22.913017096742351</v>
      </c>
      <c r="E74" s="118">
        <v>40</v>
      </c>
      <c r="F74" s="118">
        <v>4</v>
      </c>
      <c r="G74" s="118">
        <f t="shared" si="7"/>
        <v>-13.086982903257649</v>
      </c>
      <c r="H74" s="119"/>
      <c r="I74" s="120">
        <v>5.4676993685635486E-2</v>
      </c>
      <c r="J74" s="121"/>
    </row>
    <row r="75" spans="2:10" ht="17.100000000000001" customHeight="1">
      <c r="B75" s="117" t="s">
        <v>30</v>
      </c>
      <c r="C75" s="118">
        <v>2301.9308000054134</v>
      </c>
      <c r="D75" s="118">
        <f t="shared" si="8"/>
        <v>54.706359525795051</v>
      </c>
      <c r="E75" s="118">
        <v>35</v>
      </c>
      <c r="F75" s="118">
        <v>7</v>
      </c>
      <c r="G75" s="118">
        <f t="shared" si="7"/>
        <v>26.706359525795051</v>
      </c>
      <c r="H75" s="119"/>
      <c r="I75" s="120">
        <v>5.5736823244683133E-2</v>
      </c>
      <c r="J75" s="121"/>
    </row>
    <row r="76" spans="2:10" ht="17.100000000000001" customHeight="1">
      <c r="B76" s="117" t="s">
        <v>31</v>
      </c>
      <c r="C76" s="118">
        <v>2384.6704307067289</v>
      </c>
      <c r="D76" s="118">
        <f t="shared" si="8"/>
        <v>82.739630701315491</v>
      </c>
      <c r="E76" s="118">
        <v>46</v>
      </c>
      <c r="F76" s="118">
        <v>4</v>
      </c>
      <c r="G76" s="118">
        <f t="shared" si="7"/>
        <v>40.739630701315491</v>
      </c>
      <c r="H76" s="119"/>
      <c r="I76" s="120">
        <v>5.6777867397779271E-2</v>
      </c>
      <c r="J76" s="121"/>
    </row>
    <row r="77" spans="2:10" ht="17.100000000000001" customHeight="1">
      <c r="B77" s="117" t="s">
        <v>32</v>
      </c>
      <c r="C77" s="118">
        <v>2473.8665878926586</v>
      </c>
      <c r="D77" s="118">
        <f t="shared" si="8"/>
        <v>89.196157185929678</v>
      </c>
      <c r="E77" s="118">
        <v>53</v>
      </c>
      <c r="F77" s="118">
        <v>8</v>
      </c>
      <c r="G77" s="118">
        <f t="shared" si="7"/>
        <v>44.196157185929678</v>
      </c>
      <c r="H77" s="119"/>
      <c r="I77" s="120">
        <v>5.7800621212445294E-2</v>
      </c>
      <c r="J77" s="121"/>
    </row>
    <row r="78" spans="2:10" ht="17.100000000000001" customHeight="1">
      <c r="B78" s="117" t="s">
        <v>33</v>
      </c>
      <c r="C78" s="118">
        <f>$C$28*I78</f>
        <v>2572.0101956461835</v>
      </c>
      <c r="D78" s="118">
        <f t="shared" si="8"/>
        <v>98.143607753524975</v>
      </c>
      <c r="E78" s="118">
        <v>69</v>
      </c>
      <c r="F78" s="118">
        <v>11</v>
      </c>
      <c r="G78" s="118">
        <f t="shared" si="7"/>
        <v>40.143607753524975</v>
      </c>
      <c r="H78" s="140"/>
      <c r="I78" s="120">
        <v>5.8923486727289427E-2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656.27343682882429</v>
      </c>
      <c r="E79" s="126">
        <f>SUM(E69:E78)</f>
        <v>455</v>
      </c>
      <c r="F79" s="126">
        <f>SUM(F69:F78)</f>
        <v>84</v>
      </c>
      <c r="G79" s="127">
        <f t="shared" si="7"/>
        <v>285.27343682882429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239.10550987014855</v>
      </c>
      <c r="D82" s="118"/>
      <c r="E82" s="118"/>
      <c r="F82" s="118"/>
      <c r="G82" s="118"/>
      <c r="H82" s="119"/>
      <c r="I82" s="120">
        <v>7.2019731888598977E-3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230.55124292377113</v>
      </c>
      <c r="D83" s="118">
        <f t="shared" ref="D83:D92" si="9">C83-C82</f>
        <v>-8.5542669463774246</v>
      </c>
      <c r="E83" s="118">
        <v>0</v>
      </c>
      <c r="F83" s="118">
        <v>2</v>
      </c>
      <c r="G83" s="118">
        <f t="shared" ref="G83:G104" si="10">D83-E83+F83</f>
        <v>-6.5542669463774246</v>
      </c>
      <c r="H83" s="119"/>
      <c r="I83" s="120">
        <v>6.8821266544409291E-3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224.18293182280354</v>
      </c>
      <c r="D84" s="118">
        <f t="shared" si="9"/>
        <v>-6.3683111009675883</v>
      </c>
      <c r="E84" s="118">
        <v>2</v>
      </c>
      <c r="F84" s="118">
        <v>0</v>
      </c>
      <c r="G84" s="118">
        <f t="shared" si="10"/>
        <v>-8.3683111009675883</v>
      </c>
      <c r="H84" s="119"/>
      <c r="I84" s="120">
        <v>6.5742795255954115E-3</v>
      </c>
      <c r="J84" s="121"/>
    </row>
    <row r="85" spans="1:10" ht="17.100000000000001" customHeight="1">
      <c r="A85" s="123"/>
      <c r="B85" s="117" t="s">
        <v>15</v>
      </c>
      <c r="C85" s="118">
        <v>217.8385835590183</v>
      </c>
      <c r="D85" s="118">
        <f t="shared" si="9"/>
        <v>-6.3443482637852355</v>
      </c>
      <c r="E85" s="118">
        <v>2</v>
      </c>
      <c r="F85" s="118">
        <v>1</v>
      </c>
      <c r="G85" s="118">
        <f t="shared" si="10"/>
        <v>-7.3443482637852355</v>
      </c>
      <c r="H85" s="119"/>
      <c r="I85" s="120">
        <v>6.2777689786460622E-3</v>
      </c>
      <c r="J85" s="121"/>
    </row>
    <row r="86" spans="1:10" ht="17.100000000000001" customHeight="1">
      <c r="A86" s="123"/>
      <c r="B86" s="117" t="s">
        <v>16</v>
      </c>
      <c r="C86" s="118">
        <v>210.3185023787326</v>
      </c>
      <c r="D86" s="118">
        <f t="shared" si="9"/>
        <v>-7.5200811802857004</v>
      </c>
      <c r="E86" s="118">
        <v>1</v>
      </c>
      <c r="F86" s="118">
        <v>0</v>
      </c>
      <c r="G86" s="118">
        <f t="shared" si="10"/>
        <v>-8.5200811802857004</v>
      </c>
      <c r="H86" s="119"/>
      <c r="I86" s="120">
        <v>5.9919801247502163E-3</v>
      </c>
      <c r="J86" s="121"/>
    </row>
    <row r="87" spans="1:10" ht="17.100000000000001" customHeight="1">
      <c r="A87" s="123"/>
      <c r="B87" s="117" t="s">
        <v>17</v>
      </c>
      <c r="C87" s="118">
        <v>202.35849807728829</v>
      </c>
      <c r="D87" s="118">
        <f t="shared" si="9"/>
        <v>-7.9600043014443145</v>
      </c>
      <c r="E87" s="118">
        <v>1</v>
      </c>
      <c r="F87" s="118">
        <v>0</v>
      </c>
      <c r="G87" s="118">
        <f t="shared" si="10"/>
        <v>-8.9600043014443145</v>
      </c>
      <c r="H87" s="119"/>
      <c r="I87" s="120">
        <v>5.7163417535957151E-3</v>
      </c>
      <c r="J87" s="121"/>
    </row>
    <row r="88" spans="1:10" ht="17.100000000000001" customHeight="1">
      <c r="B88" s="117" t="s">
        <v>18</v>
      </c>
      <c r="C88" s="118">
        <v>194.03148180819855</v>
      </c>
      <c r="D88" s="118">
        <f t="shared" si="9"/>
        <v>-8.3270162690897394</v>
      </c>
      <c r="E88" s="118">
        <v>0</v>
      </c>
      <c r="F88" s="118">
        <v>0</v>
      </c>
      <c r="G88" s="118">
        <f t="shared" si="10"/>
        <v>-8.3270162690897394</v>
      </c>
      <c r="H88" s="119"/>
      <c r="I88" s="120">
        <v>5.4503225227022075E-3</v>
      </c>
      <c r="J88" s="121"/>
    </row>
    <row r="89" spans="1:10" ht="17.100000000000001" customHeight="1">
      <c r="B89" s="117" t="s">
        <v>19</v>
      </c>
      <c r="C89" s="118">
        <v>190.59879067521635</v>
      </c>
      <c r="D89" s="118">
        <f t="shared" si="9"/>
        <v>-3.4326911329821996</v>
      </c>
      <c r="E89" s="118">
        <v>1</v>
      </c>
      <c r="F89" s="118">
        <v>0</v>
      </c>
      <c r="G89" s="118">
        <f t="shared" si="10"/>
        <v>-4.4326911329821996</v>
      </c>
      <c r="H89" s="119"/>
      <c r="I89" s="120">
        <v>5.1934275388342329E-3</v>
      </c>
      <c r="J89" s="121"/>
    </row>
    <row r="90" spans="1:10" ht="17.100000000000001" customHeight="1">
      <c r="B90" s="117" t="s">
        <v>20</v>
      </c>
      <c r="C90" s="118">
        <v>186.43386225384151</v>
      </c>
      <c r="D90" s="118">
        <f t="shared" si="9"/>
        <v>-4.1649284213748388</v>
      </c>
      <c r="E90" s="118">
        <v>0</v>
      </c>
      <c r="F90" s="118">
        <v>0</v>
      </c>
      <c r="G90" s="118">
        <f t="shared" si="10"/>
        <v>-4.1649284213748388</v>
      </c>
      <c r="H90" s="119"/>
      <c r="I90" s="120">
        <v>4.9451952852477849E-3</v>
      </c>
      <c r="J90" s="121"/>
    </row>
    <row r="91" spans="1:10" ht="17.100000000000001" customHeight="1">
      <c r="B91" s="117" t="s">
        <v>21</v>
      </c>
      <c r="C91" s="118">
        <v>182.56156035967442</v>
      </c>
      <c r="D91" s="118">
        <f t="shared" si="9"/>
        <v>-3.8723018941670944</v>
      </c>
      <c r="E91" s="118">
        <v>6</v>
      </c>
      <c r="F91" s="118">
        <v>0</v>
      </c>
      <c r="G91" s="118">
        <f t="shared" si="10"/>
        <v>-9.8723018941670944</v>
      </c>
      <c r="H91" s="119"/>
      <c r="I91" s="120">
        <v>4.7051948546307848E-3</v>
      </c>
      <c r="J91" s="121"/>
    </row>
    <row r="92" spans="1:10" ht="17.100000000000001" customHeight="1">
      <c r="B92" s="117" t="s">
        <v>22</v>
      </c>
      <c r="C92" s="118">
        <v>185.07556750167444</v>
      </c>
      <c r="D92" s="118">
        <f t="shared" si="9"/>
        <v>2.5140071420000254</v>
      </c>
      <c r="E92" s="118">
        <v>4</v>
      </c>
      <c r="F92" s="118">
        <v>0</v>
      </c>
      <c r="G92" s="118">
        <f t="shared" si="10"/>
        <v>-1.4859928579999746</v>
      </c>
      <c r="H92" s="119"/>
      <c r="I92" s="120">
        <v>4.6268891875418609E-3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-54.02994236847411</v>
      </c>
      <c r="E93" s="126">
        <f>SUM(E83:E92)</f>
        <v>17</v>
      </c>
      <c r="F93" s="126">
        <f>SUM(F83:F92)</f>
        <v>3</v>
      </c>
      <c r="G93" s="127">
        <f t="shared" si="10"/>
        <v>-68.02994236847411</v>
      </c>
      <c r="H93" s="119"/>
      <c r="I93" s="120"/>
      <c r="J93" s="121"/>
    </row>
    <row r="94" spans="1:10" ht="17.100000000000001" customHeight="1">
      <c r="B94" s="117" t="s">
        <v>24</v>
      </c>
      <c r="C94" s="118">
        <v>203.84480266123643</v>
      </c>
      <c r="D94" s="118">
        <f>C94-C92</f>
        <v>18.769235159561987</v>
      </c>
      <c r="E94" s="118">
        <v>4</v>
      </c>
      <c r="F94" s="118">
        <v>0</v>
      </c>
      <c r="G94" s="118">
        <f t="shared" si="10"/>
        <v>14.769235159561987</v>
      </c>
      <c r="H94" s="119"/>
      <c r="I94" s="120">
        <v>5.0084718098583883E-3</v>
      </c>
      <c r="J94" s="121"/>
    </row>
    <row r="95" spans="1:10" ht="17.100000000000001" customHeight="1">
      <c r="B95" s="117" t="s">
        <v>25</v>
      </c>
      <c r="C95" s="118">
        <v>221.77593563420595</v>
      </c>
      <c r="D95" s="118">
        <f t="shared" ref="D95:D103" si="11">C95-C94</f>
        <v>17.931132972969522</v>
      </c>
      <c r="E95" s="118">
        <v>3</v>
      </c>
      <c r="F95" s="118">
        <v>0</v>
      </c>
      <c r="G95" s="118">
        <f t="shared" si="10"/>
        <v>14.931132972969522</v>
      </c>
      <c r="H95" s="119"/>
      <c r="I95" s="120">
        <v>5.38291105908267E-3</v>
      </c>
      <c r="J95" s="121"/>
    </row>
    <row r="96" spans="1:10" ht="17.100000000000001" customHeight="1">
      <c r="B96" s="117" t="s">
        <v>26</v>
      </c>
      <c r="C96" s="118">
        <f>$C$21*I96</f>
        <v>236.3416728352984</v>
      </c>
      <c r="D96" s="118">
        <f t="shared" si="11"/>
        <v>14.565737201092446</v>
      </c>
      <c r="E96" s="118">
        <v>7</v>
      </c>
      <c r="F96" s="118">
        <v>0</v>
      </c>
      <c r="G96" s="118">
        <f t="shared" si="10"/>
        <v>7.5657372010924462</v>
      </c>
      <c r="H96" s="119"/>
      <c r="I96" s="120">
        <v>5.7504056650924187E-3</v>
      </c>
      <c r="J96" s="121"/>
    </row>
    <row r="97" spans="1:10" ht="17.100000000000001" customHeight="1">
      <c r="A97" s="123"/>
      <c r="B97" s="117" t="s">
        <v>27</v>
      </c>
      <c r="C97" s="118">
        <v>251.77925862057495</v>
      </c>
      <c r="D97" s="118">
        <f t="shared" si="11"/>
        <v>15.437585785276553</v>
      </c>
      <c r="E97" s="118">
        <v>9</v>
      </c>
      <c r="F97" s="118">
        <v>1</v>
      </c>
      <c r="G97" s="118">
        <f t="shared" si="10"/>
        <v>7.4375857852765535</v>
      </c>
      <c r="H97" s="119"/>
      <c r="I97" s="120">
        <v>6.1111470538974489E-3</v>
      </c>
      <c r="J97" s="121"/>
    </row>
    <row r="98" spans="1:10" ht="17.100000000000001" customHeight="1">
      <c r="A98" s="123"/>
      <c r="B98" s="117" t="s">
        <v>28</v>
      </c>
      <c r="C98" s="118">
        <v>268.31076672544225</v>
      </c>
      <c r="D98" s="118">
        <f t="shared" si="11"/>
        <v>16.531508104867299</v>
      </c>
      <c r="E98" s="118">
        <v>5</v>
      </c>
      <c r="F98" s="118">
        <v>0</v>
      </c>
      <c r="G98" s="118">
        <f t="shared" si="10"/>
        <v>11.531508104867299</v>
      </c>
      <c r="H98" s="119"/>
      <c r="I98" s="120">
        <v>6.4653196801311395E-3</v>
      </c>
      <c r="J98" s="121"/>
    </row>
    <row r="99" spans="1:10" ht="17.100000000000001" customHeight="1">
      <c r="A99" s="123"/>
      <c r="B99" s="117" t="s">
        <v>29</v>
      </c>
      <c r="C99" s="118">
        <v>280.01846513740492</v>
      </c>
      <c r="D99" s="118">
        <f t="shared" si="11"/>
        <v>11.707698411962667</v>
      </c>
      <c r="E99" s="118">
        <v>6</v>
      </c>
      <c r="F99" s="118">
        <v>1</v>
      </c>
      <c r="G99" s="118">
        <f t="shared" si="10"/>
        <v>6.7076984119626673</v>
      </c>
      <c r="H99" s="119"/>
      <c r="I99" s="120">
        <v>6.8131013415426989E-3</v>
      </c>
      <c r="J99" s="121"/>
    </row>
    <row r="100" spans="1:10" ht="17.100000000000001" customHeight="1">
      <c r="A100" s="123"/>
      <c r="B100" s="117" t="s">
        <v>30</v>
      </c>
      <c r="C100" s="118">
        <v>295.48760158427626</v>
      </c>
      <c r="D100" s="118">
        <f t="shared" si="11"/>
        <v>15.469136446871346</v>
      </c>
      <c r="E100" s="118">
        <v>6</v>
      </c>
      <c r="F100" s="118">
        <v>2</v>
      </c>
      <c r="G100" s="118">
        <f t="shared" si="10"/>
        <v>11.469136446871346</v>
      </c>
      <c r="H100" s="119"/>
      <c r="I100" s="120">
        <v>7.1546634766168583E-3</v>
      </c>
      <c r="J100" s="121"/>
    </row>
    <row r="101" spans="1:10" ht="17.100000000000001" customHeight="1">
      <c r="A101" s="123"/>
      <c r="B101" s="117" t="s">
        <v>31</v>
      </c>
      <c r="C101" s="118">
        <v>314.58720074744247</v>
      </c>
      <c r="D101" s="118">
        <f t="shared" si="11"/>
        <v>19.099599163166204</v>
      </c>
      <c r="E101" s="118">
        <v>9</v>
      </c>
      <c r="F101" s="118">
        <v>0</v>
      </c>
      <c r="G101" s="118">
        <f t="shared" si="10"/>
        <v>10.099599163166204</v>
      </c>
      <c r="H101" s="119"/>
      <c r="I101" s="120">
        <v>7.4901714463676793E-3</v>
      </c>
      <c r="J101" s="121"/>
    </row>
    <row r="102" spans="1:10" ht="17.100000000000001" customHeight="1">
      <c r="A102" s="123"/>
      <c r="B102" s="117" t="s">
        <v>32</v>
      </c>
      <c r="C102" s="118">
        <v>334.68678949476913</v>
      </c>
      <c r="D102" s="118">
        <f t="shared" si="11"/>
        <v>20.099588747326663</v>
      </c>
      <c r="E102" s="118">
        <v>5</v>
      </c>
      <c r="F102" s="118">
        <v>1</v>
      </c>
      <c r="G102" s="118">
        <f t="shared" si="10"/>
        <v>16.099588747326663</v>
      </c>
      <c r="H102" s="119"/>
      <c r="I102" s="120">
        <v>7.8197848012796518E-3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354.82915403692482</v>
      </c>
      <c r="D103" s="118">
        <f t="shared" si="11"/>
        <v>20.14236454215569</v>
      </c>
      <c r="E103" s="118">
        <v>5</v>
      </c>
      <c r="F103" s="118">
        <v>0</v>
      </c>
      <c r="G103" s="118">
        <f t="shared" si="10"/>
        <v>15.14236454215569</v>
      </c>
      <c r="H103" s="119"/>
      <c r="I103" s="120">
        <v>8.1289611463213011E-3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169.75358653525038</v>
      </c>
      <c r="E104" s="126">
        <f>SUM(E94:E103)</f>
        <v>59</v>
      </c>
      <c r="F104" s="126">
        <f>SUM(F94:F103)</f>
        <v>5</v>
      </c>
      <c r="G104" s="127">
        <f t="shared" si="10"/>
        <v>115.75358653525038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676.22096309071799</v>
      </c>
      <c r="D107" s="118"/>
      <c r="E107" s="118"/>
      <c r="F107" s="118"/>
      <c r="G107" s="118"/>
      <c r="H107" s="119"/>
      <c r="I107" s="120">
        <v>2.0368101297913197E-2</v>
      </c>
      <c r="J107" s="121"/>
    </row>
    <row r="108" spans="1:10" ht="17.100000000000001" customHeight="1">
      <c r="A108" s="123"/>
      <c r="B108" s="117" t="s">
        <v>13</v>
      </c>
      <c r="C108" s="118">
        <v>661.00586754664266</v>
      </c>
      <c r="D108" s="118">
        <f t="shared" ref="D108:D117" si="12">C108-C107</f>
        <v>-15.215095544075325</v>
      </c>
      <c r="E108" s="118">
        <v>11</v>
      </c>
      <c r="F108" s="118">
        <v>4</v>
      </c>
      <c r="G108" s="118">
        <f t="shared" ref="G108:G129" si="13">D108-E108+F108</f>
        <v>-22.215095544075325</v>
      </c>
      <c r="H108" s="119"/>
      <c r="I108" s="120">
        <v>1.973151843422814E-2</v>
      </c>
      <c r="J108" s="121"/>
    </row>
    <row r="109" spans="1:10" ht="17.100000000000001" customHeight="1">
      <c r="A109" s="123"/>
      <c r="B109" s="117" t="s">
        <v>14</v>
      </c>
      <c r="C109" s="118">
        <v>651.95168352960673</v>
      </c>
      <c r="D109" s="118">
        <f t="shared" si="12"/>
        <v>-9.0541840170359364</v>
      </c>
      <c r="E109" s="118">
        <v>12</v>
      </c>
      <c r="F109" s="118">
        <v>9</v>
      </c>
      <c r="G109" s="118">
        <f t="shared" si="13"/>
        <v>-12.054184017035936</v>
      </c>
      <c r="H109" s="119"/>
      <c r="I109" s="120">
        <v>1.9118817698815446E-2</v>
      </c>
      <c r="J109" s="121"/>
    </row>
    <row r="110" spans="1:10" ht="17.100000000000001" customHeight="1">
      <c r="A110" s="123"/>
      <c r="B110" s="117" t="s">
        <v>15</v>
      </c>
      <c r="C110" s="118">
        <v>642.94519217099923</v>
      </c>
      <c r="D110" s="118">
        <f t="shared" si="12"/>
        <v>-9.0064913586074908</v>
      </c>
      <c r="E110" s="118">
        <v>7</v>
      </c>
      <c r="F110" s="118">
        <v>12</v>
      </c>
      <c r="G110" s="118">
        <f t="shared" si="13"/>
        <v>-4.0064913586074908</v>
      </c>
      <c r="H110" s="119"/>
      <c r="I110" s="120">
        <v>1.8528679889654162E-2</v>
      </c>
      <c r="J110" s="121"/>
    </row>
    <row r="111" spans="1:10" ht="17.100000000000001" customHeight="1">
      <c r="A111" s="123"/>
      <c r="B111" s="117" t="s">
        <v>16</v>
      </c>
      <c r="C111" s="118">
        <v>630.39183041033345</v>
      </c>
      <c r="D111" s="118">
        <f t="shared" si="12"/>
        <v>-12.55336176066578</v>
      </c>
      <c r="E111" s="118">
        <v>3</v>
      </c>
      <c r="F111" s="118">
        <v>1</v>
      </c>
      <c r="G111" s="118">
        <f t="shared" si="13"/>
        <v>-14.55336176066578</v>
      </c>
      <c r="H111" s="119"/>
      <c r="I111" s="120">
        <v>1.7959881208271609E-2</v>
      </c>
      <c r="J111" s="121"/>
    </row>
    <row r="112" spans="1:10" ht="17.100000000000001" customHeight="1">
      <c r="A112" s="123"/>
      <c r="B112" s="117" t="s">
        <v>17</v>
      </c>
      <c r="C112" s="118">
        <v>616.35948151373941</v>
      </c>
      <c r="D112" s="118">
        <f t="shared" si="12"/>
        <v>-14.032348896594044</v>
      </c>
      <c r="E112" s="118">
        <v>12</v>
      </c>
      <c r="F112" s="118">
        <v>3</v>
      </c>
      <c r="G112" s="118">
        <f t="shared" si="13"/>
        <v>-23.032348896594044</v>
      </c>
      <c r="H112" s="119"/>
      <c r="I112" s="120">
        <v>1.7411284788523714E-2</v>
      </c>
      <c r="J112" s="121"/>
    </row>
    <row r="113" spans="1:10" ht="17.100000000000001" customHeight="1">
      <c r="A113" s="123"/>
      <c r="B113" s="117" t="s">
        <v>18</v>
      </c>
      <c r="C113" s="118">
        <v>600.99325879620847</v>
      </c>
      <c r="D113" s="118">
        <f t="shared" si="12"/>
        <v>-15.366222717530945</v>
      </c>
      <c r="E113" s="118">
        <v>4</v>
      </c>
      <c r="F113" s="118">
        <v>4</v>
      </c>
      <c r="G113" s="118">
        <f t="shared" si="13"/>
        <v>-15.366222717530945</v>
      </c>
      <c r="H113" s="119"/>
      <c r="I113" s="120">
        <v>1.6881833112253049E-2</v>
      </c>
      <c r="J113" s="121"/>
    </row>
    <row r="114" spans="1:10" ht="17.100000000000001" customHeight="1">
      <c r="B114" s="117" t="s">
        <v>19</v>
      </c>
      <c r="C114" s="118">
        <v>600.79886223662083</v>
      </c>
      <c r="D114" s="118">
        <f t="shared" si="12"/>
        <v>-0.19439655958763069</v>
      </c>
      <c r="E114" s="118">
        <v>4</v>
      </c>
      <c r="F114" s="118">
        <v>2</v>
      </c>
      <c r="G114" s="118">
        <f t="shared" si="13"/>
        <v>-2.1943965595876307</v>
      </c>
      <c r="H114" s="119"/>
      <c r="I114" s="120">
        <v>1.6370541205357515E-2</v>
      </c>
      <c r="J114" s="121"/>
    </row>
    <row r="115" spans="1:10" ht="17.100000000000001" customHeight="1">
      <c r="A115" s="123"/>
      <c r="B115" s="117" t="s">
        <v>20</v>
      </c>
      <c r="C115" s="118">
        <v>598.54369268554899</v>
      </c>
      <c r="D115" s="118">
        <f t="shared" si="12"/>
        <v>-2.2551695510718446</v>
      </c>
      <c r="E115" s="118">
        <v>9</v>
      </c>
      <c r="F115" s="118">
        <v>7</v>
      </c>
      <c r="G115" s="118">
        <f t="shared" si="13"/>
        <v>-4.2551695510718446</v>
      </c>
      <c r="H115" s="119"/>
      <c r="I115" s="120">
        <v>1.5876490522163101E-2</v>
      </c>
      <c r="J115" s="121"/>
    </row>
    <row r="116" spans="1:10" ht="17.100000000000001" customHeight="1">
      <c r="A116" s="123"/>
      <c r="B116" s="117" t="s">
        <v>21</v>
      </c>
      <c r="C116" s="118">
        <v>597.47434940262031</v>
      </c>
      <c r="D116" s="118">
        <f t="shared" si="12"/>
        <v>-1.0693432829286849</v>
      </c>
      <c r="E116" s="118">
        <v>7</v>
      </c>
      <c r="F116" s="118">
        <v>4</v>
      </c>
      <c r="G116" s="118">
        <f t="shared" si="13"/>
        <v>-4.0693432829286849</v>
      </c>
      <c r="H116" s="119"/>
      <c r="I116" s="120">
        <v>1.5398823438211867E-2</v>
      </c>
      <c r="J116" s="121"/>
    </row>
    <row r="117" spans="1:10" ht="17.100000000000001" customHeight="1">
      <c r="A117" s="123"/>
      <c r="B117" s="117" t="s">
        <v>22</v>
      </c>
      <c r="C117" s="118">
        <v>602.70708483383441</v>
      </c>
      <c r="D117" s="118">
        <f t="shared" si="12"/>
        <v>5.2327354312141097</v>
      </c>
      <c r="E117" s="118">
        <v>9</v>
      </c>
      <c r="F117" s="118">
        <v>5</v>
      </c>
      <c r="G117" s="118">
        <f t="shared" si="13"/>
        <v>1.2327354312141097</v>
      </c>
      <c r="H117" s="119"/>
      <c r="I117" s="120">
        <v>1.5067677120845861E-2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-73.513878256883572</v>
      </c>
      <c r="E118" s="126">
        <f>SUM(E108:E117)</f>
        <v>78</v>
      </c>
      <c r="F118" s="126">
        <f>SUM(F108:F117)</f>
        <v>51</v>
      </c>
      <c r="G118" s="127">
        <f t="shared" si="13"/>
        <v>-100.51387825688357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615.96306601793856</v>
      </c>
      <c r="D119" s="118">
        <f>C119-C117</f>
        <v>13.255981184104144</v>
      </c>
      <c r="E119" s="118">
        <v>4</v>
      </c>
      <c r="F119" s="118">
        <v>10</v>
      </c>
      <c r="G119" s="118">
        <f t="shared" si="13"/>
        <v>19.255981184104144</v>
      </c>
      <c r="H119" s="119"/>
      <c r="I119" s="120">
        <v>1.5134227666288413E-2</v>
      </c>
      <c r="J119" s="121"/>
    </row>
    <row r="120" spans="1:10" ht="17.100000000000001" customHeight="1">
      <c r="A120" s="123"/>
      <c r="B120" s="117" t="s">
        <v>25</v>
      </c>
      <c r="C120" s="118">
        <v>626.22073323145275</v>
      </c>
      <c r="D120" s="118">
        <f t="shared" ref="D120:D128" si="14">C120-C119</f>
        <v>10.257667213514196</v>
      </c>
      <c r="E120" s="118">
        <v>6</v>
      </c>
      <c r="F120" s="118">
        <v>7</v>
      </c>
      <c r="G120" s="118">
        <f t="shared" si="13"/>
        <v>11.257667213514196</v>
      </c>
      <c r="H120" s="119"/>
      <c r="I120" s="120">
        <v>1.5199532359986719E-2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627.33502291801801</v>
      </c>
      <c r="D121" s="118">
        <f t="shared" si="14"/>
        <v>1.1142896865652574</v>
      </c>
      <c r="E121" s="118">
        <v>4</v>
      </c>
      <c r="F121" s="118">
        <v>3</v>
      </c>
      <c r="G121" s="118">
        <f t="shared" si="13"/>
        <v>0.1142896865652574</v>
      </c>
      <c r="H121" s="119"/>
      <c r="I121" s="120">
        <v>1.5263625861752263E-2</v>
      </c>
      <c r="J121" s="121"/>
    </row>
    <row r="122" spans="1:10" ht="17.100000000000001" customHeight="1">
      <c r="A122" s="123"/>
      <c r="B122" s="117" t="s">
        <v>27</v>
      </c>
      <c r="C122" s="118">
        <v>631.45351217120151</v>
      </c>
      <c r="D122" s="118">
        <f t="shared" si="14"/>
        <v>4.1184892531834976</v>
      </c>
      <c r="E122" s="118">
        <v>4</v>
      </c>
      <c r="F122" s="118">
        <v>5</v>
      </c>
      <c r="G122" s="118">
        <f t="shared" si="13"/>
        <v>5.1184892531834976</v>
      </c>
      <c r="H122" s="119"/>
      <c r="I122" s="120">
        <v>1.5326541557553431E-2</v>
      </c>
      <c r="J122" s="121"/>
    </row>
    <row r="123" spans="1:10" ht="17.100000000000001" customHeight="1">
      <c r="A123" s="123"/>
      <c r="B123" s="117" t="s">
        <v>28</v>
      </c>
      <c r="C123" s="118">
        <v>638.61493212642551</v>
      </c>
      <c r="D123" s="118">
        <f t="shared" si="14"/>
        <v>7.1614199552240052</v>
      </c>
      <c r="E123" s="118">
        <v>6</v>
      </c>
      <c r="F123" s="118">
        <v>4</v>
      </c>
      <c r="G123" s="118">
        <f t="shared" si="13"/>
        <v>5.1614199552240052</v>
      </c>
      <c r="H123" s="119"/>
      <c r="I123" s="120">
        <v>1.5388311617504232E-2</v>
      </c>
      <c r="J123" s="121"/>
    </row>
    <row r="124" spans="1:10" ht="17.100000000000001" customHeight="1">
      <c r="A124" s="123"/>
      <c r="B124" s="117" t="s">
        <v>29</v>
      </c>
      <c r="C124" s="118">
        <v>634.95254578433764</v>
      </c>
      <c r="D124" s="118">
        <f t="shared" si="14"/>
        <v>-3.6623863420878706</v>
      </c>
      <c r="E124" s="118">
        <v>7</v>
      </c>
      <c r="F124" s="118">
        <v>3</v>
      </c>
      <c r="G124" s="118">
        <f t="shared" si="13"/>
        <v>-7.6623863420878706</v>
      </c>
      <c r="H124" s="119"/>
      <c r="I124" s="120">
        <v>1.5448967050713811E-2</v>
      </c>
      <c r="J124" s="121"/>
    </row>
    <row r="125" spans="1:10" ht="17.100000000000001" customHeight="1">
      <c r="A125" s="123"/>
      <c r="B125" s="117" t="s">
        <v>30</v>
      </c>
      <c r="C125" s="118">
        <v>640.5026093720852</v>
      </c>
      <c r="D125" s="118">
        <f t="shared" si="14"/>
        <v>5.5500635877475588</v>
      </c>
      <c r="E125" s="118">
        <v>9</v>
      </c>
      <c r="F125" s="118">
        <v>0</v>
      </c>
      <c r="G125" s="118">
        <f t="shared" si="13"/>
        <v>-3.4499364122524412</v>
      </c>
      <c r="H125" s="119"/>
      <c r="I125" s="120">
        <v>1.5508537757193346E-2</v>
      </c>
      <c r="J125" s="121"/>
    </row>
    <row r="126" spans="1:10" ht="17.100000000000001" customHeight="1">
      <c r="A126" s="123"/>
      <c r="B126" s="117" t="s">
        <v>31</v>
      </c>
      <c r="C126" s="118">
        <v>653.81620823411436</v>
      </c>
      <c r="D126" s="118">
        <f t="shared" si="14"/>
        <v>13.313598862029153</v>
      </c>
      <c r="E126" s="118">
        <v>8</v>
      </c>
      <c r="F126" s="118">
        <v>1</v>
      </c>
      <c r="G126" s="118">
        <f t="shared" si="13"/>
        <v>6.3135988620291528</v>
      </c>
      <c r="H126" s="119"/>
      <c r="I126" s="120">
        <v>1.5567052577002725E-2</v>
      </c>
      <c r="J126" s="121"/>
    </row>
    <row r="127" spans="1:10" ht="17.100000000000001" customHeight="1">
      <c r="A127" s="123"/>
      <c r="B127" s="117" t="s">
        <v>32</v>
      </c>
      <c r="C127" s="118">
        <v>668.73028361533352</v>
      </c>
      <c r="D127" s="118">
        <f t="shared" si="14"/>
        <v>14.914075381219163</v>
      </c>
      <c r="E127" s="118">
        <v>15</v>
      </c>
      <c r="F127" s="118">
        <v>12</v>
      </c>
      <c r="G127" s="118">
        <f t="shared" si="13"/>
        <v>11.914075381219163</v>
      </c>
      <c r="H127" s="119"/>
      <c r="I127" s="120">
        <v>1.5624539336806858E-2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684.59975199779547</v>
      </c>
      <c r="D128" s="118">
        <f t="shared" si="14"/>
        <v>15.869468382461946</v>
      </c>
      <c r="E128" s="118">
        <v>10</v>
      </c>
      <c r="F128" s="118">
        <v>8</v>
      </c>
      <c r="G128" s="118">
        <f t="shared" si="13"/>
        <v>13.869468382461946</v>
      </c>
      <c r="H128" s="119"/>
      <c r="I128" s="120">
        <v>1.5683843115642509E-2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81.89266716396105</v>
      </c>
      <c r="E129" s="126">
        <f>SUM(E119:E128)</f>
        <v>73</v>
      </c>
      <c r="F129" s="126">
        <f>SUM(F119:F128)</f>
        <v>53</v>
      </c>
      <c r="G129" s="127">
        <f t="shared" si="13"/>
        <v>61.89266716396105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969.57484805462934</v>
      </c>
      <c r="D132" s="118"/>
      <c r="E132" s="118"/>
      <c r="F132" s="118"/>
      <c r="G132" s="118"/>
      <c r="H132" s="119"/>
      <c r="I132" s="120">
        <v>2.9204061688392458E-2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1005.8593046059671</v>
      </c>
      <c r="D133" s="118">
        <f t="shared" ref="D133:D142" si="15">C133-C132</f>
        <v>36.284456551337712</v>
      </c>
      <c r="E133" s="118">
        <v>16</v>
      </c>
      <c r="F133" s="118">
        <v>8</v>
      </c>
      <c r="G133" s="118">
        <f t="shared" ref="G133:G154" si="16">D133-E133+F133</f>
        <v>28.284456551337712</v>
      </c>
      <c r="H133" s="119"/>
      <c r="I133" s="120">
        <v>3.0025650883760212E-2</v>
      </c>
      <c r="J133" s="121"/>
    </row>
    <row r="134" spans="1:10" ht="17.100000000000001" customHeight="1">
      <c r="A134" s="134"/>
      <c r="B134" s="117" t="s">
        <v>14</v>
      </c>
      <c r="C134" s="118">
        <v>1050.8398274901747</v>
      </c>
      <c r="D134" s="118">
        <f t="shared" si="15"/>
        <v>44.98052288420763</v>
      </c>
      <c r="E134" s="118">
        <v>10</v>
      </c>
      <c r="F134" s="118">
        <v>7</v>
      </c>
      <c r="G134" s="118">
        <f t="shared" si="16"/>
        <v>41.98052288420763</v>
      </c>
      <c r="H134" s="119"/>
      <c r="I134" s="120">
        <v>3.0816417228450872E-2</v>
      </c>
      <c r="J134" s="121"/>
    </row>
    <row r="135" spans="1:10" ht="17.100000000000001" customHeight="1">
      <c r="A135" s="123"/>
      <c r="B135" s="117" t="s">
        <v>15</v>
      </c>
      <c r="C135" s="118">
        <v>1095.7587970792838</v>
      </c>
      <c r="D135" s="118">
        <f t="shared" si="15"/>
        <v>44.918969589109111</v>
      </c>
      <c r="E135" s="118">
        <v>10</v>
      </c>
      <c r="F135" s="118">
        <v>3</v>
      </c>
      <c r="G135" s="118">
        <f t="shared" si="16"/>
        <v>37.918969589109111</v>
      </c>
      <c r="H135" s="119"/>
      <c r="I135" s="120">
        <v>3.1578063316405877E-2</v>
      </c>
      <c r="J135" s="121"/>
    </row>
    <row r="136" spans="1:10" ht="17.100000000000001" customHeight="1">
      <c r="A136" s="123"/>
      <c r="B136" s="117" t="s">
        <v>16</v>
      </c>
      <c r="C136" s="118">
        <v>1134.1571182617727</v>
      </c>
      <c r="D136" s="118">
        <f t="shared" si="15"/>
        <v>38.398321182488871</v>
      </c>
      <c r="E136" s="118">
        <v>8</v>
      </c>
      <c r="F136" s="118">
        <v>4</v>
      </c>
      <c r="G136" s="118">
        <f t="shared" si="16"/>
        <v>34.398321182488871</v>
      </c>
      <c r="H136" s="119"/>
      <c r="I136" s="120">
        <v>3.2312168611446514E-2</v>
      </c>
      <c r="J136" s="121"/>
    </row>
    <row r="137" spans="1:10" ht="17.100000000000001" customHeight="1">
      <c r="A137" s="123"/>
      <c r="B137" s="117" t="s">
        <v>17</v>
      </c>
      <c r="C137" s="118">
        <v>1168.9150934673776</v>
      </c>
      <c r="D137" s="118">
        <f t="shared" si="15"/>
        <v>34.757975205604907</v>
      </c>
      <c r="E137" s="118">
        <v>18</v>
      </c>
      <c r="F137" s="118">
        <v>6</v>
      </c>
      <c r="G137" s="118">
        <f t="shared" si="16"/>
        <v>22.757975205604907</v>
      </c>
      <c r="H137" s="119"/>
      <c r="I137" s="120">
        <v>3.3020200380434399E-2</v>
      </c>
      <c r="J137" s="121"/>
    </row>
    <row r="138" spans="1:10" ht="17.100000000000001" customHeight="1">
      <c r="A138" s="123"/>
      <c r="B138" s="117" t="s">
        <v>18</v>
      </c>
      <c r="C138" s="118">
        <v>1199.8454359522955</v>
      </c>
      <c r="D138" s="118">
        <f t="shared" si="15"/>
        <v>30.930342484917901</v>
      </c>
      <c r="E138" s="118">
        <v>13</v>
      </c>
      <c r="F138" s="118">
        <v>9</v>
      </c>
      <c r="G138" s="118">
        <f t="shared" si="16"/>
        <v>26.930342484917901</v>
      </c>
      <c r="H138" s="119"/>
      <c r="I138" s="120">
        <v>3.3703523481806059E-2</v>
      </c>
      <c r="J138" s="121"/>
    </row>
    <row r="139" spans="1:10" ht="17.100000000000001" customHeight="1">
      <c r="A139" s="123"/>
      <c r="B139" s="117" t="s">
        <v>19</v>
      </c>
      <c r="C139" s="118">
        <v>1261.1371156908913</v>
      </c>
      <c r="D139" s="118">
        <f t="shared" si="15"/>
        <v>61.291679738595803</v>
      </c>
      <c r="E139" s="118">
        <v>18</v>
      </c>
      <c r="F139" s="118">
        <v>10</v>
      </c>
      <c r="G139" s="118">
        <f t="shared" si="16"/>
        <v>53.291679738595803</v>
      </c>
      <c r="H139" s="119"/>
      <c r="I139" s="120">
        <v>3.4363409146890768E-2</v>
      </c>
      <c r="J139" s="121"/>
    </row>
    <row r="140" spans="1:10" ht="17.100000000000001" customHeight="1">
      <c r="A140" s="123"/>
      <c r="B140" s="117" t="s">
        <v>20</v>
      </c>
      <c r="C140" s="118">
        <v>1319.5393163078245</v>
      </c>
      <c r="D140" s="118">
        <f t="shared" si="15"/>
        <v>58.402200616933214</v>
      </c>
      <c r="E140" s="118">
        <v>14</v>
      </c>
      <c r="F140" s="118">
        <v>6</v>
      </c>
      <c r="G140" s="118">
        <f t="shared" si="16"/>
        <v>50.402200616933214</v>
      </c>
      <c r="H140" s="119"/>
      <c r="I140" s="120">
        <v>3.5001042872886585E-2</v>
      </c>
      <c r="J140" s="121"/>
    </row>
    <row r="141" spans="1:10" ht="17.100000000000001" customHeight="1">
      <c r="A141" s="123"/>
      <c r="B141" s="117" t="s">
        <v>21</v>
      </c>
      <c r="C141" s="118">
        <v>1381.9602233873163</v>
      </c>
      <c r="D141" s="118">
        <f t="shared" si="15"/>
        <v>62.420907079491826</v>
      </c>
      <c r="E141" s="118">
        <v>20</v>
      </c>
      <c r="F141" s="118">
        <v>5</v>
      </c>
      <c r="G141" s="118">
        <f t="shared" si="16"/>
        <v>47.420907079491826</v>
      </c>
      <c r="H141" s="119"/>
      <c r="I141" s="120">
        <v>3.5617531530600946E-2</v>
      </c>
      <c r="J141" s="121"/>
    </row>
    <row r="142" spans="1:10" ht="17.100000000000001" customHeight="1">
      <c r="A142" s="123"/>
      <c r="B142" s="117" t="s">
        <v>22</v>
      </c>
      <c r="C142" s="118">
        <v>1445.5529198489214</v>
      </c>
      <c r="D142" s="118">
        <f t="shared" si="15"/>
        <v>63.592696461605101</v>
      </c>
      <c r="E142" s="118">
        <v>13</v>
      </c>
      <c r="F142" s="118">
        <v>4</v>
      </c>
      <c r="G142" s="118">
        <f t="shared" si="16"/>
        <v>54.592696461605101</v>
      </c>
      <c r="H142" s="119"/>
      <c r="I142" s="120">
        <v>3.6138822996223036E-2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475.97807179429208</v>
      </c>
      <c r="E143" s="126">
        <f>SUM(E133:E142)</f>
        <v>140</v>
      </c>
      <c r="F143" s="126">
        <f>SUM(F133:F142)</f>
        <v>62</v>
      </c>
      <c r="G143" s="127">
        <f t="shared" si="16"/>
        <v>397.97807179429208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1482.4616436865588</v>
      </c>
      <c r="D144" s="118">
        <f>C144-C142</f>
        <v>36.908723837637353</v>
      </c>
      <c r="E144" s="118">
        <v>20</v>
      </c>
      <c r="F144" s="118">
        <v>6</v>
      </c>
      <c r="G144" s="118">
        <f t="shared" si="16"/>
        <v>22.908723837637353</v>
      </c>
      <c r="H144" s="119"/>
      <c r="I144" s="120">
        <v>3.6424119009497755E-2</v>
      </c>
      <c r="J144" s="121"/>
    </row>
    <row r="145" spans="1:10" ht="17.100000000000001" customHeight="1">
      <c r="A145" s="123"/>
      <c r="B145" s="117" t="s">
        <v>25</v>
      </c>
      <c r="C145" s="118">
        <v>1512.2078558840901</v>
      </c>
      <c r="D145" s="118">
        <f t="shared" ref="D145:D153" si="17">C145-C144</f>
        <v>29.746212197531349</v>
      </c>
      <c r="E145" s="118">
        <v>20</v>
      </c>
      <c r="F145" s="118">
        <v>8</v>
      </c>
      <c r="G145" s="118">
        <f t="shared" si="16"/>
        <v>17.746212197531349</v>
      </c>
      <c r="H145" s="119"/>
      <c r="I145" s="120">
        <v>3.6704074171943941E-2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1519.830203451952</v>
      </c>
      <c r="D146" s="118">
        <f t="shared" si="17"/>
        <v>7.6223475678618797</v>
      </c>
      <c r="E146" s="118">
        <v>31</v>
      </c>
      <c r="F146" s="118">
        <v>5</v>
      </c>
      <c r="G146" s="118">
        <f t="shared" si="16"/>
        <v>-18.37765243213812</v>
      </c>
      <c r="H146" s="119"/>
      <c r="I146" s="120">
        <v>3.6978837066957468E-2</v>
      </c>
      <c r="J146" s="121"/>
    </row>
    <row r="147" spans="1:10" ht="17.100000000000001" customHeight="1">
      <c r="A147" s="123"/>
      <c r="B147" s="117" t="s">
        <v>27</v>
      </c>
      <c r="C147" s="118">
        <v>1534.6402936639854</v>
      </c>
      <c r="D147" s="118">
        <f t="shared" si="17"/>
        <v>14.810090212033401</v>
      </c>
      <c r="E147" s="118">
        <v>35</v>
      </c>
      <c r="F147" s="118">
        <v>3</v>
      </c>
      <c r="G147" s="118">
        <f t="shared" si="16"/>
        <v>-17.189909787966599</v>
      </c>
      <c r="H147" s="119"/>
      <c r="I147" s="120">
        <v>3.7248550817087014E-2</v>
      </c>
      <c r="J147" s="121"/>
    </row>
    <row r="148" spans="1:10" ht="17.100000000000001" customHeight="1">
      <c r="A148" s="123"/>
      <c r="B148" s="117" t="s">
        <v>28</v>
      </c>
      <c r="C148" s="118">
        <v>1556.8041633039934</v>
      </c>
      <c r="D148" s="118">
        <f t="shared" si="17"/>
        <v>22.163869640007988</v>
      </c>
      <c r="E148" s="118">
        <v>26</v>
      </c>
      <c r="F148" s="118">
        <v>3</v>
      </c>
      <c r="G148" s="118">
        <f t="shared" si="16"/>
        <v>-0.83613035999201202</v>
      </c>
      <c r="H148" s="119"/>
      <c r="I148" s="120">
        <v>3.7513353332626356E-2</v>
      </c>
      <c r="J148" s="121"/>
    </row>
    <row r="149" spans="1:10" ht="17.100000000000001" customHeight="1">
      <c r="A149" s="123"/>
      <c r="B149" s="117" t="s">
        <v>29</v>
      </c>
      <c r="C149" s="118">
        <v>1552.4858171713902</v>
      </c>
      <c r="D149" s="118">
        <f t="shared" si="17"/>
        <v>-4.3183461326032102</v>
      </c>
      <c r="E149" s="118">
        <v>34</v>
      </c>
      <c r="F149" s="118">
        <v>5</v>
      </c>
      <c r="G149" s="118">
        <f t="shared" si="16"/>
        <v>-33.31834613260321</v>
      </c>
      <c r="H149" s="119"/>
      <c r="I149" s="120">
        <v>3.777337754674915E-2</v>
      </c>
      <c r="J149" s="121"/>
    </row>
    <row r="150" spans="1:10" ht="17.100000000000001" customHeight="1">
      <c r="A150" s="123"/>
      <c r="B150" s="117" t="s">
        <v>30</v>
      </c>
      <c r="C150" s="118">
        <v>1570.587442650597</v>
      </c>
      <c r="D150" s="118">
        <f t="shared" si="17"/>
        <v>18.101625479206859</v>
      </c>
      <c r="E150" s="118">
        <v>28</v>
      </c>
      <c r="F150" s="118">
        <v>10</v>
      </c>
      <c r="G150" s="118">
        <f t="shared" si="16"/>
        <v>0.10162547920685938</v>
      </c>
      <c r="H150" s="119"/>
      <c r="I150" s="120">
        <v>3.8028751638028983E-2</v>
      </c>
      <c r="J150" s="121"/>
    </row>
    <row r="151" spans="1:10" ht="17.100000000000001" customHeight="1">
      <c r="A151" s="123"/>
      <c r="B151" s="117" t="s">
        <v>31</v>
      </c>
      <c r="C151" s="118">
        <v>1607.7431681273169</v>
      </c>
      <c r="D151" s="118">
        <f t="shared" si="17"/>
        <v>37.155725476719908</v>
      </c>
      <c r="E151" s="118">
        <v>31</v>
      </c>
      <c r="F151" s="118">
        <v>10</v>
      </c>
      <c r="G151" s="118">
        <f t="shared" si="16"/>
        <v>16.155725476719908</v>
      </c>
      <c r="H151" s="119"/>
      <c r="I151" s="120">
        <v>3.8279599241126602E-2</v>
      </c>
      <c r="J151" s="121"/>
    </row>
    <row r="152" spans="1:10" ht="17.100000000000001" customHeight="1">
      <c r="A152" s="123"/>
      <c r="B152" s="117" t="s">
        <v>32</v>
      </c>
      <c r="C152" s="118">
        <v>1648.9144968647443</v>
      </c>
      <c r="D152" s="118">
        <f t="shared" si="17"/>
        <v>41.171328737427302</v>
      </c>
      <c r="E152" s="118">
        <v>28</v>
      </c>
      <c r="F152" s="118">
        <v>7</v>
      </c>
      <c r="G152" s="118">
        <f t="shared" si="16"/>
        <v>20.171328737427302</v>
      </c>
      <c r="H152" s="119"/>
      <c r="I152" s="120">
        <v>3.852603964637253E-2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1699.9724441995038</v>
      </c>
      <c r="D153" s="118">
        <f t="shared" si="17"/>
        <v>51.057947334759547</v>
      </c>
      <c r="E153" s="118">
        <v>21</v>
      </c>
      <c r="F153" s="118">
        <v>8</v>
      </c>
      <c r="G153" s="118">
        <f t="shared" si="16"/>
        <v>38.057947334759547</v>
      </c>
      <c r="H153" s="119"/>
      <c r="I153" s="120">
        <v>3.8945531367686227E-2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254.41952435058238</v>
      </c>
      <c r="E154" s="126">
        <f>SUM(E144:E153)</f>
        <v>274</v>
      </c>
      <c r="F154" s="126">
        <f>SUM(F144:F153)</f>
        <v>65</v>
      </c>
      <c r="G154" s="127">
        <f t="shared" si="16"/>
        <v>45.419524350582378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1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91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172500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179200</v>
      </c>
      <c r="D8" s="118">
        <f t="shared" ref="D8:D17" si="0">C8-C7</f>
        <v>6700</v>
      </c>
      <c r="E8" s="118">
        <v>3627</v>
      </c>
      <c r="F8" s="118">
        <v>1228</v>
      </c>
      <c r="G8" s="118">
        <f t="shared" ref="G8:G29" si="1">D8-E8+F8</f>
        <v>4301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182300</v>
      </c>
      <c r="D9" s="118">
        <f t="shared" si="0"/>
        <v>3100</v>
      </c>
      <c r="E9" s="118">
        <v>3475</v>
      </c>
      <c r="F9" s="118">
        <v>1258</v>
      </c>
      <c r="G9" s="118">
        <f t="shared" si="1"/>
        <v>883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181300</v>
      </c>
      <c r="D10" s="118">
        <f t="shared" si="0"/>
        <v>-1000</v>
      </c>
      <c r="E10" s="118">
        <v>3137</v>
      </c>
      <c r="F10" s="118">
        <v>1289</v>
      </c>
      <c r="G10" s="118">
        <f t="shared" si="1"/>
        <v>-2848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183800</v>
      </c>
      <c r="D11" s="118">
        <f t="shared" si="0"/>
        <v>2500</v>
      </c>
      <c r="E11" s="118">
        <v>3030</v>
      </c>
      <c r="F11" s="118">
        <v>1248</v>
      </c>
      <c r="G11" s="118">
        <f t="shared" si="1"/>
        <v>718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188000</v>
      </c>
      <c r="D12" s="118">
        <f t="shared" si="0"/>
        <v>4200</v>
      </c>
      <c r="E12" s="118">
        <v>3030</v>
      </c>
      <c r="F12" s="118">
        <v>1288</v>
      </c>
      <c r="G12" s="118">
        <f t="shared" si="1"/>
        <v>2458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195600</v>
      </c>
      <c r="D13" s="118">
        <f t="shared" si="0"/>
        <v>7600</v>
      </c>
      <c r="E13" s="118">
        <v>3338</v>
      </c>
      <c r="F13" s="118">
        <v>1263</v>
      </c>
      <c r="G13" s="118">
        <f t="shared" si="1"/>
        <v>5525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203400</v>
      </c>
      <c r="D14" s="118">
        <f t="shared" si="0"/>
        <v>7800</v>
      </c>
      <c r="E14" s="118">
        <v>3590</v>
      </c>
      <c r="F14" s="118">
        <v>1294</v>
      </c>
      <c r="G14" s="118">
        <f t="shared" si="1"/>
        <v>5504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212600</v>
      </c>
      <c r="D15" s="118">
        <f t="shared" si="0"/>
        <v>9200</v>
      </c>
      <c r="E15" s="118">
        <v>3726</v>
      </c>
      <c r="F15" s="118">
        <v>1400</v>
      </c>
      <c r="G15" s="118">
        <f t="shared" si="1"/>
        <v>6874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224400</v>
      </c>
      <c r="D16" s="118">
        <f t="shared" si="0"/>
        <v>11800</v>
      </c>
      <c r="E16" s="118">
        <v>3941</v>
      </c>
      <c r="F16" s="118">
        <v>1431</v>
      </c>
      <c r="G16" s="118">
        <f t="shared" si="1"/>
        <v>9290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237200</v>
      </c>
      <c r="D17" s="118">
        <f t="shared" si="0"/>
        <v>12800</v>
      </c>
      <c r="E17" s="118">
        <v>4280</v>
      </c>
      <c r="F17" s="118">
        <v>1437</v>
      </c>
      <c r="G17" s="118">
        <f t="shared" si="1"/>
        <v>9957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64700</v>
      </c>
      <c r="E18" s="126">
        <f>SUM(E8:E17)</f>
        <v>35174</v>
      </c>
      <c r="F18" s="126">
        <f>SUM(F8:F17)</f>
        <v>13136</v>
      </c>
      <c r="G18" s="127">
        <f t="shared" si="1"/>
        <v>42662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246100</v>
      </c>
      <c r="D19" s="118">
        <f>C19-C17</f>
        <v>8900</v>
      </c>
      <c r="E19" s="118">
        <v>4521</v>
      </c>
      <c r="F19" s="118">
        <v>1502</v>
      </c>
      <c r="G19" s="118">
        <f t="shared" si="1"/>
        <v>5881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255000</v>
      </c>
      <c r="D20" s="118">
        <f t="shared" ref="D20:D28" si="2">C20-C19</f>
        <v>8900</v>
      </c>
      <c r="E20" s="118">
        <v>4584</v>
      </c>
      <c r="F20" s="118">
        <v>1590</v>
      </c>
      <c r="G20" s="118">
        <f t="shared" si="1"/>
        <v>5906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261600</v>
      </c>
      <c r="D21" s="118">
        <f t="shared" si="2"/>
        <v>6600</v>
      </c>
      <c r="E21" s="118">
        <v>4835</v>
      </c>
      <c r="F21" s="118">
        <v>1674</v>
      </c>
      <c r="G21" s="118">
        <f t="shared" si="1"/>
        <v>3439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265600</v>
      </c>
      <c r="D22" s="118">
        <f t="shared" si="2"/>
        <v>4000</v>
      </c>
      <c r="E22" s="118">
        <v>4834</v>
      </c>
      <c r="F22" s="118">
        <v>1652</v>
      </c>
      <c r="G22" s="118">
        <f t="shared" si="1"/>
        <v>818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273300</v>
      </c>
      <c r="D23" s="118">
        <f t="shared" si="2"/>
        <v>7700</v>
      </c>
      <c r="E23" s="118">
        <v>4973</v>
      </c>
      <c r="F23" s="118">
        <v>1748</v>
      </c>
      <c r="G23" s="118">
        <f t="shared" si="1"/>
        <v>4475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284800</v>
      </c>
      <c r="D24" s="118">
        <f t="shared" si="2"/>
        <v>11500</v>
      </c>
      <c r="E24" s="118">
        <v>5118</v>
      </c>
      <c r="F24" s="118">
        <v>1820</v>
      </c>
      <c r="G24" s="118">
        <f t="shared" si="1"/>
        <v>8202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297800</v>
      </c>
      <c r="D25" s="118">
        <f t="shared" si="2"/>
        <v>13000</v>
      </c>
      <c r="E25" s="118">
        <v>5172</v>
      </c>
      <c r="F25" s="118">
        <v>1904</v>
      </c>
      <c r="G25" s="118">
        <f t="shared" si="1"/>
        <v>9732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310400</v>
      </c>
      <c r="D26" s="118">
        <f t="shared" si="2"/>
        <v>12600</v>
      </c>
      <c r="E26" s="118">
        <v>5624</v>
      </c>
      <c r="F26" s="118">
        <v>1929</v>
      </c>
      <c r="G26" s="118">
        <f t="shared" si="1"/>
        <v>8905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325200</v>
      </c>
      <c r="D27" s="118">
        <f t="shared" si="2"/>
        <v>14800</v>
      </c>
      <c r="E27" s="118">
        <v>5973</v>
      </c>
      <c r="F27" s="118">
        <v>1972</v>
      </c>
      <c r="G27" s="118">
        <f t="shared" si="1"/>
        <v>10799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342500</v>
      </c>
      <c r="D28" s="118">
        <f t="shared" si="2"/>
        <v>17300</v>
      </c>
      <c r="E28" s="118">
        <v>6619</v>
      </c>
      <c r="F28" s="118">
        <v>2053</v>
      </c>
      <c r="G28" s="118">
        <f t="shared" si="1"/>
        <v>12734</v>
      </c>
      <c r="H28" s="119"/>
      <c r="I28" s="120">
        <v>1.058118081180812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105300</v>
      </c>
      <c r="E29" s="126">
        <f>SUM(E19:E28)</f>
        <v>52253</v>
      </c>
      <c r="F29" s="126">
        <f>SUM(F19:F28)</f>
        <v>17844</v>
      </c>
      <c r="G29" s="127">
        <f t="shared" si="1"/>
        <v>70891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134989.37497741746</v>
      </c>
      <c r="D32" s="118"/>
      <c r="E32" s="118"/>
      <c r="F32" s="118"/>
      <c r="G32" s="118"/>
      <c r="H32" s="119"/>
      <c r="I32" s="120">
        <v>0.78254710131836203</v>
      </c>
      <c r="J32" s="121"/>
    </row>
    <row r="33" spans="1:10" ht="17.100000000000001" customHeight="1">
      <c r="A33" s="123"/>
      <c r="B33" s="117" t="s">
        <v>13</v>
      </c>
      <c r="C33" s="118">
        <v>138383.62850642286</v>
      </c>
      <c r="D33" s="118">
        <f t="shared" ref="D33:D42" si="3">C33-C32</f>
        <v>3394.2535290053929</v>
      </c>
      <c r="E33" s="118">
        <v>2882</v>
      </c>
      <c r="F33" s="118">
        <v>1087</v>
      </c>
      <c r="G33" s="118">
        <f t="shared" ref="G33:G54" si="4">D33-E33+F33</f>
        <v>1599.2535290053929</v>
      </c>
      <c r="H33" s="119"/>
      <c r="I33" s="120">
        <v>0.77223006979030595</v>
      </c>
      <c r="J33" s="121"/>
    </row>
    <row r="34" spans="1:10" ht="17.100000000000001" customHeight="1">
      <c r="A34" s="134"/>
      <c r="B34" s="117" t="s">
        <v>14</v>
      </c>
      <c r="C34" s="118">
        <v>139025.25377588416</v>
      </c>
      <c r="D34" s="118">
        <f t="shared" si="3"/>
        <v>641.62526946130674</v>
      </c>
      <c r="E34" s="118">
        <v>2750</v>
      </c>
      <c r="F34" s="118">
        <v>1095</v>
      </c>
      <c r="G34" s="118">
        <f t="shared" si="4"/>
        <v>-1013.3747305386933</v>
      </c>
      <c r="H34" s="119"/>
      <c r="I34" s="120">
        <v>0.76261795817819078</v>
      </c>
      <c r="J34" s="121"/>
    </row>
    <row r="35" spans="1:10" ht="17.100000000000001" customHeight="1">
      <c r="A35" s="123"/>
      <c r="B35" s="117" t="s">
        <v>15</v>
      </c>
      <c r="C35" s="118">
        <v>136631.89094557334</v>
      </c>
      <c r="D35" s="118">
        <f t="shared" si="3"/>
        <v>-2393.3628303108271</v>
      </c>
      <c r="E35" s="118">
        <v>2393</v>
      </c>
      <c r="F35" s="118">
        <v>1127</v>
      </c>
      <c r="G35" s="118">
        <f t="shared" si="4"/>
        <v>-3659.3628303108271</v>
      </c>
      <c r="H35" s="119"/>
      <c r="I35" s="120">
        <v>0.75362322639588153</v>
      </c>
      <c r="J35" s="121"/>
    </row>
    <row r="36" spans="1:10" ht="17.100000000000001" customHeight="1">
      <c r="A36" s="123"/>
      <c r="B36" s="117" t="s">
        <v>16</v>
      </c>
      <c r="C36" s="118">
        <v>136969.1050386666</v>
      </c>
      <c r="D36" s="118">
        <f t="shared" si="3"/>
        <v>337.21409309326555</v>
      </c>
      <c r="E36" s="118">
        <v>2249</v>
      </c>
      <c r="F36" s="118">
        <v>1061</v>
      </c>
      <c r="G36" s="118">
        <f t="shared" si="4"/>
        <v>-850.78590690673445</v>
      </c>
      <c r="H36" s="119"/>
      <c r="I36" s="120">
        <v>0.74520731794704353</v>
      </c>
      <c r="J36" s="121"/>
    </row>
    <row r="37" spans="1:10" ht="17.100000000000001" customHeight="1">
      <c r="A37" s="123"/>
      <c r="B37" s="117" t="s">
        <v>17</v>
      </c>
      <c r="C37" s="118">
        <v>138614.40225632157</v>
      </c>
      <c r="D37" s="118">
        <f t="shared" si="3"/>
        <v>1645.2972176549665</v>
      </c>
      <c r="E37" s="118">
        <v>2239</v>
      </c>
      <c r="F37" s="118">
        <v>1135</v>
      </c>
      <c r="G37" s="118">
        <f t="shared" si="4"/>
        <v>541.29721765496652</v>
      </c>
      <c r="H37" s="119"/>
      <c r="I37" s="120">
        <v>0.73731065029958287</v>
      </c>
      <c r="J37" s="121"/>
    </row>
    <row r="38" spans="1:10" ht="17.100000000000001" customHeight="1">
      <c r="A38" s="123"/>
      <c r="B38" s="117" t="s">
        <v>18</v>
      </c>
      <c r="C38" s="118">
        <v>142766.03803520376</v>
      </c>
      <c r="D38" s="118">
        <f t="shared" si="3"/>
        <v>4151.6357788821915</v>
      </c>
      <c r="E38" s="118">
        <v>2462</v>
      </c>
      <c r="F38" s="118">
        <v>1058</v>
      </c>
      <c r="G38" s="118">
        <f t="shared" si="4"/>
        <v>2747.6357788821915</v>
      </c>
      <c r="H38" s="119"/>
      <c r="I38" s="120">
        <v>0.72988772001637914</v>
      </c>
      <c r="J38" s="121"/>
    </row>
    <row r="39" spans="1:10" ht="17.100000000000001" customHeight="1">
      <c r="A39" s="123"/>
      <c r="B39" s="117" t="s">
        <v>19</v>
      </c>
      <c r="C39" s="118">
        <v>147036.18602413195</v>
      </c>
      <c r="D39" s="118">
        <f t="shared" si="3"/>
        <v>4270.1479889281909</v>
      </c>
      <c r="E39" s="118">
        <v>2611</v>
      </c>
      <c r="F39" s="118">
        <v>1099</v>
      </c>
      <c r="G39" s="118">
        <f t="shared" si="4"/>
        <v>2758.1479889281909</v>
      </c>
      <c r="H39" s="119"/>
      <c r="I39" s="120">
        <v>0.72289177003014726</v>
      </c>
      <c r="J39" s="121"/>
    </row>
    <row r="40" spans="1:10" ht="17.100000000000001" customHeight="1">
      <c r="A40" s="123"/>
      <c r="B40" s="117" t="s">
        <v>20</v>
      </c>
      <c r="C40" s="118">
        <v>152281.89654858131</v>
      </c>
      <c r="D40" s="118">
        <f t="shared" si="3"/>
        <v>5245.7105244493578</v>
      </c>
      <c r="E40" s="118">
        <v>2725</v>
      </c>
      <c r="F40" s="118">
        <v>1184</v>
      </c>
      <c r="G40" s="118">
        <f t="shared" si="4"/>
        <v>3704.7105244493578</v>
      </c>
      <c r="H40" s="119"/>
      <c r="I40" s="120">
        <v>0.71628361499803062</v>
      </c>
      <c r="J40" s="121"/>
    </row>
    <row r="41" spans="1:10" ht="17.100000000000001" customHeight="1">
      <c r="A41" s="123"/>
      <c r="B41" s="117" t="s">
        <v>21</v>
      </c>
      <c r="C41" s="118">
        <v>159334.81307477847</v>
      </c>
      <c r="D41" s="118">
        <f t="shared" si="3"/>
        <v>7052.9165261971648</v>
      </c>
      <c r="E41" s="118">
        <v>2853</v>
      </c>
      <c r="F41" s="118">
        <v>1214</v>
      </c>
      <c r="G41" s="118">
        <f t="shared" si="4"/>
        <v>5413.9165261971648</v>
      </c>
      <c r="H41" s="119"/>
      <c r="I41" s="120">
        <v>0.71004818660774716</v>
      </c>
      <c r="J41" s="121"/>
    </row>
    <row r="42" spans="1:10" ht="17.100000000000001" customHeight="1">
      <c r="A42" s="123"/>
      <c r="B42" s="117" t="s">
        <v>22</v>
      </c>
      <c r="C42" s="118">
        <v>166532.46924377361</v>
      </c>
      <c r="D42" s="118">
        <f t="shared" si="3"/>
        <v>7197.6561689951341</v>
      </c>
      <c r="E42" s="118">
        <v>2993</v>
      </c>
      <c r="F42" s="118">
        <v>1196</v>
      </c>
      <c r="G42" s="118">
        <f t="shared" si="4"/>
        <v>5400.6561689951341</v>
      </c>
      <c r="H42" s="119"/>
      <c r="I42" s="120">
        <v>0.70207617725031013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31543.094266356144</v>
      </c>
      <c r="E43" s="126">
        <f>SUM(E33:E42)</f>
        <v>26157</v>
      </c>
      <c r="F43" s="126">
        <f>SUM(F33:F42)</f>
        <v>11256</v>
      </c>
      <c r="G43" s="127">
        <f t="shared" si="4"/>
        <v>16642.094266356144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169645.85675385947</v>
      </c>
      <c r="D44" s="118">
        <f>C44-C42</f>
        <v>3113.3875100858568</v>
      </c>
      <c r="E44" s="118">
        <v>3130</v>
      </c>
      <c r="F44" s="118">
        <v>1243</v>
      </c>
      <c r="G44" s="118">
        <f t="shared" si="4"/>
        <v>1226.3875100858568</v>
      </c>
      <c r="H44" s="119"/>
      <c r="I44" s="120">
        <v>0.68933708555001827</v>
      </c>
      <c r="J44" s="121"/>
    </row>
    <row r="45" spans="1:10" ht="17.100000000000001" customHeight="1">
      <c r="A45" s="123"/>
      <c r="B45" s="117" t="s">
        <v>25</v>
      </c>
      <c r="C45" s="118">
        <v>172794.38201026924</v>
      </c>
      <c r="D45" s="118">
        <f t="shared" ref="D45:D53" si="5">C45-C44</f>
        <v>3148.5252564097755</v>
      </c>
      <c r="E45" s="118">
        <v>3102</v>
      </c>
      <c r="F45" s="118">
        <v>1317</v>
      </c>
      <c r="G45" s="118">
        <f t="shared" si="4"/>
        <v>1363.5252564097755</v>
      </c>
      <c r="H45" s="119"/>
      <c r="I45" s="120">
        <v>0.67762502749125209</v>
      </c>
      <c r="J45" s="121"/>
    </row>
    <row r="46" spans="1:10" ht="17.100000000000001" customHeight="1">
      <c r="A46" s="123"/>
      <c r="B46" s="117" t="s">
        <v>26</v>
      </c>
      <c r="C46" s="118">
        <f>$C$21*I46</f>
        <v>174440.27300748491</v>
      </c>
      <c r="D46" s="118">
        <f t="shared" si="5"/>
        <v>1645.8909972156689</v>
      </c>
      <c r="E46" s="118">
        <v>3211</v>
      </c>
      <c r="F46" s="118">
        <v>1372</v>
      </c>
      <c r="G46" s="118">
        <f t="shared" si="4"/>
        <v>-193.1090027843311</v>
      </c>
      <c r="H46" s="119"/>
      <c r="I46" s="120">
        <v>0.66682061547203708</v>
      </c>
      <c r="J46" s="121"/>
    </row>
    <row r="47" spans="1:10" ht="17.100000000000001" customHeight="1">
      <c r="A47" s="123"/>
      <c r="B47" s="117" t="s">
        <v>27</v>
      </c>
      <c r="C47" s="118">
        <v>174451.9964844076</v>
      </c>
      <c r="D47" s="118">
        <f t="shared" si="5"/>
        <v>11.723476922692498</v>
      </c>
      <c r="E47" s="118">
        <v>3194</v>
      </c>
      <c r="F47" s="118">
        <v>1329</v>
      </c>
      <c r="G47" s="118">
        <f t="shared" si="4"/>
        <v>-1853.2765230773075</v>
      </c>
      <c r="H47" s="119"/>
      <c r="I47" s="120">
        <v>0.65682227592020936</v>
      </c>
      <c r="J47" s="121"/>
    </row>
    <row r="48" spans="1:10" ht="17.100000000000001" customHeight="1">
      <c r="A48" s="123"/>
      <c r="B48" s="117" t="s">
        <v>28</v>
      </c>
      <c r="C48" s="118">
        <v>176973.51452661352</v>
      </c>
      <c r="D48" s="118">
        <f t="shared" si="5"/>
        <v>2521.5180422059202</v>
      </c>
      <c r="E48" s="118">
        <v>3240</v>
      </c>
      <c r="F48" s="118">
        <v>1418</v>
      </c>
      <c r="G48" s="118">
        <f t="shared" si="4"/>
        <v>699.51804220592021</v>
      </c>
      <c r="H48" s="119"/>
      <c r="I48" s="120">
        <v>0.64754304620056158</v>
      </c>
      <c r="J48" s="121"/>
    </row>
    <row r="49" spans="1:10" ht="17.100000000000001" customHeight="1">
      <c r="A49" s="123"/>
      <c r="B49" s="117" t="s">
        <v>29</v>
      </c>
      <c r="C49" s="118">
        <v>181961.0094098619</v>
      </c>
      <c r="D49" s="118">
        <f t="shared" si="5"/>
        <v>4987.4948832483788</v>
      </c>
      <c r="E49" s="118">
        <v>3345</v>
      </c>
      <c r="F49" s="118">
        <v>1512</v>
      </c>
      <c r="G49" s="118">
        <f t="shared" si="4"/>
        <v>3154.4948832483788</v>
      </c>
      <c r="H49" s="119"/>
      <c r="I49" s="120">
        <v>0.63890803865822299</v>
      </c>
      <c r="J49" s="121"/>
    </row>
    <row r="50" spans="1:10" ht="17.100000000000001" customHeight="1">
      <c r="A50" s="123"/>
      <c r="B50" s="117" t="s">
        <v>30</v>
      </c>
      <c r="C50" s="118">
        <v>187867.84922514315</v>
      </c>
      <c r="D50" s="118">
        <f t="shared" si="5"/>
        <v>5906.8398152812442</v>
      </c>
      <c r="E50" s="118">
        <v>3361</v>
      </c>
      <c r="F50" s="118">
        <v>1548</v>
      </c>
      <c r="G50" s="118">
        <f t="shared" si="4"/>
        <v>4093.8398152812442</v>
      </c>
      <c r="H50" s="119"/>
      <c r="I50" s="120">
        <v>0.6308524151280831</v>
      </c>
      <c r="J50" s="121"/>
    </row>
    <row r="51" spans="1:10" ht="17.100000000000001" customHeight="1">
      <c r="A51" s="123"/>
      <c r="B51" s="117" t="s">
        <v>31</v>
      </c>
      <c r="C51" s="118">
        <v>193478.45223870696</v>
      </c>
      <c r="D51" s="118">
        <f t="shared" si="5"/>
        <v>5610.6030135638139</v>
      </c>
      <c r="E51" s="118">
        <v>3547</v>
      </c>
      <c r="F51" s="118">
        <v>1531</v>
      </c>
      <c r="G51" s="118">
        <f t="shared" si="4"/>
        <v>3594.6030135638139</v>
      </c>
      <c r="H51" s="119"/>
      <c r="I51" s="120">
        <v>0.62331975592366917</v>
      </c>
      <c r="J51" s="121"/>
    </row>
    <row r="52" spans="1:10" ht="17.100000000000001" customHeight="1">
      <c r="A52" s="123"/>
      <c r="B52" s="117" t="s">
        <v>32</v>
      </c>
      <c r="C52" s="118">
        <v>200407.99150686347</v>
      </c>
      <c r="D52" s="118">
        <f t="shared" si="5"/>
        <v>6929.5392681565136</v>
      </c>
      <c r="E52" s="118">
        <v>3632</v>
      </c>
      <c r="F52" s="118">
        <v>1520</v>
      </c>
      <c r="G52" s="118">
        <f t="shared" si="4"/>
        <v>4817.5392681565136</v>
      </c>
      <c r="H52" s="119"/>
      <c r="I52" s="120">
        <v>0.61626073649097024</v>
      </c>
      <c r="J52" s="121"/>
    </row>
    <row r="53" spans="1:10" ht="17.100000000000001" customHeight="1">
      <c r="A53" s="123"/>
      <c r="B53" s="117" t="s">
        <v>33</v>
      </c>
      <c r="C53" s="118">
        <f>$C$28*I53</f>
        <v>208753.20361943616</v>
      </c>
      <c r="D53" s="118">
        <f t="shared" si="5"/>
        <v>8345.2121125726844</v>
      </c>
      <c r="E53" s="118">
        <v>3847</v>
      </c>
      <c r="F53" s="118">
        <v>1578</v>
      </c>
      <c r="G53" s="118">
        <f t="shared" si="4"/>
        <v>6076.2121125726844</v>
      </c>
      <c r="H53" s="119"/>
      <c r="I53" s="120">
        <v>0.60949840472828076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42220.734375662549</v>
      </c>
      <c r="E54" s="126">
        <f>SUM(E44:E53)</f>
        <v>33609</v>
      </c>
      <c r="F54" s="126">
        <f>SUM(F44:F53)</f>
        <v>14368</v>
      </c>
      <c r="G54" s="127">
        <f t="shared" si="4"/>
        <v>22979.734375662549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12048.795921451438</v>
      </c>
      <c r="D57" s="118"/>
      <c r="E57" s="118"/>
      <c r="F57" s="118"/>
      <c r="G57" s="118"/>
      <c r="H57" s="119"/>
      <c r="I57" s="120">
        <v>6.9848092298269188E-2</v>
      </c>
      <c r="J57" s="121"/>
    </row>
    <row r="58" spans="1:10" ht="17.100000000000001" customHeight="1">
      <c r="A58" s="123"/>
      <c r="B58" s="117" t="s">
        <v>13</v>
      </c>
      <c r="C58" s="118">
        <v>13368.092831191103</v>
      </c>
      <c r="D58" s="118">
        <f t="shared" ref="D58:D67" si="6">C58-C57</f>
        <v>1319.2969097396654</v>
      </c>
      <c r="E58" s="118">
        <v>314</v>
      </c>
      <c r="F58" s="118">
        <v>60</v>
      </c>
      <c r="G58" s="118">
        <f t="shared" ref="G58:G79" si="7">D58-E58+F58</f>
        <v>1065.2969097396654</v>
      </c>
      <c r="H58" s="119"/>
      <c r="I58" s="120">
        <v>7.459873231691462E-2</v>
      </c>
      <c r="J58" s="121"/>
    </row>
    <row r="59" spans="1:10" ht="17.100000000000001" customHeight="1">
      <c r="A59" s="123"/>
      <c r="B59" s="117" t="s">
        <v>14</v>
      </c>
      <c r="C59" s="118">
        <v>14405.690002951296</v>
      </c>
      <c r="D59" s="118">
        <f t="shared" si="6"/>
        <v>1037.5971717601933</v>
      </c>
      <c r="E59" s="118">
        <v>310</v>
      </c>
      <c r="F59" s="118">
        <v>51</v>
      </c>
      <c r="G59" s="118">
        <f t="shared" si="7"/>
        <v>778.59717176019331</v>
      </c>
      <c r="H59" s="119"/>
      <c r="I59" s="120">
        <v>7.9021887015640696E-2</v>
      </c>
      <c r="J59" s="121"/>
    </row>
    <row r="60" spans="1:10" ht="17.100000000000001" customHeight="1">
      <c r="A60" s="123"/>
      <c r="B60" s="117" t="s">
        <v>15</v>
      </c>
      <c r="C60" s="118">
        <v>15076.778352944759</v>
      </c>
      <c r="D60" s="118">
        <f t="shared" si="6"/>
        <v>671.08834999346254</v>
      </c>
      <c r="E60" s="118">
        <v>278</v>
      </c>
      <c r="F60" s="118">
        <v>56</v>
      </c>
      <c r="G60" s="118">
        <f t="shared" si="7"/>
        <v>449.08834999346254</v>
      </c>
      <c r="H60" s="119"/>
      <c r="I60" s="120">
        <v>8.3159284903170191E-2</v>
      </c>
      <c r="J60" s="121"/>
    </row>
    <row r="61" spans="1:10" ht="17.100000000000001" customHeight="1">
      <c r="A61" s="123"/>
      <c r="B61" s="117" t="s">
        <v>16</v>
      </c>
      <c r="C61" s="118">
        <v>15996.987668211174</v>
      </c>
      <c r="D61" s="118">
        <f t="shared" si="6"/>
        <v>920.20931526641471</v>
      </c>
      <c r="E61" s="118">
        <v>270</v>
      </c>
      <c r="F61" s="118">
        <v>60</v>
      </c>
      <c r="G61" s="118">
        <f t="shared" si="7"/>
        <v>710.20931526641471</v>
      </c>
      <c r="H61" s="119"/>
      <c r="I61" s="120">
        <v>8.7034753363499306E-2</v>
      </c>
      <c r="J61" s="121"/>
    </row>
    <row r="62" spans="1:10" ht="17.100000000000001" customHeight="1">
      <c r="A62" s="123"/>
      <c r="B62" s="117" t="s">
        <v>17</v>
      </c>
      <c r="C62" s="118">
        <v>17046.197343108634</v>
      </c>
      <c r="D62" s="118">
        <f t="shared" si="6"/>
        <v>1049.20967489746</v>
      </c>
      <c r="E62" s="118">
        <v>274</v>
      </c>
      <c r="F62" s="118">
        <v>45</v>
      </c>
      <c r="G62" s="118">
        <f t="shared" si="7"/>
        <v>820.20967489745999</v>
      </c>
      <c r="H62" s="119"/>
      <c r="I62" s="120">
        <v>9.0671262463343796E-2</v>
      </c>
      <c r="J62" s="121"/>
    </row>
    <row r="63" spans="1:10" ht="17.100000000000001" customHeight="1">
      <c r="A63" s="123"/>
      <c r="B63" s="117" t="s">
        <v>18</v>
      </c>
      <c r="C63" s="118">
        <v>18403.373320775296</v>
      </c>
      <c r="D63" s="118">
        <f t="shared" si="6"/>
        <v>1357.1759776666622</v>
      </c>
      <c r="E63" s="118">
        <v>296</v>
      </c>
      <c r="F63" s="118">
        <v>59</v>
      </c>
      <c r="G63" s="118">
        <f t="shared" si="7"/>
        <v>1120.1759776666622</v>
      </c>
      <c r="H63" s="119"/>
      <c r="I63" s="120">
        <v>9.4086775668585351E-2</v>
      </c>
      <c r="J63" s="121"/>
    </row>
    <row r="64" spans="1:10" ht="17.100000000000001" customHeight="1">
      <c r="B64" s="117" t="s">
        <v>19</v>
      </c>
      <c r="C64" s="118">
        <v>19792.536045944496</v>
      </c>
      <c r="D64" s="118">
        <f t="shared" si="6"/>
        <v>1389.1627251692007</v>
      </c>
      <c r="E64" s="118">
        <v>341</v>
      </c>
      <c r="F64" s="118">
        <v>57</v>
      </c>
      <c r="G64" s="118">
        <f t="shared" si="7"/>
        <v>1105.1627251692007</v>
      </c>
      <c r="H64" s="119"/>
      <c r="I64" s="120">
        <v>9.7308436804053572E-2</v>
      </c>
      <c r="J64" s="121"/>
    </row>
    <row r="65" spans="2:10" ht="17.100000000000001" customHeight="1">
      <c r="B65" s="117" t="s">
        <v>20</v>
      </c>
      <c r="C65" s="118">
        <v>21333.917238813734</v>
      </c>
      <c r="D65" s="118">
        <f t="shared" si="6"/>
        <v>1541.3811928692376</v>
      </c>
      <c r="E65" s="118">
        <v>357</v>
      </c>
      <c r="F65" s="118">
        <v>49</v>
      </c>
      <c r="G65" s="118">
        <f t="shared" si="7"/>
        <v>1233.3811928692376</v>
      </c>
      <c r="H65" s="119"/>
      <c r="I65" s="120">
        <v>0.1003476822145519</v>
      </c>
      <c r="J65" s="121"/>
    </row>
    <row r="66" spans="2:10" ht="17.100000000000001" customHeight="1">
      <c r="B66" s="117" t="s">
        <v>21</v>
      </c>
      <c r="C66" s="118">
        <v>23161.869399883752</v>
      </c>
      <c r="D66" s="118">
        <f t="shared" si="6"/>
        <v>1827.9521610700176</v>
      </c>
      <c r="E66" s="118">
        <v>440</v>
      </c>
      <c r="F66" s="118">
        <v>72</v>
      </c>
      <c r="G66" s="118">
        <f t="shared" si="7"/>
        <v>1459.9521610700176</v>
      </c>
      <c r="H66" s="119"/>
      <c r="I66" s="120">
        <v>0.1032168868087511</v>
      </c>
      <c r="J66" s="121"/>
    </row>
    <row r="67" spans="2:10" ht="17.100000000000001" customHeight="1">
      <c r="B67" s="117" t="s">
        <v>22</v>
      </c>
      <c r="C67" s="118">
        <v>25223.590178193172</v>
      </c>
      <c r="D67" s="118">
        <f t="shared" si="6"/>
        <v>2061.72077830942</v>
      </c>
      <c r="E67" s="118">
        <v>497</v>
      </c>
      <c r="F67" s="118">
        <v>69</v>
      </c>
      <c r="G67" s="118">
        <f t="shared" si="7"/>
        <v>1633.72077830942</v>
      </c>
      <c r="H67" s="119"/>
      <c r="I67" s="120">
        <v>0.10633891306152261</v>
      </c>
      <c r="J67" s="121"/>
    </row>
    <row r="68" spans="2:10" ht="17.100000000000001" customHeight="1">
      <c r="B68" s="139"/>
      <c r="C68" s="125" t="s">
        <v>23</v>
      </c>
      <c r="D68" s="126">
        <f>SUM(D58:D67)</f>
        <v>13174.794256741734</v>
      </c>
      <c r="E68" s="126">
        <f>SUM(E58:E67)</f>
        <v>3377</v>
      </c>
      <c r="F68" s="126">
        <f>SUM(F58:F67)</f>
        <v>578</v>
      </c>
      <c r="G68" s="127">
        <f t="shared" si="7"/>
        <v>10375.794256741734</v>
      </c>
      <c r="H68" s="119"/>
      <c r="I68" s="120"/>
      <c r="J68" s="121"/>
    </row>
    <row r="69" spans="2:10" ht="17.100000000000001" customHeight="1">
      <c r="B69" s="117" t="s">
        <v>24</v>
      </c>
      <c r="C69" s="118">
        <v>27114.730427211831</v>
      </c>
      <c r="D69" s="118">
        <f>C69-C67</f>
        <v>1891.1402490186592</v>
      </c>
      <c r="E69" s="118">
        <v>479</v>
      </c>
      <c r="F69" s="118">
        <v>79</v>
      </c>
      <c r="G69" s="118">
        <f t="shared" si="7"/>
        <v>1491.1402490186592</v>
      </c>
      <c r="H69" s="119"/>
      <c r="I69" s="120">
        <v>0.11017769373105174</v>
      </c>
      <c r="J69" s="121"/>
    </row>
    <row r="70" spans="2:10" ht="17.100000000000001" customHeight="1">
      <c r="B70" s="117" t="s">
        <v>25</v>
      </c>
      <c r="C70" s="118">
        <v>28995.282315259985</v>
      </c>
      <c r="D70" s="118">
        <f t="shared" ref="D70:D78" si="8">C70-C69</f>
        <v>1880.5518880481541</v>
      </c>
      <c r="E70" s="118">
        <v>465</v>
      </c>
      <c r="F70" s="118">
        <v>84</v>
      </c>
      <c r="G70" s="118">
        <f t="shared" si="7"/>
        <v>1499.5518880481541</v>
      </c>
      <c r="H70" s="119"/>
      <c r="I70" s="120">
        <v>0.11370698947160782</v>
      </c>
      <c r="J70" s="121"/>
    </row>
    <row r="71" spans="2:10" ht="17.100000000000001" customHeight="1">
      <c r="B71" s="117" t="s">
        <v>26</v>
      </c>
      <c r="C71" s="118">
        <f>$C$21*I71</f>
        <v>30597.4623014674</v>
      </c>
      <c r="D71" s="118">
        <f t="shared" si="8"/>
        <v>1602.1799862074149</v>
      </c>
      <c r="E71" s="118">
        <v>464</v>
      </c>
      <c r="F71" s="118">
        <v>86</v>
      </c>
      <c r="G71" s="118">
        <f t="shared" si="7"/>
        <v>1224.1799862074149</v>
      </c>
      <c r="H71" s="119"/>
      <c r="I71" s="120">
        <v>0.11696277638175612</v>
      </c>
      <c r="J71" s="121"/>
    </row>
    <row r="72" spans="2:10" ht="17.100000000000001" customHeight="1">
      <c r="B72" s="117" t="s">
        <v>27</v>
      </c>
      <c r="C72" s="118">
        <v>31865.535961169619</v>
      </c>
      <c r="D72" s="118">
        <f t="shared" si="8"/>
        <v>1268.0736597022187</v>
      </c>
      <c r="E72" s="118">
        <v>481</v>
      </c>
      <c r="F72" s="118">
        <v>76</v>
      </c>
      <c r="G72" s="118">
        <f t="shared" si="7"/>
        <v>863.07365970221872</v>
      </c>
      <c r="H72" s="119"/>
      <c r="I72" s="120">
        <v>0.11997566250440368</v>
      </c>
      <c r="J72" s="121"/>
    </row>
    <row r="73" spans="2:10" ht="17.100000000000001" customHeight="1">
      <c r="B73" s="117" t="s">
        <v>28</v>
      </c>
      <c r="C73" s="118">
        <v>33553.547436506778</v>
      </c>
      <c r="D73" s="118">
        <f t="shared" si="8"/>
        <v>1688.0114753371599</v>
      </c>
      <c r="E73" s="118">
        <v>491</v>
      </c>
      <c r="F73" s="118">
        <v>69</v>
      </c>
      <c r="G73" s="118">
        <f t="shared" si="7"/>
        <v>1266.0114753371599</v>
      </c>
      <c r="H73" s="119"/>
      <c r="I73" s="120">
        <v>0.12277185304246897</v>
      </c>
      <c r="J73" s="121"/>
    </row>
    <row r="74" spans="2:10" ht="17.100000000000001" customHeight="1">
      <c r="B74" s="117" t="s">
        <v>29</v>
      </c>
      <c r="C74" s="118">
        <v>35706.490861169099</v>
      </c>
      <c r="D74" s="118">
        <f t="shared" si="8"/>
        <v>2152.9434246623205</v>
      </c>
      <c r="E74" s="118">
        <v>590</v>
      </c>
      <c r="F74" s="118">
        <v>44</v>
      </c>
      <c r="G74" s="118">
        <f t="shared" si="7"/>
        <v>1606.9434246623205</v>
      </c>
      <c r="H74" s="119"/>
      <c r="I74" s="120">
        <v>0.12537391454062183</v>
      </c>
      <c r="J74" s="121"/>
    </row>
    <row r="75" spans="2:10" ht="17.100000000000001" customHeight="1">
      <c r="B75" s="117" t="s">
        <v>30</v>
      </c>
      <c r="C75" s="118">
        <v>38059.252525625743</v>
      </c>
      <c r="D75" s="118">
        <f t="shared" si="8"/>
        <v>2352.7616644566442</v>
      </c>
      <c r="E75" s="118">
        <v>580</v>
      </c>
      <c r="F75" s="118">
        <v>56</v>
      </c>
      <c r="G75" s="118">
        <f t="shared" si="7"/>
        <v>1828.7616644566442</v>
      </c>
      <c r="H75" s="119"/>
      <c r="I75" s="120">
        <v>0.12780138524387422</v>
      </c>
      <c r="J75" s="121"/>
    </row>
    <row r="76" spans="2:10" ht="17.100000000000001" customHeight="1">
      <c r="B76" s="117" t="s">
        <v>31</v>
      </c>
      <c r="C76" s="118">
        <v>40374.12114775669</v>
      </c>
      <c r="D76" s="118">
        <f t="shared" si="8"/>
        <v>2314.8686221309472</v>
      </c>
      <c r="E76" s="118">
        <v>629</v>
      </c>
      <c r="F76" s="118">
        <v>66</v>
      </c>
      <c r="G76" s="118">
        <f t="shared" si="7"/>
        <v>1751.8686221309472</v>
      </c>
      <c r="H76" s="119"/>
      <c r="I76" s="120">
        <v>0.13007126658426765</v>
      </c>
      <c r="J76" s="121"/>
    </row>
    <row r="77" spans="2:10" ht="17.100000000000001" customHeight="1">
      <c r="B77" s="117" t="s">
        <v>32</v>
      </c>
      <c r="C77" s="118">
        <v>42990.926820162902</v>
      </c>
      <c r="D77" s="118">
        <f t="shared" si="8"/>
        <v>2616.8056724062117</v>
      </c>
      <c r="E77" s="118">
        <v>756</v>
      </c>
      <c r="F77" s="118">
        <v>80</v>
      </c>
      <c r="G77" s="118">
        <f t="shared" si="7"/>
        <v>1940.8056724062117</v>
      </c>
      <c r="H77" s="119"/>
      <c r="I77" s="120">
        <v>0.1321984219562205</v>
      </c>
      <c r="J77" s="121"/>
    </row>
    <row r="78" spans="2:10" ht="17.100000000000001" customHeight="1">
      <c r="B78" s="117" t="s">
        <v>33</v>
      </c>
      <c r="C78" s="118">
        <f>$C$28*I78</f>
        <v>45997.480691110068</v>
      </c>
      <c r="D78" s="118">
        <f t="shared" si="8"/>
        <v>3006.5538709471657</v>
      </c>
      <c r="E78" s="118">
        <v>954</v>
      </c>
      <c r="F78" s="118">
        <v>105</v>
      </c>
      <c r="G78" s="118">
        <f t="shared" si="7"/>
        <v>2157.5538709471657</v>
      </c>
      <c r="H78" s="140"/>
      <c r="I78" s="120">
        <v>0.13429921369667172</v>
      </c>
      <c r="J78" s="121"/>
    </row>
    <row r="79" spans="2:10" ht="17.100000000000001" customHeight="1">
      <c r="B79" s="139"/>
      <c r="C79" s="125" t="s">
        <v>34</v>
      </c>
      <c r="D79" s="126">
        <f>SUM(D69:D78)</f>
        <v>20773.890512916896</v>
      </c>
      <c r="E79" s="126">
        <f>SUM(E69:E78)</f>
        <v>5889</v>
      </c>
      <c r="F79" s="126">
        <f>SUM(F69:F78)</f>
        <v>745</v>
      </c>
      <c r="G79" s="127">
        <f t="shared" si="7"/>
        <v>15629.890512916896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7636.560490643772</v>
      </c>
      <c r="D82" s="118"/>
      <c r="E82" s="118"/>
      <c r="F82" s="118"/>
      <c r="G82" s="118"/>
      <c r="H82" s="119"/>
      <c r="I82" s="120">
        <v>4.4269915887789973E-2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8431.3439229205433</v>
      </c>
      <c r="D83" s="118">
        <f t="shared" ref="D83:D92" si="9">C83-C82</f>
        <v>794.78343227677124</v>
      </c>
      <c r="E83" s="118">
        <v>37</v>
      </c>
      <c r="F83" s="118">
        <v>4</v>
      </c>
      <c r="G83" s="118">
        <f t="shared" ref="G83:G104" si="10">D83-E83+F83</f>
        <v>761.78343227677124</v>
      </c>
      <c r="H83" s="119"/>
      <c r="I83" s="120">
        <v>4.7049910284154811E-2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9049.6280319146517</v>
      </c>
      <c r="D84" s="118">
        <f t="shared" si="9"/>
        <v>618.28410899410846</v>
      </c>
      <c r="E84" s="118">
        <v>69</v>
      </c>
      <c r="F84" s="118">
        <v>9</v>
      </c>
      <c r="G84" s="118">
        <f t="shared" si="10"/>
        <v>558.28410899410846</v>
      </c>
      <c r="H84" s="119"/>
      <c r="I84" s="120">
        <v>4.9641404453728215E-2</v>
      </c>
      <c r="J84" s="121"/>
    </row>
    <row r="85" spans="1:10" ht="17.100000000000001" customHeight="1">
      <c r="A85" s="123"/>
      <c r="B85" s="117" t="s">
        <v>15</v>
      </c>
      <c r="C85" s="118">
        <v>9439.853945647088</v>
      </c>
      <c r="D85" s="118">
        <f t="shared" si="9"/>
        <v>390.22591373243631</v>
      </c>
      <c r="E85" s="118">
        <v>118</v>
      </c>
      <c r="F85" s="118">
        <v>5</v>
      </c>
      <c r="G85" s="118">
        <f t="shared" si="10"/>
        <v>277.22591373243631</v>
      </c>
      <c r="H85" s="119"/>
      <c r="I85" s="120">
        <v>5.206758933065133E-2</v>
      </c>
      <c r="J85" s="121"/>
    </row>
    <row r="86" spans="1:10" ht="17.100000000000001" customHeight="1">
      <c r="A86" s="123"/>
      <c r="B86" s="117" t="s">
        <v>16</v>
      </c>
      <c r="C86" s="118">
        <v>9986.8075773342935</v>
      </c>
      <c r="D86" s="118">
        <f t="shared" si="9"/>
        <v>546.95363168720542</v>
      </c>
      <c r="E86" s="118">
        <v>127</v>
      </c>
      <c r="F86" s="118">
        <v>13</v>
      </c>
      <c r="G86" s="118">
        <f t="shared" si="10"/>
        <v>432.95363168720542</v>
      </c>
      <c r="H86" s="119"/>
      <c r="I86" s="120">
        <v>5.4335188124778527E-2</v>
      </c>
      <c r="J86" s="121"/>
    </row>
    <row r="87" spans="1:10" ht="17.100000000000001" customHeight="1">
      <c r="A87" s="123"/>
      <c r="B87" s="117" t="s">
        <v>17</v>
      </c>
      <c r="C87" s="118">
        <v>10615.034856095208</v>
      </c>
      <c r="D87" s="118">
        <f t="shared" si="9"/>
        <v>628.22727876091449</v>
      </c>
      <c r="E87" s="118">
        <v>129</v>
      </c>
      <c r="F87" s="118">
        <v>23</v>
      </c>
      <c r="G87" s="118">
        <f t="shared" si="10"/>
        <v>522.22727876091449</v>
      </c>
      <c r="H87" s="119"/>
      <c r="I87" s="120">
        <v>5.6462951362208552E-2</v>
      </c>
      <c r="J87" s="121"/>
    </row>
    <row r="88" spans="1:10" ht="17.100000000000001" customHeight="1">
      <c r="B88" s="117" t="s">
        <v>18</v>
      </c>
      <c r="C88" s="118">
        <v>11435.598118272643</v>
      </c>
      <c r="D88" s="118">
        <f t="shared" si="9"/>
        <v>820.56326217743481</v>
      </c>
      <c r="E88" s="118">
        <v>158</v>
      </c>
      <c r="F88" s="118">
        <v>28</v>
      </c>
      <c r="G88" s="118">
        <f t="shared" si="10"/>
        <v>690.56326217743481</v>
      </c>
      <c r="H88" s="119"/>
      <c r="I88" s="120">
        <v>5.8464203058653595E-2</v>
      </c>
      <c r="J88" s="121"/>
    </row>
    <row r="89" spans="1:10" ht="17.100000000000001" customHeight="1">
      <c r="B89" s="117" t="s">
        <v>19</v>
      </c>
      <c r="C89" s="118">
        <v>12275.020889915513</v>
      </c>
      <c r="D89" s="118">
        <f t="shared" si="9"/>
        <v>839.42277164287043</v>
      </c>
      <c r="E89" s="118">
        <v>193</v>
      </c>
      <c r="F89" s="118">
        <v>26</v>
      </c>
      <c r="G89" s="118">
        <f t="shared" si="10"/>
        <v>672.42277164287043</v>
      </c>
      <c r="H89" s="119"/>
      <c r="I89" s="120">
        <v>6.0349168583655424E-2</v>
      </c>
      <c r="J89" s="121"/>
    </row>
    <row r="90" spans="1:10" ht="17.100000000000001" customHeight="1">
      <c r="B90" s="117" t="s">
        <v>20</v>
      </c>
      <c r="C90" s="118">
        <v>13209.22720398019</v>
      </c>
      <c r="D90" s="118">
        <f t="shared" si="9"/>
        <v>934.20631406467692</v>
      </c>
      <c r="E90" s="118">
        <v>223</v>
      </c>
      <c r="F90" s="118">
        <v>31</v>
      </c>
      <c r="G90" s="118">
        <f t="shared" si="10"/>
        <v>742.20631406467692</v>
      </c>
      <c r="H90" s="119"/>
      <c r="I90" s="120">
        <v>6.2131830686642478E-2</v>
      </c>
      <c r="J90" s="121"/>
    </row>
    <row r="91" spans="1:10" ht="17.100000000000001" customHeight="1">
      <c r="B91" s="117" t="s">
        <v>21</v>
      </c>
      <c r="C91" s="118">
        <v>14319.635388574732</v>
      </c>
      <c r="D91" s="118">
        <f t="shared" si="9"/>
        <v>1110.408184594542</v>
      </c>
      <c r="E91" s="118">
        <v>191</v>
      </c>
      <c r="F91" s="118">
        <v>26</v>
      </c>
      <c r="G91" s="118">
        <f t="shared" si="10"/>
        <v>945.40818459454204</v>
      </c>
      <c r="H91" s="119"/>
      <c r="I91" s="120">
        <v>6.3812991927694879E-2</v>
      </c>
      <c r="J91" s="121"/>
    </row>
    <row r="92" spans="1:10" ht="17.100000000000001" customHeight="1">
      <c r="B92" s="117" t="s">
        <v>22</v>
      </c>
      <c r="C92" s="118">
        <v>15884.245940896904</v>
      </c>
      <c r="D92" s="118">
        <f t="shared" si="9"/>
        <v>1564.6105523221722</v>
      </c>
      <c r="E92" s="118">
        <v>260</v>
      </c>
      <c r="F92" s="118">
        <v>31</v>
      </c>
      <c r="G92" s="118">
        <f t="shared" si="10"/>
        <v>1335.6105523221722</v>
      </c>
      <c r="H92" s="119"/>
      <c r="I92" s="120">
        <v>6.6965623696867205E-2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8247.6854502531314</v>
      </c>
      <c r="E93" s="126">
        <f>SUM(E83:E92)</f>
        <v>1505</v>
      </c>
      <c r="F93" s="126">
        <f>SUM(F83:F92)</f>
        <v>196</v>
      </c>
      <c r="G93" s="127">
        <f t="shared" si="10"/>
        <v>6938.6854502531314</v>
      </c>
      <c r="H93" s="119"/>
      <c r="I93" s="120"/>
      <c r="J93" s="121"/>
    </row>
    <row r="94" spans="1:10" ht="17.100000000000001" customHeight="1">
      <c r="B94" s="117" t="s">
        <v>24</v>
      </c>
      <c r="C94" s="118">
        <v>18274.723672894976</v>
      </c>
      <c r="D94" s="118">
        <f>C94-C92</f>
        <v>2390.4777319980712</v>
      </c>
      <c r="E94" s="118">
        <v>363</v>
      </c>
      <c r="F94" s="118">
        <v>36</v>
      </c>
      <c r="G94" s="118">
        <f t="shared" si="10"/>
        <v>2063.4777319980712</v>
      </c>
      <c r="H94" s="119"/>
      <c r="I94" s="120">
        <v>7.4257308707415592E-2</v>
      </c>
      <c r="J94" s="121"/>
    </row>
    <row r="95" spans="1:10" ht="17.100000000000001" customHeight="1">
      <c r="B95" s="117" t="s">
        <v>25</v>
      </c>
      <c r="C95" s="118">
        <v>20645.089030777031</v>
      </c>
      <c r="D95" s="118">
        <f t="shared" ref="D95:D103" si="11">C95-C94</f>
        <v>2370.3653578820558</v>
      </c>
      <c r="E95" s="118">
        <v>440</v>
      </c>
      <c r="F95" s="118">
        <v>36</v>
      </c>
      <c r="G95" s="118">
        <f t="shared" si="10"/>
        <v>1966.3653578820558</v>
      </c>
      <c r="H95" s="119"/>
      <c r="I95" s="120">
        <v>8.0961133454027598E-2</v>
      </c>
      <c r="J95" s="121"/>
    </row>
    <row r="96" spans="1:10" ht="17.100000000000001" customHeight="1">
      <c r="B96" s="117" t="s">
        <v>26</v>
      </c>
      <c r="C96" s="118">
        <f>$C$21*I96</f>
        <v>22797.245481234117</v>
      </c>
      <c r="D96" s="118">
        <f t="shared" si="11"/>
        <v>2152.1564504570852</v>
      </c>
      <c r="E96" s="118">
        <v>520</v>
      </c>
      <c r="F96" s="118">
        <v>51</v>
      </c>
      <c r="G96" s="118">
        <f t="shared" si="10"/>
        <v>1683.1564504570852</v>
      </c>
      <c r="H96" s="119"/>
      <c r="I96" s="120">
        <v>8.7145433796766494E-2</v>
      </c>
      <c r="J96" s="121"/>
    </row>
    <row r="97" spans="1:10" ht="17.100000000000001" customHeight="1">
      <c r="A97" s="123"/>
      <c r="B97" s="117" t="s">
        <v>27</v>
      </c>
      <c r="C97" s="118">
        <v>24665.833516780556</v>
      </c>
      <c r="D97" s="118">
        <f t="shared" si="11"/>
        <v>1868.5880355464396</v>
      </c>
      <c r="E97" s="118">
        <v>517</v>
      </c>
      <c r="F97" s="118">
        <v>65</v>
      </c>
      <c r="G97" s="118">
        <f t="shared" si="10"/>
        <v>1416.5880355464396</v>
      </c>
      <c r="H97" s="119"/>
      <c r="I97" s="120">
        <v>9.286834908426414E-2</v>
      </c>
      <c r="J97" s="121"/>
    </row>
    <row r="98" spans="1:10" ht="17.100000000000001" customHeight="1">
      <c r="A98" s="123"/>
      <c r="B98" s="117" t="s">
        <v>28</v>
      </c>
      <c r="C98" s="118">
        <v>26832.499864836242</v>
      </c>
      <c r="D98" s="118">
        <f t="shared" si="11"/>
        <v>2166.6663480556854</v>
      </c>
      <c r="E98" s="118">
        <v>562</v>
      </c>
      <c r="F98" s="118">
        <v>79</v>
      </c>
      <c r="G98" s="118">
        <f t="shared" si="10"/>
        <v>1683.6663480556854</v>
      </c>
      <c r="H98" s="119"/>
      <c r="I98" s="120">
        <v>9.8179655561054652E-2</v>
      </c>
      <c r="J98" s="121"/>
    </row>
    <row r="99" spans="1:10" ht="17.100000000000001" customHeight="1">
      <c r="A99" s="123"/>
      <c r="B99" s="117" t="s">
        <v>29</v>
      </c>
      <c r="C99" s="118">
        <v>29369.207662217115</v>
      </c>
      <c r="D99" s="118">
        <f t="shared" si="11"/>
        <v>2536.7077973808737</v>
      </c>
      <c r="E99" s="118">
        <v>522</v>
      </c>
      <c r="F99" s="118">
        <v>75</v>
      </c>
      <c r="G99" s="118">
        <f t="shared" si="10"/>
        <v>2089.7077973808737</v>
      </c>
      <c r="H99" s="119"/>
      <c r="I99" s="120">
        <v>0.10312221791508819</v>
      </c>
      <c r="J99" s="121"/>
    </row>
    <row r="100" spans="1:10" ht="17.100000000000001" customHeight="1">
      <c r="A100" s="123"/>
      <c r="B100" s="117" t="s">
        <v>30</v>
      </c>
      <c r="C100" s="118">
        <v>32082.931665389315</v>
      </c>
      <c r="D100" s="118">
        <f t="shared" si="11"/>
        <v>2713.7240031721994</v>
      </c>
      <c r="E100" s="118">
        <v>516</v>
      </c>
      <c r="F100" s="118">
        <v>82</v>
      </c>
      <c r="G100" s="118">
        <f t="shared" si="10"/>
        <v>2279.7240031721994</v>
      </c>
      <c r="H100" s="119"/>
      <c r="I100" s="120">
        <v>0.10773314864133417</v>
      </c>
      <c r="J100" s="121"/>
    </row>
    <row r="101" spans="1:10" ht="17.100000000000001" customHeight="1">
      <c r="A101" s="123"/>
      <c r="B101" s="117" t="s">
        <v>31</v>
      </c>
      <c r="C101" s="118">
        <v>34778.68779594441</v>
      </c>
      <c r="D101" s="118">
        <f t="shared" si="11"/>
        <v>2695.7561305550953</v>
      </c>
      <c r="E101" s="118">
        <v>606</v>
      </c>
      <c r="F101" s="118">
        <v>92</v>
      </c>
      <c r="G101" s="118">
        <f t="shared" si="10"/>
        <v>2181.7561305550953</v>
      </c>
      <c r="H101" s="119"/>
      <c r="I101" s="120">
        <v>0.11204474161064563</v>
      </c>
      <c r="J101" s="121"/>
    </row>
    <row r="102" spans="1:10" ht="17.100000000000001" customHeight="1">
      <c r="A102" s="123"/>
      <c r="B102" s="117" t="s">
        <v>32</v>
      </c>
      <c r="C102" s="118">
        <v>37750.916644892008</v>
      </c>
      <c r="D102" s="118">
        <f t="shared" si="11"/>
        <v>2972.2288489475977</v>
      </c>
      <c r="E102" s="118">
        <v>735</v>
      </c>
      <c r="F102" s="118">
        <v>117</v>
      </c>
      <c r="G102" s="118">
        <f t="shared" si="10"/>
        <v>2354.2288489475977</v>
      </c>
      <c r="H102" s="119"/>
      <c r="I102" s="120">
        <v>0.1160852295353383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41021.337122466888</v>
      </c>
      <c r="D103" s="118">
        <f t="shared" si="11"/>
        <v>3270.4204775748804</v>
      </c>
      <c r="E103" s="118">
        <v>823</v>
      </c>
      <c r="F103" s="118">
        <v>132</v>
      </c>
      <c r="G103" s="118">
        <f t="shared" si="10"/>
        <v>2579.4204775748804</v>
      </c>
      <c r="H103" s="119"/>
      <c r="I103" s="120">
        <v>0.11977032736486683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25137.091181569984</v>
      </c>
      <c r="E104" s="126">
        <f>SUM(E94:E103)</f>
        <v>5604</v>
      </c>
      <c r="F104" s="126">
        <f>SUM(F94:F103)</f>
        <v>765</v>
      </c>
      <c r="G104" s="127">
        <f t="shared" si="10"/>
        <v>20298.091181569984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16763.527999296228</v>
      </c>
      <c r="D107" s="118"/>
      <c r="E107" s="118"/>
      <c r="F107" s="118"/>
      <c r="G107" s="118"/>
      <c r="H107" s="119"/>
      <c r="I107" s="120">
        <v>9.717987245968826E-2</v>
      </c>
      <c r="J107" s="121"/>
    </row>
    <row r="108" spans="1:10" ht="17.100000000000001" customHeight="1">
      <c r="A108" s="123"/>
      <c r="B108" s="117" t="s">
        <v>13</v>
      </c>
      <c r="C108" s="118">
        <v>17885.087248151664</v>
      </c>
      <c r="D108" s="118">
        <f t="shared" ref="D108:D117" si="12">C108-C107</f>
        <v>1121.5592488554357</v>
      </c>
      <c r="E108" s="118">
        <v>384</v>
      </c>
      <c r="F108" s="118">
        <v>77</v>
      </c>
      <c r="G108" s="118">
        <f t="shared" ref="G108:G129" si="13">D108-E108+F108</f>
        <v>814.55924885543573</v>
      </c>
      <c r="H108" s="119"/>
      <c r="I108" s="120">
        <v>9.9805174375846323E-2</v>
      </c>
      <c r="J108" s="121"/>
    </row>
    <row r="109" spans="1:10" ht="17.100000000000001" customHeight="1">
      <c r="A109" s="123"/>
      <c r="B109" s="117" t="s">
        <v>14</v>
      </c>
      <c r="C109" s="118">
        <v>18640.624394921724</v>
      </c>
      <c r="D109" s="118">
        <f t="shared" si="12"/>
        <v>755.53714677006064</v>
      </c>
      <c r="E109" s="118">
        <v>342</v>
      </c>
      <c r="F109" s="118">
        <v>102</v>
      </c>
      <c r="G109" s="118">
        <f t="shared" si="13"/>
        <v>515.53714677006064</v>
      </c>
      <c r="H109" s="119"/>
      <c r="I109" s="120">
        <v>0.10225246513944995</v>
      </c>
      <c r="J109" s="121"/>
    </row>
    <row r="110" spans="1:10" ht="17.100000000000001" customHeight="1">
      <c r="A110" s="123"/>
      <c r="B110" s="117" t="s">
        <v>15</v>
      </c>
      <c r="C110" s="118">
        <v>18953.71105570221</v>
      </c>
      <c r="D110" s="118">
        <f t="shared" si="12"/>
        <v>313.08666078048554</v>
      </c>
      <c r="E110" s="118">
        <v>344</v>
      </c>
      <c r="F110" s="118">
        <v>97</v>
      </c>
      <c r="G110" s="118">
        <f t="shared" si="13"/>
        <v>66.086660780485545</v>
      </c>
      <c r="H110" s="119"/>
      <c r="I110" s="120">
        <v>0.10454335938059683</v>
      </c>
      <c r="J110" s="121"/>
    </row>
    <row r="111" spans="1:10" ht="17.100000000000001" customHeight="1">
      <c r="A111" s="123"/>
      <c r="B111" s="117" t="s">
        <v>16</v>
      </c>
      <c r="C111" s="118">
        <v>19608.663844466893</v>
      </c>
      <c r="D111" s="118">
        <f t="shared" si="12"/>
        <v>654.95278876468365</v>
      </c>
      <c r="E111" s="118">
        <v>374</v>
      </c>
      <c r="F111" s="118">
        <v>113</v>
      </c>
      <c r="G111" s="118">
        <f t="shared" si="13"/>
        <v>393.95278876468365</v>
      </c>
      <c r="H111" s="119"/>
      <c r="I111" s="120">
        <v>0.10668478696663163</v>
      </c>
      <c r="J111" s="121"/>
    </row>
    <row r="112" spans="1:10" ht="17.100000000000001" customHeight="1">
      <c r="A112" s="123"/>
      <c r="B112" s="117" t="s">
        <v>17</v>
      </c>
      <c r="C112" s="118">
        <v>20434.451319565131</v>
      </c>
      <c r="D112" s="118">
        <f t="shared" si="12"/>
        <v>825.78747509823734</v>
      </c>
      <c r="E112" s="118">
        <v>382</v>
      </c>
      <c r="F112" s="118">
        <v>85</v>
      </c>
      <c r="G112" s="118">
        <f t="shared" si="13"/>
        <v>528.78747509823734</v>
      </c>
      <c r="H112" s="119"/>
      <c r="I112" s="120">
        <v>0.10869388999768687</v>
      </c>
      <c r="J112" s="121"/>
    </row>
    <row r="113" spans="1:10" ht="17.100000000000001" customHeight="1">
      <c r="A113" s="123"/>
      <c r="B113" s="117" t="s">
        <v>18</v>
      </c>
      <c r="C113" s="118">
        <v>21630.242106164063</v>
      </c>
      <c r="D113" s="118">
        <f t="shared" si="12"/>
        <v>1195.7907865989328</v>
      </c>
      <c r="E113" s="118">
        <v>408</v>
      </c>
      <c r="F113" s="118">
        <v>118</v>
      </c>
      <c r="G113" s="118">
        <f t="shared" si="13"/>
        <v>905.79078659893275</v>
      </c>
      <c r="H113" s="119"/>
      <c r="I113" s="120">
        <v>0.11058405984746454</v>
      </c>
      <c r="J113" s="121"/>
    </row>
    <row r="114" spans="1:10" ht="17.100000000000001" customHeight="1">
      <c r="B114" s="117" t="s">
        <v>19</v>
      </c>
      <c r="C114" s="118">
        <v>22854.866934110956</v>
      </c>
      <c r="D114" s="118">
        <f t="shared" si="12"/>
        <v>1224.6248279468928</v>
      </c>
      <c r="E114" s="118">
        <v>431</v>
      </c>
      <c r="F114" s="118">
        <v>111</v>
      </c>
      <c r="G114" s="118">
        <f t="shared" si="13"/>
        <v>904.62482794689276</v>
      </c>
      <c r="H114" s="119"/>
      <c r="I114" s="120">
        <v>0.11236414421883459</v>
      </c>
      <c r="J114" s="121"/>
    </row>
    <row r="115" spans="1:10" ht="17.100000000000001" customHeight="1">
      <c r="A115" s="123"/>
      <c r="B115" s="117" t="s">
        <v>20</v>
      </c>
      <c r="C115" s="118">
        <v>24246.471250508373</v>
      </c>
      <c r="D115" s="118">
        <f t="shared" si="12"/>
        <v>1391.6043163974173</v>
      </c>
      <c r="E115" s="118">
        <v>406</v>
      </c>
      <c r="F115" s="118">
        <v>136</v>
      </c>
      <c r="G115" s="118">
        <f t="shared" si="13"/>
        <v>1121.6043163974173</v>
      </c>
      <c r="H115" s="119"/>
      <c r="I115" s="120">
        <v>0.11404737182741474</v>
      </c>
      <c r="J115" s="121"/>
    </row>
    <row r="116" spans="1:10" ht="17.100000000000001" customHeight="1">
      <c r="A116" s="123"/>
      <c r="B116" s="117" t="s">
        <v>21</v>
      </c>
      <c r="C116" s="118">
        <v>25948.493662320157</v>
      </c>
      <c r="D116" s="118">
        <f t="shared" si="12"/>
        <v>1702.022411811784</v>
      </c>
      <c r="E116" s="118">
        <v>445</v>
      </c>
      <c r="F116" s="118">
        <v>118</v>
      </c>
      <c r="G116" s="118">
        <f t="shared" si="13"/>
        <v>1375.022411811784</v>
      </c>
      <c r="H116" s="119"/>
      <c r="I116" s="120">
        <v>0.11563499849518785</v>
      </c>
      <c r="J116" s="121"/>
    </row>
    <row r="117" spans="1:10" ht="17.100000000000001" customHeight="1">
      <c r="A117" s="123"/>
      <c r="B117" s="117" t="s">
        <v>22</v>
      </c>
      <c r="C117" s="118">
        <v>27813.931952849667</v>
      </c>
      <c r="D117" s="118">
        <f t="shared" si="12"/>
        <v>1865.4382905295097</v>
      </c>
      <c r="E117" s="118">
        <v>508</v>
      </c>
      <c r="F117" s="118">
        <v>136</v>
      </c>
      <c r="G117" s="118">
        <f t="shared" si="13"/>
        <v>1493.4382905295097</v>
      </c>
      <c r="H117" s="119"/>
      <c r="I117" s="120">
        <v>0.11725940958199688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11050.403953553439</v>
      </c>
      <c r="E118" s="126">
        <f>SUM(E108:E117)</f>
        <v>4024</v>
      </c>
      <c r="F118" s="126">
        <f>SUM(F108:F117)</f>
        <v>1093</v>
      </c>
      <c r="G118" s="127">
        <f t="shared" si="13"/>
        <v>8119.4039535534394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29257.131328604595</v>
      </c>
      <c r="D119" s="118">
        <f>C119-C117</f>
        <v>1443.199375754928</v>
      </c>
      <c r="E119" s="118">
        <v>534</v>
      </c>
      <c r="F119" s="118">
        <v>143</v>
      </c>
      <c r="G119" s="118">
        <f t="shared" si="13"/>
        <v>1052.199375754928</v>
      </c>
      <c r="H119" s="119"/>
      <c r="I119" s="120">
        <v>0.11888310170095326</v>
      </c>
      <c r="J119" s="121"/>
    </row>
    <row r="120" spans="1:10" ht="17.100000000000001" customHeight="1">
      <c r="A120" s="123"/>
      <c r="B120" s="117" t="s">
        <v>25</v>
      </c>
      <c r="C120" s="118">
        <v>30695.852136881847</v>
      </c>
      <c r="D120" s="118">
        <f t="shared" ref="D120:D128" si="14">C120-C119</f>
        <v>1438.7208082772522</v>
      </c>
      <c r="E120" s="118">
        <v>547</v>
      </c>
      <c r="F120" s="118">
        <v>153</v>
      </c>
      <c r="G120" s="118">
        <f t="shared" si="13"/>
        <v>1044.7208082772522</v>
      </c>
      <c r="H120" s="119"/>
      <c r="I120" s="120">
        <v>0.12037589073287001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31850.583104001958</v>
      </c>
      <c r="D121" s="118">
        <f t="shared" si="14"/>
        <v>1154.730967120111</v>
      </c>
      <c r="E121" s="118">
        <v>601</v>
      </c>
      <c r="F121" s="118">
        <v>164</v>
      </c>
      <c r="G121" s="118">
        <f t="shared" si="13"/>
        <v>717.73096712011102</v>
      </c>
      <c r="H121" s="119"/>
      <c r="I121" s="120">
        <v>0.12175299351682706</v>
      </c>
      <c r="J121" s="121"/>
    </row>
    <row r="122" spans="1:10" ht="17.100000000000001" customHeight="1">
      <c r="A122" s="123"/>
      <c r="B122" s="117" t="s">
        <v>27</v>
      </c>
      <c r="C122" s="118">
        <v>32676.065849514715</v>
      </c>
      <c r="D122" s="118">
        <f t="shared" si="14"/>
        <v>825.48274551275608</v>
      </c>
      <c r="E122" s="118">
        <v>577</v>
      </c>
      <c r="F122" s="118">
        <v>180</v>
      </c>
      <c r="G122" s="118">
        <f t="shared" si="13"/>
        <v>428.48274551275608</v>
      </c>
      <c r="H122" s="119"/>
      <c r="I122" s="120">
        <v>0.12302735636112468</v>
      </c>
      <c r="J122" s="121"/>
    </row>
    <row r="123" spans="1:10" ht="17.100000000000001" customHeight="1">
      <c r="A123" s="123"/>
      <c r="B123" s="117" t="s">
        <v>28</v>
      </c>
      <c r="C123" s="118">
        <v>33946.610300251989</v>
      </c>
      <c r="D123" s="118">
        <f t="shared" si="14"/>
        <v>1270.544450737274</v>
      </c>
      <c r="E123" s="118">
        <v>632</v>
      </c>
      <c r="F123" s="118">
        <v>180</v>
      </c>
      <c r="G123" s="118">
        <f t="shared" si="13"/>
        <v>818.54445073727402</v>
      </c>
      <c r="H123" s="119"/>
      <c r="I123" s="120">
        <v>0.12421006330132449</v>
      </c>
      <c r="J123" s="121"/>
    </row>
    <row r="124" spans="1:10" ht="17.100000000000001" customHeight="1">
      <c r="A124" s="123"/>
      <c r="B124" s="117" t="s">
        <v>29</v>
      </c>
      <c r="C124" s="118">
        <v>35688.475776275205</v>
      </c>
      <c r="D124" s="118">
        <f t="shared" si="14"/>
        <v>1741.8654760232166</v>
      </c>
      <c r="E124" s="118">
        <v>622</v>
      </c>
      <c r="F124" s="118">
        <v>186</v>
      </c>
      <c r="G124" s="118">
        <f t="shared" si="13"/>
        <v>1305.8654760232166</v>
      </c>
      <c r="H124" s="119"/>
      <c r="I124" s="120">
        <v>0.12531065932680902</v>
      </c>
      <c r="J124" s="121"/>
    </row>
    <row r="125" spans="1:10" ht="17.100000000000001" customHeight="1">
      <c r="A125" s="123"/>
      <c r="B125" s="117" t="s">
        <v>30</v>
      </c>
      <c r="C125" s="118">
        <v>37623.280264594148</v>
      </c>
      <c r="D125" s="118">
        <f t="shared" si="14"/>
        <v>1934.8044883189432</v>
      </c>
      <c r="E125" s="118">
        <v>684</v>
      </c>
      <c r="F125" s="118">
        <v>213</v>
      </c>
      <c r="G125" s="118">
        <f t="shared" si="13"/>
        <v>1463.8044883189432</v>
      </c>
      <c r="H125" s="119"/>
      <c r="I125" s="120">
        <v>0.12633740854464121</v>
      </c>
      <c r="J125" s="121"/>
    </row>
    <row r="126" spans="1:10" ht="17.100000000000001" customHeight="1">
      <c r="A126" s="123"/>
      <c r="B126" s="117" t="s">
        <v>31</v>
      </c>
      <c r="C126" s="118">
        <v>39513.144640690523</v>
      </c>
      <c r="D126" s="118">
        <f t="shared" si="14"/>
        <v>1889.8643760963751</v>
      </c>
      <c r="E126" s="118">
        <v>798</v>
      </c>
      <c r="F126" s="118">
        <v>233</v>
      </c>
      <c r="G126" s="118">
        <f t="shared" si="13"/>
        <v>1324.8643760963751</v>
      </c>
      <c r="H126" s="119"/>
      <c r="I126" s="120">
        <v>0.12729750206408028</v>
      </c>
      <c r="J126" s="121"/>
    </row>
    <row r="127" spans="1:10" ht="17.100000000000001" customHeight="1">
      <c r="A127" s="123"/>
      <c r="B127" s="117" t="s">
        <v>32</v>
      </c>
      <c r="C127" s="118">
        <v>41689.738112078536</v>
      </c>
      <c r="D127" s="118">
        <f t="shared" si="14"/>
        <v>2176.5934713880124</v>
      </c>
      <c r="E127" s="118">
        <v>805</v>
      </c>
      <c r="F127" s="118">
        <v>254</v>
      </c>
      <c r="G127" s="118">
        <f t="shared" si="13"/>
        <v>1625.5934713880124</v>
      </c>
      <c r="H127" s="119"/>
      <c r="I127" s="120">
        <v>0.12819722666690819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44248.863841088852</v>
      </c>
      <c r="D128" s="118">
        <f t="shared" si="14"/>
        <v>2559.1257290103167</v>
      </c>
      <c r="E128" s="118">
        <v>957</v>
      </c>
      <c r="F128" s="118">
        <v>238</v>
      </c>
      <c r="G128" s="118">
        <f t="shared" si="13"/>
        <v>1840.1257290103167</v>
      </c>
      <c r="H128" s="119"/>
      <c r="I128" s="120">
        <v>0.12919376303967547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16434.931888239185</v>
      </c>
      <c r="E129" s="126">
        <f>SUM(E119:E128)</f>
        <v>6757</v>
      </c>
      <c r="F129" s="126">
        <f>SUM(F119:F128)</f>
        <v>1944</v>
      </c>
      <c r="G129" s="127">
        <f t="shared" si="13"/>
        <v>11621.931888239185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1061.7406111911002</v>
      </c>
      <c r="D132" s="118"/>
      <c r="E132" s="118"/>
      <c r="F132" s="118"/>
      <c r="G132" s="118"/>
      <c r="H132" s="119"/>
      <c r="I132" s="120">
        <v>6.1550180358904355E-3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1131.8474913138446</v>
      </c>
      <c r="D133" s="118">
        <f t="shared" ref="D133:D142" si="15">C133-C132</f>
        <v>70.106880122744315</v>
      </c>
      <c r="E133" s="118">
        <v>10</v>
      </c>
      <c r="F133" s="118">
        <v>0</v>
      </c>
      <c r="G133" s="118">
        <f t="shared" ref="G133:G154" si="16">D133-E133+F133</f>
        <v>60.106880122744315</v>
      </c>
      <c r="H133" s="119"/>
      <c r="I133" s="120">
        <v>6.3161132327781491E-3</v>
      </c>
      <c r="J133" s="121"/>
    </row>
    <row r="134" spans="1:10" ht="17.100000000000001" customHeight="1">
      <c r="A134" s="134"/>
      <c r="B134" s="117" t="s">
        <v>14</v>
      </c>
      <c r="C134" s="118">
        <v>1178.8037943281315</v>
      </c>
      <c r="D134" s="118">
        <f t="shared" si="15"/>
        <v>46.956303014286959</v>
      </c>
      <c r="E134" s="118">
        <v>4</v>
      </c>
      <c r="F134" s="118">
        <v>1</v>
      </c>
      <c r="G134" s="118">
        <f t="shared" si="16"/>
        <v>43.956303014286959</v>
      </c>
      <c r="H134" s="119"/>
      <c r="I134" s="120">
        <v>6.4662852129903003E-3</v>
      </c>
      <c r="J134" s="121"/>
    </row>
    <row r="135" spans="1:10" ht="17.100000000000001" customHeight="1">
      <c r="A135" s="123"/>
      <c r="B135" s="117" t="s">
        <v>15</v>
      </c>
      <c r="C135" s="118">
        <v>1197.7657001326359</v>
      </c>
      <c r="D135" s="118">
        <f t="shared" si="15"/>
        <v>18.96190580450434</v>
      </c>
      <c r="E135" s="118">
        <v>4</v>
      </c>
      <c r="F135" s="118">
        <v>4</v>
      </c>
      <c r="G135" s="118">
        <f t="shared" si="16"/>
        <v>18.96190580450434</v>
      </c>
      <c r="H135" s="119"/>
      <c r="I135" s="120">
        <v>6.606539989700142E-3</v>
      </c>
      <c r="J135" s="121"/>
    </row>
    <row r="136" spans="1:10" ht="17.100000000000001" customHeight="1">
      <c r="A136" s="123"/>
      <c r="B136" s="117" t="s">
        <v>16</v>
      </c>
      <c r="C136" s="118">
        <v>1238.4358713210552</v>
      </c>
      <c r="D136" s="118">
        <f t="shared" si="15"/>
        <v>40.670171188419317</v>
      </c>
      <c r="E136" s="118">
        <v>10</v>
      </c>
      <c r="F136" s="118">
        <v>1</v>
      </c>
      <c r="G136" s="118">
        <f t="shared" si="16"/>
        <v>31.670171188419317</v>
      </c>
      <c r="H136" s="119"/>
      <c r="I136" s="120">
        <v>6.7379535980470898E-3</v>
      </c>
      <c r="J136" s="121"/>
    </row>
    <row r="137" spans="1:10" ht="17.100000000000001" customHeight="1">
      <c r="A137" s="123"/>
      <c r="B137" s="117" t="s">
        <v>17</v>
      </c>
      <c r="C137" s="118">
        <v>1289.9142249094689</v>
      </c>
      <c r="D137" s="118">
        <f t="shared" si="15"/>
        <v>51.478353588413711</v>
      </c>
      <c r="E137" s="118">
        <v>6</v>
      </c>
      <c r="F137" s="118">
        <v>0</v>
      </c>
      <c r="G137" s="118">
        <f t="shared" si="16"/>
        <v>45.478353588413711</v>
      </c>
      <c r="H137" s="119"/>
      <c r="I137" s="120">
        <v>6.8612458771780257E-3</v>
      </c>
      <c r="J137" s="121"/>
    </row>
    <row r="138" spans="1:10" ht="17.100000000000001" customHeight="1">
      <c r="A138" s="123"/>
      <c r="B138" s="117" t="s">
        <v>18</v>
      </c>
      <c r="C138" s="118">
        <v>1364.7484195842528</v>
      </c>
      <c r="D138" s="118">
        <f t="shared" si="15"/>
        <v>74.83419467478393</v>
      </c>
      <c r="E138" s="118">
        <v>14</v>
      </c>
      <c r="F138" s="118">
        <v>0</v>
      </c>
      <c r="G138" s="118">
        <f t="shared" si="16"/>
        <v>60.83419467478393</v>
      </c>
      <c r="H138" s="119"/>
      <c r="I138" s="120">
        <v>6.977241408917448E-3</v>
      </c>
      <c r="J138" s="121"/>
    </row>
    <row r="139" spans="1:10" ht="17.100000000000001" customHeight="1">
      <c r="A139" s="123"/>
      <c r="B139" s="117" t="s">
        <v>19</v>
      </c>
      <c r="C139" s="118">
        <v>1441.3901058970584</v>
      </c>
      <c r="D139" s="118">
        <f t="shared" si="15"/>
        <v>76.641686312805632</v>
      </c>
      <c r="E139" s="118">
        <v>14</v>
      </c>
      <c r="F139" s="118">
        <v>1</v>
      </c>
      <c r="G139" s="118">
        <f t="shared" si="16"/>
        <v>63.641686312805632</v>
      </c>
      <c r="H139" s="119"/>
      <c r="I139" s="120">
        <v>7.0864803633090383E-3</v>
      </c>
      <c r="J139" s="121"/>
    </row>
    <row r="140" spans="1:10" ht="17.100000000000001" customHeight="1">
      <c r="A140" s="123"/>
      <c r="B140" s="117" t="s">
        <v>20</v>
      </c>
      <c r="C140" s="118">
        <v>1528.4877581164023</v>
      </c>
      <c r="D140" s="118">
        <f t="shared" si="15"/>
        <v>87.0976522193439</v>
      </c>
      <c r="E140" s="118">
        <v>15</v>
      </c>
      <c r="F140" s="118">
        <v>0</v>
      </c>
      <c r="G140" s="118">
        <f t="shared" si="16"/>
        <v>72.0976522193439</v>
      </c>
      <c r="H140" s="119"/>
      <c r="I140" s="120">
        <v>7.1895002733603124E-3</v>
      </c>
      <c r="J140" s="121"/>
    </row>
    <row r="141" spans="1:10" ht="17.100000000000001" customHeight="1">
      <c r="A141" s="123"/>
      <c r="B141" s="117" t="s">
        <v>21</v>
      </c>
      <c r="C141" s="118">
        <v>1635.1884744428917</v>
      </c>
      <c r="D141" s="118">
        <f t="shared" si="15"/>
        <v>106.70071632648933</v>
      </c>
      <c r="E141" s="118">
        <v>12</v>
      </c>
      <c r="F141" s="118">
        <v>1</v>
      </c>
      <c r="G141" s="118">
        <f t="shared" si="16"/>
        <v>95.700716326489328</v>
      </c>
      <c r="H141" s="119"/>
      <c r="I141" s="120">
        <v>7.286936160618946E-3</v>
      </c>
      <c r="J141" s="121"/>
    </row>
    <row r="142" spans="1:10" ht="17.100000000000001" customHeight="1">
      <c r="A142" s="123"/>
      <c r="B142" s="117" t="s">
        <v>22</v>
      </c>
      <c r="C142" s="118">
        <v>1745.7626842866885</v>
      </c>
      <c r="D142" s="118">
        <f t="shared" si="15"/>
        <v>110.57420984379678</v>
      </c>
      <c r="E142" s="118">
        <v>22</v>
      </c>
      <c r="F142" s="118">
        <v>5</v>
      </c>
      <c r="G142" s="118">
        <f t="shared" si="16"/>
        <v>93.57420984379678</v>
      </c>
      <c r="H142" s="119"/>
      <c r="I142" s="120">
        <v>7.3598764093030693E-3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684.02207309558821</v>
      </c>
      <c r="E143" s="126">
        <f>SUM(E133:E142)</f>
        <v>111</v>
      </c>
      <c r="F143" s="126">
        <f>SUM(F133:F142)</f>
        <v>13</v>
      </c>
      <c r="G143" s="127">
        <f t="shared" si="16"/>
        <v>586.02207309558821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1807.5578174291331</v>
      </c>
      <c r="D144" s="118">
        <f>C144-C142</f>
        <v>61.795133142444683</v>
      </c>
      <c r="E144" s="118">
        <v>15</v>
      </c>
      <c r="F144" s="118">
        <v>1</v>
      </c>
      <c r="G144" s="118">
        <f t="shared" si="16"/>
        <v>47.795133142444683</v>
      </c>
      <c r="H144" s="119"/>
      <c r="I144" s="120">
        <v>7.3448103105612896E-3</v>
      </c>
      <c r="J144" s="121"/>
    </row>
    <row r="145" spans="1:10" ht="17.100000000000001" customHeight="1">
      <c r="A145" s="123"/>
      <c r="B145" s="117" t="s">
        <v>25</v>
      </c>
      <c r="C145" s="118">
        <v>1869.3945068118603</v>
      </c>
      <c r="D145" s="118">
        <f t="shared" ref="D145:D153" si="17">C145-C144</f>
        <v>61.836689382727172</v>
      </c>
      <c r="E145" s="118">
        <v>30</v>
      </c>
      <c r="F145" s="118">
        <v>0</v>
      </c>
      <c r="G145" s="118">
        <f t="shared" si="16"/>
        <v>31.836689382727172</v>
      </c>
      <c r="H145" s="119"/>
      <c r="I145" s="120">
        <v>7.330958850242591E-3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1914.4361058116203</v>
      </c>
      <c r="D146" s="118">
        <f t="shared" si="17"/>
        <v>45.041598999760026</v>
      </c>
      <c r="E146" s="118">
        <v>39</v>
      </c>
      <c r="F146" s="118">
        <v>1</v>
      </c>
      <c r="G146" s="118">
        <f t="shared" si="16"/>
        <v>7.0415989997600263</v>
      </c>
      <c r="H146" s="119"/>
      <c r="I146" s="120">
        <v>7.318180832613228E-3</v>
      </c>
      <c r="J146" s="121"/>
    </row>
    <row r="147" spans="1:10" ht="17.100000000000001" customHeight="1">
      <c r="A147" s="123"/>
      <c r="B147" s="117" t="s">
        <v>27</v>
      </c>
      <c r="C147" s="118">
        <v>1940.5681881275184</v>
      </c>
      <c r="D147" s="118">
        <f t="shared" si="17"/>
        <v>26.13208231589806</v>
      </c>
      <c r="E147" s="118">
        <v>65</v>
      </c>
      <c r="F147" s="118">
        <v>2</v>
      </c>
      <c r="G147" s="118">
        <f t="shared" si="16"/>
        <v>-36.86791768410194</v>
      </c>
      <c r="H147" s="119"/>
      <c r="I147" s="120">
        <v>7.3063561299981867E-3</v>
      </c>
      <c r="J147" s="121"/>
    </row>
    <row r="148" spans="1:10" ht="17.100000000000001" customHeight="1">
      <c r="A148" s="123"/>
      <c r="B148" s="117" t="s">
        <v>28</v>
      </c>
      <c r="C148" s="118">
        <v>1993.8278717914814</v>
      </c>
      <c r="D148" s="118">
        <f t="shared" si="17"/>
        <v>53.25968366396296</v>
      </c>
      <c r="E148" s="118">
        <v>48</v>
      </c>
      <c r="F148" s="118">
        <v>2</v>
      </c>
      <c r="G148" s="118">
        <f t="shared" si="16"/>
        <v>7.2596836639629601</v>
      </c>
      <c r="H148" s="119"/>
      <c r="I148" s="120">
        <v>7.2953818945901243E-3</v>
      </c>
      <c r="J148" s="121"/>
    </row>
    <row r="149" spans="1:10" ht="17.100000000000001" customHeight="1">
      <c r="A149" s="123"/>
      <c r="B149" s="117" t="s">
        <v>29</v>
      </c>
      <c r="C149" s="118">
        <v>2074.8162904767046</v>
      </c>
      <c r="D149" s="118">
        <f t="shared" si="17"/>
        <v>80.988418685223223</v>
      </c>
      <c r="E149" s="118">
        <v>39</v>
      </c>
      <c r="F149" s="118">
        <v>3</v>
      </c>
      <c r="G149" s="118">
        <f t="shared" si="16"/>
        <v>44.988418685223223</v>
      </c>
      <c r="H149" s="119"/>
      <c r="I149" s="120">
        <v>7.2851695592580923E-3</v>
      </c>
      <c r="J149" s="121"/>
    </row>
    <row r="150" spans="1:10" ht="17.100000000000001" customHeight="1">
      <c r="A150" s="123"/>
      <c r="B150" s="117" t="s">
        <v>30</v>
      </c>
      <c r="C150" s="118">
        <v>2166.6863192476708</v>
      </c>
      <c r="D150" s="118">
        <f t="shared" si="17"/>
        <v>91.870028770966201</v>
      </c>
      <c r="E150" s="118">
        <v>31</v>
      </c>
      <c r="F150" s="118">
        <v>5</v>
      </c>
      <c r="G150" s="118">
        <f t="shared" si="16"/>
        <v>65.870028770966201</v>
      </c>
      <c r="H150" s="119"/>
      <c r="I150" s="120">
        <v>7.2756424420673971E-3</v>
      </c>
      <c r="J150" s="121"/>
    </row>
    <row r="151" spans="1:10" ht="17.100000000000001" customHeight="1">
      <c r="A151" s="123"/>
      <c r="B151" s="117" t="s">
        <v>31</v>
      </c>
      <c r="C151" s="118">
        <v>2255.5941769014566</v>
      </c>
      <c r="D151" s="118">
        <f t="shared" si="17"/>
        <v>88.907857653785868</v>
      </c>
      <c r="E151" s="118">
        <v>44</v>
      </c>
      <c r="F151" s="118">
        <v>7</v>
      </c>
      <c r="G151" s="118">
        <f t="shared" si="16"/>
        <v>51.907857653785868</v>
      </c>
      <c r="H151" s="119"/>
      <c r="I151" s="120">
        <v>7.2667338173371659E-3</v>
      </c>
      <c r="J151" s="121"/>
    </row>
    <row r="152" spans="1:10" ht="17.100000000000001" customHeight="1">
      <c r="A152" s="123"/>
      <c r="B152" s="117" t="s">
        <v>32</v>
      </c>
      <c r="C152" s="118">
        <v>2360.4269160030808</v>
      </c>
      <c r="D152" s="118">
        <f t="shared" si="17"/>
        <v>104.83273910162416</v>
      </c>
      <c r="E152" s="118">
        <v>45</v>
      </c>
      <c r="F152" s="118">
        <v>1</v>
      </c>
      <c r="G152" s="118">
        <f t="shared" si="16"/>
        <v>60.832739101624156</v>
      </c>
      <c r="H152" s="119"/>
      <c r="I152" s="120">
        <v>7.2583853505629806E-3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2479.1147258980309</v>
      </c>
      <c r="D153" s="118">
        <f t="shared" si="17"/>
        <v>118.68780989495008</v>
      </c>
      <c r="E153" s="118">
        <v>38</v>
      </c>
      <c r="F153" s="118">
        <v>0</v>
      </c>
      <c r="G153" s="118">
        <f t="shared" si="16"/>
        <v>80.687809894950078</v>
      </c>
      <c r="H153" s="119"/>
      <c r="I153" s="120">
        <v>7.2382911705051994E-3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733.35204161134243</v>
      </c>
      <c r="E154" s="126">
        <f>SUM(E144:E153)</f>
        <v>394</v>
      </c>
      <c r="F154" s="126">
        <f>SUM(F144:F153)</f>
        <v>22</v>
      </c>
      <c r="G154" s="127">
        <f t="shared" si="16"/>
        <v>361.35204161134243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9"/>
  </cols>
  <sheetData>
    <row r="1" spans="1:10" s="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102500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106000</v>
      </c>
      <c r="D8" s="118">
        <f t="shared" ref="D8:D17" si="0">C8-C7</f>
        <v>3500</v>
      </c>
      <c r="E8" s="118">
        <v>1478</v>
      </c>
      <c r="F8" s="118">
        <v>1214</v>
      </c>
      <c r="G8" s="118">
        <f t="shared" ref="G8:G29" si="1">D8-E8+F8</f>
        <v>3236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110400</v>
      </c>
      <c r="D9" s="118">
        <f t="shared" si="0"/>
        <v>4400</v>
      </c>
      <c r="E9" s="118">
        <v>1343</v>
      </c>
      <c r="F9" s="118">
        <v>1216</v>
      </c>
      <c r="G9" s="118">
        <f t="shared" si="1"/>
        <v>4273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113800</v>
      </c>
      <c r="D10" s="118">
        <f t="shared" si="0"/>
        <v>3400</v>
      </c>
      <c r="E10" s="118">
        <v>1410</v>
      </c>
      <c r="F10" s="118">
        <v>1266</v>
      </c>
      <c r="G10" s="118">
        <f t="shared" si="1"/>
        <v>3256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118100</v>
      </c>
      <c r="D11" s="118">
        <f t="shared" si="0"/>
        <v>4300</v>
      </c>
      <c r="E11" s="118">
        <v>1301</v>
      </c>
      <c r="F11" s="118">
        <v>1222</v>
      </c>
      <c r="G11" s="118">
        <f t="shared" si="1"/>
        <v>4221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120700</v>
      </c>
      <c r="D12" s="118">
        <f t="shared" si="0"/>
        <v>2600</v>
      </c>
      <c r="E12" s="118">
        <v>1486</v>
      </c>
      <c r="F12" s="118">
        <v>1261</v>
      </c>
      <c r="G12" s="118">
        <f t="shared" si="1"/>
        <v>2375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125000</v>
      </c>
      <c r="D13" s="118">
        <f t="shared" si="0"/>
        <v>4300</v>
      </c>
      <c r="E13" s="118">
        <v>1499</v>
      </c>
      <c r="F13" s="118">
        <v>1250</v>
      </c>
      <c r="G13" s="118">
        <f t="shared" si="1"/>
        <v>4051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130200</v>
      </c>
      <c r="D14" s="118">
        <f t="shared" si="0"/>
        <v>5200</v>
      </c>
      <c r="E14" s="118">
        <v>1611</v>
      </c>
      <c r="F14" s="118">
        <v>1263</v>
      </c>
      <c r="G14" s="118">
        <f t="shared" si="1"/>
        <v>4852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134500</v>
      </c>
      <c r="D15" s="118">
        <f t="shared" si="0"/>
        <v>4300</v>
      </c>
      <c r="E15" s="118">
        <v>1642</v>
      </c>
      <c r="F15" s="118">
        <v>1284</v>
      </c>
      <c r="G15" s="118">
        <f t="shared" si="1"/>
        <v>3942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138500</v>
      </c>
      <c r="D16" s="118">
        <f t="shared" si="0"/>
        <v>4000</v>
      </c>
      <c r="E16" s="118">
        <v>1840</v>
      </c>
      <c r="F16" s="118">
        <v>1390</v>
      </c>
      <c r="G16" s="118">
        <f t="shared" si="1"/>
        <v>3550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144900</v>
      </c>
      <c r="D17" s="118">
        <f t="shared" si="0"/>
        <v>6400</v>
      </c>
      <c r="E17" s="118">
        <v>1915</v>
      </c>
      <c r="F17" s="118">
        <v>1415</v>
      </c>
      <c r="G17" s="118">
        <f t="shared" si="1"/>
        <v>5900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42400</v>
      </c>
      <c r="E18" s="126">
        <f>SUM(E8:E17)</f>
        <v>15525</v>
      </c>
      <c r="F18" s="126">
        <f>SUM(F8:F17)</f>
        <v>12781</v>
      </c>
      <c r="G18" s="127">
        <f t="shared" si="1"/>
        <v>39656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148800</v>
      </c>
      <c r="D19" s="118">
        <f>C19-C17</f>
        <v>3900</v>
      </c>
      <c r="E19" s="118">
        <v>2133</v>
      </c>
      <c r="F19" s="118">
        <v>1470</v>
      </c>
      <c r="G19" s="118">
        <f t="shared" si="1"/>
        <v>3237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152500</v>
      </c>
      <c r="D20" s="118">
        <f t="shared" ref="D20:D28" si="2">C20-C19</f>
        <v>3700</v>
      </c>
      <c r="E20" s="118">
        <v>2181</v>
      </c>
      <c r="F20" s="118">
        <v>1492</v>
      </c>
      <c r="G20" s="118">
        <f t="shared" si="1"/>
        <v>3011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154900</v>
      </c>
      <c r="D21" s="118">
        <f t="shared" si="2"/>
        <v>2400</v>
      </c>
      <c r="E21" s="118">
        <v>2272</v>
      </c>
      <c r="F21" s="118">
        <v>1494</v>
      </c>
      <c r="G21" s="118">
        <f t="shared" si="1"/>
        <v>1622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157600</v>
      </c>
      <c r="D22" s="118">
        <f t="shared" si="2"/>
        <v>2700</v>
      </c>
      <c r="E22" s="118">
        <v>2297</v>
      </c>
      <c r="F22" s="118">
        <v>1634</v>
      </c>
      <c r="G22" s="118">
        <f t="shared" si="1"/>
        <v>2037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161600</v>
      </c>
      <c r="D23" s="118">
        <f t="shared" si="2"/>
        <v>4000</v>
      </c>
      <c r="E23" s="118">
        <v>2352</v>
      </c>
      <c r="F23" s="118">
        <v>1605</v>
      </c>
      <c r="G23" s="118">
        <f t="shared" si="1"/>
        <v>3253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164400</v>
      </c>
      <c r="D24" s="118">
        <f t="shared" si="2"/>
        <v>2800</v>
      </c>
      <c r="E24" s="118">
        <v>2372</v>
      </c>
      <c r="F24" s="118">
        <v>1653</v>
      </c>
      <c r="G24" s="118">
        <f t="shared" si="1"/>
        <v>2081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168100</v>
      </c>
      <c r="D25" s="118">
        <f t="shared" si="2"/>
        <v>3700</v>
      </c>
      <c r="E25" s="118">
        <v>2369</v>
      </c>
      <c r="F25" s="118">
        <v>1789</v>
      </c>
      <c r="G25" s="118">
        <f t="shared" si="1"/>
        <v>3120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173400</v>
      </c>
      <c r="D26" s="118">
        <f t="shared" si="2"/>
        <v>5300</v>
      </c>
      <c r="E26" s="118">
        <v>2440</v>
      </c>
      <c r="F26" s="118">
        <v>1847</v>
      </c>
      <c r="G26" s="118">
        <f t="shared" si="1"/>
        <v>4707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176900</v>
      </c>
      <c r="D27" s="118">
        <f t="shared" si="2"/>
        <v>3500</v>
      </c>
      <c r="E27" s="118">
        <v>2512</v>
      </c>
      <c r="F27" s="118">
        <v>1873</v>
      </c>
      <c r="G27" s="118">
        <f t="shared" si="1"/>
        <v>2861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183200</v>
      </c>
      <c r="D28" s="118">
        <f t="shared" si="2"/>
        <v>6300</v>
      </c>
      <c r="E28" s="118">
        <v>2607</v>
      </c>
      <c r="F28" s="118">
        <v>1913</v>
      </c>
      <c r="G28" s="118">
        <f t="shared" si="1"/>
        <v>5606</v>
      </c>
      <c r="H28" s="119"/>
      <c r="I28" s="120">
        <v>1.0350480497456189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38300</v>
      </c>
      <c r="E29" s="126">
        <f>SUM(E19:E28)</f>
        <v>23535</v>
      </c>
      <c r="F29" s="126">
        <f>SUM(F19:F28)</f>
        <v>16770</v>
      </c>
      <c r="G29" s="127">
        <f t="shared" si="1"/>
        <v>31535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95153.951002149537</v>
      </c>
      <c r="D32" s="118"/>
      <c r="E32" s="118"/>
      <c r="F32" s="118"/>
      <c r="G32" s="118"/>
      <c r="H32" s="119"/>
      <c r="I32" s="120">
        <v>0.92833122928926382</v>
      </c>
      <c r="J32" s="121"/>
    </row>
    <row r="33" spans="1:10" ht="17.100000000000001" customHeight="1">
      <c r="A33" s="123"/>
      <c r="B33" s="117" t="s">
        <v>13</v>
      </c>
      <c r="C33" s="118">
        <v>98163.635385497342</v>
      </c>
      <c r="D33" s="118">
        <f t="shared" ref="D33:D42" si="3">C33-C32</f>
        <v>3009.6843833478051</v>
      </c>
      <c r="E33" s="118">
        <v>1349</v>
      </c>
      <c r="F33" s="118">
        <v>1183</v>
      </c>
      <c r="G33" s="118">
        <f t="shared" ref="G33:G54" si="4">D33-E33+F33</f>
        <v>2843.6843833478051</v>
      </c>
      <c r="H33" s="119"/>
      <c r="I33" s="120">
        <v>0.92607203193865428</v>
      </c>
      <c r="J33" s="121"/>
    </row>
    <row r="34" spans="1:10" ht="17.100000000000001" customHeight="1">
      <c r="A34" s="134"/>
      <c r="B34" s="117" t="s">
        <v>14</v>
      </c>
      <c r="C34" s="118">
        <v>102006.7363122126</v>
      </c>
      <c r="D34" s="118">
        <f t="shared" si="3"/>
        <v>3843.1009267152549</v>
      </c>
      <c r="E34" s="118">
        <v>1217</v>
      </c>
      <c r="F34" s="118">
        <v>1177</v>
      </c>
      <c r="G34" s="118">
        <f t="shared" si="4"/>
        <v>3803.1009267152549</v>
      </c>
      <c r="H34" s="119"/>
      <c r="I34" s="120">
        <v>0.923974060799027</v>
      </c>
      <c r="J34" s="121"/>
    </row>
    <row r="35" spans="1:10" ht="17.100000000000001" customHeight="1">
      <c r="A35" s="123"/>
      <c r="B35" s="117" t="s">
        <v>15</v>
      </c>
      <c r="C35" s="118">
        <v>104928.73065143015</v>
      </c>
      <c r="D35" s="118">
        <f t="shared" si="3"/>
        <v>2921.9943392175483</v>
      </c>
      <c r="E35" s="118">
        <v>1273</v>
      </c>
      <c r="F35" s="118">
        <v>1218</v>
      </c>
      <c r="G35" s="118">
        <f t="shared" si="4"/>
        <v>2866.9943392175483</v>
      </c>
      <c r="H35" s="119"/>
      <c r="I35" s="120">
        <v>0.9220450848104581</v>
      </c>
      <c r="J35" s="121"/>
    </row>
    <row r="36" spans="1:10" ht="17.100000000000001" customHeight="1">
      <c r="A36" s="123"/>
      <c r="B36" s="117" t="s">
        <v>16</v>
      </c>
      <c r="C36" s="118">
        <v>108679.85276850437</v>
      </c>
      <c r="D36" s="118">
        <f t="shared" si="3"/>
        <v>3751.122117074221</v>
      </c>
      <c r="E36" s="118">
        <v>1177</v>
      </c>
      <c r="F36" s="118">
        <v>1185</v>
      </c>
      <c r="G36" s="118">
        <f t="shared" si="4"/>
        <v>3759.122117074221</v>
      </c>
      <c r="H36" s="119"/>
      <c r="I36" s="120">
        <v>0.92023584054618435</v>
      </c>
      <c r="J36" s="121"/>
    </row>
    <row r="37" spans="1:10" ht="17.100000000000001" customHeight="1">
      <c r="A37" s="123"/>
      <c r="B37" s="117" t="s">
        <v>17</v>
      </c>
      <c r="C37" s="118">
        <v>110869.77250778973</v>
      </c>
      <c r="D37" s="118">
        <f t="shared" si="3"/>
        <v>2189.9197392853675</v>
      </c>
      <c r="E37" s="118">
        <v>1321</v>
      </c>
      <c r="F37" s="118">
        <v>1209</v>
      </c>
      <c r="G37" s="118">
        <f t="shared" si="4"/>
        <v>2077.9197392853675</v>
      </c>
      <c r="H37" s="119"/>
      <c r="I37" s="120">
        <v>0.91855652450530023</v>
      </c>
      <c r="J37" s="121"/>
    </row>
    <row r="38" spans="1:10" ht="17.100000000000001" customHeight="1">
      <c r="A38" s="123"/>
      <c r="B38" s="117" t="s">
        <v>18</v>
      </c>
      <c r="C38" s="118">
        <v>114623.31487378039</v>
      </c>
      <c r="D38" s="118">
        <f t="shared" si="3"/>
        <v>3753.5423659906519</v>
      </c>
      <c r="E38" s="118">
        <v>1355</v>
      </c>
      <c r="F38" s="118">
        <v>1226</v>
      </c>
      <c r="G38" s="118">
        <f t="shared" si="4"/>
        <v>3624.5423659906519</v>
      </c>
      <c r="H38" s="119"/>
      <c r="I38" s="120">
        <v>0.91698651899024308</v>
      </c>
      <c r="J38" s="121"/>
    </row>
    <row r="39" spans="1:10" ht="17.100000000000001" customHeight="1">
      <c r="A39" s="123"/>
      <c r="B39" s="117" t="s">
        <v>19</v>
      </c>
      <c r="C39" s="118">
        <v>119199.3686736337</v>
      </c>
      <c r="D39" s="118">
        <f t="shared" si="3"/>
        <v>4576.0537998533109</v>
      </c>
      <c r="E39" s="118">
        <v>1450</v>
      </c>
      <c r="F39" s="118">
        <v>1230</v>
      </c>
      <c r="G39" s="118">
        <f t="shared" si="4"/>
        <v>4356.0537998533109</v>
      </c>
      <c r="H39" s="119"/>
      <c r="I39" s="120">
        <v>0.91550974403712537</v>
      </c>
      <c r="J39" s="121"/>
    </row>
    <row r="40" spans="1:10" ht="17.100000000000001" customHeight="1">
      <c r="A40" s="123"/>
      <c r="B40" s="117" t="s">
        <v>20</v>
      </c>
      <c r="C40" s="118">
        <v>122951.44773433596</v>
      </c>
      <c r="D40" s="118">
        <f t="shared" si="3"/>
        <v>3752.0790607022645</v>
      </c>
      <c r="E40" s="118">
        <v>1467</v>
      </c>
      <c r="F40" s="118">
        <v>1242</v>
      </c>
      <c r="G40" s="118">
        <f t="shared" si="4"/>
        <v>3527.0790607022645</v>
      </c>
      <c r="H40" s="119"/>
      <c r="I40" s="120">
        <v>0.91413715787610361</v>
      </c>
      <c r="J40" s="121"/>
    </row>
    <row r="41" spans="1:10" ht="17.100000000000001" customHeight="1">
      <c r="A41" s="123"/>
      <c r="B41" s="117" t="s">
        <v>21</v>
      </c>
      <c r="C41" s="118">
        <v>126427.33938066004</v>
      </c>
      <c r="D41" s="118">
        <f t="shared" si="3"/>
        <v>3475.8916463240748</v>
      </c>
      <c r="E41" s="118">
        <v>1637</v>
      </c>
      <c r="F41" s="118">
        <v>1337</v>
      </c>
      <c r="G41" s="118">
        <f t="shared" si="4"/>
        <v>3175.8916463240748</v>
      </c>
      <c r="H41" s="119"/>
      <c r="I41" s="120">
        <v>0.91283277531162477</v>
      </c>
      <c r="J41" s="121"/>
    </row>
    <row r="42" spans="1:10" ht="17.100000000000001" customHeight="1">
      <c r="A42" s="123"/>
      <c r="B42" s="117" t="s">
        <v>22</v>
      </c>
      <c r="C42" s="118">
        <v>131950.36127317042</v>
      </c>
      <c r="D42" s="118">
        <f t="shared" si="3"/>
        <v>5523.0218925103836</v>
      </c>
      <c r="E42" s="118">
        <v>1704</v>
      </c>
      <c r="F42" s="118">
        <v>1363</v>
      </c>
      <c r="G42" s="118">
        <f t="shared" si="4"/>
        <v>5182.0218925103836</v>
      </c>
      <c r="H42" s="119"/>
      <c r="I42" s="120">
        <v>0.91063051258226657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36796.410271020883</v>
      </c>
      <c r="E43" s="126">
        <f>SUM(E33:E42)</f>
        <v>13950</v>
      </c>
      <c r="F43" s="126">
        <f>SUM(F33:F42)</f>
        <v>12370</v>
      </c>
      <c r="G43" s="127">
        <f t="shared" si="4"/>
        <v>35216.410271020883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134735.54951143346</v>
      </c>
      <c r="D44" s="118">
        <f>C44-C42</f>
        <v>2785.1882382630429</v>
      </c>
      <c r="E44" s="118">
        <v>1899</v>
      </c>
      <c r="F44" s="118">
        <v>1424</v>
      </c>
      <c r="G44" s="118">
        <f t="shared" si="4"/>
        <v>2310.1882382630429</v>
      </c>
      <c r="H44" s="119"/>
      <c r="I44" s="120">
        <v>0.90548084349081626</v>
      </c>
      <c r="J44" s="121"/>
    </row>
    <row r="45" spans="1:10" ht="17.100000000000001" customHeight="1">
      <c r="A45" s="123"/>
      <c r="B45" s="117" t="s">
        <v>25</v>
      </c>
      <c r="C45" s="118">
        <v>137341.66626836237</v>
      </c>
      <c r="D45" s="118">
        <f t="shared" ref="D45:D53" si="5">C45-C44</f>
        <v>2606.11675692891</v>
      </c>
      <c r="E45" s="118">
        <v>1950</v>
      </c>
      <c r="F45" s="118">
        <v>1436</v>
      </c>
      <c r="G45" s="118">
        <f t="shared" si="4"/>
        <v>2092.11675692891</v>
      </c>
      <c r="H45" s="119"/>
      <c r="I45" s="120">
        <v>0.90060109028434321</v>
      </c>
      <c r="J45" s="121"/>
    </row>
    <row r="46" spans="1:10" ht="17.100000000000001" customHeight="1">
      <c r="A46" s="123"/>
      <c r="B46" s="117" t="s">
        <v>26</v>
      </c>
      <c r="C46" s="118">
        <f>$C$21*I46</f>
        <v>138782.40500681536</v>
      </c>
      <c r="D46" s="118">
        <f t="shared" si="5"/>
        <v>1440.7387384529866</v>
      </c>
      <c r="E46" s="118">
        <v>1986</v>
      </c>
      <c r="F46" s="118">
        <v>1438</v>
      </c>
      <c r="G46" s="118">
        <f t="shared" si="4"/>
        <v>892.73873845298658</v>
      </c>
      <c r="H46" s="119"/>
      <c r="I46" s="120">
        <v>0.8959483860995181</v>
      </c>
      <c r="J46" s="121"/>
    </row>
    <row r="47" spans="1:10" ht="17.100000000000001" customHeight="1">
      <c r="A47" s="123"/>
      <c r="B47" s="117" t="s">
        <v>27</v>
      </c>
      <c r="C47" s="118">
        <v>140504.95197787316</v>
      </c>
      <c r="D47" s="118">
        <f t="shared" si="5"/>
        <v>1722.5469710578036</v>
      </c>
      <c r="E47" s="118">
        <v>2025</v>
      </c>
      <c r="F47" s="118">
        <v>1593</v>
      </c>
      <c r="G47" s="118">
        <f t="shared" si="4"/>
        <v>1290.5469710578036</v>
      </c>
      <c r="H47" s="119"/>
      <c r="I47" s="120">
        <v>0.89152888310833223</v>
      </c>
      <c r="J47" s="121"/>
    </row>
    <row r="48" spans="1:10" ht="17.100000000000001" customHeight="1">
      <c r="A48" s="123"/>
      <c r="B48" s="117" t="s">
        <v>28</v>
      </c>
      <c r="C48" s="118">
        <v>143388.40816942955</v>
      </c>
      <c r="D48" s="118">
        <f t="shared" si="5"/>
        <v>2883.4561915563827</v>
      </c>
      <c r="E48" s="118">
        <v>2079</v>
      </c>
      <c r="F48" s="118">
        <v>1562</v>
      </c>
      <c r="G48" s="118">
        <f t="shared" si="4"/>
        <v>2366.4561915563827</v>
      </c>
      <c r="H48" s="119"/>
      <c r="I48" s="120">
        <v>0.88730450599894517</v>
      </c>
      <c r="J48" s="121"/>
    </row>
    <row r="49" spans="1:13" ht="17.100000000000001" customHeight="1">
      <c r="A49" s="123"/>
      <c r="B49" s="117" t="s">
        <v>29</v>
      </c>
      <c r="C49" s="118">
        <v>145209.89859496904</v>
      </c>
      <c r="D49" s="118">
        <f t="shared" si="5"/>
        <v>1821.490425539494</v>
      </c>
      <c r="E49" s="118">
        <v>2055</v>
      </c>
      <c r="F49" s="118">
        <v>1595</v>
      </c>
      <c r="G49" s="118">
        <f t="shared" si="4"/>
        <v>1361.490425539494</v>
      </c>
      <c r="H49" s="119"/>
      <c r="I49" s="120">
        <v>0.88327188926380162</v>
      </c>
      <c r="J49" s="121"/>
    </row>
    <row r="50" spans="1:13" ht="17.100000000000001" customHeight="1">
      <c r="A50" s="123"/>
      <c r="B50" s="117" t="s">
        <v>30</v>
      </c>
      <c r="C50" s="118">
        <v>147832.14772600323</v>
      </c>
      <c r="D50" s="118">
        <f t="shared" si="5"/>
        <v>2622.2491310341866</v>
      </c>
      <c r="E50" s="118">
        <v>2009</v>
      </c>
      <c r="F50" s="118">
        <v>1722</v>
      </c>
      <c r="G50" s="118">
        <f t="shared" si="4"/>
        <v>2335.2491310341866</v>
      </c>
      <c r="H50" s="119"/>
      <c r="I50" s="120">
        <v>0.87942979016063783</v>
      </c>
      <c r="J50" s="121"/>
    </row>
    <row r="51" spans="1:13" ht="17.100000000000001" customHeight="1">
      <c r="A51" s="123"/>
      <c r="B51" s="117" t="s">
        <v>31</v>
      </c>
      <c r="C51" s="118">
        <v>151854.19189538999</v>
      </c>
      <c r="D51" s="118">
        <f t="shared" si="5"/>
        <v>4022.0441693867615</v>
      </c>
      <c r="E51" s="118">
        <v>2062</v>
      </c>
      <c r="F51" s="118">
        <v>1794</v>
      </c>
      <c r="G51" s="118">
        <f t="shared" si="4"/>
        <v>3754.0441693867615</v>
      </c>
      <c r="H51" s="119"/>
      <c r="I51" s="120">
        <v>0.87574505129982716</v>
      </c>
      <c r="J51" s="121"/>
    </row>
    <row r="52" spans="1:13" ht="17.100000000000001" customHeight="1">
      <c r="A52" s="123"/>
      <c r="B52" s="117" t="s">
        <v>32</v>
      </c>
      <c r="C52" s="118">
        <v>154296.98539258374</v>
      </c>
      <c r="D52" s="118">
        <f t="shared" si="5"/>
        <v>2442.7934971937502</v>
      </c>
      <c r="E52" s="118">
        <v>2050</v>
      </c>
      <c r="F52" s="118">
        <v>1781</v>
      </c>
      <c r="G52" s="118">
        <f t="shared" si="4"/>
        <v>2173.7934971937502</v>
      </c>
      <c r="H52" s="119"/>
      <c r="I52" s="120">
        <v>0.87222716445779369</v>
      </c>
      <c r="J52" s="121"/>
    </row>
    <row r="53" spans="1:13" ht="17.100000000000001" customHeight="1">
      <c r="A53" s="123"/>
      <c r="B53" s="117" t="s">
        <v>33</v>
      </c>
      <c r="C53" s="118">
        <f>$C$28*I53</f>
        <v>159159.32084910246</v>
      </c>
      <c r="D53" s="118">
        <f t="shared" si="5"/>
        <v>4862.3354565187183</v>
      </c>
      <c r="E53" s="118">
        <v>2109</v>
      </c>
      <c r="F53" s="118">
        <v>1823</v>
      </c>
      <c r="G53" s="118">
        <f t="shared" si="4"/>
        <v>4576.3354565187183</v>
      </c>
      <c r="H53" s="119"/>
      <c r="I53" s="120">
        <v>0.86877358542086491</v>
      </c>
      <c r="J53" s="121"/>
    </row>
    <row r="54" spans="1:13" ht="17.100000000000001" customHeight="1">
      <c r="A54" s="123"/>
      <c r="B54" s="124"/>
      <c r="C54" s="125" t="s">
        <v>34</v>
      </c>
      <c r="D54" s="126">
        <f>SUM(D44:D53)</f>
        <v>27208.959575932036</v>
      </c>
      <c r="E54" s="126">
        <f>SUM(E44:E53)</f>
        <v>20224</v>
      </c>
      <c r="F54" s="126">
        <f>SUM(F44:F53)</f>
        <v>16168</v>
      </c>
      <c r="G54" s="127">
        <f t="shared" si="4"/>
        <v>23152.959575932036</v>
      </c>
      <c r="H54" s="119"/>
      <c r="I54" s="120"/>
      <c r="J54" s="121"/>
    </row>
    <row r="55" spans="1:13" ht="17.100000000000001" customHeight="1" thickBot="1">
      <c r="A55" s="123"/>
      <c r="I55" s="130"/>
      <c r="J55" s="121"/>
      <c r="M55" s="11"/>
    </row>
    <row r="56" spans="1:13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3" ht="17.100000000000001" customHeight="1">
      <c r="A57" s="123" t="s">
        <v>36</v>
      </c>
      <c r="B57" s="117" t="s">
        <v>12</v>
      </c>
      <c r="C57" s="118">
        <v>3708.4164801545853</v>
      </c>
      <c r="D57" s="118"/>
      <c r="E57" s="118"/>
      <c r="F57" s="118"/>
      <c r="G57" s="118"/>
      <c r="H57" s="119"/>
      <c r="I57" s="120">
        <v>3.6179672977117903E-2</v>
      </c>
      <c r="J57" s="121"/>
    </row>
    <row r="58" spans="1:13" ht="17.100000000000001" customHeight="1">
      <c r="A58" s="123"/>
      <c r="B58" s="117" t="s">
        <v>13</v>
      </c>
      <c r="C58" s="118">
        <v>4073.043512612363</v>
      </c>
      <c r="D58" s="118">
        <f t="shared" ref="D58:D67" si="6">C58-C57</f>
        <v>364.62703245777766</v>
      </c>
      <c r="E58" s="118">
        <v>83</v>
      </c>
      <c r="F58" s="118">
        <v>16</v>
      </c>
      <c r="G58" s="118">
        <f t="shared" ref="G58:G79" si="7">D58-E58+F58</f>
        <v>297.62703245777766</v>
      </c>
      <c r="H58" s="119"/>
      <c r="I58" s="120">
        <v>3.8424938798229842E-2</v>
      </c>
      <c r="J58" s="121"/>
    </row>
    <row r="59" spans="1:13" ht="17.100000000000001" customHeight="1">
      <c r="A59" s="123"/>
      <c r="B59" s="117" t="s">
        <v>14</v>
      </c>
      <c r="C59" s="118">
        <v>4471.3140759709577</v>
      </c>
      <c r="D59" s="118">
        <f t="shared" si="6"/>
        <v>398.2705633585947</v>
      </c>
      <c r="E59" s="118">
        <v>83</v>
      </c>
      <c r="F59" s="118">
        <v>13</v>
      </c>
      <c r="G59" s="118">
        <f t="shared" si="7"/>
        <v>328.2705633585947</v>
      </c>
      <c r="H59" s="119"/>
      <c r="I59" s="120">
        <v>4.0501033296838379E-2</v>
      </c>
      <c r="J59" s="121"/>
    </row>
    <row r="60" spans="1:13" ht="17.100000000000001" customHeight="1">
      <c r="A60" s="123"/>
      <c r="B60" s="117" t="s">
        <v>15</v>
      </c>
      <c r="C60" s="118">
        <v>4828.1641068061481</v>
      </c>
      <c r="D60" s="118">
        <f t="shared" si="6"/>
        <v>356.85003083519041</v>
      </c>
      <c r="E60" s="118">
        <v>95</v>
      </c>
      <c r="F60" s="118">
        <v>23</v>
      </c>
      <c r="G60" s="118">
        <f t="shared" si="7"/>
        <v>284.85003083519041</v>
      </c>
      <c r="H60" s="119"/>
      <c r="I60" s="120">
        <v>4.2426749620440664E-2</v>
      </c>
      <c r="J60" s="121"/>
    </row>
    <row r="61" spans="1:13" ht="17.100000000000001" customHeight="1">
      <c r="A61" s="123"/>
      <c r="B61" s="117" t="s">
        <v>16</v>
      </c>
      <c r="C61" s="118">
        <v>5222.0073690400013</v>
      </c>
      <c r="D61" s="118">
        <f t="shared" si="6"/>
        <v>393.84326223385324</v>
      </c>
      <c r="E61" s="118">
        <v>95</v>
      </c>
      <c r="F61" s="118">
        <v>16</v>
      </c>
      <c r="G61" s="118">
        <f t="shared" si="7"/>
        <v>314.84326223385324</v>
      </c>
      <c r="H61" s="119"/>
      <c r="I61" s="120">
        <v>4.421682784961898E-2</v>
      </c>
      <c r="J61" s="121"/>
    </row>
    <row r="62" spans="1:13" ht="17.100000000000001" customHeight="1">
      <c r="A62" s="123"/>
      <c r="B62" s="117" t="s">
        <v>17</v>
      </c>
      <c r="C62" s="118">
        <v>5538.4486032691066</v>
      </c>
      <c r="D62" s="118">
        <f t="shared" si="6"/>
        <v>316.44123422910525</v>
      </c>
      <c r="E62" s="118">
        <v>122</v>
      </c>
      <c r="F62" s="118">
        <v>19</v>
      </c>
      <c r="G62" s="118">
        <f t="shared" si="7"/>
        <v>213.44123422910525</v>
      </c>
      <c r="H62" s="119"/>
      <c r="I62" s="120">
        <v>4.5886069621119359E-2</v>
      </c>
      <c r="J62" s="121"/>
    </row>
    <row r="63" spans="1:13" ht="17.100000000000001" customHeight="1">
      <c r="A63" s="123"/>
      <c r="B63" s="117" t="s">
        <v>18</v>
      </c>
      <c r="C63" s="118">
        <v>5930.7978117329321</v>
      </c>
      <c r="D63" s="118">
        <f t="shared" si="6"/>
        <v>392.34920846382556</v>
      </c>
      <c r="E63" s="118">
        <v>111</v>
      </c>
      <c r="F63" s="118">
        <v>17</v>
      </c>
      <c r="G63" s="118">
        <f t="shared" si="7"/>
        <v>298.34920846382556</v>
      </c>
      <c r="H63" s="119"/>
      <c r="I63" s="120">
        <v>4.7446382493863459E-2</v>
      </c>
      <c r="J63" s="121"/>
    </row>
    <row r="64" spans="1:13" ht="17.100000000000001" customHeight="1">
      <c r="B64" s="117" t="s">
        <v>19</v>
      </c>
      <c r="C64" s="118">
        <v>6367.6977423206026</v>
      </c>
      <c r="D64" s="118">
        <f t="shared" si="6"/>
        <v>436.8999305876705</v>
      </c>
      <c r="E64" s="118">
        <v>113</v>
      </c>
      <c r="F64" s="118">
        <v>15</v>
      </c>
      <c r="G64" s="118">
        <f t="shared" si="7"/>
        <v>338.8999305876705</v>
      </c>
      <c r="H64" s="119"/>
      <c r="I64" s="120">
        <v>4.8907048712139814E-2</v>
      </c>
      <c r="J64" s="121"/>
    </row>
    <row r="65" spans="2:15" ht="17.100000000000001" customHeight="1">
      <c r="B65" s="117" t="s">
        <v>20</v>
      </c>
      <c r="C65" s="118">
        <v>6762.4807180093221</v>
      </c>
      <c r="D65" s="118">
        <f t="shared" si="6"/>
        <v>394.78297568871949</v>
      </c>
      <c r="E65" s="118">
        <v>128</v>
      </c>
      <c r="F65" s="118">
        <v>17</v>
      </c>
      <c r="G65" s="118">
        <f t="shared" si="7"/>
        <v>283.78297568871949</v>
      </c>
      <c r="H65" s="119"/>
      <c r="I65" s="120">
        <v>5.0278667048396439E-2</v>
      </c>
      <c r="J65" s="121"/>
    </row>
    <row r="66" spans="2:15" ht="17.100000000000001" customHeight="1">
      <c r="B66" s="117" t="s">
        <v>21</v>
      </c>
      <c r="C66" s="118">
        <v>7142.1897631614102</v>
      </c>
      <c r="D66" s="118">
        <f t="shared" si="6"/>
        <v>379.70904515208804</v>
      </c>
      <c r="E66" s="118">
        <v>142</v>
      </c>
      <c r="F66" s="118">
        <v>19</v>
      </c>
      <c r="G66" s="118">
        <f t="shared" si="7"/>
        <v>256.70904515208804</v>
      </c>
      <c r="H66" s="119"/>
      <c r="I66" s="120">
        <v>5.1568157134739424E-2</v>
      </c>
      <c r="J66" s="121"/>
    </row>
    <row r="67" spans="2:15" ht="17.100000000000001" customHeight="1">
      <c r="B67" s="117" t="s">
        <v>22</v>
      </c>
      <c r="C67" s="118">
        <v>7687.4489237454263</v>
      </c>
      <c r="D67" s="118">
        <f t="shared" si="6"/>
        <v>545.25916058401617</v>
      </c>
      <c r="E67" s="118">
        <v>154</v>
      </c>
      <c r="F67" s="118">
        <v>32</v>
      </c>
      <c r="G67" s="118">
        <f t="shared" si="7"/>
        <v>423.25916058401617</v>
      </c>
      <c r="H67" s="119"/>
      <c r="I67" s="120">
        <v>5.3053477734613018E-2</v>
      </c>
      <c r="J67" s="121"/>
    </row>
    <row r="68" spans="2:15" ht="17.100000000000001" customHeight="1">
      <c r="B68" s="139"/>
      <c r="C68" s="125" t="s">
        <v>23</v>
      </c>
      <c r="D68" s="126">
        <f>SUM(D58:D67)</f>
        <v>3979.032443590841</v>
      </c>
      <c r="E68" s="126">
        <f>SUM(E58:E67)</f>
        <v>1126</v>
      </c>
      <c r="F68" s="126">
        <f>SUM(F58:F67)</f>
        <v>187</v>
      </c>
      <c r="G68" s="127">
        <f t="shared" si="7"/>
        <v>3040.032443590841</v>
      </c>
      <c r="H68" s="119"/>
      <c r="I68" s="120"/>
      <c r="J68" s="121"/>
    </row>
    <row r="69" spans="2:15" ht="17.100000000000001" customHeight="1">
      <c r="B69" s="117" t="s">
        <v>24</v>
      </c>
      <c r="C69" s="118">
        <v>8297.3949833786646</v>
      </c>
      <c r="D69" s="118">
        <f>C69-C67</f>
        <v>609.94605963323829</v>
      </c>
      <c r="E69" s="118">
        <v>178</v>
      </c>
      <c r="F69" s="118">
        <v>24</v>
      </c>
      <c r="G69" s="118">
        <f t="shared" si="7"/>
        <v>455.94605963323829</v>
      </c>
      <c r="H69" s="119"/>
      <c r="I69" s="120">
        <v>5.576206306034049E-2</v>
      </c>
      <c r="J69" s="121"/>
    </row>
    <row r="70" spans="2:15" ht="17.100000000000001" customHeight="1">
      <c r="B70" s="117" t="s">
        <v>25</v>
      </c>
      <c r="C70" s="118">
        <v>8896.1861327250299</v>
      </c>
      <c r="D70" s="118">
        <f t="shared" ref="D70:D78" si="8">C70-C69</f>
        <v>598.79114934636527</v>
      </c>
      <c r="E70" s="118">
        <v>176</v>
      </c>
      <c r="F70" s="118">
        <v>31</v>
      </c>
      <c r="G70" s="118">
        <f t="shared" si="7"/>
        <v>453.79114934636527</v>
      </c>
      <c r="H70" s="119"/>
      <c r="I70" s="120">
        <v>5.8335646771967398E-2</v>
      </c>
      <c r="J70" s="121"/>
    </row>
    <row r="71" spans="2:15" ht="17.100000000000001" customHeight="1">
      <c r="B71" s="117" t="s">
        <v>26</v>
      </c>
      <c r="C71" s="118">
        <f>$C$21*I71</f>
        <v>9415.2358605659483</v>
      </c>
      <c r="D71" s="118">
        <f t="shared" si="8"/>
        <v>519.04972784091842</v>
      </c>
      <c r="E71" s="118">
        <v>203</v>
      </c>
      <c r="F71" s="118">
        <v>30</v>
      </c>
      <c r="G71" s="118">
        <f t="shared" si="7"/>
        <v>346.04972784091842</v>
      </c>
      <c r="H71" s="119"/>
      <c r="I71" s="120">
        <v>6.0782671791904122E-2</v>
      </c>
      <c r="J71" s="121"/>
    </row>
    <row r="72" spans="2:15" ht="17.100000000000001" customHeight="1">
      <c r="B72" s="117" t="s">
        <v>27</v>
      </c>
      <c r="C72" s="118">
        <v>9946.7162641753202</v>
      </c>
      <c r="D72" s="118">
        <f t="shared" si="8"/>
        <v>531.48040360937193</v>
      </c>
      <c r="E72" s="118">
        <v>189</v>
      </c>
      <c r="F72" s="118">
        <v>26</v>
      </c>
      <c r="G72" s="118">
        <f t="shared" si="7"/>
        <v>368.48040360937193</v>
      </c>
      <c r="H72" s="119"/>
      <c r="I72" s="120">
        <v>6.3113681879285025E-2</v>
      </c>
      <c r="J72" s="121"/>
    </row>
    <row r="73" spans="2:15" ht="17.100000000000001" customHeight="1">
      <c r="B73" s="117" t="s">
        <v>28</v>
      </c>
      <c r="C73" s="118">
        <v>10558.18118264051</v>
      </c>
      <c r="D73" s="118">
        <f t="shared" si="8"/>
        <v>611.46491846518984</v>
      </c>
      <c r="E73" s="118">
        <v>188</v>
      </c>
      <c r="F73" s="118">
        <v>22</v>
      </c>
      <c r="G73" s="118">
        <f t="shared" si="7"/>
        <v>445.46491846518984</v>
      </c>
      <c r="H73" s="119"/>
      <c r="I73" s="120">
        <v>6.5335279595547704E-2</v>
      </c>
      <c r="J73" s="121"/>
    </row>
    <row r="74" spans="2:15" ht="17.100000000000001" customHeight="1">
      <c r="B74" s="117" t="s">
        <v>29</v>
      </c>
      <c r="C74" s="118">
        <v>11089.777373109815</v>
      </c>
      <c r="D74" s="118">
        <f t="shared" si="8"/>
        <v>531.59619046930493</v>
      </c>
      <c r="E74" s="118">
        <v>190</v>
      </c>
      <c r="F74" s="118">
        <v>28</v>
      </c>
      <c r="G74" s="118">
        <f t="shared" si="7"/>
        <v>369.59619046930493</v>
      </c>
      <c r="H74" s="119"/>
      <c r="I74" s="120">
        <v>6.745606674641004E-2</v>
      </c>
      <c r="J74" s="121"/>
    </row>
    <row r="75" spans="2:15" ht="17.100000000000001" customHeight="1">
      <c r="B75" s="117" t="s">
        <v>30</v>
      </c>
      <c r="C75" s="118">
        <v>11680.061100353301</v>
      </c>
      <c r="D75" s="118">
        <f t="shared" si="8"/>
        <v>590.28372724348628</v>
      </c>
      <c r="E75" s="118">
        <v>215</v>
      </c>
      <c r="F75" s="118">
        <v>34</v>
      </c>
      <c r="G75" s="118">
        <f t="shared" si="7"/>
        <v>409.28372724348628</v>
      </c>
      <c r="H75" s="119"/>
      <c r="I75" s="120">
        <v>6.9482814398294471E-2</v>
      </c>
      <c r="J75" s="121"/>
    </row>
    <row r="76" spans="2:15" ht="17.100000000000001" customHeight="1">
      <c r="B76" s="117" t="s">
        <v>31</v>
      </c>
      <c r="C76" s="118">
        <v>12384.311405261235</v>
      </c>
      <c r="D76" s="118">
        <f t="shared" si="8"/>
        <v>704.25030490793324</v>
      </c>
      <c r="E76" s="118">
        <v>197</v>
      </c>
      <c r="F76" s="118">
        <v>27</v>
      </c>
      <c r="G76" s="118">
        <f t="shared" si="7"/>
        <v>534.25030490793324</v>
      </c>
      <c r="H76" s="119"/>
      <c r="I76" s="120">
        <v>7.1420480999199759E-2</v>
      </c>
      <c r="J76" s="121"/>
    </row>
    <row r="77" spans="2:15" ht="17.100000000000001" customHeight="1">
      <c r="B77" s="117" t="s">
        <v>32</v>
      </c>
      <c r="C77" s="118">
        <v>12962.583250519168</v>
      </c>
      <c r="D77" s="118">
        <f t="shared" si="8"/>
        <v>578.27184525793382</v>
      </c>
      <c r="E77" s="118">
        <v>243</v>
      </c>
      <c r="F77" s="118">
        <v>27</v>
      </c>
      <c r="G77" s="118">
        <f t="shared" si="7"/>
        <v>362.27184525793382</v>
      </c>
      <c r="H77" s="119"/>
      <c r="I77" s="120">
        <v>7.3276332676761827E-2</v>
      </c>
      <c r="J77" s="121"/>
    </row>
    <row r="78" spans="2:15" ht="17.100000000000001" customHeight="1">
      <c r="B78" s="117" t="s">
        <v>33</v>
      </c>
      <c r="C78" s="118">
        <f>$C$28*I78</f>
        <v>13755.682618739453</v>
      </c>
      <c r="D78" s="118">
        <f t="shared" si="8"/>
        <v>793.0993682202843</v>
      </c>
      <c r="E78" s="118">
        <v>275</v>
      </c>
      <c r="F78" s="118">
        <v>42</v>
      </c>
      <c r="G78" s="118">
        <f t="shared" si="7"/>
        <v>560.0993682202843</v>
      </c>
      <c r="H78" s="140"/>
      <c r="I78" s="120">
        <v>7.5085603814079985E-2</v>
      </c>
      <c r="J78" s="121"/>
    </row>
    <row r="79" spans="2:15" ht="17.100000000000001" customHeight="1">
      <c r="B79" s="139"/>
      <c r="C79" s="125" t="s">
        <v>34</v>
      </c>
      <c r="D79" s="126">
        <f>SUM(D69:D78)</f>
        <v>6068.2336949940263</v>
      </c>
      <c r="E79" s="126">
        <f>SUM(E69:E78)</f>
        <v>2054</v>
      </c>
      <c r="F79" s="126">
        <f>SUM(F69:F78)</f>
        <v>291</v>
      </c>
      <c r="G79" s="127">
        <f t="shared" si="7"/>
        <v>4305.2336949940263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10"/>
      <c r="L80" s="10"/>
      <c r="M80" s="10"/>
      <c r="N80" s="10"/>
      <c r="O80" s="10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1224.7500193383989</v>
      </c>
      <c r="D82" s="118"/>
      <c r="E82" s="118"/>
      <c r="F82" s="118"/>
      <c r="G82" s="118"/>
      <c r="H82" s="119"/>
      <c r="I82" s="120">
        <v>1.1948780676472185E-2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1241.8511961294191</v>
      </c>
      <c r="D83" s="118">
        <f t="shared" ref="D83:D92" si="9">C83-C82</f>
        <v>17.10117679102018</v>
      </c>
      <c r="E83" s="118">
        <v>4</v>
      </c>
      <c r="F83" s="118">
        <v>2</v>
      </c>
      <c r="G83" s="118">
        <f t="shared" ref="G83:G104" si="10">D83-E83+F83</f>
        <v>15.10117679102018</v>
      </c>
      <c r="H83" s="119"/>
      <c r="I83" s="120">
        <v>1.1715577321975654E-2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1269.5939123212027</v>
      </c>
      <c r="D84" s="118">
        <f t="shared" si="9"/>
        <v>27.742716191783529</v>
      </c>
      <c r="E84" s="118">
        <v>5</v>
      </c>
      <c r="F84" s="118">
        <v>2</v>
      </c>
      <c r="G84" s="118">
        <f t="shared" si="10"/>
        <v>24.742716191783529</v>
      </c>
      <c r="H84" s="119"/>
      <c r="I84" s="120">
        <v>1.1499944857981906E-2</v>
      </c>
      <c r="J84" s="121"/>
    </row>
    <row r="85" spans="1:10" ht="17.100000000000001" customHeight="1">
      <c r="A85" s="123"/>
      <c r="B85" s="117" t="s">
        <v>15</v>
      </c>
      <c r="C85" s="118">
        <v>1284.9612269448837</v>
      </c>
      <c r="D85" s="118">
        <f t="shared" si="9"/>
        <v>15.367314623681068</v>
      </c>
      <c r="E85" s="118">
        <v>5</v>
      </c>
      <c r="F85" s="118">
        <v>3</v>
      </c>
      <c r="G85" s="118">
        <f t="shared" si="10"/>
        <v>13.367314623681068</v>
      </c>
      <c r="H85" s="119"/>
      <c r="I85" s="120">
        <v>1.1291399182292473E-2</v>
      </c>
      <c r="J85" s="121"/>
    </row>
    <row r="86" spans="1:10" ht="17.100000000000001" customHeight="1">
      <c r="A86" s="123"/>
      <c r="B86" s="117" t="s">
        <v>16</v>
      </c>
      <c r="C86" s="118">
        <v>1311.5762316648393</v>
      </c>
      <c r="D86" s="118">
        <f t="shared" si="9"/>
        <v>26.61500471995555</v>
      </c>
      <c r="E86" s="118">
        <v>5</v>
      </c>
      <c r="F86" s="118">
        <v>1</v>
      </c>
      <c r="G86" s="118">
        <f t="shared" si="10"/>
        <v>22.61500471995555</v>
      </c>
      <c r="H86" s="119"/>
      <c r="I86" s="120">
        <v>1.1105641250337335E-2</v>
      </c>
      <c r="J86" s="121"/>
    </row>
    <row r="87" spans="1:10" ht="17.100000000000001" customHeight="1">
      <c r="A87" s="123"/>
      <c r="B87" s="117" t="s">
        <v>17</v>
      </c>
      <c r="C87" s="118">
        <v>1319.5587186629107</v>
      </c>
      <c r="D87" s="118">
        <f t="shared" si="9"/>
        <v>7.9824869980714084</v>
      </c>
      <c r="E87" s="118">
        <v>8</v>
      </c>
      <c r="F87" s="118">
        <v>4</v>
      </c>
      <c r="G87" s="118">
        <f t="shared" si="10"/>
        <v>3.9824869980714084</v>
      </c>
      <c r="H87" s="119"/>
      <c r="I87" s="120">
        <v>1.093254945039694E-2</v>
      </c>
      <c r="J87" s="121"/>
    </row>
    <row r="88" spans="1:10" ht="17.100000000000001" customHeight="1">
      <c r="B88" s="117" t="s">
        <v>18</v>
      </c>
      <c r="C88" s="118">
        <v>1346.3594588541935</v>
      </c>
      <c r="D88" s="118">
        <f t="shared" si="9"/>
        <v>26.800740191282785</v>
      </c>
      <c r="E88" s="118">
        <v>4</v>
      </c>
      <c r="F88" s="118">
        <v>2</v>
      </c>
      <c r="G88" s="118">
        <f t="shared" si="10"/>
        <v>24.800740191282785</v>
      </c>
      <c r="H88" s="119"/>
      <c r="I88" s="120">
        <v>1.0770875670833548E-2</v>
      </c>
      <c r="J88" s="121"/>
    </row>
    <row r="89" spans="1:10" ht="17.100000000000001" customHeight="1">
      <c r="B89" s="117" t="s">
        <v>19</v>
      </c>
      <c r="C89" s="118">
        <v>1382.6314840153659</v>
      </c>
      <c r="D89" s="118">
        <f t="shared" si="9"/>
        <v>36.272025161172451</v>
      </c>
      <c r="E89" s="118">
        <v>11</v>
      </c>
      <c r="F89" s="118">
        <v>1</v>
      </c>
      <c r="G89" s="118">
        <f t="shared" si="10"/>
        <v>26.272025161172451</v>
      </c>
      <c r="H89" s="119"/>
      <c r="I89" s="120">
        <v>1.0619289431761646E-2</v>
      </c>
      <c r="J89" s="121"/>
    </row>
    <row r="90" spans="1:10" ht="17.100000000000001" customHeight="1">
      <c r="B90" s="117" t="s">
        <v>20</v>
      </c>
      <c r="C90" s="118">
        <v>1408.193243181433</v>
      </c>
      <c r="D90" s="118">
        <f t="shared" si="9"/>
        <v>25.561759166067077</v>
      </c>
      <c r="E90" s="118">
        <v>12</v>
      </c>
      <c r="F90" s="118">
        <v>2</v>
      </c>
      <c r="G90" s="118">
        <f t="shared" si="10"/>
        <v>15.561759166067077</v>
      </c>
      <c r="H90" s="119"/>
      <c r="I90" s="120">
        <v>1.0469838239267157E-2</v>
      </c>
      <c r="J90" s="121"/>
    </row>
    <row r="91" spans="1:10" ht="17.100000000000001" customHeight="1">
      <c r="B91" s="117" t="s">
        <v>21</v>
      </c>
      <c r="C91" s="118">
        <v>1431.5830928485227</v>
      </c>
      <c r="D91" s="118">
        <f t="shared" si="9"/>
        <v>23.38984966708972</v>
      </c>
      <c r="E91" s="118">
        <v>13</v>
      </c>
      <c r="F91" s="118">
        <v>1</v>
      </c>
      <c r="G91" s="118">
        <f t="shared" si="10"/>
        <v>11.38984966708972</v>
      </c>
      <c r="H91" s="119"/>
      <c r="I91" s="120">
        <v>1.033634002056695E-2</v>
      </c>
      <c r="J91" s="121"/>
    </row>
    <row r="92" spans="1:10" ht="17.100000000000001" customHeight="1">
      <c r="B92" s="117" t="s">
        <v>22</v>
      </c>
      <c r="C92" s="118">
        <v>1573.2260823892382</v>
      </c>
      <c r="D92" s="118">
        <f t="shared" si="9"/>
        <v>141.64298954071546</v>
      </c>
      <c r="E92" s="118">
        <v>11</v>
      </c>
      <c r="F92" s="118">
        <v>2</v>
      </c>
      <c r="G92" s="118">
        <f t="shared" si="10"/>
        <v>132.64298954071546</v>
      </c>
      <c r="H92" s="119"/>
      <c r="I92" s="120">
        <v>1.0857322859829112E-2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348.47606305083923</v>
      </c>
      <c r="E93" s="126">
        <f>SUM(E83:E92)</f>
        <v>78</v>
      </c>
      <c r="F93" s="126">
        <f>SUM(F83:F92)</f>
        <v>20</v>
      </c>
      <c r="G93" s="127">
        <f t="shared" si="10"/>
        <v>290.47606305083923</v>
      </c>
      <c r="H93" s="119"/>
      <c r="I93" s="120"/>
      <c r="J93" s="121"/>
    </row>
    <row r="94" spans="1:10" ht="17.100000000000001" customHeight="1">
      <c r="B94" s="117" t="s">
        <v>24</v>
      </c>
      <c r="C94" s="118">
        <v>1922.3934723481414</v>
      </c>
      <c r="D94" s="118">
        <f>C94-C92</f>
        <v>349.16738995890319</v>
      </c>
      <c r="E94" s="118">
        <v>14</v>
      </c>
      <c r="F94" s="118">
        <v>4</v>
      </c>
      <c r="G94" s="118">
        <f t="shared" si="10"/>
        <v>339.16738995890319</v>
      </c>
      <c r="H94" s="119"/>
      <c r="I94" s="120">
        <v>1.2919310970081595E-2</v>
      </c>
      <c r="J94" s="121"/>
    </row>
    <row r="95" spans="1:10" ht="17.100000000000001" customHeight="1">
      <c r="B95" s="117" t="s">
        <v>25</v>
      </c>
      <c r="C95" s="118">
        <v>2267.9176367831506</v>
      </c>
      <c r="D95" s="118">
        <f t="shared" ref="D95:D103" si="11">C95-C94</f>
        <v>345.5241644350092</v>
      </c>
      <c r="E95" s="118">
        <v>15</v>
      </c>
      <c r="F95" s="118">
        <v>2</v>
      </c>
      <c r="G95" s="118">
        <f t="shared" si="10"/>
        <v>332.5241644350092</v>
      </c>
      <c r="H95" s="119"/>
      <c r="I95" s="120">
        <v>1.4871591060873116E-2</v>
      </c>
      <c r="J95" s="121"/>
    </row>
    <row r="96" spans="1:10" ht="17.100000000000001" customHeight="1">
      <c r="B96" s="117" t="s">
        <v>26</v>
      </c>
      <c r="C96" s="118">
        <f>$C$21*I96</f>
        <v>2592.1939452703336</v>
      </c>
      <c r="D96" s="118">
        <f t="shared" si="11"/>
        <v>324.27630848718309</v>
      </c>
      <c r="E96" s="118">
        <v>32</v>
      </c>
      <c r="F96" s="118">
        <v>3</v>
      </c>
      <c r="G96" s="118">
        <f t="shared" si="10"/>
        <v>295.27630848718309</v>
      </c>
      <c r="H96" s="119"/>
      <c r="I96" s="120">
        <v>1.6734628439446956E-2</v>
      </c>
      <c r="J96" s="121"/>
    </row>
    <row r="97" spans="1:10" ht="17.100000000000001" customHeight="1">
      <c r="A97" s="123"/>
      <c r="B97" s="117" t="s">
        <v>27</v>
      </c>
      <c r="C97" s="118">
        <v>2916.0309855571991</v>
      </c>
      <c r="D97" s="118">
        <f t="shared" si="11"/>
        <v>323.83704028686543</v>
      </c>
      <c r="E97" s="118">
        <v>28</v>
      </c>
      <c r="F97" s="118">
        <v>2</v>
      </c>
      <c r="G97" s="118">
        <f t="shared" si="10"/>
        <v>297.83704028686543</v>
      </c>
      <c r="H97" s="119"/>
      <c r="I97" s="120">
        <v>1.8502734679931465E-2</v>
      </c>
      <c r="J97" s="121"/>
    </row>
    <row r="98" spans="1:10" ht="17.100000000000001" customHeight="1">
      <c r="A98" s="123"/>
      <c r="B98" s="117" t="s">
        <v>28</v>
      </c>
      <c r="C98" s="118">
        <v>3263.3984563875279</v>
      </c>
      <c r="D98" s="118">
        <f t="shared" si="11"/>
        <v>347.36747083032878</v>
      </c>
      <c r="E98" s="118">
        <v>27</v>
      </c>
      <c r="F98" s="118">
        <v>9</v>
      </c>
      <c r="G98" s="118">
        <f t="shared" si="10"/>
        <v>329.36747083032878</v>
      </c>
      <c r="H98" s="119"/>
      <c r="I98" s="120">
        <v>2.0194297378635692E-2</v>
      </c>
      <c r="J98" s="121"/>
    </row>
    <row r="99" spans="1:10" ht="17.100000000000001" customHeight="1">
      <c r="A99" s="123"/>
      <c r="B99" s="117" t="s">
        <v>29</v>
      </c>
      <c r="C99" s="118">
        <v>3585.3873208005289</v>
      </c>
      <c r="D99" s="118">
        <f t="shared" si="11"/>
        <v>321.98886441300101</v>
      </c>
      <c r="E99" s="118">
        <v>40</v>
      </c>
      <c r="F99" s="118">
        <v>2</v>
      </c>
      <c r="G99" s="118">
        <f t="shared" si="10"/>
        <v>283.98886441300101</v>
      </c>
      <c r="H99" s="119"/>
      <c r="I99" s="120">
        <v>2.1808925309005644E-2</v>
      </c>
      <c r="J99" s="121"/>
    </row>
    <row r="100" spans="1:10" ht="17.100000000000001" customHeight="1">
      <c r="A100" s="123"/>
      <c r="B100" s="117" t="s">
        <v>30</v>
      </c>
      <c r="C100" s="118">
        <v>3924.4571023269455</v>
      </c>
      <c r="D100" s="118">
        <f t="shared" si="11"/>
        <v>339.06978152641659</v>
      </c>
      <c r="E100" s="118">
        <v>69</v>
      </c>
      <c r="F100" s="118">
        <v>11</v>
      </c>
      <c r="G100" s="118">
        <f t="shared" si="10"/>
        <v>281.06978152641659</v>
      </c>
      <c r="H100" s="119"/>
      <c r="I100" s="120">
        <v>2.3345967295222758E-2</v>
      </c>
      <c r="J100" s="121"/>
    </row>
    <row r="101" spans="1:10" ht="17.100000000000001" customHeight="1">
      <c r="A101" s="123"/>
      <c r="B101" s="117" t="s">
        <v>31</v>
      </c>
      <c r="C101" s="118">
        <v>4304.0442796110938</v>
      </c>
      <c r="D101" s="118">
        <f t="shared" si="11"/>
        <v>379.58717728414831</v>
      </c>
      <c r="E101" s="118">
        <v>97</v>
      </c>
      <c r="F101" s="118">
        <v>4</v>
      </c>
      <c r="G101" s="118">
        <f t="shared" si="10"/>
        <v>286.58717728414831</v>
      </c>
      <c r="H101" s="119"/>
      <c r="I101" s="120">
        <v>2.4821477967768714E-2</v>
      </c>
      <c r="J101" s="121"/>
    </row>
    <row r="102" spans="1:10" ht="17.100000000000001" customHeight="1">
      <c r="A102" s="123"/>
      <c r="B102" s="117" t="s">
        <v>32</v>
      </c>
      <c r="C102" s="118">
        <v>4639.8725423132137</v>
      </c>
      <c r="D102" s="118">
        <f t="shared" si="11"/>
        <v>335.8282627021199</v>
      </c>
      <c r="E102" s="118">
        <v>132</v>
      </c>
      <c r="F102" s="118">
        <v>11</v>
      </c>
      <c r="G102" s="118">
        <f t="shared" si="10"/>
        <v>214.8282627021199</v>
      </c>
      <c r="H102" s="119"/>
      <c r="I102" s="120">
        <v>2.6228787689729863E-2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5063.4598686042891</v>
      </c>
      <c r="D103" s="118">
        <f t="shared" si="11"/>
        <v>423.58732629107544</v>
      </c>
      <c r="E103" s="118">
        <v>148</v>
      </c>
      <c r="F103" s="118">
        <v>7</v>
      </c>
      <c r="G103" s="118">
        <f t="shared" si="10"/>
        <v>282.58732629107544</v>
      </c>
      <c r="H103" s="119"/>
      <c r="I103" s="120">
        <v>2.7638973081901139E-2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3490.2337862150507</v>
      </c>
      <c r="E104" s="126">
        <f>SUM(E94:E103)</f>
        <v>602</v>
      </c>
      <c r="F104" s="126">
        <f>SUM(F94:F103)</f>
        <v>55</v>
      </c>
      <c r="G104" s="127">
        <f t="shared" si="10"/>
        <v>2943.2337862150507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1542.8881155527479</v>
      </c>
      <c r="D107" s="118"/>
      <c r="E107" s="118"/>
      <c r="F107" s="118"/>
      <c r="G107" s="118"/>
      <c r="H107" s="119"/>
      <c r="I107" s="120">
        <v>1.5052566981002418E-2</v>
      </c>
      <c r="J107" s="121"/>
    </row>
    <row r="108" spans="1:10" ht="17.100000000000001" customHeight="1">
      <c r="A108" s="123"/>
      <c r="B108" s="117" t="s">
        <v>13</v>
      </c>
      <c r="C108" s="118">
        <v>1547.7028368403755</v>
      </c>
      <c r="D108" s="118">
        <f t="shared" ref="D108:D117" si="12">C108-C107</f>
        <v>4.8147212876276626</v>
      </c>
      <c r="E108" s="118">
        <v>25</v>
      </c>
      <c r="F108" s="118">
        <v>12</v>
      </c>
      <c r="G108" s="118">
        <f t="shared" ref="G108:G129" si="13">D108-E108+F108</f>
        <v>-8.1852787123723374</v>
      </c>
      <c r="H108" s="119"/>
      <c r="I108" s="120">
        <v>1.4600970158871469E-2</v>
      </c>
      <c r="J108" s="121"/>
    </row>
    <row r="109" spans="1:10" ht="17.100000000000001" customHeight="1">
      <c r="A109" s="123"/>
      <c r="B109" s="117" t="s">
        <v>14</v>
      </c>
      <c r="C109" s="118">
        <v>1566.8403029808137</v>
      </c>
      <c r="D109" s="118">
        <f t="shared" si="12"/>
        <v>19.137466140438164</v>
      </c>
      <c r="E109" s="118">
        <v>24</v>
      </c>
      <c r="F109" s="118">
        <v>16</v>
      </c>
      <c r="G109" s="118">
        <f t="shared" si="13"/>
        <v>11.137466140438164</v>
      </c>
      <c r="H109" s="119"/>
      <c r="I109" s="120">
        <v>1.4192394048739253E-2</v>
      </c>
      <c r="J109" s="121"/>
    </row>
    <row r="110" spans="1:10" ht="17.100000000000001" customHeight="1">
      <c r="A110" s="123"/>
      <c r="B110" s="117" t="s">
        <v>15</v>
      </c>
      <c r="C110" s="118">
        <v>1571.0017418096256</v>
      </c>
      <c r="D110" s="118">
        <f t="shared" si="12"/>
        <v>4.1614388288119244</v>
      </c>
      <c r="E110" s="118">
        <v>21</v>
      </c>
      <c r="F110" s="118">
        <v>18</v>
      </c>
      <c r="G110" s="118">
        <f t="shared" si="13"/>
        <v>1.1614388288119244</v>
      </c>
      <c r="H110" s="119"/>
      <c r="I110" s="120">
        <v>1.3804936219768237E-2</v>
      </c>
      <c r="J110" s="121"/>
    </row>
    <row r="111" spans="1:10" ht="17.100000000000001" customHeight="1">
      <c r="A111" s="123"/>
      <c r="B111" s="117" t="s">
        <v>16</v>
      </c>
      <c r="C111" s="118">
        <v>1588.7709377763263</v>
      </c>
      <c r="D111" s="118">
        <f t="shared" si="12"/>
        <v>17.769195966700636</v>
      </c>
      <c r="E111" s="118">
        <v>15</v>
      </c>
      <c r="F111" s="118">
        <v>17</v>
      </c>
      <c r="G111" s="118">
        <f t="shared" si="13"/>
        <v>19.769195966700636</v>
      </c>
      <c r="H111" s="119"/>
      <c r="I111" s="120">
        <v>1.3452759845692856E-2</v>
      </c>
      <c r="J111" s="121"/>
    </row>
    <row r="112" spans="1:10" ht="17.100000000000001" customHeight="1">
      <c r="A112" s="123"/>
      <c r="B112" s="117" t="s">
        <v>17</v>
      </c>
      <c r="C112" s="118">
        <v>1583.1560184901573</v>
      </c>
      <c r="D112" s="118">
        <f t="shared" si="12"/>
        <v>-5.6149192861689698</v>
      </c>
      <c r="E112" s="118">
        <v>20</v>
      </c>
      <c r="F112" s="118">
        <v>23</v>
      </c>
      <c r="G112" s="118">
        <f t="shared" si="13"/>
        <v>-2.6149192861689698</v>
      </c>
      <c r="H112" s="119"/>
      <c r="I112" s="120">
        <v>1.3116454171418039E-2</v>
      </c>
      <c r="J112" s="121"/>
    </row>
    <row r="113" spans="1:11" ht="17.100000000000001" customHeight="1">
      <c r="A113" s="123"/>
      <c r="B113" s="117" t="s">
        <v>18</v>
      </c>
      <c r="C113" s="118">
        <v>1600.2836786097603</v>
      </c>
      <c r="D113" s="118">
        <f t="shared" si="12"/>
        <v>17.127660119602979</v>
      </c>
      <c r="E113" s="118">
        <v>22</v>
      </c>
      <c r="F113" s="118">
        <v>5</v>
      </c>
      <c r="G113" s="118">
        <f t="shared" si="13"/>
        <v>0.12766011960297874</v>
      </c>
      <c r="H113" s="119"/>
      <c r="I113" s="120">
        <v>1.2802269428878082E-2</v>
      </c>
      <c r="J113" s="121"/>
    </row>
    <row r="114" spans="1:11" ht="17.100000000000001" customHeight="1">
      <c r="B114" s="117" t="s">
        <v>19</v>
      </c>
      <c r="C114" s="118">
        <v>1629.5024981415957</v>
      </c>
      <c r="D114" s="118">
        <f t="shared" si="12"/>
        <v>29.218819531835379</v>
      </c>
      <c r="E114" s="118">
        <v>26</v>
      </c>
      <c r="F114" s="118">
        <v>11</v>
      </c>
      <c r="G114" s="118">
        <f t="shared" si="13"/>
        <v>14.218819531835379</v>
      </c>
      <c r="H114" s="119"/>
      <c r="I114" s="120">
        <v>1.2515380170058342E-2</v>
      </c>
      <c r="J114" s="121"/>
    </row>
    <row r="115" spans="1:11" ht="17.100000000000001" customHeight="1">
      <c r="A115" s="123"/>
      <c r="B115" s="117" t="s">
        <v>20</v>
      </c>
      <c r="C115" s="118">
        <v>1646.1413103282559</v>
      </c>
      <c r="D115" s="118">
        <f t="shared" si="12"/>
        <v>16.638812186660289</v>
      </c>
      <c r="E115" s="118">
        <v>14</v>
      </c>
      <c r="F115" s="118">
        <v>21</v>
      </c>
      <c r="G115" s="118">
        <f t="shared" si="13"/>
        <v>23.638812186660289</v>
      </c>
      <c r="H115" s="119"/>
      <c r="I115" s="120">
        <v>1.2238968850024205E-2</v>
      </c>
      <c r="J115" s="121"/>
    </row>
    <row r="116" spans="1:11" ht="17.100000000000001" customHeight="1">
      <c r="A116" s="123"/>
      <c r="B116" s="117" t="s">
        <v>21</v>
      </c>
      <c r="C116" s="118">
        <v>1660.0702468498412</v>
      </c>
      <c r="D116" s="118">
        <f t="shared" si="12"/>
        <v>13.928936521585229</v>
      </c>
      <c r="E116" s="118">
        <v>21</v>
      </c>
      <c r="F116" s="118">
        <v>30</v>
      </c>
      <c r="G116" s="118">
        <f t="shared" si="13"/>
        <v>22.928936521585229</v>
      </c>
      <c r="H116" s="119"/>
      <c r="I116" s="120">
        <v>1.1986066764258781E-2</v>
      </c>
      <c r="J116" s="121"/>
    </row>
    <row r="117" spans="1:11" ht="17.100000000000001" customHeight="1">
      <c r="A117" s="123"/>
      <c r="B117" s="117" t="s">
        <v>22</v>
      </c>
      <c r="C117" s="118">
        <v>1718.4235186507597</v>
      </c>
      <c r="D117" s="118">
        <f t="shared" si="12"/>
        <v>58.353271800918492</v>
      </c>
      <c r="E117" s="118">
        <v>22</v>
      </c>
      <c r="F117" s="118">
        <v>17</v>
      </c>
      <c r="G117" s="118">
        <f t="shared" si="13"/>
        <v>53.353271800918492</v>
      </c>
      <c r="H117" s="119"/>
      <c r="I117" s="120">
        <v>1.185937556004665E-2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175.53540309801178</v>
      </c>
      <c r="E118" s="126">
        <f>SUM(E108:E117)</f>
        <v>210</v>
      </c>
      <c r="F118" s="126">
        <f>SUM(F108:F117)</f>
        <v>170</v>
      </c>
      <c r="G118" s="127">
        <f t="shared" si="13"/>
        <v>135.53540309801178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1773.3736274806083</v>
      </c>
      <c r="D119" s="118">
        <f>C119-C117</f>
        <v>54.950108829848659</v>
      </c>
      <c r="E119" s="118">
        <v>28</v>
      </c>
      <c r="F119" s="118">
        <v>17</v>
      </c>
      <c r="G119" s="118">
        <f t="shared" si="13"/>
        <v>43.950108829848659</v>
      </c>
      <c r="H119" s="119"/>
      <c r="I119" s="120">
        <v>1.191783351801484E-2</v>
      </c>
      <c r="J119" s="121"/>
    </row>
    <row r="120" spans="1:11" ht="17.100000000000001" customHeight="1">
      <c r="A120" s="123"/>
      <c r="B120" s="117" t="s">
        <v>25</v>
      </c>
      <c r="C120" s="118">
        <v>1824.9630231754172</v>
      </c>
      <c r="D120" s="118">
        <f t="shared" ref="D120:D128" si="14">C120-C119</f>
        <v>51.5893956948089</v>
      </c>
      <c r="E120" s="118">
        <v>19</v>
      </c>
      <c r="F120" s="118">
        <v>20</v>
      </c>
      <c r="G120" s="118">
        <f t="shared" si="13"/>
        <v>52.5893956948089</v>
      </c>
      <c r="H120" s="119"/>
      <c r="I120" s="120">
        <v>1.1966970643773226E-2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1861.8887272880572</v>
      </c>
      <c r="D121" s="118">
        <f t="shared" si="14"/>
        <v>36.925704112640005</v>
      </c>
      <c r="E121" s="118">
        <v>24</v>
      </c>
      <c r="F121" s="118">
        <v>14</v>
      </c>
      <c r="G121" s="118">
        <f t="shared" si="13"/>
        <v>26.925704112640005</v>
      </c>
      <c r="H121" s="119"/>
      <c r="I121" s="120">
        <v>1.2019940137430969E-2</v>
      </c>
      <c r="J121" s="121"/>
    </row>
    <row r="122" spans="1:11" ht="17.100000000000001" customHeight="1">
      <c r="A122" s="123"/>
      <c r="B122" s="117" t="s">
        <v>27</v>
      </c>
      <c r="C122" s="118">
        <v>1901.3331720541401</v>
      </c>
      <c r="D122" s="118">
        <f t="shared" si="14"/>
        <v>39.444444766082825</v>
      </c>
      <c r="E122" s="118">
        <v>24</v>
      </c>
      <c r="F122" s="118">
        <v>13</v>
      </c>
      <c r="G122" s="118">
        <f t="shared" si="13"/>
        <v>28.444444766082825</v>
      </c>
      <c r="H122" s="119"/>
      <c r="I122" s="120">
        <v>1.2064296776993274E-2</v>
      </c>
      <c r="J122" s="121"/>
    </row>
    <row r="123" spans="1:11" ht="17.100000000000001" customHeight="1">
      <c r="A123" s="123"/>
      <c r="B123" s="117" t="s">
        <v>28</v>
      </c>
      <c r="C123" s="118">
        <v>1957.3846522974541</v>
      </c>
      <c r="D123" s="118">
        <f t="shared" si="14"/>
        <v>56.051480243314018</v>
      </c>
      <c r="E123" s="118">
        <v>22</v>
      </c>
      <c r="F123" s="118">
        <v>5</v>
      </c>
      <c r="G123" s="118">
        <f t="shared" si="13"/>
        <v>39.051480243314018</v>
      </c>
      <c r="H123" s="119"/>
      <c r="I123" s="120">
        <v>1.2112528788969394E-2</v>
      </c>
      <c r="J123" s="121"/>
    </row>
    <row r="124" spans="1:11" ht="17.100000000000001" customHeight="1">
      <c r="A124" s="123"/>
      <c r="B124" s="117" t="s">
        <v>29</v>
      </c>
      <c r="C124" s="118">
        <v>1998.8797243497045</v>
      </c>
      <c r="D124" s="118">
        <f t="shared" si="14"/>
        <v>41.495072052250407</v>
      </c>
      <c r="E124" s="118">
        <v>38</v>
      </c>
      <c r="F124" s="118">
        <v>18</v>
      </c>
      <c r="G124" s="118">
        <f t="shared" si="13"/>
        <v>21.495072052250407</v>
      </c>
      <c r="H124" s="119"/>
      <c r="I124" s="120">
        <v>1.2158635792881409E-2</v>
      </c>
      <c r="J124" s="121"/>
      <c r="K124" s="10"/>
    </row>
    <row r="125" spans="1:11" ht="17.100000000000001" customHeight="1">
      <c r="A125" s="123"/>
      <c r="B125" s="117" t="s">
        <v>30</v>
      </c>
      <c r="C125" s="118">
        <v>2050.3059527023565</v>
      </c>
      <c r="D125" s="118">
        <f t="shared" si="14"/>
        <v>51.42622835265206</v>
      </c>
      <c r="E125" s="118">
        <v>26</v>
      </c>
      <c r="F125" s="118">
        <v>16</v>
      </c>
      <c r="G125" s="118">
        <f t="shared" si="13"/>
        <v>41.42622835265206</v>
      </c>
      <c r="H125" s="119"/>
      <c r="I125" s="120">
        <v>1.2196942014886119E-2</v>
      </c>
      <c r="J125" s="121"/>
    </row>
    <row r="126" spans="1:11" ht="17.100000000000001" customHeight="1">
      <c r="A126" s="123"/>
      <c r="B126" s="117" t="s">
        <v>31</v>
      </c>
      <c r="C126" s="118">
        <v>2122.2655649697253</v>
      </c>
      <c r="D126" s="118">
        <f t="shared" si="14"/>
        <v>71.959612267368811</v>
      </c>
      <c r="E126" s="118">
        <v>45</v>
      </c>
      <c r="F126" s="118">
        <v>16</v>
      </c>
      <c r="G126" s="118">
        <f t="shared" si="13"/>
        <v>42.959612267368811</v>
      </c>
      <c r="H126" s="119"/>
      <c r="I126" s="120">
        <v>1.2239132439271777E-2</v>
      </c>
      <c r="J126" s="121"/>
    </row>
    <row r="127" spans="1:11" ht="17.100000000000001" customHeight="1">
      <c r="A127" s="123"/>
      <c r="B127" s="117" t="s">
        <v>32</v>
      </c>
      <c r="C127" s="118">
        <v>2171.2865227185625</v>
      </c>
      <c r="D127" s="118">
        <f t="shared" si="14"/>
        <v>49.020957748837191</v>
      </c>
      <c r="E127" s="118">
        <v>48</v>
      </c>
      <c r="F127" s="118">
        <v>26</v>
      </c>
      <c r="G127" s="118">
        <f t="shared" si="13"/>
        <v>27.020957748837191</v>
      </c>
      <c r="H127" s="119"/>
      <c r="I127" s="120">
        <v>1.227409000971488E-2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2257.096515228468</v>
      </c>
      <c r="D128" s="118">
        <f t="shared" si="14"/>
        <v>85.809992509905442</v>
      </c>
      <c r="E128" s="118">
        <v>41</v>
      </c>
      <c r="F128" s="118">
        <v>18</v>
      </c>
      <c r="G128" s="118">
        <f t="shared" si="13"/>
        <v>62.809992509905442</v>
      </c>
      <c r="H128" s="119"/>
      <c r="I128" s="120">
        <v>1.2320395825482904E-2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538.67299657770832</v>
      </c>
      <c r="E129" s="126">
        <f>SUM(E119:E128)</f>
        <v>315</v>
      </c>
      <c r="F129" s="126">
        <f>SUM(F119:F128)</f>
        <v>163</v>
      </c>
      <c r="G129" s="127">
        <f t="shared" si="13"/>
        <v>386.67299657770832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869.99438280472521</v>
      </c>
      <c r="D132" s="118"/>
      <c r="E132" s="118"/>
      <c r="F132" s="118"/>
      <c r="G132" s="118"/>
      <c r="H132" s="119"/>
      <c r="I132" s="120">
        <v>8.4877500761436613E-3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973.76706892049856</v>
      </c>
      <c r="D133" s="118">
        <f t="shared" ref="D133:D142" si="15">C133-C132</f>
        <v>103.77268611577335</v>
      </c>
      <c r="E133" s="118">
        <v>17</v>
      </c>
      <c r="F133" s="118">
        <v>1</v>
      </c>
      <c r="G133" s="118">
        <f t="shared" ref="G133:G154" si="16">D133-E133+F133</f>
        <v>87.772686115773354</v>
      </c>
      <c r="H133" s="119"/>
      <c r="I133" s="120">
        <v>9.1864817822688554E-3</v>
      </c>
      <c r="J133" s="121"/>
    </row>
    <row r="134" spans="1:10" ht="17.100000000000001" customHeight="1">
      <c r="A134" s="134"/>
      <c r="B134" s="117" t="s">
        <v>14</v>
      </c>
      <c r="C134" s="118">
        <v>1085.5153965144434</v>
      </c>
      <c r="D134" s="118">
        <f t="shared" si="15"/>
        <v>111.74832759394485</v>
      </c>
      <c r="E134" s="118">
        <v>14</v>
      </c>
      <c r="F134" s="118">
        <v>8</v>
      </c>
      <c r="G134" s="118">
        <f t="shared" si="16"/>
        <v>105.74832759394485</v>
      </c>
      <c r="H134" s="119"/>
      <c r="I134" s="120">
        <v>9.8325669974134357E-3</v>
      </c>
      <c r="J134" s="121"/>
    </row>
    <row r="135" spans="1:10" ht="17.100000000000001" customHeight="1">
      <c r="A135" s="123"/>
      <c r="B135" s="117" t="s">
        <v>15</v>
      </c>
      <c r="C135" s="118">
        <v>1187.1422730092163</v>
      </c>
      <c r="D135" s="118">
        <f t="shared" si="15"/>
        <v>101.62687649477289</v>
      </c>
      <c r="E135" s="118">
        <v>16</v>
      </c>
      <c r="F135" s="118">
        <v>4</v>
      </c>
      <c r="G135" s="118">
        <f t="shared" si="16"/>
        <v>89.626876494772887</v>
      </c>
      <c r="H135" s="119"/>
      <c r="I135" s="120">
        <v>1.0431830167040563E-2</v>
      </c>
      <c r="J135" s="121"/>
    </row>
    <row r="136" spans="1:10" ht="17.100000000000001" customHeight="1">
      <c r="A136" s="123"/>
      <c r="B136" s="117" t="s">
        <v>16</v>
      </c>
      <c r="C136" s="118">
        <v>1297.7926930144758</v>
      </c>
      <c r="D136" s="118">
        <f t="shared" si="15"/>
        <v>110.65042000525955</v>
      </c>
      <c r="E136" s="118">
        <v>9</v>
      </c>
      <c r="F136" s="118">
        <v>3</v>
      </c>
      <c r="G136" s="118">
        <f t="shared" si="16"/>
        <v>104.65042000525955</v>
      </c>
      <c r="H136" s="119"/>
      <c r="I136" s="120">
        <v>1.0988930508166603E-2</v>
      </c>
      <c r="J136" s="121"/>
    </row>
    <row r="137" spans="1:10" ht="17.100000000000001" customHeight="1">
      <c r="A137" s="123"/>
      <c r="B137" s="117" t="s">
        <v>17</v>
      </c>
      <c r="C137" s="118">
        <v>1389.0641517880897</v>
      </c>
      <c r="D137" s="118">
        <f t="shared" si="15"/>
        <v>91.271458773613858</v>
      </c>
      <c r="E137" s="118">
        <v>15</v>
      </c>
      <c r="F137" s="118">
        <v>6</v>
      </c>
      <c r="G137" s="118">
        <f t="shared" si="16"/>
        <v>82.271458773613858</v>
      </c>
      <c r="H137" s="119"/>
      <c r="I137" s="120">
        <v>1.150840225176545E-2</v>
      </c>
      <c r="J137" s="121"/>
    </row>
    <row r="138" spans="1:10" ht="17.100000000000001" customHeight="1">
      <c r="A138" s="123"/>
      <c r="B138" s="117" t="s">
        <v>18</v>
      </c>
      <c r="C138" s="118">
        <v>1499.244177022731</v>
      </c>
      <c r="D138" s="118">
        <f t="shared" si="15"/>
        <v>110.18002523464133</v>
      </c>
      <c r="E138" s="118">
        <v>7</v>
      </c>
      <c r="F138" s="118">
        <v>0</v>
      </c>
      <c r="G138" s="118">
        <f t="shared" si="16"/>
        <v>103.18002523464133</v>
      </c>
      <c r="H138" s="119"/>
      <c r="I138" s="120">
        <v>1.1993953416181848E-2</v>
      </c>
      <c r="J138" s="121"/>
    </row>
    <row r="139" spans="1:10" ht="17.100000000000001" customHeight="1">
      <c r="A139" s="123"/>
      <c r="B139" s="117" t="s">
        <v>19</v>
      </c>
      <c r="C139" s="118">
        <v>1620.7996018887256</v>
      </c>
      <c r="D139" s="118">
        <f t="shared" si="15"/>
        <v>121.55542486599461</v>
      </c>
      <c r="E139" s="118">
        <v>11</v>
      </c>
      <c r="F139" s="118">
        <v>6</v>
      </c>
      <c r="G139" s="118">
        <f t="shared" si="16"/>
        <v>116.55542486599461</v>
      </c>
      <c r="H139" s="119"/>
      <c r="I139" s="120">
        <v>1.2448537648914947E-2</v>
      </c>
      <c r="J139" s="121"/>
    </row>
    <row r="140" spans="1:10" ht="17.100000000000001" customHeight="1">
      <c r="A140" s="123"/>
      <c r="B140" s="117" t="s">
        <v>20</v>
      </c>
      <c r="C140" s="118">
        <v>1731.7369941450472</v>
      </c>
      <c r="D140" s="118">
        <f t="shared" si="15"/>
        <v>110.93739225632157</v>
      </c>
      <c r="E140" s="118">
        <v>21</v>
      </c>
      <c r="F140" s="118">
        <v>2</v>
      </c>
      <c r="G140" s="118">
        <f t="shared" si="16"/>
        <v>91.937392256321573</v>
      </c>
      <c r="H140" s="119"/>
      <c r="I140" s="120">
        <v>1.2875367986208527E-2</v>
      </c>
      <c r="J140" s="121"/>
    </row>
    <row r="141" spans="1:10" ht="17.100000000000001" customHeight="1">
      <c r="A141" s="123"/>
      <c r="B141" s="117" t="s">
        <v>21</v>
      </c>
      <c r="C141" s="118">
        <v>1838.8175164801828</v>
      </c>
      <c r="D141" s="118">
        <f t="shared" si="15"/>
        <v>107.08052233513558</v>
      </c>
      <c r="E141" s="118">
        <v>27</v>
      </c>
      <c r="F141" s="118">
        <v>3</v>
      </c>
      <c r="G141" s="118">
        <f t="shared" si="16"/>
        <v>83.080522335135583</v>
      </c>
      <c r="H141" s="119"/>
      <c r="I141" s="120">
        <v>1.3276660768809984E-2</v>
      </c>
      <c r="J141" s="121"/>
    </row>
    <row r="142" spans="1:10" ht="17.100000000000001" customHeight="1">
      <c r="A142" s="123"/>
      <c r="B142" s="117" t="s">
        <v>22</v>
      </c>
      <c r="C142" s="118">
        <v>1970.5402020441529</v>
      </c>
      <c r="D142" s="118">
        <f t="shared" si="15"/>
        <v>131.72268556397012</v>
      </c>
      <c r="E142" s="118">
        <v>24</v>
      </c>
      <c r="F142" s="118">
        <v>1</v>
      </c>
      <c r="G142" s="118">
        <f t="shared" si="16"/>
        <v>108.72268556397012</v>
      </c>
      <c r="H142" s="119"/>
      <c r="I142" s="120">
        <v>1.3599311263244672E-2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1100.5458192394276</v>
      </c>
      <c r="E143" s="126">
        <f>SUM(E133:E142)</f>
        <v>161</v>
      </c>
      <c r="F143" s="126">
        <f>SUM(F133:F142)</f>
        <v>34</v>
      </c>
      <c r="G143" s="127">
        <f t="shared" si="16"/>
        <v>973.5458192394276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2071.2884053591215</v>
      </c>
      <c r="D144" s="118">
        <f>C144-C142</f>
        <v>100.74820331496858</v>
      </c>
      <c r="E144" s="118">
        <v>14</v>
      </c>
      <c r="F144" s="118">
        <v>1</v>
      </c>
      <c r="G144" s="118">
        <f t="shared" si="16"/>
        <v>87.748203314968578</v>
      </c>
      <c r="H144" s="119"/>
      <c r="I144" s="120">
        <v>1.3919948960746784E-2</v>
      </c>
      <c r="J144" s="121"/>
    </row>
    <row r="145" spans="1:10" ht="17.100000000000001" customHeight="1">
      <c r="A145" s="123"/>
      <c r="B145" s="117" t="s">
        <v>25</v>
      </c>
      <c r="C145" s="118">
        <v>2169.2669389540292</v>
      </c>
      <c r="D145" s="118">
        <f t="shared" ref="D145:D153" si="17">C145-C144</f>
        <v>97.978533594907731</v>
      </c>
      <c r="E145" s="118">
        <v>21</v>
      </c>
      <c r="F145" s="118">
        <v>3</v>
      </c>
      <c r="G145" s="118">
        <f t="shared" si="16"/>
        <v>79.978533594907731</v>
      </c>
      <c r="H145" s="119"/>
      <c r="I145" s="120">
        <v>1.4224701239042813E-2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2248.2764600603232</v>
      </c>
      <c r="D146" s="118">
        <f t="shared" si="17"/>
        <v>79.00952110629396</v>
      </c>
      <c r="E146" s="118">
        <v>27</v>
      </c>
      <c r="F146" s="118">
        <v>9</v>
      </c>
      <c r="G146" s="118">
        <f t="shared" si="16"/>
        <v>61.00952110629396</v>
      </c>
      <c r="H146" s="119"/>
      <c r="I146" s="120">
        <v>1.4514373531699955E-2</v>
      </c>
      <c r="J146" s="121"/>
    </row>
    <row r="147" spans="1:10" ht="17.100000000000001" customHeight="1">
      <c r="A147" s="123"/>
      <c r="B147" s="117" t="s">
        <v>27</v>
      </c>
      <c r="C147" s="118">
        <v>2330.9676003401837</v>
      </c>
      <c r="D147" s="118">
        <f t="shared" si="17"/>
        <v>82.69114027986052</v>
      </c>
      <c r="E147" s="118">
        <v>31</v>
      </c>
      <c r="F147" s="118">
        <v>0</v>
      </c>
      <c r="G147" s="118">
        <f t="shared" si="16"/>
        <v>51.69114027986052</v>
      </c>
      <c r="H147" s="119"/>
      <c r="I147" s="120">
        <v>1.4790403555458019E-2</v>
      </c>
      <c r="J147" s="121"/>
    </row>
    <row r="148" spans="1:10" ht="17.100000000000001" customHeight="1">
      <c r="A148" s="123"/>
      <c r="B148" s="117" t="s">
        <v>28</v>
      </c>
      <c r="C148" s="118">
        <v>2432.6275392449534</v>
      </c>
      <c r="D148" s="118">
        <f t="shared" si="17"/>
        <v>101.65993890476966</v>
      </c>
      <c r="E148" s="118">
        <v>36</v>
      </c>
      <c r="F148" s="118">
        <v>7</v>
      </c>
      <c r="G148" s="118">
        <f t="shared" si="16"/>
        <v>72.65993890476966</v>
      </c>
      <c r="H148" s="119"/>
      <c r="I148" s="120">
        <v>1.5053388237901939E-2</v>
      </c>
      <c r="J148" s="121"/>
    </row>
    <row r="149" spans="1:10" ht="17.100000000000001" customHeight="1">
      <c r="A149" s="123"/>
      <c r="B149" s="117" t="s">
        <v>29</v>
      </c>
      <c r="C149" s="118">
        <v>2516.0569867709296</v>
      </c>
      <c r="D149" s="118">
        <f t="shared" si="17"/>
        <v>83.429447525976229</v>
      </c>
      <c r="E149" s="118">
        <v>49</v>
      </c>
      <c r="F149" s="118">
        <v>10</v>
      </c>
      <c r="G149" s="118">
        <f t="shared" si="16"/>
        <v>44.429447525976229</v>
      </c>
      <c r="H149" s="119"/>
      <c r="I149" s="120">
        <v>1.5304482887901026E-2</v>
      </c>
      <c r="J149" s="121"/>
    </row>
    <row r="150" spans="1:10" ht="17.100000000000001" customHeight="1">
      <c r="A150" s="123"/>
      <c r="B150" s="117" t="s">
        <v>30</v>
      </c>
      <c r="C150" s="118">
        <v>2613.0281186141679</v>
      </c>
      <c r="D150" s="118">
        <f t="shared" si="17"/>
        <v>96.971131843238254</v>
      </c>
      <c r="E150" s="118">
        <v>50</v>
      </c>
      <c r="F150" s="118">
        <v>6</v>
      </c>
      <c r="G150" s="118">
        <f t="shared" si="16"/>
        <v>52.971131843238254</v>
      </c>
      <c r="H150" s="119"/>
      <c r="I150" s="120">
        <v>1.5544486130958761E-2</v>
      </c>
      <c r="J150" s="121"/>
    </row>
    <row r="151" spans="1:10" ht="17.100000000000001" customHeight="1">
      <c r="A151" s="123"/>
      <c r="B151" s="117" t="s">
        <v>31</v>
      </c>
      <c r="C151" s="118">
        <v>2735.1868547679314</v>
      </c>
      <c r="D151" s="118">
        <f t="shared" si="17"/>
        <v>122.15873615376358</v>
      </c>
      <c r="E151" s="118">
        <v>39</v>
      </c>
      <c r="F151" s="118">
        <v>6</v>
      </c>
      <c r="G151" s="118">
        <f t="shared" si="16"/>
        <v>89.158736153763584</v>
      </c>
      <c r="H151" s="119"/>
      <c r="I151" s="120">
        <v>1.5773857293932714E-2</v>
      </c>
      <c r="J151" s="121"/>
    </row>
    <row r="152" spans="1:10" ht="17.100000000000001" customHeight="1">
      <c r="A152" s="123"/>
      <c r="B152" s="117" t="s">
        <v>32</v>
      </c>
      <c r="C152" s="118">
        <v>2829.272291865349</v>
      </c>
      <c r="D152" s="118">
        <f t="shared" si="17"/>
        <v>94.085437097417525</v>
      </c>
      <c r="E152" s="118">
        <v>39</v>
      </c>
      <c r="F152" s="118">
        <v>28</v>
      </c>
      <c r="G152" s="118">
        <f t="shared" si="16"/>
        <v>83.085437097417525</v>
      </c>
      <c r="H152" s="119"/>
      <c r="I152" s="120">
        <v>1.5993625165999708E-2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2964.4401483253328</v>
      </c>
      <c r="D153" s="118">
        <f t="shared" si="17"/>
        <v>135.1678564599838</v>
      </c>
      <c r="E153" s="118">
        <v>34</v>
      </c>
      <c r="F153" s="118">
        <v>23</v>
      </c>
      <c r="G153" s="118">
        <f t="shared" si="16"/>
        <v>124.1678564599838</v>
      </c>
      <c r="H153" s="119"/>
      <c r="I153" s="120">
        <v>1.6181441857671029E-2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993.89994628117984</v>
      </c>
      <c r="E154" s="126">
        <f>SUM(E144:E153)</f>
        <v>340</v>
      </c>
      <c r="F154" s="126">
        <f>SUM(F144:F153)</f>
        <v>93</v>
      </c>
      <c r="G154" s="127">
        <f t="shared" si="16"/>
        <v>746.89994628117984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2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2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92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206500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214300</v>
      </c>
      <c r="D8" s="118">
        <f t="shared" ref="D8:D17" si="0">C8-C7</f>
        <v>7800</v>
      </c>
      <c r="E8" s="118">
        <v>3587</v>
      </c>
      <c r="F8" s="118">
        <v>2121</v>
      </c>
      <c r="G8" s="118">
        <f t="shared" ref="G8:G29" si="1">D8-E8+F8</f>
        <v>6334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224200</v>
      </c>
      <c r="D9" s="118">
        <f t="shared" si="0"/>
        <v>9900</v>
      </c>
      <c r="E9" s="118">
        <v>3180</v>
      </c>
      <c r="F9" s="118">
        <v>2361</v>
      </c>
      <c r="G9" s="118">
        <f t="shared" si="1"/>
        <v>9081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234700</v>
      </c>
      <c r="D10" s="118">
        <f t="shared" si="0"/>
        <v>10500</v>
      </c>
      <c r="E10" s="118">
        <v>3194</v>
      </c>
      <c r="F10" s="118">
        <v>2410</v>
      </c>
      <c r="G10" s="118">
        <f t="shared" si="1"/>
        <v>9716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243700</v>
      </c>
      <c r="D11" s="118">
        <f t="shared" si="0"/>
        <v>9000</v>
      </c>
      <c r="E11" s="118">
        <v>3187</v>
      </c>
      <c r="F11" s="118">
        <v>2344</v>
      </c>
      <c r="G11" s="118">
        <f t="shared" si="1"/>
        <v>8157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247100</v>
      </c>
      <c r="D12" s="118">
        <f t="shared" si="0"/>
        <v>3400</v>
      </c>
      <c r="E12" s="118">
        <v>3251</v>
      </c>
      <c r="F12" s="118">
        <v>2437</v>
      </c>
      <c r="G12" s="118">
        <f t="shared" si="1"/>
        <v>2586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257000</v>
      </c>
      <c r="D13" s="118">
        <f t="shared" si="0"/>
        <v>9900</v>
      </c>
      <c r="E13" s="118">
        <v>3386</v>
      </c>
      <c r="F13" s="118">
        <v>2449</v>
      </c>
      <c r="G13" s="118">
        <f t="shared" si="1"/>
        <v>8963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272000</v>
      </c>
      <c r="D14" s="118">
        <f t="shared" si="0"/>
        <v>15000</v>
      </c>
      <c r="E14" s="118">
        <v>3700</v>
      </c>
      <c r="F14" s="118">
        <v>2485</v>
      </c>
      <c r="G14" s="118">
        <f t="shared" si="1"/>
        <v>13785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283900</v>
      </c>
      <c r="D15" s="118">
        <f t="shared" si="0"/>
        <v>11900</v>
      </c>
      <c r="E15" s="118">
        <v>3873</v>
      </c>
      <c r="F15" s="118">
        <v>2385</v>
      </c>
      <c r="G15" s="118">
        <f t="shared" si="1"/>
        <v>10412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291900</v>
      </c>
      <c r="D16" s="118">
        <f t="shared" si="0"/>
        <v>8000</v>
      </c>
      <c r="E16" s="118">
        <v>4050</v>
      </c>
      <c r="F16" s="118">
        <v>2602</v>
      </c>
      <c r="G16" s="118">
        <f t="shared" si="1"/>
        <v>6552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301400</v>
      </c>
      <c r="D17" s="118">
        <f t="shared" si="0"/>
        <v>9500</v>
      </c>
      <c r="E17" s="118">
        <v>4368</v>
      </c>
      <c r="F17" s="118">
        <v>2663</v>
      </c>
      <c r="G17" s="118">
        <f t="shared" si="1"/>
        <v>7795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94900</v>
      </c>
      <c r="E18" s="126">
        <f>SUM(E8:E17)</f>
        <v>35776</v>
      </c>
      <c r="F18" s="126">
        <f>SUM(F8:F17)</f>
        <v>24257</v>
      </c>
      <c r="G18" s="127">
        <f t="shared" si="1"/>
        <v>83381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308700</v>
      </c>
      <c r="D19" s="118">
        <f>C19-C17</f>
        <v>7300</v>
      </c>
      <c r="E19" s="118">
        <v>4645</v>
      </c>
      <c r="F19" s="118">
        <v>2844</v>
      </c>
      <c r="G19" s="118">
        <f t="shared" si="1"/>
        <v>5499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314300</v>
      </c>
      <c r="D20" s="118">
        <f t="shared" ref="D20:D28" si="2">C20-C19</f>
        <v>5600</v>
      </c>
      <c r="E20" s="118">
        <v>4784</v>
      </c>
      <c r="F20" s="118">
        <v>2909</v>
      </c>
      <c r="G20" s="118">
        <f t="shared" si="1"/>
        <v>3725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320800</v>
      </c>
      <c r="D21" s="118">
        <f t="shared" si="2"/>
        <v>6500</v>
      </c>
      <c r="E21" s="118">
        <v>4713</v>
      </c>
      <c r="F21" s="118">
        <v>2818</v>
      </c>
      <c r="G21" s="118">
        <f t="shared" si="1"/>
        <v>4605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325600</v>
      </c>
      <c r="D22" s="118">
        <f t="shared" si="2"/>
        <v>4800</v>
      </c>
      <c r="E22" s="118">
        <v>4942</v>
      </c>
      <c r="F22" s="118">
        <v>2908</v>
      </c>
      <c r="G22" s="118">
        <f t="shared" si="1"/>
        <v>2766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333600</v>
      </c>
      <c r="D23" s="118">
        <f t="shared" si="2"/>
        <v>8000</v>
      </c>
      <c r="E23" s="118">
        <v>5002</v>
      </c>
      <c r="F23" s="118">
        <v>3041</v>
      </c>
      <c r="G23" s="118">
        <f t="shared" si="1"/>
        <v>6039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343500</v>
      </c>
      <c r="D24" s="118">
        <f t="shared" si="2"/>
        <v>9900</v>
      </c>
      <c r="E24" s="118">
        <v>5258</v>
      </c>
      <c r="F24" s="118">
        <v>3060</v>
      </c>
      <c r="G24" s="118">
        <f t="shared" si="1"/>
        <v>7702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353800</v>
      </c>
      <c r="D25" s="118">
        <f t="shared" si="2"/>
        <v>10300</v>
      </c>
      <c r="E25" s="118">
        <v>5333</v>
      </c>
      <c r="F25" s="118">
        <v>3029</v>
      </c>
      <c r="G25" s="118">
        <f t="shared" si="1"/>
        <v>7996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365500</v>
      </c>
      <c r="D26" s="118">
        <f t="shared" si="2"/>
        <v>11700</v>
      </c>
      <c r="E26" s="118">
        <v>5388</v>
      </c>
      <c r="F26" s="118">
        <v>3244</v>
      </c>
      <c r="G26" s="118">
        <f t="shared" si="1"/>
        <v>9556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377200</v>
      </c>
      <c r="D27" s="118">
        <f t="shared" si="2"/>
        <v>11700</v>
      </c>
      <c r="E27" s="118">
        <v>5721</v>
      </c>
      <c r="F27" s="118">
        <v>3397</v>
      </c>
      <c r="G27" s="118">
        <f t="shared" si="1"/>
        <v>9376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389500</v>
      </c>
      <c r="D28" s="118">
        <f t="shared" si="2"/>
        <v>12300</v>
      </c>
      <c r="E28" s="118">
        <v>6097</v>
      </c>
      <c r="F28" s="118">
        <v>3264</v>
      </c>
      <c r="G28" s="118">
        <f t="shared" si="1"/>
        <v>9467</v>
      </c>
      <c r="H28" s="119"/>
      <c r="I28" s="120">
        <v>1.0347295864262993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88100</v>
      </c>
      <c r="E29" s="126">
        <f>SUM(E19:E28)</f>
        <v>51883</v>
      </c>
      <c r="F29" s="126">
        <f>SUM(F19:F28)</f>
        <v>30514</v>
      </c>
      <c r="G29" s="127">
        <f t="shared" si="1"/>
        <v>66731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189264.35942142611</v>
      </c>
      <c r="D32" s="118"/>
      <c r="E32" s="118"/>
      <c r="F32" s="118"/>
      <c r="G32" s="118"/>
      <c r="H32" s="119"/>
      <c r="I32" s="120">
        <v>0.91653442819092534</v>
      </c>
      <c r="J32" s="121"/>
    </row>
    <row r="33" spans="1:10" ht="17.100000000000001" customHeight="1">
      <c r="A33" s="123"/>
      <c r="B33" s="117" t="s">
        <v>13</v>
      </c>
      <c r="C33" s="118">
        <v>195707.30202575467</v>
      </c>
      <c r="D33" s="118">
        <f t="shared" ref="D33:D42" si="3">C33-C32</f>
        <v>6442.9426043285639</v>
      </c>
      <c r="E33" s="118">
        <v>3252</v>
      </c>
      <c r="F33" s="118">
        <v>2047</v>
      </c>
      <c r="G33" s="118">
        <f t="shared" ref="G33:G54" si="4">D33-E33+F33</f>
        <v>5237.9426043285639</v>
      </c>
      <c r="H33" s="119"/>
      <c r="I33" s="120">
        <v>0.9132398601295133</v>
      </c>
      <c r="J33" s="121"/>
    </row>
    <row r="34" spans="1:10" ht="17.100000000000001" customHeight="1">
      <c r="A34" s="134"/>
      <c r="B34" s="117" t="s">
        <v>14</v>
      </c>
      <c r="C34" s="118">
        <v>204071.64072194198</v>
      </c>
      <c r="D34" s="118">
        <f t="shared" si="3"/>
        <v>8364.3386961873039</v>
      </c>
      <c r="E34" s="118">
        <v>2863</v>
      </c>
      <c r="F34" s="118">
        <v>2286</v>
      </c>
      <c r="G34" s="118">
        <f t="shared" si="4"/>
        <v>7787.3386961873039</v>
      </c>
      <c r="H34" s="119"/>
      <c r="I34" s="120">
        <v>0.91022141267592316</v>
      </c>
      <c r="J34" s="121"/>
    </row>
    <row r="35" spans="1:10" ht="17.100000000000001" customHeight="1">
      <c r="A35" s="123"/>
      <c r="B35" s="117" t="s">
        <v>15</v>
      </c>
      <c r="C35" s="118">
        <v>212977.5220124108</v>
      </c>
      <c r="D35" s="118">
        <f t="shared" si="3"/>
        <v>8905.8812904688239</v>
      </c>
      <c r="E35" s="118">
        <v>2856</v>
      </c>
      <c r="F35" s="118">
        <v>2325</v>
      </c>
      <c r="G35" s="118">
        <f t="shared" si="4"/>
        <v>8374.8812904688239</v>
      </c>
      <c r="H35" s="119"/>
      <c r="I35" s="120">
        <v>0.90744576911977326</v>
      </c>
      <c r="J35" s="121"/>
    </row>
    <row r="36" spans="1:10" ht="17.100000000000001" customHeight="1">
      <c r="A36" s="123"/>
      <c r="B36" s="117" t="s">
        <v>16</v>
      </c>
      <c r="C36" s="118">
        <v>220520.41735214781</v>
      </c>
      <c r="D36" s="118">
        <f t="shared" si="3"/>
        <v>7542.895339737006</v>
      </c>
      <c r="E36" s="118">
        <v>2862</v>
      </c>
      <c r="F36" s="118">
        <v>2257</v>
      </c>
      <c r="G36" s="118">
        <f t="shared" si="4"/>
        <v>6937.895339737006</v>
      </c>
      <c r="H36" s="119"/>
      <c r="I36" s="120">
        <v>0.90488476549917018</v>
      </c>
      <c r="J36" s="121"/>
    </row>
    <row r="37" spans="1:10" ht="17.100000000000001" customHeight="1">
      <c r="A37" s="123"/>
      <c r="B37" s="117" t="s">
        <v>17</v>
      </c>
      <c r="C37" s="118">
        <v>223011.31603122246</v>
      </c>
      <c r="D37" s="118">
        <f t="shared" si="3"/>
        <v>2490.8986790746567</v>
      </c>
      <c r="E37" s="118">
        <v>2900</v>
      </c>
      <c r="F37" s="118">
        <v>2348</v>
      </c>
      <c r="G37" s="118">
        <f t="shared" si="4"/>
        <v>1938.8986790746567</v>
      </c>
      <c r="H37" s="119"/>
      <c r="I37" s="120">
        <v>0.90251443153064548</v>
      </c>
      <c r="J37" s="121"/>
    </row>
    <row r="38" spans="1:10" ht="17.100000000000001" customHeight="1">
      <c r="A38" s="123"/>
      <c r="B38" s="117" t="s">
        <v>18</v>
      </c>
      <c r="C38" s="118">
        <v>231380.75918212044</v>
      </c>
      <c r="D38" s="118">
        <f t="shared" si="3"/>
        <v>8369.443150897976</v>
      </c>
      <c r="E38" s="118">
        <v>3006</v>
      </c>
      <c r="F38" s="118">
        <v>2353</v>
      </c>
      <c r="G38" s="118">
        <f t="shared" si="4"/>
        <v>7716.443150897976</v>
      </c>
      <c r="H38" s="119"/>
      <c r="I38" s="120">
        <v>0.90031423806272559</v>
      </c>
      <c r="J38" s="121"/>
    </row>
    <row r="39" spans="1:10" ht="17.100000000000001" customHeight="1">
      <c r="A39" s="123"/>
      <c r="B39" s="117" t="s">
        <v>19</v>
      </c>
      <c r="C39" s="118">
        <v>244328.4882628675</v>
      </c>
      <c r="D39" s="118">
        <f t="shared" si="3"/>
        <v>12947.729080747056</v>
      </c>
      <c r="E39" s="118">
        <v>3262</v>
      </c>
      <c r="F39" s="118">
        <v>2386</v>
      </c>
      <c r="G39" s="118">
        <f t="shared" si="4"/>
        <v>12071.729080747056</v>
      </c>
      <c r="H39" s="119"/>
      <c r="I39" s="120">
        <v>0.89826650096642446</v>
      </c>
      <c r="J39" s="121"/>
    </row>
    <row r="40" spans="1:10" ht="17.100000000000001" customHeight="1">
      <c r="A40" s="123"/>
      <c r="B40" s="117" t="s">
        <v>20</v>
      </c>
      <c r="C40" s="118">
        <v>254475.44137089269</v>
      </c>
      <c r="D40" s="118">
        <f t="shared" si="3"/>
        <v>10146.953108025191</v>
      </c>
      <c r="E40" s="118">
        <v>3409</v>
      </c>
      <c r="F40" s="118">
        <v>2271</v>
      </c>
      <c r="G40" s="118">
        <f t="shared" si="4"/>
        <v>9008.9531080251909</v>
      </c>
      <c r="H40" s="119"/>
      <c r="I40" s="120">
        <v>0.89635590479356331</v>
      </c>
      <c r="J40" s="121"/>
    </row>
    <row r="41" spans="1:10" ht="17.100000000000001" customHeight="1">
      <c r="A41" s="123"/>
      <c r="B41" s="117" t="s">
        <v>21</v>
      </c>
      <c r="C41" s="118">
        <v>261124.72584740986</v>
      </c>
      <c r="D41" s="118">
        <f t="shared" si="3"/>
        <v>6649.2844765171758</v>
      </c>
      <c r="E41" s="118">
        <v>3589</v>
      </c>
      <c r="F41" s="118">
        <v>2502</v>
      </c>
      <c r="G41" s="118">
        <f t="shared" si="4"/>
        <v>5562.2844765171758</v>
      </c>
      <c r="H41" s="119"/>
      <c r="I41" s="120">
        <v>0.8945691190387457</v>
      </c>
      <c r="J41" s="121"/>
    </row>
    <row r="42" spans="1:10" ht="17.100000000000001" customHeight="1">
      <c r="A42" s="123"/>
      <c r="B42" s="117" t="s">
        <v>22</v>
      </c>
      <c r="C42" s="118">
        <v>268768.21591911942</v>
      </c>
      <c r="D42" s="118">
        <f t="shared" si="3"/>
        <v>7643.4900717095588</v>
      </c>
      <c r="E42" s="118">
        <v>3777</v>
      </c>
      <c r="F42" s="118">
        <v>2571</v>
      </c>
      <c r="G42" s="118">
        <f t="shared" si="4"/>
        <v>6437.4900717095588</v>
      </c>
      <c r="H42" s="119"/>
      <c r="I42" s="120">
        <v>0.89173263410457659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79503.856497693312</v>
      </c>
      <c r="E43" s="126">
        <f>SUM(E33:E42)</f>
        <v>31776</v>
      </c>
      <c r="F43" s="126">
        <f>SUM(F33:F42)</f>
        <v>23346</v>
      </c>
      <c r="G43" s="127">
        <f t="shared" si="4"/>
        <v>71073.856497693312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273407.58595472464</v>
      </c>
      <c r="D44" s="118">
        <f>C44-C42</f>
        <v>4639.3700356052141</v>
      </c>
      <c r="E44" s="118">
        <v>4006</v>
      </c>
      <c r="F44" s="118">
        <v>2698</v>
      </c>
      <c r="G44" s="118">
        <f t="shared" si="4"/>
        <v>3331.3700356052141</v>
      </c>
      <c r="H44" s="119"/>
      <c r="I44" s="120">
        <v>0.88567407176781543</v>
      </c>
      <c r="J44" s="121"/>
    </row>
    <row r="45" spans="1:10" ht="17.100000000000001" customHeight="1">
      <c r="A45" s="123"/>
      <c r="B45" s="117" t="s">
        <v>25</v>
      </c>
      <c r="C45" s="118">
        <v>276568.66079599288</v>
      </c>
      <c r="D45" s="118">
        <f t="shared" ref="D45:D53" si="5">C45-C44</f>
        <v>3161.0748412682442</v>
      </c>
      <c r="E45" s="118">
        <v>4045</v>
      </c>
      <c r="F45" s="118">
        <v>2803</v>
      </c>
      <c r="G45" s="118">
        <f t="shared" si="4"/>
        <v>1919.0748412682442</v>
      </c>
      <c r="H45" s="119"/>
      <c r="I45" s="120">
        <v>0.87995119566017477</v>
      </c>
      <c r="J45" s="121"/>
    </row>
    <row r="46" spans="1:10" ht="17.100000000000001" customHeight="1">
      <c r="A46" s="123"/>
      <c r="B46" s="117" t="s">
        <v>26</v>
      </c>
      <c r="C46" s="118">
        <f>$C$21*I46</f>
        <v>280551.42431581381</v>
      </c>
      <c r="D46" s="118">
        <f t="shared" si="5"/>
        <v>3982.7635198209318</v>
      </c>
      <c r="E46" s="118">
        <v>3965</v>
      </c>
      <c r="F46" s="118">
        <v>2694</v>
      </c>
      <c r="G46" s="118">
        <f t="shared" si="4"/>
        <v>2711.7635198209318</v>
      </c>
      <c r="H46" s="119"/>
      <c r="I46" s="120">
        <v>0.87453685883981858</v>
      </c>
      <c r="J46" s="121"/>
    </row>
    <row r="47" spans="1:10" ht="17.100000000000001" customHeight="1">
      <c r="A47" s="123"/>
      <c r="B47" s="117" t="s">
        <v>27</v>
      </c>
      <c r="C47" s="118">
        <v>283078.84258418251</v>
      </c>
      <c r="D47" s="118">
        <f t="shared" si="5"/>
        <v>2527.4182683686959</v>
      </c>
      <c r="E47" s="118">
        <v>4148</v>
      </c>
      <c r="F47" s="118">
        <v>2772</v>
      </c>
      <c r="G47" s="118">
        <f t="shared" si="4"/>
        <v>1151.4182683686959</v>
      </c>
      <c r="H47" s="119"/>
      <c r="I47" s="120">
        <v>0.86940676469343536</v>
      </c>
      <c r="J47" s="121"/>
    </row>
    <row r="48" spans="1:10" ht="17.100000000000001" customHeight="1">
      <c r="A48" s="123"/>
      <c r="B48" s="117" t="s">
        <v>28</v>
      </c>
      <c r="C48" s="118">
        <v>288410.24456471304</v>
      </c>
      <c r="D48" s="118">
        <f t="shared" si="5"/>
        <v>5331.4019805305288</v>
      </c>
      <c r="E48" s="118">
        <v>4126</v>
      </c>
      <c r="F48" s="118">
        <v>2899</v>
      </c>
      <c r="G48" s="118">
        <f t="shared" si="4"/>
        <v>4104.4019805305288</v>
      </c>
      <c r="H48" s="119"/>
      <c r="I48" s="120">
        <v>0.86453910241220933</v>
      </c>
      <c r="J48" s="121"/>
    </row>
    <row r="49" spans="1:10" ht="17.100000000000001" customHeight="1">
      <c r="A49" s="123"/>
      <c r="B49" s="117" t="s">
        <v>29</v>
      </c>
      <c r="C49" s="118">
        <v>295380.54041454807</v>
      </c>
      <c r="D49" s="118">
        <f t="shared" si="5"/>
        <v>6970.2958498350345</v>
      </c>
      <c r="E49" s="118">
        <v>4260</v>
      </c>
      <c r="F49" s="118">
        <v>2934</v>
      </c>
      <c r="G49" s="118">
        <f t="shared" si="4"/>
        <v>5644.2958498350345</v>
      </c>
      <c r="H49" s="119"/>
      <c r="I49" s="120">
        <v>0.85991423701469594</v>
      </c>
      <c r="J49" s="121"/>
    </row>
    <row r="50" spans="1:10" ht="17.100000000000001" customHeight="1">
      <c r="A50" s="123"/>
      <c r="B50" s="117" t="s">
        <v>30</v>
      </c>
      <c r="C50" s="118">
        <v>302681.0105085363</v>
      </c>
      <c r="D50" s="118">
        <f t="shared" si="5"/>
        <v>7300.4700939882314</v>
      </c>
      <c r="E50" s="118">
        <v>4345</v>
      </c>
      <c r="F50" s="118">
        <v>2906</v>
      </c>
      <c r="G50" s="118">
        <f t="shared" si="4"/>
        <v>5861.4700939882314</v>
      </c>
      <c r="H50" s="119"/>
      <c r="I50" s="120">
        <v>0.85551444462559723</v>
      </c>
      <c r="J50" s="121"/>
    </row>
    <row r="51" spans="1:10" ht="17.100000000000001" customHeight="1">
      <c r="A51" s="123"/>
      <c r="B51" s="117" t="s">
        <v>31</v>
      </c>
      <c r="C51" s="118">
        <v>311158.80704480142</v>
      </c>
      <c r="D51" s="118">
        <f t="shared" si="5"/>
        <v>8477.7965362651157</v>
      </c>
      <c r="E51" s="118">
        <v>4342</v>
      </c>
      <c r="F51" s="118">
        <v>3103</v>
      </c>
      <c r="G51" s="118">
        <f t="shared" si="4"/>
        <v>7238.7965362651157</v>
      </c>
      <c r="H51" s="119"/>
      <c r="I51" s="120">
        <v>0.85132368548509285</v>
      </c>
      <c r="J51" s="121"/>
    </row>
    <row r="52" spans="1:10" ht="17.100000000000001" customHeight="1">
      <c r="A52" s="123"/>
      <c r="B52" s="117" t="s">
        <v>32</v>
      </c>
      <c r="C52" s="118">
        <v>319611.89850894862</v>
      </c>
      <c r="D52" s="118">
        <f t="shared" si="5"/>
        <v>8453.0914641472045</v>
      </c>
      <c r="E52" s="118">
        <v>4531</v>
      </c>
      <c r="F52" s="118">
        <v>3246</v>
      </c>
      <c r="G52" s="118">
        <f t="shared" si="4"/>
        <v>7168.0914641472045</v>
      </c>
      <c r="H52" s="119"/>
      <c r="I52" s="120">
        <v>0.84732740856030919</v>
      </c>
      <c r="J52" s="121"/>
    </row>
    <row r="53" spans="1:10" ht="17.100000000000001" customHeight="1">
      <c r="A53" s="123"/>
      <c r="B53" s="117" t="s">
        <v>33</v>
      </c>
      <c r="C53" s="118">
        <f>$C$28*I53</f>
        <v>328488.84183070838</v>
      </c>
      <c r="D53" s="118">
        <f t="shared" si="5"/>
        <v>8876.9433217597543</v>
      </c>
      <c r="E53" s="118">
        <v>4720</v>
      </c>
      <c r="F53" s="118">
        <v>3108</v>
      </c>
      <c r="G53" s="118">
        <f t="shared" si="4"/>
        <v>7264.9433217597543</v>
      </c>
      <c r="H53" s="119"/>
      <c r="I53" s="120">
        <v>0.84336031278744128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59720.625911588955</v>
      </c>
      <c r="E54" s="126">
        <f>SUM(E44:E53)</f>
        <v>42488</v>
      </c>
      <c r="F54" s="126">
        <f>SUM(F44:F53)</f>
        <v>29163</v>
      </c>
      <c r="G54" s="127">
        <f t="shared" si="4"/>
        <v>46395.625911588955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10481.194668826447</v>
      </c>
      <c r="D57" s="118"/>
      <c r="E57" s="118"/>
      <c r="F57" s="118"/>
      <c r="G57" s="118"/>
      <c r="H57" s="119"/>
      <c r="I57" s="120">
        <v>5.0756390648069957E-2</v>
      </c>
      <c r="J57" s="121"/>
    </row>
    <row r="58" spans="1:10" ht="17.100000000000001" customHeight="1">
      <c r="A58" s="123"/>
      <c r="B58" s="117" t="s">
        <v>13</v>
      </c>
      <c r="C58" s="118">
        <v>11446.348077212526</v>
      </c>
      <c r="D58" s="118">
        <f t="shared" ref="D58:D67" si="6">C58-C57</f>
        <v>965.15340838607881</v>
      </c>
      <c r="E58" s="118">
        <v>253</v>
      </c>
      <c r="F58" s="118">
        <v>41</v>
      </c>
      <c r="G58" s="118">
        <f t="shared" ref="G58:G79" si="7">D58-E58+F58</f>
        <v>753.15340838607881</v>
      </c>
      <c r="H58" s="119"/>
      <c r="I58" s="120">
        <v>5.3412730178313238E-2</v>
      </c>
      <c r="J58" s="121"/>
    </row>
    <row r="59" spans="1:10" ht="17.100000000000001" customHeight="1">
      <c r="A59" s="123"/>
      <c r="B59" s="117" t="s">
        <v>14</v>
      </c>
      <c r="C59" s="118">
        <v>12520.771755562992</v>
      </c>
      <c r="D59" s="118">
        <f t="shared" si="6"/>
        <v>1074.4236783504657</v>
      </c>
      <c r="E59" s="118">
        <v>235</v>
      </c>
      <c r="F59" s="118">
        <v>53</v>
      </c>
      <c r="G59" s="118">
        <f t="shared" si="7"/>
        <v>892.42367835046571</v>
      </c>
      <c r="H59" s="119"/>
      <c r="I59" s="120">
        <v>5.5846439587702905E-2</v>
      </c>
      <c r="J59" s="121"/>
    </row>
    <row r="60" spans="1:10" ht="17.100000000000001" customHeight="1">
      <c r="A60" s="123"/>
      <c r="B60" s="117" t="s">
        <v>15</v>
      </c>
      <c r="C60" s="118">
        <v>13632.404320419637</v>
      </c>
      <c r="D60" s="118">
        <f t="shared" si="6"/>
        <v>1111.6325648566453</v>
      </c>
      <c r="E60" s="118">
        <v>253</v>
      </c>
      <c r="F60" s="118">
        <v>51</v>
      </c>
      <c r="G60" s="118">
        <f t="shared" si="7"/>
        <v>909.63256485664533</v>
      </c>
      <c r="H60" s="119"/>
      <c r="I60" s="120">
        <v>5.8084381424881273E-2</v>
      </c>
      <c r="J60" s="121"/>
    </row>
    <row r="61" spans="1:10" ht="17.100000000000001" customHeight="1">
      <c r="A61" s="123"/>
      <c r="B61" s="117" t="s">
        <v>16</v>
      </c>
      <c r="C61" s="118">
        <v>14658.375560755032</v>
      </c>
      <c r="D61" s="118">
        <f t="shared" si="6"/>
        <v>1025.9712403353951</v>
      </c>
      <c r="E61" s="118">
        <v>260</v>
      </c>
      <c r="F61" s="118">
        <v>63</v>
      </c>
      <c r="G61" s="118">
        <f t="shared" si="7"/>
        <v>828.97124033539512</v>
      </c>
      <c r="H61" s="119"/>
      <c r="I61" s="120">
        <v>6.0149263687956631E-2</v>
      </c>
      <c r="J61" s="121"/>
    </row>
    <row r="62" spans="1:10" ht="17.100000000000001" customHeight="1">
      <c r="A62" s="123"/>
      <c r="B62" s="117" t="s">
        <v>17</v>
      </c>
      <c r="C62" s="118">
        <v>15335.128077532492</v>
      </c>
      <c r="D62" s="118">
        <f t="shared" si="6"/>
        <v>676.75251677746019</v>
      </c>
      <c r="E62" s="118">
        <v>259</v>
      </c>
      <c r="F62" s="118">
        <v>57</v>
      </c>
      <c r="G62" s="118">
        <f t="shared" si="7"/>
        <v>474.75251677746019</v>
      </c>
      <c r="H62" s="119"/>
      <c r="I62" s="120">
        <v>6.2060413102114506E-2</v>
      </c>
      <c r="J62" s="121"/>
    </row>
    <row r="63" spans="1:10" ht="17.100000000000001" customHeight="1">
      <c r="A63" s="123"/>
      <c r="B63" s="117" t="s">
        <v>18</v>
      </c>
      <c r="C63" s="118">
        <v>16405.436143585499</v>
      </c>
      <c r="D63" s="118">
        <f t="shared" si="6"/>
        <v>1070.3080660530068</v>
      </c>
      <c r="E63" s="118">
        <v>286</v>
      </c>
      <c r="F63" s="118">
        <v>66</v>
      </c>
      <c r="G63" s="118">
        <f t="shared" si="7"/>
        <v>850.30806605300677</v>
      </c>
      <c r="H63" s="119"/>
      <c r="I63" s="120">
        <v>6.3834381881655647E-2</v>
      </c>
      <c r="J63" s="121"/>
    </row>
    <row r="64" spans="1:10" ht="17.100000000000001" customHeight="1">
      <c r="B64" s="117" t="s">
        <v>19</v>
      </c>
      <c r="C64" s="118">
        <v>17812.036514001727</v>
      </c>
      <c r="D64" s="118">
        <f t="shared" si="6"/>
        <v>1406.6003704162285</v>
      </c>
      <c r="E64" s="118">
        <v>319</v>
      </c>
      <c r="F64" s="118">
        <v>61</v>
      </c>
      <c r="G64" s="118">
        <f t="shared" si="7"/>
        <v>1148.6003704162285</v>
      </c>
      <c r="H64" s="119"/>
      <c r="I64" s="120">
        <v>6.5485428360300454E-2</v>
      </c>
      <c r="J64" s="121"/>
    </row>
    <row r="65" spans="2:10" ht="17.100000000000001" customHeight="1">
      <c r="B65" s="117" t="s">
        <v>20</v>
      </c>
      <c r="C65" s="118">
        <v>19028.653309589292</v>
      </c>
      <c r="D65" s="118">
        <f t="shared" si="6"/>
        <v>1216.6167955875644</v>
      </c>
      <c r="E65" s="118">
        <v>328</v>
      </c>
      <c r="F65" s="118">
        <v>66</v>
      </c>
      <c r="G65" s="118">
        <f t="shared" si="7"/>
        <v>954.61679558756441</v>
      </c>
      <c r="H65" s="119"/>
      <c r="I65" s="120">
        <v>6.7025901055263432E-2</v>
      </c>
      <c r="J65" s="121"/>
    </row>
    <row r="66" spans="2:10" ht="17.100000000000001" customHeight="1">
      <c r="B66" s="117" t="s">
        <v>21</v>
      </c>
      <c r="C66" s="118">
        <v>19985.385380753905</v>
      </c>
      <c r="D66" s="118">
        <f t="shared" si="6"/>
        <v>956.73207116461344</v>
      </c>
      <c r="E66" s="118">
        <v>356</v>
      </c>
      <c r="F66" s="118">
        <v>66</v>
      </c>
      <c r="G66" s="118">
        <f t="shared" si="7"/>
        <v>666.73207116461344</v>
      </c>
      <c r="H66" s="119"/>
      <c r="I66" s="120">
        <v>6.8466548066988375E-2</v>
      </c>
      <c r="J66" s="121"/>
    </row>
    <row r="67" spans="2:10" ht="17.100000000000001" customHeight="1">
      <c r="B67" s="117" t="s">
        <v>22</v>
      </c>
      <c r="C67" s="118">
        <v>21299.028410667597</v>
      </c>
      <c r="D67" s="118">
        <f t="shared" si="6"/>
        <v>1313.6430299136919</v>
      </c>
      <c r="E67" s="118">
        <v>429</v>
      </c>
      <c r="F67" s="118">
        <v>56</v>
      </c>
      <c r="G67" s="118">
        <f t="shared" si="7"/>
        <v>940.64302991369186</v>
      </c>
      <c r="H67" s="119"/>
      <c r="I67" s="120">
        <v>7.0666982119003297E-2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10817.83374184115</v>
      </c>
      <c r="E68" s="126">
        <f>SUM(E58:E67)</f>
        <v>2978</v>
      </c>
      <c r="F68" s="126">
        <f>SUM(F58:F67)</f>
        <v>580</v>
      </c>
      <c r="G68" s="127">
        <f t="shared" si="7"/>
        <v>8419.8337418411502</v>
      </c>
      <c r="H68" s="119"/>
      <c r="I68" s="120"/>
      <c r="J68" s="121"/>
    </row>
    <row r="69" spans="2:10" ht="17.100000000000001" customHeight="1">
      <c r="B69" s="117" t="s">
        <v>24</v>
      </c>
      <c r="C69" s="118">
        <v>23219.781624134299</v>
      </c>
      <c r="D69" s="118">
        <f>C69-C67</f>
        <v>1920.7532134667017</v>
      </c>
      <c r="E69" s="118">
        <v>466</v>
      </c>
      <c r="F69" s="118">
        <v>101</v>
      </c>
      <c r="G69" s="118">
        <f t="shared" si="7"/>
        <v>1555.7532134667017</v>
      </c>
      <c r="H69" s="119"/>
      <c r="I69" s="120">
        <v>7.5217951487315513E-2</v>
      </c>
      <c r="J69" s="121"/>
    </row>
    <row r="70" spans="2:10" ht="17.100000000000001" customHeight="1">
      <c r="B70" s="117" t="s">
        <v>25</v>
      </c>
      <c r="C70" s="118">
        <v>24992.119458618512</v>
      </c>
      <c r="D70" s="118">
        <f t="shared" ref="D70:D78" si="8">C70-C69</f>
        <v>1772.3378344842131</v>
      </c>
      <c r="E70" s="118">
        <v>519</v>
      </c>
      <c r="F70" s="118">
        <v>71</v>
      </c>
      <c r="G70" s="118">
        <f t="shared" si="7"/>
        <v>1324.3378344842131</v>
      </c>
      <c r="H70" s="119"/>
      <c r="I70" s="120">
        <v>7.9516765697163594E-2</v>
      </c>
      <c r="J70" s="121"/>
    </row>
    <row r="71" spans="2:10" ht="17.100000000000001" customHeight="1">
      <c r="B71" s="117" t="s">
        <v>26</v>
      </c>
      <c r="C71" s="118">
        <f>$C$21*I71</f>
        <v>26813.688343970327</v>
      </c>
      <c r="D71" s="118">
        <f t="shared" si="8"/>
        <v>1821.568885351815</v>
      </c>
      <c r="E71" s="118">
        <v>507</v>
      </c>
      <c r="F71" s="118">
        <v>71</v>
      </c>
      <c r="G71" s="118">
        <f t="shared" si="7"/>
        <v>1385.568885351815</v>
      </c>
      <c r="H71" s="119"/>
      <c r="I71" s="120">
        <v>8.3583816533573344E-2</v>
      </c>
      <c r="J71" s="121"/>
    </row>
    <row r="72" spans="2:10" ht="17.100000000000001" customHeight="1">
      <c r="B72" s="117" t="s">
        <v>27</v>
      </c>
      <c r="C72" s="118">
        <v>28469.602696681115</v>
      </c>
      <c r="D72" s="118">
        <f t="shared" si="8"/>
        <v>1655.9143527107881</v>
      </c>
      <c r="E72" s="118">
        <v>537</v>
      </c>
      <c r="F72" s="118">
        <v>85</v>
      </c>
      <c r="G72" s="118">
        <f t="shared" si="7"/>
        <v>1203.9143527107881</v>
      </c>
      <c r="H72" s="119"/>
      <c r="I72" s="120">
        <v>8.7437354719536606E-2</v>
      </c>
      <c r="J72" s="121"/>
    </row>
    <row r="73" spans="2:10" ht="17.100000000000001" customHeight="1">
      <c r="B73" s="117" t="s">
        <v>28</v>
      </c>
      <c r="C73" s="118">
        <v>30388.879581349975</v>
      </c>
      <c r="D73" s="118">
        <f t="shared" si="8"/>
        <v>1919.2768846688596</v>
      </c>
      <c r="E73" s="118">
        <v>580</v>
      </c>
      <c r="F73" s="118">
        <v>80</v>
      </c>
      <c r="G73" s="118">
        <f t="shared" si="7"/>
        <v>1419.2768846688596</v>
      </c>
      <c r="H73" s="119"/>
      <c r="I73" s="120">
        <v>9.1093763733063479E-2</v>
      </c>
      <c r="J73" s="121"/>
    </row>
    <row r="74" spans="2:10" ht="17.100000000000001" customHeight="1">
      <c r="B74" s="117" t="s">
        <v>29</v>
      </c>
      <c r="C74" s="118">
        <v>32484.03677548359</v>
      </c>
      <c r="D74" s="118">
        <f t="shared" si="8"/>
        <v>2095.1571941336151</v>
      </c>
      <c r="E74" s="118">
        <v>615</v>
      </c>
      <c r="F74" s="118">
        <v>72</v>
      </c>
      <c r="G74" s="118">
        <f t="shared" si="7"/>
        <v>1552.1571941336151</v>
      </c>
      <c r="H74" s="119"/>
      <c r="I74" s="120">
        <v>9.4567792650607246E-2</v>
      </c>
      <c r="J74" s="121"/>
    </row>
    <row r="75" spans="2:10" ht="17.100000000000001" customHeight="1">
      <c r="B75" s="117" t="s">
        <v>30</v>
      </c>
      <c r="C75" s="118">
        <v>34627.380717556247</v>
      </c>
      <c r="D75" s="118">
        <f t="shared" si="8"/>
        <v>2143.3439420726572</v>
      </c>
      <c r="E75" s="118">
        <v>669</v>
      </c>
      <c r="F75" s="118">
        <v>71</v>
      </c>
      <c r="G75" s="118">
        <f t="shared" si="7"/>
        <v>1545.3439420726572</v>
      </c>
      <c r="H75" s="119"/>
      <c r="I75" s="120">
        <v>9.7872754995919298E-2</v>
      </c>
      <c r="J75" s="121"/>
    </row>
    <row r="76" spans="2:10" ht="17.100000000000001" customHeight="1">
      <c r="B76" s="117" t="s">
        <v>31</v>
      </c>
      <c r="C76" s="118">
        <v>36923.065574813991</v>
      </c>
      <c r="D76" s="118">
        <f t="shared" si="8"/>
        <v>2295.6848572577437</v>
      </c>
      <c r="E76" s="118">
        <v>695</v>
      </c>
      <c r="F76" s="118">
        <v>77</v>
      </c>
      <c r="G76" s="118">
        <f t="shared" si="7"/>
        <v>1677.6848572577437</v>
      </c>
      <c r="H76" s="119"/>
      <c r="I76" s="120">
        <v>0.1010206992470971</v>
      </c>
      <c r="J76" s="121"/>
    </row>
    <row r="77" spans="2:10" ht="17.100000000000001" customHeight="1">
      <c r="B77" s="117" t="s">
        <v>32</v>
      </c>
      <c r="C77" s="118">
        <v>39237.307974307208</v>
      </c>
      <c r="D77" s="118">
        <f t="shared" si="8"/>
        <v>2314.2423994932178</v>
      </c>
      <c r="E77" s="118">
        <v>816</v>
      </c>
      <c r="F77" s="118">
        <v>94</v>
      </c>
      <c r="G77" s="118">
        <f t="shared" si="7"/>
        <v>1592.2423994932178</v>
      </c>
      <c r="H77" s="119"/>
      <c r="I77" s="120">
        <v>0.10402255560526831</v>
      </c>
      <c r="J77" s="121"/>
    </row>
    <row r="78" spans="2:10" ht="17.100000000000001" customHeight="1">
      <c r="B78" s="117" t="s">
        <v>33</v>
      </c>
      <c r="C78" s="118">
        <f>$C$28*I78</f>
        <v>41680.712380571713</v>
      </c>
      <c r="D78" s="118">
        <f t="shared" si="8"/>
        <v>2443.4044062645044</v>
      </c>
      <c r="E78" s="118">
        <v>1019</v>
      </c>
      <c r="F78" s="118">
        <v>92</v>
      </c>
      <c r="G78" s="118">
        <f t="shared" si="7"/>
        <v>1516.4044062645044</v>
      </c>
      <c r="H78" s="140"/>
      <c r="I78" s="120">
        <v>0.10701081484100568</v>
      </c>
      <c r="J78" s="121"/>
    </row>
    <row r="79" spans="2:10" ht="17.100000000000001" customHeight="1">
      <c r="B79" s="139"/>
      <c r="C79" s="125" t="s">
        <v>34</v>
      </c>
      <c r="D79" s="126">
        <f>SUM(D69:D78)</f>
        <v>20381.683969904116</v>
      </c>
      <c r="E79" s="126">
        <f>SUM(E69:E78)</f>
        <v>6423</v>
      </c>
      <c r="F79" s="126">
        <f>SUM(F69:F78)</f>
        <v>814</v>
      </c>
      <c r="G79" s="127">
        <f t="shared" si="7"/>
        <v>14772.683969904116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3162.3935578602823</v>
      </c>
      <c r="D82" s="118"/>
      <c r="E82" s="118"/>
      <c r="F82" s="118"/>
      <c r="G82" s="118"/>
      <c r="H82" s="119"/>
      <c r="I82" s="120">
        <v>1.5314254517483205E-2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3303.0001958097937</v>
      </c>
      <c r="D83" s="118">
        <f t="shared" ref="D83:D92" si="9">C83-C82</f>
        <v>140.60663794951142</v>
      </c>
      <c r="E83" s="118">
        <v>14</v>
      </c>
      <c r="F83" s="118">
        <v>5</v>
      </c>
      <c r="G83" s="118">
        <f t="shared" ref="G83:G104" si="10">D83-E83+F83</f>
        <v>131.60663794951142</v>
      </c>
      <c r="H83" s="119"/>
      <c r="I83" s="120">
        <v>1.5412973382220224E-2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3475.866435154272</v>
      </c>
      <c r="D84" s="118">
        <f t="shared" si="9"/>
        <v>172.86623934447834</v>
      </c>
      <c r="E84" s="118">
        <v>24</v>
      </c>
      <c r="F84" s="118">
        <v>10</v>
      </c>
      <c r="G84" s="118">
        <f t="shared" si="10"/>
        <v>158.86623934447834</v>
      </c>
      <c r="H84" s="119"/>
      <c r="I84" s="120">
        <v>1.5503418533248315E-2</v>
      </c>
      <c r="J84" s="121"/>
    </row>
    <row r="85" spans="1:10" ht="17.100000000000001" customHeight="1">
      <c r="A85" s="123"/>
      <c r="B85" s="117" t="s">
        <v>15</v>
      </c>
      <c r="C85" s="118">
        <v>3658.1722685647114</v>
      </c>
      <c r="D85" s="118">
        <f t="shared" si="9"/>
        <v>182.30583341043939</v>
      </c>
      <c r="E85" s="118">
        <v>27</v>
      </c>
      <c r="F85" s="118">
        <v>3</v>
      </c>
      <c r="G85" s="118">
        <f t="shared" si="10"/>
        <v>158.30583341043939</v>
      </c>
      <c r="H85" s="119"/>
      <c r="I85" s="120">
        <v>1.5586588276798938E-2</v>
      </c>
      <c r="J85" s="121"/>
    </row>
    <row r="86" spans="1:10" ht="17.100000000000001" customHeight="1">
      <c r="A86" s="123"/>
      <c r="B86" s="117" t="s">
        <v>16</v>
      </c>
      <c r="C86" s="118">
        <v>3817.15267328455</v>
      </c>
      <c r="D86" s="118">
        <f t="shared" si="9"/>
        <v>158.98040471983859</v>
      </c>
      <c r="E86" s="118">
        <v>16</v>
      </c>
      <c r="F86" s="118">
        <v>7</v>
      </c>
      <c r="G86" s="118">
        <f t="shared" si="10"/>
        <v>149.98040471983859</v>
      </c>
      <c r="H86" s="119"/>
      <c r="I86" s="120">
        <v>1.5663326521479483E-2</v>
      </c>
      <c r="J86" s="121"/>
    </row>
    <row r="87" spans="1:10" ht="17.100000000000001" customHeight="1">
      <c r="A87" s="123"/>
      <c r="B87" s="117" t="s">
        <v>17</v>
      </c>
      <c r="C87" s="118">
        <v>3887.9582595969314</v>
      </c>
      <c r="D87" s="118">
        <f t="shared" si="9"/>
        <v>70.805586312381365</v>
      </c>
      <c r="E87" s="118">
        <v>27</v>
      </c>
      <c r="F87" s="118">
        <v>7</v>
      </c>
      <c r="G87" s="118">
        <f t="shared" si="10"/>
        <v>50.805586312381365</v>
      </c>
      <c r="H87" s="119"/>
      <c r="I87" s="120">
        <v>1.5734351515973015E-2</v>
      </c>
      <c r="J87" s="121"/>
    </row>
    <row r="88" spans="1:10" ht="17.100000000000001" customHeight="1">
      <c r="B88" s="117" t="s">
        <v>18</v>
      </c>
      <c r="C88" s="118">
        <v>4060.6715483983494</v>
      </c>
      <c r="D88" s="118">
        <f t="shared" si="9"/>
        <v>172.713288801418</v>
      </c>
      <c r="E88" s="118">
        <v>32</v>
      </c>
      <c r="F88" s="118">
        <v>9</v>
      </c>
      <c r="G88" s="118">
        <f t="shared" si="10"/>
        <v>149.713288801418</v>
      </c>
      <c r="H88" s="119"/>
      <c r="I88" s="120">
        <v>1.5800278398437159E-2</v>
      </c>
      <c r="J88" s="121"/>
    </row>
    <row r="89" spans="1:10" ht="17.100000000000001" customHeight="1">
      <c r="B89" s="117" t="s">
        <v>19</v>
      </c>
      <c r="C89" s="118">
        <v>4314.3652798866251</v>
      </c>
      <c r="D89" s="118">
        <f t="shared" si="9"/>
        <v>253.69373148827572</v>
      </c>
      <c r="E89" s="118">
        <v>40</v>
      </c>
      <c r="F89" s="118">
        <v>10</v>
      </c>
      <c r="G89" s="118">
        <f t="shared" si="10"/>
        <v>223.69373148827572</v>
      </c>
      <c r="H89" s="119"/>
      <c r="I89" s="120">
        <v>1.5861637058406708E-2</v>
      </c>
      <c r="J89" s="121"/>
    </row>
    <row r="90" spans="1:10" ht="17.100000000000001" customHeight="1">
      <c r="B90" s="117" t="s">
        <v>20</v>
      </c>
      <c r="C90" s="118">
        <v>4519.3718517869311</v>
      </c>
      <c r="D90" s="118">
        <f t="shared" si="9"/>
        <v>205.00657190030597</v>
      </c>
      <c r="E90" s="118">
        <v>71</v>
      </c>
      <c r="F90" s="118">
        <v>25</v>
      </c>
      <c r="G90" s="118">
        <f t="shared" si="10"/>
        <v>159.00657190030597</v>
      </c>
      <c r="H90" s="119"/>
      <c r="I90" s="120">
        <v>1.5918886409957485E-2</v>
      </c>
      <c r="J90" s="121"/>
    </row>
    <row r="91" spans="1:10" ht="17.100000000000001" customHeight="1">
      <c r="B91" s="117" t="s">
        <v>21</v>
      </c>
      <c r="C91" s="118">
        <v>4662.3511173150282</v>
      </c>
      <c r="D91" s="118">
        <f t="shared" si="9"/>
        <v>142.97926552809713</v>
      </c>
      <c r="E91" s="118">
        <v>45</v>
      </c>
      <c r="F91" s="118">
        <v>10</v>
      </c>
      <c r="G91" s="118">
        <f t="shared" si="10"/>
        <v>107.97926552809713</v>
      </c>
      <c r="H91" s="119"/>
      <c r="I91" s="120">
        <v>1.5972425890082315E-2</v>
      </c>
      <c r="J91" s="121"/>
    </row>
    <row r="92" spans="1:10" ht="17.100000000000001" customHeight="1">
      <c r="B92" s="117" t="s">
        <v>22</v>
      </c>
      <c r="C92" s="118">
        <v>4925.8179160420341</v>
      </c>
      <c r="D92" s="118">
        <f t="shared" si="9"/>
        <v>263.46679872700588</v>
      </c>
      <c r="E92" s="118">
        <v>61</v>
      </c>
      <c r="F92" s="118">
        <v>13</v>
      </c>
      <c r="G92" s="118">
        <f t="shared" si="10"/>
        <v>215.46679872700588</v>
      </c>
      <c r="H92" s="119"/>
      <c r="I92" s="120">
        <v>1.634312513617131E-2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1763.4243581817518</v>
      </c>
      <c r="E93" s="126">
        <f>SUM(E83:E92)</f>
        <v>357</v>
      </c>
      <c r="F93" s="126">
        <f>SUM(F83:F92)</f>
        <v>99</v>
      </c>
      <c r="G93" s="127">
        <f t="shared" si="10"/>
        <v>1505.4243581817518</v>
      </c>
      <c r="H93" s="119"/>
      <c r="I93" s="120"/>
      <c r="J93" s="121"/>
    </row>
    <row r="94" spans="1:10" ht="17.100000000000001" customHeight="1">
      <c r="B94" s="117" t="s">
        <v>24</v>
      </c>
      <c r="C94" s="118">
        <v>5441.3893223179994</v>
      </c>
      <c r="D94" s="118">
        <f>C94-C92</f>
        <v>515.57140627596527</v>
      </c>
      <c r="E94" s="118">
        <v>88</v>
      </c>
      <c r="F94" s="118">
        <v>19</v>
      </c>
      <c r="G94" s="118">
        <f t="shared" si="10"/>
        <v>446.57140627596527</v>
      </c>
      <c r="H94" s="119"/>
      <c r="I94" s="120">
        <v>1.7626787568247489E-2</v>
      </c>
      <c r="J94" s="121"/>
    </row>
    <row r="95" spans="1:10" ht="17.100000000000001" customHeight="1">
      <c r="B95" s="117" t="s">
        <v>25</v>
      </c>
      <c r="C95" s="118">
        <v>5921.2002338215361</v>
      </c>
      <c r="D95" s="118">
        <f t="shared" ref="D95:D103" si="11">C95-C94</f>
        <v>479.81091150353677</v>
      </c>
      <c r="E95" s="118">
        <v>130</v>
      </c>
      <c r="F95" s="118">
        <v>11</v>
      </c>
      <c r="G95" s="118">
        <f t="shared" si="10"/>
        <v>360.81091150353677</v>
      </c>
      <c r="H95" s="119"/>
      <c r="I95" s="120">
        <v>1.8839326229149019E-2</v>
      </c>
      <c r="J95" s="121"/>
    </row>
    <row r="96" spans="1:10" ht="17.100000000000001" customHeight="1">
      <c r="B96" s="117" t="s">
        <v>26</v>
      </c>
      <c r="C96" s="118">
        <f>$C$21*I96</f>
        <v>6411.6669215200518</v>
      </c>
      <c r="D96" s="118">
        <f t="shared" si="11"/>
        <v>490.46668769851567</v>
      </c>
      <c r="E96" s="118">
        <v>135</v>
      </c>
      <c r="F96" s="118">
        <v>18</v>
      </c>
      <c r="G96" s="118">
        <f t="shared" si="10"/>
        <v>373.46668769851567</v>
      </c>
      <c r="H96" s="119"/>
      <c r="I96" s="120">
        <v>1.9986492897506397E-2</v>
      </c>
      <c r="J96" s="121"/>
    </row>
    <row r="97" spans="1:10" ht="17.100000000000001" customHeight="1">
      <c r="A97" s="123"/>
      <c r="B97" s="117" t="s">
        <v>27</v>
      </c>
      <c r="C97" s="118">
        <v>6861.5105781112788</v>
      </c>
      <c r="D97" s="118">
        <f t="shared" si="11"/>
        <v>449.84365659122705</v>
      </c>
      <c r="E97" s="118">
        <v>154</v>
      </c>
      <c r="F97" s="118">
        <v>19</v>
      </c>
      <c r="G97" s="118">
        <f t="shared" si="10"/>
        <v>314.84365659122705</v>
      </c>
      <c r="H97" s="119"/>
      <c r="I97" s="120">
        <v>2.1073435436459707E-2</v>
      </c>
      <c r="J97" s="121"/>
    </row>
    <row r="98" spans="1:10" ht="17.100000000000001" customHeight="1">
      <c r="A98" s="123"/>
      <c r="B98" s="117" t="s">
        <v>28</v>
      </c>
      <c r="C98" s="118">
        <v>7374.1529491605943</v>
      </c>
      <c r="D98" s="118">
        <f t="shared" si="11"/>
        <v>512.64237104931544</v>
      </c>
      <c r="E98" s="118">
        <v>164</v>
      </c>
      <c r="F98" s="118">
        <v>31</v>
      </c>
      <c r="G98" s="118">
        <f t="shared" si="10"/>
        <v>379.64237104931544</v>
      </c>
      <c r="H98" s="119"/>
      <c r="I98" s="120">
        <v>2.2104775027459816E-2</v>
      </c>
      <c r="J98" s="121"/>
    </row>
    <row r="99" spans="1:10" ht="17.100000000000001" customHeight="1">
      <c r="A99" s="123"/>
      <c r="B99" s="117" t="s">
        <v>29</v>
      </c>
      <c r="C99" s="118">
        <v>7929.5847794115352</v>
      </c>
      <c r="D99" s="118">
        <f t="shared" si="11"/>
        <v>555.43183025094095</v>
      </c>
      <c r="E99" s="118">
        <v>202</v>
      </c>
      <c r="F99" s="118">
        <v>27</v>
      </c>
      <c r="G99" s="118">
        <f t="shared" si="10"/>
        <v>380.43183025094095</v>
      </c>
      <c r="H99" s="119"/>
      <c r="I99" s="120">
        <v>2.3084671846904034E-2</v>
      </c>
      <c r="J99" s="121"/>
    </row>
    <row r="100" spans="1:10" ht="17.100000000000001" customHeight="1">
      <c r="A100" s="123"/>
      <c r="B100" s="117" t="s">
        <v>30</v>
      </c>
      <c r="C100" s="118">
        <v>8497.1725523360547</v>
      </c>
      <c r="D100" s="118">
        <f t="shared" si="11"/>
        <v>567.58777292451941</v>
      </c>
      <c r="E100" s="118">
        <v>189</v>
      </c>
      <c r="F100" s="118">
        <v>23</v>
      </c>
      <c r="G100" s="118">
        <f t="shared" si="10"/>
        <v>401.58777292451941</v>
      </c>
      <c r="H100" s="119"/>
      <c r="I100" s="120">
        <v>2.401688115414374E-2</v>
      </c>
      <c r="J100" s="121"/>
    </row>
    <row r="101" spans="1:10" ht="17.100000000000001" customHeight="1">
      <c r="A101" s="123"/>
      <c r="B101" s="117" t="s">
        <v>31</v>
      </c>
      <c r="C101" s="118">
        <v>9102.7049063279756</v>
      </c>
      <c r="D101" s="118">
        <f t="shared" si="11"/>
        <v>605.5323539919209</v>
      </c>
      <c r="E101" s="118">
        <v>208</v>
      </c>
      <c r="F101" s="118">
        <v>25</v>
      </c>
      <c r="G101" s="118">
        <f t="shared" si="10"/>
        <v>422.5323539919209</v>
      </c>
      <c r="H101" s="119"/>
      <c r="I101" s="120">
        <v>2.490480138530226E-2</v>
      </c>
      <c r="J101" s="121"/>
    </row>
    <row r="102" spans="1:10" ht="17.100000000000001" customHeight="1">
      <c r="A102" s="123"/>
      <c r="B102" s="117" t="s">
        <v>32</v>
      </c>
      <c r="C102" s="118">
        <v>9713.4716659753594</v>
      </c>
      <c r="D102" s="118">
        <f t="shared" si="11"/>
        <v>610.76675964738388</v>
      </c>
      <c r="E102" s="118">
        <v>214</v>
      </c>
      <c r="F102" s="118">
        <v>20</v>
      </c>
      <c r="G102" s="118">
        <f t="shared" si="10"/>
        <v>416.76675964738388</v>
      </c>
      <c r="H102" s="119"/>
      <c r="I102" s="120">
        <v>2.5751515551366275E-2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10346.828184690117</v>
      </c>
      <c r="D103" s="118">
        <f t="shared" si="11"/>
        <v>633.35651871475784</v>
      </c>
      <c r="E103" s="118">
        <v>217</v>
      </c>
      <c r="F103" s="118">
        <v>32</v>
      </c>
      <c r="G103" s="118">
        <f t="shared" si="10"/>
        <v>448.35651871475784</v>
      </c>
      <c r="H103" s="119"/>
      <c r="I103" s="120">
        <v>2.6564385583286568E-2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5421.0102686480832</v>
      </c>
      <c r="E104" s="126">
        <f>SUM(E94:E103)</f>
        <v>1701</v>
      </c>
      <c r="F104" s="126">
        <f>SUM(F94:F103)</f>
        <v>225</v>
      </c>
      <c r="G104" s="127">
        <f t="shared" si="10"/>
        <v>3945.0102686480832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2038.2256176115247</v>
      </c>
      <c r="D107" s="118"/>
      <c r="E107" s="118"/>
      <c r="F107" s="118"/>
      <c r="G107" s="118"/>
      <c r="H107" s="119"/>
      <c r="I107" s="120">
        <v>9.8703419739056882E-3</v>
      </c>
      <c r="J107" s="121"/>
    </row>
    <row r="108" spans="1:10" ht="17.100000000000001" customHeight="1">
      <c r="A108" s="123"/>
      <c r="B108" s="117" t="s">
        <v>13</v>
      </c>
      <c r="C108" s="118">
        <v>2161.3614316519697</v>
      </c>
      <c r="D108" s="118">
        <f t="shared" ref="D108:D117" si="12">C108-C107</f>
        <v>123.13581404044498</v>
      </c>
      <c r="E108" s="118">
        <v>39</v>
      </c>
      <c r="F108" s="118">
        <v>16</v>
      </c>
      <c r="G108" s="118">
        <f t="shared" ref="G108:G129" si="13">D108-E108+F108</f>
        <v>100.13581404044498</v>
      </c>
      <c r="H108" s="119"/>
      <c r="I108" s="120">
        <v>1.0085680968977929E-2</v>
      </c>
      <c r="J108" s="121"/>
    </row>
    <row r="109" spans="1:10" ht="17.100000000000001" customHeight="1">
      <c r="A109" s="123"/>
      <c r="B109" s="117" t="s">
        <v>14</v>
      </c>
      <c r="C109" s="118">
        <v>2305.44237083396</v>
      </c>
      <c r="D109" s="118">
        <f t="shared" si="12"/>
        <v>144.08093918199029</v>
      </c>
      <c r="E109" s="118">
        <v>31</v>
      </c>
      <c r="F109" s="118">
        <v>8</v>
      </c>
      <c r="G109" s="118">
        <f t="shared" si="13"/>
        <v>121.08093918199029</v>
      </c>
      <c r="H109" s="119"/>
      <c r="I109" s="120">
        <v>1.0282972216030152E-2</v>
      </c>
      <c r="J109" s="121"/>
    </row>
    <row r="110" spans="1:10" ht="17.100000000000001" customHeight="1">
      <c r="A110" s="123"/>
      <c r="B110" s="117" t="s">
        <v>15</v>
      </c>
      <c r="C110" s="118">
        <v>2455.9931206995338</v>
      </c>
      <c r="D110" s="118">
        <f t="shared" si="12"/>
        <v>150.55074986557383</v>
      </c>
      <c r="E110" s="118">
        <v>31</v>
      </c>
      <c r="F110" s="118">
        <v>25</v>
      </c>
      <c r="G110" s="118">
        <f t="shared" si="13"/>
        <v>144.55074986557383</v>
      </c>
      <c r="H110" s="119"/>
      <c r="I110" s="120">
        <v>1.0464393356197416E-2</v>
      </c>
      <c r="J110" s="121"/>
    </row>
    <row r="111" spans="1:10" ht="17.100000000000001" customHeight="1">
      <c r="A111" s="123"/>
      <c r="B111" s="117" t="s">
        <v>16</v>
      </c>
      <c r="C111" s="118">
        <v>2590.9660623904283</v>
      </c>
      <c r="D111" s="118">
        <f t="shared" si="12"/>
        <v>134.97294169089446</v>
      </c>
      <c r="E111" s="118">
        <v>26</v>
      </c>
      <c r="F111" s="118">
        <v>13</v>
      </c>
      <c r="G111" s="118">
        <f t="shared" si="13"/>
        <v>121.97294169089446</v>
      </c>
      <c r="H111" s="119"/>
      <c r="I111" s="120">
        <v>1.063178523754792E-2</v>
      </c>
      <c r="J111" s="121"/>
    </row>
    <row r="112" spans="1:10" ht="17.100000000000001" customHeight="1">
      <c r="A112" s="123"/>
      <c r="B112" s="117" t="s">
        <v>17</v>
      </c>
      <c r="C112" s="118">
        <v>2665.3971780693746</v>
      </c>
      <c r="D112" s="118">
        <f t="shared" si="12"/>
        <v>74.431115678946298</v>
      </c>
      <c r="E112" s="118">
        <v>35</v>
      </c>
      <c r="F112" s="118">
        <v>16</v>
      </c>
      <c r="G112" s="118">
        <f t="shared" si="13"/>
        <v>55.431115678946298</v>
      </c>
      <c r="H112" s="119"/>
      <c r="I112" s="120">
        <v>1.0786714601656717E-2</v>
      </c>
      <c r="J112" s="121"/>
    </row>
    <row r="113" spans="1:10" ht="17.100000000000001" customHeight="1">
      <c r="A113" s="123"/>
      <c r="B113" s="117" t="s">
        <v>18</v>
      </c>
      <c r="C113" s="118">
        <v>2809.1444807541661</v>
      </c>
      <c r="D113" s="118">
        <f t="shared" si="12"/>
        <v>143.74730268479152</v>
      </c>
      <c r="E113" s="118">
        <v>30</v>
      </c>
      <c r="F113" s="118">
        <v>16</v>
      </c>
      <c r="G113" s="118">
        <f t="shared" si="13"/>
        <v>129.74730268479152</v>
      </c>
      <c r="H113" s="119"/>
      <c r="I113" s="120">
        <v>1.0930523271416991E-2</v>
      </c>
      <c r="J113" s="121"/>
    </row>
    <row r="114" spans="1:10" ht="17.100000000000001" customHeight="1">
      <c r="B114" s="117" t="s">
        <v>19</v>
      </c>
      <c r="C114" s="118">
        <v>3009.5078549666346</v>
      </c>
      <c r="D114" s="118">
        <f t="shared" si="12"/>
        <v>200.36337421246844</v>
      </c>
      <c r="E114" s="118">
        <v>50</v>
      </c>
      <c r="F114" s="118">
        <v>24</v>
      </c>
      <c r="G114" s="118">
        <f t="shared" si="13"/>
        <v>174.36337421246844</v>
      </c>
      <c r="H114" s="119"/>
      <c r="I114" s="120">
        <v>1.1064367113847919E-2</v>
      </c>
      <c r="J114" s="121"/>
    </row>
    <row r="115" spans="1:10" ht="17.100000000000001" customHeight="1">
      <c r="A115" s="123"/>
      <c r="B115" s="117" t="s">
        <v>20</v>
      </c>
      <c r="C115" s="118">
        <v>3176.6272728854656</v>
      </c>
      <c r="D115" s="118">
        <f t="shared" si="12"/>
        <v>167.119417918831</v>
      </c>
      <c r="E115" s="118">
        <v>29</v>
      </c>
      <c r="F115" s="118">
        <v>15</v>
      </c>
      <c r="G115" s="118">
        <f t="shared" si="13"/>
        <v>153.119417918831</v>
      </c>
      <c r="H115" s="119"/>
      <c r="I115" s="120">
        <v>1.1189247174658207E-2</v>
      </c>
      <c r="J115" s="121"/>
    </row>
    <row r="116" spans="1:10" ht="17.100000000000001" customHeight="1">
      <c r="A116" s="123"/>
      <c r="B116" s="117" t="s">
        <v>21</v>
      </c>
      <c r="C116" s="118">
        <v>3300.2315464630769</v>
      </c>
      <c r="D116" s="118">
        <f t="shared" si="12"/>
        <v>123.60427357761137</v>
      </c>
      <c r="E116" s="118">
        <v>36</v>
      </c>
      <c r="F116" s="118">
        <v>11</v>
      </c>
      <c r="G116" s="118">
        <f t="shared" si="13"/>
        <v>98.604273577611366</v>
      </c>
      <c r="H116" s="119"/>
      <c r="I116" s="120">
        <v>1.1306034760065354E-2</v>
      </c>
      <c r="J116" s="121"/>
    </row>
    <row r="117" spans="1:10" ht="17.100000000000001" customHeight="1">
      <c r="A117" s="123"/>
      <c r="B117" s="117" t="s">
        <v>22</v>
      </c>
      <c r="C117" s="118">
        <v>3453.7082943123924</v>
      </c>
      <c r="D117" s="118">
        <f t="shared" si="12"/>
        <v>153.47674784931542</v>
      </c>
      <c r="E117" s="118">
        <v>61</v>
      </c>
      <c r="F117" s="118">
        <v>16</v>
      </c>
      <c r="G117" s="118">
        <f t="shared" si="13"/>
        <v>108.47674784931542</v>
      </c>
      <c r="H117" s="119"/>
      <c r="I117" s="120">
        <v>1.145888617887323E-2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1415.4826767008676</v>
      </c>
      <c r="E118" s="126">
        <f>SUM(E108:E117)</f>
        <v>368</v>
      </c>
      <c r="F118" s="126">
        <f>SUM(F108:F117)</f>
        <v>160</v>
      </c>
      <c r="G118" s="127">
        <f t="shared" si="13"/>
        <v>1207.4826767008676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3620.8459892622213</v>
      </c>
      <c r="D119" s="118">
        <f>C119-C117</f>
        <v>167.13769494982898</v>
      </c>
      <c r="E119" s="118">
        <v>49</v>
      </c>
      <c r="F119" s="118">
        <v>20</v>
      </c>
      <c r="G119" s="118">
        <f t="shared" si="13"/>
        <v>138.13769494982898</v>
      </c>
      <c r="H119" s="119"/>
      <c r="I119" s="120">
        <v>1.1729335890062266E-2</v>
      </c>
      <c r="J119" s="121"/>
    </row>
    <row r="120" spans="1:10" ht="17.100000000000001" customHeight="1">
      <c r="A120" s="123"/>
      <c r="B120" s="117" t="s">
        <v>25</v>
      </c>
      <c r="C120" s="118">
        <v>3766.8228970826208</v>
      </c>
      <c r="D120" s="118">
        <f t="shared" ref="D120:D128" si="14">C120-C119</f>
        <v>145.97690782039945</v>
      </c>
      <c r="E120" s="118">
        <v>40</v>
      </c>
      <c r="F120" s="118">
        <v>20</v>
      </c>
      <c r="G120" s="118">
        <f t="shared" si="13"/>
        <v>125.97690782039945</v>
      </c>
      <c r="H120" s="119"/>
      <c r="I120" s="120">
        <v>1.198480081795298E-2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3922.2588844058887</v>
      </c>
      <c r="D121" s="118">
        <f t="shared" si="14"/>
        <v>155.43598732326791</v>
      </c>
      <c r="E121" s="118">
        <v>52</v>
      </c>
      <c r="F121" s="118">
        <v>24</v>
      </c>
      <c r="G121" s="118">
        <f t="shared" si="13"/>
        <v>127.43598732326791</v>
      </c>
      <c r="H121" s="119"/>
      <c r="I121" s="120">
        <v>1.2226492781813867E-2</v>
      </c>
      <c r="J121" s="121"/>
    </row>
    <row r="122" spans="1:10" ht="17.100000000000001" customHeight="1">
      <c r="A122" s="123"/>
      <c r="B122" s="117" t="s">
        <v>27</v>
      </c>
      <c r="C122" s="118">
        <v>4055.5096162390828</v>
      </c>
      <c r="D122" s="118">
        <f t="shared" si="14"/>
        <v>133.2507318331941</v>
      </c>
      <c r="E122" s="118">
        <v>53</v>
      </c>
      <c r="F122" s="118">
        <v>23</v>
      </c>
      <c r="G122" s="118">
        <f t="shared" si="13"/>
        <v>103.2507318331941</v>
      </c>
      <c r="H122" s="119"/>
      <c r="I122" s="120">
        <v>1.245549636437065E-2</v>
      </c>
      <c r="J122" s="121"/>
    </row>
    <row r="123" spans="1:10" ht="17.100000000000001" customHeight="1">
      <c r="A123" s="123"/>
      <c r="B123" s="117" t="s">
        <v>28</v>
      </c>
      <c r="C123" s="118">
        <v>4227.6411373448263</v>
      </c>
      <c r="D123" s="118">
        <f t="shared" si="14"/>
        <v>172.13152110574356</v>
      </c>
      <c r="E123" s="118">
        <v>50</v>
      </c>
      <c r="F123" s="118">
        <v>18</v>
      </c>
      <c r="G123" s="118">
        <f t="shared" si="13"/>
        <v>140.13152110574356</v>
      </c>
      <c r="H123" s="119"/>
      <c r="I123" s="120">
        <v>1.267278518388737E-2</v>
      </c>
      <c r="J123" s="121"/>
    </row>
    <row r="124" spans="1:10" ht="17.100000000000001" customHeight="1">
      <c r="A124" s="123"/>
      <c r="B124" s="117" t="s">
        <v>29</v>
      </c>
      <c r="C124" s="118">
        <v>4424.0174737065227</v>
      </c>
      <c r="D124" s="118">
        <f t="shared" si="14"/>
        <v>196.3763363616963</v>
      </c>
      <c r="E124" s="118">
        <v>75</v>
      </c>
      <c r="F124" s="118">
        <v>17</v>
      </c>
      <c r="G124" s="118">
        <f t="shared" si="13"/>
        <v>138.3763363616963</v>
      </c>
      <c r="H124" s="119"/>
      <c r="I124" s="120">
        <v>1.2879235731314477E-2</v>
      </c>
      <c r="J124" s="121"/>
    </row>
    <row r="125" spans="1:10" ht="17.100000000000001" customHeight="1">
      <c r="A125" s="123"/>
      <c r="B125" s="117" t="s">
        <v>30</v>
      </c>
      <c r="C125" s="118">
        <v>4626.1611444480432</v>
      </c>
      <c r="D125" s="118">
        <f t="shared" si="14"/>
        <v>202.14367074152051</v>
      </c>
      <c r="E125" s="118">
        <v>54</v>
      </c>
      <c r="F125" s="118">
        <v>22</v>
      </c>
      <c r="G125" s="118">
        <f t="shared" si="13"/>
        <v>170.14367074152051</v>
      </c>
      <c r="H125" s="119"/>
      <c r="I125" s="120">
        <v>1.3075639187247154E-2</v>
      </c>
      <c r="J125" s="121"/>
    </row>
    <row r="126" spans="1:10" ht="17.100000000000001" customHeight="1">
      <c r="A126" s="123"/>
      <c r="B126" s="117" t="s">
        <v>31</v>
      </c>
      <c r="C126" s="118">
        <v>4847.5210732135092</v>
      </c>
      <c r="D126" s="118">
        <f t="shared" si="14"/>
        <v>221.35992876546607</v>
      </c>
      <c r="E126" s="118">
        <v>87</v>
      </c>
      <c r="F126" s="118">
        <v>21</v>
      </c>
      <c r="G126" s="118">
        <f t="shared" si="13"/>
        <v>155.35992876546607</v>
      </c>
      <c r="H126" s="119"/>
      <c r="I126" s="120">
        <v>1.3262711554619725E-2</v>
      </c>
      <c r="J126" s="121"/>
    </row>
    <row r="127" spans="1:10" ht="17.100000000000001" customHeight="1">
      <c r="A127" s="123"/>
      <c r="B127" s="117" t="s">
        <v>32</v>
      </c>
      <c r="C127" s="118">
        <v>5069.9838180016241</v>
      </c>
      <c r="D127" s="118">
        <f t="shared" si="14"/>
        <v>222.46274478811483</v>
      </c>
      <c r="E127" s="118">
        <v>92</v>
      </c>
      <c r="F127" s="118">
        <v>24</v>
      </c>
      <c r="G127" s="118">
        <f t="shared" si="13"/>
        <v>154.46274478811483</v>
      </c>
      <c r="H127" s="119"/>
      <c r="I127" s="120">
        <v>1.3441102380704199E-2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5309.1363756318897</v>
      </c>
      <c r="D128" s="118">
        <f t="shared" si="14"/>
        <v>239.15255763026562</v>
      </c>
      <c r="E128" s="118">
        <v>79</v>
      </c>
      <c r="F128" s="118">
        <v>24</v>
      </c>
      <c r="G128" s="118">
        <f t="shared" si="13"/>
        <v>184.15255763026562</v>
      </c>
      <c r="H128" s="119"/>
      <c r="I128" s="120">
        <v>1.3630645380312939E-2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1855.4280813194973</v>
      </c>
      <c r="E129" s="126">
        <f>SUM(E119:E128)</f>
        <v>631</v>
      </c>
      <c r="F129" s="126">
        <f>SUM(F119:F128)</f>
        <v>213</v>
      </c>
      <c r="G129" s="127">
        <f t="shared" si="13"/>
        <v>1437.4280813194973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1553.8267342756665</v>
      </c>
      <c r="D132" s="118"/>
      <c r="E132" s="118"/>
      <c r="F132" s="118"/>
      <c r="G132" s="118"/>
      <c r="H132" s="119"/>
      <c r="I132" s="120">
        <v>7.5245846696158176E-3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1681.9882695710255</v>
      </c>
      <c r="D133" s="118">
        <f t="shared" ref="D133:D142" si="15">C133-C132</f>
        <v>128.16153529535904</v>
      </c>
      <c r="E133" s="118">
        <v>29</v>
      </c>
      <c r="F133" s="118">
        <v>12</v>
      </c>
      <c r="G133" s="118">
        <f t="shared" ref="G133:G154" si="16">D133-E133+F133</f>
        <v>111.16153529535904</v>
      </c>
      <c r="H133" s="119"/>
      <c r="I133" s="120">
        <v>7.8487553409753892E-3</v>
      </c>
      <c r="J133" s="121"/>
    </row>
    <row r="134" spans="1:10" ht="17.100000000000001" customHeight="1">
      <c r="A134" s="134"/>
      <c r="B134" s="117" t="s">
        <v>14</v>
      </c>
      <c r="C134" s="118">
        <v>1826.2787165067921</v>
      </c>
      <c r="D134" s="118">
        <f t="shared" si="15"/>
        <v>144.29044693576657</v>
      </c>
      <c r="E134" s="118">
        <v>27</v>
      </c>
      <c r="F134" s="118">
        <v>4</v>
      </c>
      <c r="G134" s="118">
        <f t="shared" si="16"/>
        <v>121.29044693576657</v>
      </c>
      <c r="H134" s="119"/>
      <c r="I134" s="120">
        <v>8.1457569870954146E-3</v>
      </c>
      <c r="J134" s="121"/>
    </row>
    <row r="135" spans="1:10" ht="17.100000000000001" customHeight="1">
      <c r="A135" s="123"/>
      <c r="B135" s="117" t="s">
        <v>15</v>
      </c>
      <c r="C135" s="118">
        <v>1975.9082779053037</v>
      </c>
      <c r="D135" s="118">
        <f t="shared" si="15"/>
        <v>149.62956139851167</v>
      </c>
      <c r="E135" s="118">
        <v>27</v>
      </c>
      <c r="F135" s="118">
        <v>6</v>
      </c>
      <c r="G135" s="118">
        <f t="shared" si="16"/>
        <v>128.62956139851167</v>
      </c>
      <c r="H135" s="119"/>
      <c r="I135" s="120">
        <v>8.4188678223489702E-3</v>
      </c>
      <c r="J135" s="121"/>
    </row>
    <row r="136" spans="1:10" ht="17.100000000000001" customHeight="1">
      <c r="A136" s="123"/>
      <c r="B136" s="117" t="s">
        <v>16</v>
      </c>
      <c r="C136" s="118">
        <v>2113.0883514222123</v>
      </c>
      <c r="D136" s="118">
        <f t="shared" si="15"/>
        <v>137.18007351690858</v>
      </c>
      <c r="E136" s="118">
        <v>23</v>
      </c>
      <c r="F136" s="118">
        <v>4</v>
      </c>
      <c r="G136" s="118">
        <f t="shared" si="16"/>
        <v>118.18007351690858</v>
      </c>
      <c r="H136" s="119"/>
      <c r="I136" s="120">
        <v>8.6708590538457607E-3</v>
      </c>
      <c r="J136" s="121"/>
    </row>
    <row r="137" spans="1:10" ht="17.100000000000001" customHeight="1">
      <c r="A137" s="123"/>
      <c r="B137" s="117" t="s">
        <v>17</v>
      </c>
      <c r="C137" s="118">
        <v>2200.200453578731</v>
      </c>
      <c r="D137" s="118">
        <f t="shared" si="15"/>
        <v>87.112102156518631</v>
      </c>
      <c r="E137" s="118">
        <v>30</v>
      </c>
      <c r="F137" s="118">
        <v>9</v>
      </c>
      <c r="G137" s="118">
        <f t="shared" si="16"/>
        <v>66.112102156518631</v>
      </c>
      <c r="H137" s="119"/>
      <c r="I137" s="120">
        <v>8.9040892496104057E-3</v>
      </c>
      <c r="J137" s="121"/>
    </row>
    <row r="138" spans="1:10" ht="17.100000000000001" customHeight="1">
      <c r="A138" s="123"/>
      <c r="B138" s="117" t="s">
        <v>18</v>
      </c>
      <c r="C138" s="118">
        <v>2343.9886451415177</v>
      </c>
      <c r="D138" s="118">
        <f t="shared" si="15"/>
        <v>143.78819156278678</v>
      </c>
      <c r="E138" s="118">
        <v>32</v>
      </c>
      <c r="F138" s="118">
        <v>5</v>
      </c>
      <c r="G138" s="118">
        <f t="shared" si="16"/>
        <v>116.78819156278678</v>
      </c>
      <c r="H138" s="119"/>
      <c r="I138" s="120">
        <v>9.1205783857646622E-3</v>
      </c>
      <c r="J138" s="121"/>
    </row>
    <row r="139" spans="1:10" ht="17.100000000000001" customHeight="1">
      <c r="A139" s="123"/>
      <c r="B139" s="117" t="s">
        <v>19</v>
      </c>
      <c r="C139" s="118">
        <v>2535.6020882775601</v>
      </c>
      <c r="D139" s="118">
        <f t="shared" si="15"/>
        <v>191.61344313604241</v>
      </c>
      <c r="E139" s="118">
        <v>29</v>
      </c>
      <c r="F139" s="118">
        <v>4</v>
      </c>
      <c r="G139" s="118">
        <f t="shared" si="16"/>
        <v>166.61344313604241</v>
      </c>
      <c r="H139" s="119"/>
      <c r="I139" s="120">
        <v>9.3220665010204391E-3</v>
      </c>
      <c r="J139" s="121"/>
    </row>
    <row r="140" spans="1:10" ht="17.100000000000001" customHeight="1">
      <c r="A140" s="123"/>
      <c r="B140" s="117" t="s">
        <v>20</v>
      </c>
      <c r="C140" s="118">
        <v>2699.9061948456742</v>
      </c>
      <c r="D140" s="118">
        <f t="shared" si="15"/>
        <v>164.30410656811409</v>
      </c>
      <c r="E140" s="118">
        <v>36</v>
      </c>
      <c r="F140" s="118">
        <v>8</v>
      </c>
      <c r="G140" s="118">
        <f t="shared" si="16"/>
        <v>136.30410656811409</v>
      </c>
      <c r="H140" s="119"/>
      <c r="I140" s="120">
        <v>9.5100605665574978E-3</v>
      </c>
      <c r="J140" s="121"/>
    </row>
    <row r="141" spans="1:10" ht="17.100000000000001" customHeight="1">
      <c r="A141" s="123"/>
      <c r="B141" s="117" t="s">
        <v>21</v>
      </c>
      <c r="C141" s="118">
        <v>2827.3061080581197</v>
      </c>
      <c r="D141" s="118">
        <f t="shared" si="15"/>
        <v>127.39991321244543</v>
      </c>
      <c r="E141" s="118">
        <v>24</v>
      </c>
      <c r="F141" s="118">
        <v>13</v>
      </c>
      <c r="G141" s="118">
        <f t="shared" si="16"/>
        <v>116.39991321244543</v>
      </c>
      <c r="H141" s="119"/>
      <c r="I141" s="120">
        <v>9.6858722441182585E-3</v>
      </c>
      <c r="J141" s="121"/>
    </row>
    <row r="142" spans="1:10" ht="17.100000000000001" customHeight="1">
      <c r="A142" s="123"/>
      <c r="B142" s="117" t="s">
        <v>22</v>
      </c>
      <c r="C142" s="118">
        <v>2953.2294598585381</v>
      </c>
      <c r="D142" s="118">
        <f t="shared" si="15"/>
        <v>125.92335180041846</v>
      </c>
      <c r="E142" s="118">
        <v>40</v>
      </c>
      <c r="F142" s="118">
        <v>7</v>
      </c>
      <c r="G142" s="118">
        <f t="shared" si="16"/>
        <v>92.923351800418459</v>
      </c>
      <c r="H142" s="119"/>
      <c r="I142" s="120">
        <v>9.7983724613753733E-3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1399.4027255828717</v>
      </c>
      <c r="E143" s="126">
        <f>SUM(E133:E142)</f>
        <v>297</v>
      </c>
      <c r="F143" s="126">
        <f>SUM(F133:F142)</f>
        <v>72</v>
      </c>
      <c r="G143" s="127">
        <f t="shared" si="16"/>
        <v>1174.4027255828717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3010.3971095608226</v>
      </c>
      <c r="D144" s="118">
        <f>C144-C142</f>
        <v>57.167649702284507</v>
      </c>
      <c r="E144" s="118">
        <v>36</v>
      </c>
      <c r="F144" s="118">
        <v>6</v>
      </c>
      <c r="G144" s="118">
        <f t="shared" si="16"/>
        <v>27.167649702284507</v>
      </c>
      <c r="H144" s="119"/>
      <c r="I144" s="120">
        <v>9.7518532865591926E-3</v>
      </c>
      <c r="J144" s="121"/>
    </row>
    <row r="145" spans="1:10" ht="17.100000000000001" customHeight="1">
      <c r="A145" s="123"/>
      <c r="B145" s="117" t="s">
        <v>25</v>
      </c>
      <c r="C145" s="118">
        <v>3051.1966144844359</v>
      </c>
      <c r="D145" s="118">
        <f t="shared" ref="D145:D153" si="17">C145-C144</f>
        <v>40.799504923613313</v>
      </c>
      <c r="E145" s="118">
        <v>50</v>
      </c>
      <c r="F145" s="118">
        <v>4</v>
      </c>
      <c r="G145" s="118">
        <f t="shared" si="16"/>
        <v>-5.2004950763866873</v>
      </c>
      <c r="H145" s="119"/>
      <c r="I145" s="120">
        <v>9.707911595559773E-3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3100.9615342899338</v>
      </c>
      <c r="D146" s="118">
        <f t="shared" si="17"/>
        <v>49.764919805497811</v>
      </c>
      <c r="E146" s="118">
        <v>54</v>
      </c>
      <c r="F146" s="118">
        <v>11</v>
      </c>
      <c r="G146" s="118">
        <f t="shared" si="16"/>
        <v>6.7649198054978115</v>
      </c>
      <c r="H146" s="119"/>
      <c r="I146" s="120">
        <v>9.6663389472878228E-3</v>
      </c>
      <c r="J146" s="121"/>
    </row>
    <row r="147" spans="1:10" ht="17.100000000000001" customHeight="1">
      <c r="A147" s="123"/>
      <c r="B147" s="117" t="s">
        <v>27</v>
      </c>
      <c r="C147" s="118">
        <v>3134.5345247859973</v>
      </c>
      <c r="D147" s="118">
        <f t="shared" si="17"/>
        <v>33.572990496063539</v>
      </c>
      <c r="E147" s="118">
        <v>50</v>
      </c>
      <c r="F147" s="118">
        <v>9</v>
      </c>
      <c r="G147" s="118">
        <f t="shared" si="16"/>
        <v>-7.4270095039364605</v>
      </c>
      <c r="H147" s="119"/>
      <c r="I147" s="120">
        <v>9.626948786197782E-3</v>
      </c>
      <c r="J147" s="121"/>
    </row>
    <row r="148" spans="1:10" ht="17.100000000000001" customHeight="1">
      <c r="A148" s="123"/>
      <c r="B148" s="117" t="s">
        <v>28</v>
      </c>
      <c r="C148" s="118">
        <v>3199.0817674315895</v>
      </c>
      <c r="D148" s="118">
        <f t="shared" si="17"/>
        <v>64.547242645592178</v>
      </c>
      <c r="E148" s="118">
        <v>82</v>
      </c>
      <c r="F148" s="118">
        <v>13</v>
      </c>
      <c r="G148" s="118">
        <f t="shared" si="16"/>
        <v>-4.4527573544078223</v>
      </c>
      <c r="H148" s="119"/>
      <c r="I148" s="120">
        <v>9.589573643380065E-3</v>
      </c>
      <c r="J148" s="121"/>
    </row>
    <row r="149" spans="1:10" ht="17.100000000000001" customHeight="1">
      <c r="A149" s="123"/>
      <c r="B149" s="117" t="s">
        <v>29</v>
      </c>
      <c r="C149" s="118">
        <v>3281.820556850284</v>
      </c>
      <c r="D149" s="118">
        <f t="shared" si="17"/>
        <v>82.738789418694523</v>
      </c>
      <c r="E149" s="118">
        <v>106</v>
      </c>
      <c r="F149" s="118">
        <v>10</v>
      </c>
      <c r="G149" s="118">
        <f t="shared" si="16"/>
        <v>-13.261210581305477</v>
      </c>
      <c r="H149" s="119"/>
      <c r="I149" s="120">
        <v>9.5540627564782658E-3</v>
      </c>
      <c r="J149" s="121"/>
    </row>
    <row r="150" spans="1:10" ht="17.100000000000001" customHeight="1">
      <c r="A150" s="123"/>
      <c r="B150" s="117" t="s">
        <v>30</v>
      </c>
      <c r="C150" s="118">
        <v>3368.27507712336</v>
      </c>
      <c r="D150" s="118">
        <f t="shared" si="17"/>
        <v>86.454520273076014</v>
      </c>
      <c r="E150" s="118">
        <v>76</v>
      </c>
      <c r="F150" s="118">
        <v>7</v>
      </c>
      <c r="G150" s="118">
        <f t="shared" si="16"/>
        <v>17.454520273076014</v>
      </c>
      <c r="H150" s="119"/>
      <c r="I150" s="120">
        <v>9.5202800370925954E-3</v>
      </c>
      <c r="J150" s="121"/>
    </row>
    <row r="151" spans="1:10" ht="17.100000000000001" customHeight="1">
      <c r="A151" s="123"/>
      <c r="B151" s="117" t="s">
        <v>31</v>
      </c>
      <c r="C151" s="118">
        <v>3467.9014008430981</v>
      </c>
      <c r="D151" s="118">
        <f t="shared" si="17"/>
        <v>99.626323719738139</v>
      </c>
      <c r="E151" s="118">
        <v>56</v>
      </c>
      <c r="F151" s="118">
        <v>18</v>
      </c>
      <c r="G151" s="118">
        <f t="shared" si="16"/>
        <v>61.626323719738139</v>
      </c>
      <c r="H151" s="119"/>
      <c r="I151" s="120">
        <v>9.4881023278880934E-3</v>
      </c>
      <c r="J151" s="121"/>
    </row>
    <row r="152" spans="1:10" ht="17.100000000000001" customHeight="1">
      <c r="A152" s="123"/>
      <c r="B152" s="117" t="s">
        <v>32</v>
      </c>
      <c r="C152" s="118">
        <v>3567.3380327671894</v>
      </c>
      <c r="D152" s="118">
        <f t="shared" si="17"/>
        <v>99.436631924091216</v>
      </c>
      <c r="E152" s="118">
        <v>68</v>
      </c>
      <c r="F152" s="118">
        <v>13</v>
      </c>
      <c r="G152" s="118">
        <f t="shared" si="16"/>
        <v>44.436631924091216</v>
      </c>
      <c r="H152" s="119"/>
      <c r="I152" s="120">
        <v>9.4574179023520395E-3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3674.4812283978608</v>
      </c>
      <c r="D153" s="118">
        <f t="shared" si="17"/>
        <v>107.14319563067147</v>
      </c>
      <c r="E153" s="118">
        <v>62</v>
      </c>
      <c r="F153" s="118">
        <v>8</v>
      </c>
      <c r="G153" s="118">
        <f t="shared" si="16"/>
        <v>53.143195630671471</v>
      </c>
      <c r="H153" s="119"/>
      <c r="I153" s="120">
        <v>9.4338414079534298E-3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721.25176853932271</v>
      </c>
      <c r="E154" s="126">
        <f>SUM(E144:E153)</f>
        <v>640</v>
      </c>
      <c r="F154" s="126">
        <f>SUM(F144:F153)</f>
        <v>99</v>
      </c>
      <c r="G154" s="127">
        <f t="shared" si="16"/>
        <v>180.25176853932271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3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93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195800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201700</v>
      </c>
      <c r="D8" s="118">
        <f t="shared" ref="D8:D17" si="0">C8-C7</f>
        <v>5900</v>
      </c>
      <c r="E8" s="118">
        <v>3648</v>
      </c>
      <c r="F8" s="118">
        <v>1820</v>
      </c>
      <c r="G8" s="118">
        <f t="shared" ref="G8:G29" si="1">D8-E8+F8</f>
        <v>4072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208100</v>
      </c>
      <c r="D9" s="118">
        <f t="shared" si="0"/>
        <v>6400</v>
      </c>
      <c r="E9" s="118">
        <v>3552</v>
      </c>
      <c r="F9" s="118">
        <v>1933</v>
      </c>
      <c r="G9" s="118">
        <f t="shared" si="1"/>
        <v>4781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213100</v>
      </c>
      <c r="D10" s="118">
        <f t="shared" si="0"/>
        <v>5000</v>
      </c>
      <c r="E10" s="118">
        <v>3344</v>
      </c>
      <c r="F10" s="118">
        <v>1910</v>
      </c>
      <c r="G10" s="118">
        <f t="shared" si="1"/>
        <v>3566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219600</v>
      </c>
      <c r="D11" s="118">
        <f t="shared" si="0"/>
        <v>6500</v>
      </c>
      <c r="E11" s="118">
        <v>3373</v>
      </c>
      <c r="F11" s="118">
        <v>1941</v>
      </c>
      <c r="G11" s="118">
        <f t="shared" si="1"/>
        <v>5068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224600</v>
      </c>
      <c r="D12" s="118">
        <f t="shared" si="0"/>
        <v>5000</v>
      </c>
      <c r="E12" s="118">
        <v>3663</v>
      </c>
      <c r="F12" s="118">
        <v>2006</v>
      </c>
      <c r="G12" s="118">
        <f t="shared" si="1"/>
        <v>3343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233100</v>
      </c>
      <c r="D13" s="118">
        <f t="shared" si="0"/>
        <v>8500</v>
      </c>
      <c r="E13" s="118">
        <v>3904</v>
      </c>
      <c r="F13" s="118">
        <v>1968</v>
      </c>
      <c r="G13" s="118">
        <f t="shared" si="1"/>
        <v>6564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245000</v>
      </c>
      <c r="D14" s="118">
        <f t="shared" si="0"/>
        <v>11900</v>
      </c>
      <c r="E14" s="118">
        <v>4133</v>
      </c>
      <c r="F14" s="118">
        <v>2037</v>
      </c>
      <c r="G14" s="118">
        <f t="shared" si="1"/>
        <v>9804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253700</v>
      </c>
      <c r="D15" s="118">
        <f t="shared" si="0"/>
        <v>8700</v>
      </c>
      <c r="E15" s="118">
        <v>4195</v>
      </c>
      <c r="F15" s="118">
        <v>1995</v>
      </c>
      <c r="G15" s="118">
        <f t="shared" si="1"/>
        <v>6500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260800</v>
      </c>
      <c r="D16" s="118">
        <f t="shared" si="0"/>
        <v>7100</v>
      </c>
      <c r="E16" s="118">
        <v>4459</v>
      </c>
      <c r="F16" s="118">
        <v>2058</v>
      </c>
      <c r="G16" s="118">
        <f t="shared" si="1"/>
        <v>4699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267700</v>
      </c>
      <c r="D17" s="118">
        <f t="shared" si="0"/>
        <v>6900</v>
      </c>
      <c r="E17" s="118">
        <v>4780</v>
      </c>
      <c r="F17" s="118">
        <v>2173</v>
      </c>
      <c r="G17" s="118">
        <f t="shared" si="1"/>
        <v>4293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71900</v>
      </c>
      <c r="E18" s="126">
        <f>SUM(E8:E17)</f>
        <v>39051</v>
      </c>
      <c r="F18" s="126">
        <f>SUM(F8:F17)</f>
        <v>19841</v>
      </c>
      <c r="G18" s="127">
        <f t="shared" si="1"/>
        <v>52690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275500</v>
      </c>
      <c r="D19" s="118">
        <f>C19-C17</f>
        <v>7800</v>
      </c>
      <c r="E19" s="118">
        <v>5090</v>
      </c>
      <c r="F19" s="118">
        <v>2251</v>
      </c>
      <c r="G19" s="118">
        <f t="shared" si="1"/>
        <v>4961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281100</v>
      </c>
      <c r="D20" s="118">
        <f t="shared" ref="D20:D28" si="2">C20-C19</f>
        <v>5600</v>
      </c>
      <c r="E20" s="118">
        <v>5148</v>
      </c>
      <c r="F20" s="118">
        <v>2365</v>
      </c>
      <c r="G20" s="118">
        <f t="shared" si="1"/>
        <v>2817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289100</v>
      </c>
      <c r="D21" s="118">
        <f t="shared" si="2"/>
        <v>8000</v>
      </c>
      <c r="E21" s="118">
        <v>5410</v>
      </c>
      <c r="F21" s="118">
        <v>2281</v>
      </c>
      <c r="G21" s="118">
        <f t="shared" si="1"/>
        <v>4871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294500</v>
      </c>
      <c r="D22" s="118">
        <f t="shared" si="2"/>
        <v>5400</v>
      </c>
      <c r="E22" s="118">
        <v>5314</v>
      </c>
      <c r="F22" s="118">
        <v>2384</v>
      </c>
      <c r="G22" s="118">
        <f t="shared" si="1"/>
        <v>2470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302000</v>
      </c>
      <c r="D23" s="118">
        <f t="shared" si="2"/>
        <v>7500</v>
      </c>
      <c r="E23" s="118">
        <v>5370</v>
      </c>
      <c r="F23" s="118">
        <v>2513</v>
      </c>
      <c r="G23" s="118">
        <f t="shared" si="1"/>
        <v>4643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312600</v>
      </c>
      <c r="D24" s="118">
        <f t="shared" si="2"/>
        <v>10600</v>
      </c>
      <c r="E24" s="118">
        <v>5643</v>
      </c>
      <c r="F24" s="118">
        <v>2507</v>
      </c>
      <c r="G24" s="118">
        <f t="shared" si="1"/>
        <v>7464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325200</v>
      </c>
      <c r="D25" s="118">
        <f t="shared" si="2"/>
        <v>12600</v>
      </c>
      <c r="E25" s="118">
        <v>5920</v>
      </c>
      <c r="F25" s="118">
        <v>2676</v>
      </c>
      <c r="G25" s="118">
        <f t="shared" si="1"/>
        <v>9356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338300</v>
      </c>
      <c r="D26" s="118">
        <f t="shared" si="2"/>
        <v>13100</v>
      </c>
      <c r="E26" s="118">
        <v>6239</v>
      </c>
      <c r="F26" s="118">
        <v>2871</v>
      </c>
      <c r="G26" s="118">
        <f t="shared" si="1"/>
        <v>9732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354200</v>
      </c>
      <c r="D27" s="118">
        <f t="shared" si="2"/>
        <v>15900</v>
      </c>
      <c r="E27" s="118">
        <v>6775</v>
      </c>
      <c r="F27" s="118">
        <v>2820</v>
      </c>
      <c r="G27" s="118">
        <f t="shared" si="1"/>
        <v>11945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373600</v>
      </c>
      <c r="D28" s="118">
        <f t="shared" si="2"/>
        <v>19400</v>
      </c>
      <c r="E28" s="118">
        <v>7546</v>
      </c>
      <c r="F28" s="118">
        <v>2686</v>
      </c>
      <c r="G28" s="118">
        <f t="shared" si="1"/>
        <v>14540</v>
      </c>
      <c r="H28" s="119"/>
      <c r="I28" s="120">
        <v>1.059288537549407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105900</v>
      </c>
      <c r="E29" s="126">
        <f>SUM(E19:E28)</f>
        <v>58455</v>
      </c>
      <c r="F29" s="126">
        <f>SUM(F19:F28)</f>
        <v>25354</v>
      </c>
      <c r="G29" s="127">
        <f t="shared" si="1"/>
        <v>72799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171234.3866326476</v>
      </c>
      <c r="D32" s="118"/>
      <c r="E32" s="118"/>
      <c r="F32" s="118"/>
      <c r="G32" s="118"/>
      <c r="H32" s="119"/>
      <c r="I32" s="120">
        <v>0.87453721467133616</v>
      </c>
      <c r="J32" s="121"/>
    </row>
    <row r="33" spans="1:10" ht="17.100000000000001" customHeight="1">
      <c r="A33" s="123"/>
      <c r="B33" s="117" t="s">
        <v>13</v>
      </c>
      <c r="C33" s="118">
        <v>174660.46983950358</v>
      </c>
      <c r="D33" s="118">
        <f t="shared" ref="D33:D42" si="3">C33-C32</f>
        <v>3426.083206855983</v>
      </c>
      <c r="E33" s="118">
        <v>2969</v>
      </c>
      <c r="F33" s="118">
        <v>1709</v>
      </c>
      <c r="G33" s="118">
        <f t="shared" ref="G33:G54" si="4">D33-E33+F33</f>
        <v>2166.083206855983</v>
      </c>
      <c r="H33" s="119"/>
      <c r="I33" s="120">
        <v>0.86594184352753389</v>
      </c>
      <c r="J33" s="121"/>
    </row>
    <row r="34" spans="1:10" ht="17.100000000000001" customHeight="1">
      <c r="A34" s="134"/>
      <c r="B34" s="117" t="s">
        <v>14</v>
      </c>
      <c r="C34" s="118">
        <v>178535.0930405496</v>
      </c>
      <c r="D34" s="118">
        <f t="shared" si="3"/>
        <v>3874.6232010460226</v>
      </c>
      <c r="E34" s="118">
        <v>2856</v>
      </c>
      <c r="F34" s="118">
        <v>1822</v>
      </c>
      <c r="G34" s="118">
        <f t="shared" si="4"/>
        <v>2840.6232010460226</v>
      </c>
      <c r="H34" s="119"/>
      <c r="I34" s="120">
        <v>0.85792932744137207</v>
      </c>
      <c r="J34" s="121"/>
    </row>
    <row r="35" spans="1:10" ht="17.100000000000001" customHeight="1">
      <c r="A35" s="123"/>
      <c r="B35" s="117" t="s">
        <v>15</v>
      </c>
      <c r="C35" s="118">
        <v>181229.25949501063</v>
      </c>
      <c r="D35" s="118">
        <f t="shared" si="3"/>
        <v>2694.1664544610248</v>
      </c>
      <c r="E35" s="118">
        <v>2655</v>
      </c>
      <c r="F35" s="118">
        <v>1799</v>
      </c>
      <c r="G35" s="118">
        <f t="shared" si="4"/>
        <v>1838.1664544610248</v>
      </c>
      <c r="H35" s="119"/>
      <c r="I35" s="120">
        <v>0.85044232517602369</v>
      </c>
      <c r="J35" s="121"/>
    </row>
    <row r="36" spans="1:10" ht="17.100000000000001" customHeight="1">
      <c r="A36" s="123"/>
      <c r="B36" s="117" t="s">
        <v>16</v>
      </c>
      <c r="C36" s="118">
        <v>185217.39891527829</v>
      </c>
      <c r="D36" s="118">
        <f t="shared" si="3"/>
        <v>3988.1394202676602</v>
      </c>
      <c r="E36" s="118">
        <v>2657</v>
      </c>
      <c r="F36" s="118">
        <v>1807</v>
      </c>
      <c r="G36" s="118">
        <f t="shared" si="4"/>
        <v>3138.1394202676602</v>
      </c>
      <c r="H36" s="119"/>
      <c r="I36" s="120">
        <v>0.84343077830272428</v>
      </c>
      <c r="J36" s="121"/>
    </row>
    <row r="37" spans="1:10" ht="17.100000000000001" customHeight="1">
      <c r="A37" s="123"/>
      <c r="B37" s="117" t="s">
        <v>17</v>
      </c>
      <c r="C37" s="118">
        <v>187956.68756040005</v>
      </c>
      <c r="D37" s="118">
        <f t="shared" si="3"/>
        <v>2739.2886451217637</v>
      </c>
      <c r="E37" s="118">
        <v>2850</v>
      </c>
      <c r="F37" s="118">
        <v>1877</v>
      </c>
      <c r="G37" s="118">
        <f t="shared" si="4"/>
        <v>1766.2886451217637</v>
      </c>
      <c r="H37" s="119"/>
      <c r="I37" s="120">
        <v>0.83685079056277856</v>
      </c>
      <c r="J37" s="121"/>
    </row>
    <row r="38" spans="1:10" ht="17.100000000000001" customHeight="1">
      <c r="A38" s="123"/>
      <c r="B38" s="117" t="s">
        <v>18</v>
      </c>
      <c r="C38" s="118">
        <v>193627.71032935512</v>
      </c>
      <c r="D38" s="118">
        <f t="shared" si="3"/>
        <v>5671.0227689550666</v>
      </c>
      <c r="E38" s="118">
        <v>2949</v>
      </c>
      <c r="F38" s="118">
        <v>1826</v>
      </c>
      <c r="G38" s="118">
        <f t="shared" si="4"/>
        <v>4548.0227689550666</v>
      </c>
      <c r="H38" s="119"/>
      <c r="I38" s="120">
        <v>0.83066370797664146</v>
      </c>
      <c r="J38" s="121"/>
    </row>
    <row r="39" spans="1:10" ht="17.100000000000001" customHeight="1">
      <c r="A39" s="123"/>
      <c r="B39" s="117" t="s">
        <v>19</v>
      </c>
      <c r="C39" s="118">
        <v>202084.66294562651</v>
      </c>
      <c r="D39" s="118">
        <f t="shared" si="3"/>
        <v>8456.9526162713883</v>
      </c>
      <c r="E39" s="118">
        <v>3088</v>
      </c>
      <c r="F39" s="118">
        <v>1900</v>
      </c>
      <c r="G39" s="118">
        <f t="shared" si="4"/>
        <v>7268.9526162713883</v>
      </c>
      <c r="H39" s="119"/>
      <c r="I39" s="120">
        <v>0.82483535896174076</v>
      </c>
      <c r="J39" s="121"/>
    </row>
    <row r="40" spans="1:10" ht="17.100000000000001" customHeight="1">
      <c r="A40" s="123"/>
      <c r="B40" s="117" t="s">
        <v>20</v>
      </c>
      <c r="C40" s="118">
        <v>207865.39679041572</v>
      </c>
      <c r="D40" s="118">
        <f t="shared" si="3"/>
        <v>5780.7338447892107</v>
      </c>
      <c r="E40" s="118">
        <v>3168</v>
      </c>
      <c r="F40" s="118">
        <v>1835</v>
      </c>
      <c r="G40" s="118">
        <f t="shared" si="4"/>
        <v>4447.7338447892107</v>
      </c>
      <c r="H40" s="119"/>
      <c r="I40" s="120">
        <v>0.81933542290270267</v>
      </c>
      <c r="J40" s="121"/>
    </row>
    <row r="41" spans="1:10" ht="17.100000000000001" customHeight="1">
      <c r="A41" s="123"/>
      <c r="B41" s="117" t="s">
        <v>21</v>
      </c>
      <c r="C41" s="118">
        <v>212326.90418119181</v>
      </c>
      <c r="D41" s="118">
        <f t="shared" si="3"/>
        <v>4461.5073907760961</v>
      </c>
      <c r="E41" s="118">
        <v>3376</v>
      </c>
      <c r="F41" s="118">
        <v>1915</v>
      </c>
      <c r="G41" s="118">
        <f t="shared" si="4"/>
        <v>3000.5073907760961</v>
      </c>
      <c r="H41" s="119"/>
      <c r="I41" s="120">
        <v>0.81413690253524473</v>
      </c>
      <c r="J41" s="121"/>
    </row>
    <row r="42" spans="1:10" ht="17.100000000000001" customHeight="1">
      <c r="A42" s="123"/>
      <c r="B42" s="117" t="s">
        <v>22</v>
      </c>
      <c r="C42" s="118">
        <v>215993.10044613804</v>
      </c>
      <c r="D42" s="118">
        <f t="shared" si="3"/>
        <v>3666.1962649462221</v>
      </c>
      <c r="E42" s="118">
        <v>3623</v>
      </c>
      <c r="F42" s="118">
        <v>2010</v>
      </c>
      <c r="G42" s="118">
        <f t="shared" si="4"/>
        <v>2053.1962649462221</v>
      </c>
      <c r="H42" s="119"/>
      <c r="I42" s="120">
        <v>0.80684759225303715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44758.713813490438</v>
      </c>
      <c r="E43" s="126">
        <f>SUM(E33:E42)</f>
        <v>30191</v>
      </c>
      <c r="F43" s="126">
        <f>SUM(F33:F42)</f>
        <v>18500</v>
      </c>
      <c r="G43" s="127">
        <f t="shared" si="4"/>
        <v>33067.713813490438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218532.99299854558</v>
      </c>
      <c r="D44" s="118">
        <f>C44-C42</f>
        <v>2539.8925524075457</v>
      </c>
      <c r="E44" s="118">
        <v>3759</v>
      </c>
      <c r="F44" s="118">
        <v>2095</v>
      </c>
      <c r="G44" s="118">
        <f t="shared" si="4"/>
        <v>875.89255240754574</v>
      </c>
      <c r="H44" s="119"/>
      <c r="I44" s="120">
        <v>0.79322320507639066</v>
      </c>
      <c r="J44" s="121"/>
    </row>
    <row r="45" spans="1:10" ht="17.100000000000001" customHeight="1">
      <c r="A45" s="123"/>
      <c r="B45" s="117" t="s">
        <v>25</v>
      </c>
      <c r="C45" s="118">
        <v>219422.09545537856</v>
      </c>
      <c r="D45" s="118">
        <f t="shared" ref="D45:D53" si="5">C45-C44</f>
        <v>889.10245683297399</v>
      </c>
      <c r="E45" s="118">
        <v>3723</v>
      </c>
      <c r="F45" s="118">
        <v>2181</v>
      </c>
      <c r="G45" s="118">
        <f t="shared" si="4"/>
        <v>-652.89754316702601</v>
      </c>
      <c r="H45" s="119"/>
      <c r="I45" s="120">
        <v>0.78058376184766487</v>
      </c>
      <c r="J45" s="121"/>
    </row>
    <row r="46" spans="1:10" ht="17.100000000000001" customHeight="1">
      <c r="A46" s="123"/>
      <c r="B46" s="117" t="s">
        <v>26</v>
      </c>
      <c r="C46" s="118">
        <f>$C$21*I46</f>
        <v>222267.64925659916</v>
      </c>
      <c r="D46" s="118">
        <f t="shared" si="5"/>
        <v>2845.5538012206089</v>
      </c>
      <c r="E46" s="118">
        <v>3853</v>
      </c>
      <c r="F46" s="118">
        <v>2124</v>
      </c>
      <c r="G46" s="118">
        <f t="shared" si="4"/>
        <v>1116.5538012206089</v>
      </c>
      <c r="H46" s="119"/>
      <c r="I46" s="120">
        <v>0.76882618213974119</v>
      </c>
      <c r="J46" s="121"/>
    </row>
    <row r="47" spans="1:10" ht="17.100000000000001" customHeight="1">
      <c r="A47" s="123"/>
      <c r="B47" s="117" t="s">
        <v>27</v>
      </c>
      <c r="C47" s="118">
        <v>223190.14832889155</v>
      </c>
      <c r="D47" s="118">
        <f t="shared" si="5"/>
        <v>922.49907229238306</v>
      </c>
      <c r="E47" s="118">
        <v>3765</v>
      </c>
      <c r="F47" s="118">
        <v>2212</v>
      </c>
      <c r="G47" s="118">
        <f t="shared" si="4"/>
        <v>-630.50092770761694</v>
      </c>
      <c r="H47" s="119"/>
      <c r="I47" s="120">
        <v>0.75786128464818858</v>
      </c>
      <c r="J47" s="121"/>
    </row>
    <row r="48" spans="1:10" ht="17.100000000000001" customHeight="1">
      <c r="A48" s="123"/>
      <c r="B48" s="117" t="s">
        <v>28</v>
      </c>
      <c r="C48" s="118">
        <v>225778.67932064852</v>
      </c>
      <c r="D48" s="118">
        <f t="shared" si="5"/>
        <v>2588.5309917569684</v>
      </c>
      <c r="E48" s="118">
        <v>3741</v>
      </c>
      <c r="F48" s="118">
        <v>2319</v>
      </c>
      <c r="G48" s="118">
        <f t="shared" si="4"/>
        <v>1166.5309917569684</v>
      </c>
      <c r="H48" s="119"/>
      <c r="I48" s="120">
        <v>0.74761152092929961</v>
      </c>
      <c r="J48" s="121"/>
    </row>
    <row r="49" spans="1:10" ht="17.100000000000001" customHeight="1">
      <c r="A49" s="123"/>
      <c r="B49" s="117" t="s">
        <v>29</v>
      </c>
      <c r="C49" s="118">
        <v>230701.65671185634</v>
      </c>
      <c r="D49" s="118">
        <f t="shared" si="5"/>
        <v>4922.9773912078235</v>
      </c>
      <c r="E49" s="118">
        <v>3863</v>
      </c>
      <c r="F49" s="118">
        <v>2304</v>
      </c>
      <c r="G49" s="118">
        <f t="shared" si="4"/>
        <v>3363.9773912078235</v>
      </c>
      <c r="H49" s="119"/>
      <c r="I49" s="120">
        <v>0.73800913855360328</v>
      </c>
      <c r="J49" s="121"/>
    </row>
    <row r="50" spans="1:10" ht="17.100000000000001" customHeight="1">
      <c r="A50" s="123"/>
      <c r="B50" s="117" t="s">
        <v>30</v>
      </c>
      <c r="C50" s="118">
        <v>237069.07047368845</v>
      </c>
      <c r="D50" s="118">
        <f t="shared" si="5"/>
        <v>6367.413761832111</v>
      </c>
      <c r="E50" s="118">
        <v>4007</v>
      </c>
      <c r="F50" s="118">
        <v>2469</v>
      </c>
      <c r="G50" s="118">
        <f t="shared" si="4"/>
        <v>4829.413761832111</v>
      </c>
      <c r="H50" s="119"/>
      <c r="I50" s="120">
        <v>0.72899468165340875</v>
      </c>
      <c r="J50" s="121"/>
    </row>
    <row r="51" spans="1:10" ht="17.100000000000001" customHeight="1">
      <c r="A51" s="123"/>
      <c r="B51" s="117" t="s">
        <v>31</v>
      </c>
      <c r="C51" s="118">
        <v>243750.4811716995</v>
      </c>
      <c r="D51" s="118">
        <f t="shared" si="5"/>
        <v>6681.4106980110519</v>
      </c>
      <c r="E51" s="118">
        <v>4037</v>
      </c>
      <c r="F51" s="118">
        <v>2637</v>
      </c>
      <c r="G51" s="118">
        <f t="shared" si="4"/>
        <v>5281.4106980110519</v>
      </c>
      <c r="H51" s="119"/>
      <c r="I51" s="120">
        <v>0.72051575871031504</v>
      </c>
      <c r="J51" s="121"/>
    </row>
    <row r="52" spans="1:10" ht="17.100000000000001" customHeight="1">
      <c r="A52" s="123"/>
      <c r="B52" s="117" t="s">
        <v>32</v>
      </c>
      <c r="C52" s="118">
        <v>252376.71756572375</v>
      </c>
      <c r="D52" s="118">
        <f t="shared" si="5"/>
        <v>8626.2363940242503</v>
      </c>
      <c r="E52" s="118">
        <v>4330</v>
      </c>
      <c r="F52" s="118">
        <v>2536</v>
      </c>
      <c r="G52" s="118">
        <f t="shared" si="4"/>
        <v>6832.2363940242503</v>
      </c>
      <c r="H52" s="119"/>
      <c r="I52" s="120">
        <v>0.71252602361864403</v>
      </c>
      <c r="J52" s="121"/>
    </row>
    <row r="53" spans="1:10" ht="17.100000000000001" customHeight="1">
      <c r="A53" s="123"/>
      <c r="B53" s="117" t="s">
        <v>33</v>
      </c>
      <c r="C53" s="118">
        <f>$C$28*I53</f>
        <v>263424.98127430677</v>
      </c>
      <c r="D53" s="118">
        <f t="shared" si="5"/>
        <v>11048.263708583021</v>
      </c>
      <c r="E53" s="118">
        <v>4595</v>
      </c>
      <c r="F53" s="118">
        <v>2403</v>
      </c>
      <c r="G53" s="118">
        <f t="shared" si="4"/>
        <v>8856.2637085830211</v>
      </c>
      <c r="H53" s="119"/>
      <c r="I53" s="120">
        <v>0.70509898628026435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47431.880828168738</v>
      </c>
      <c r="E54" s="126">
        <f>SUM(E44:E53)</f>
        <v>39673</v>
      </c>
      <c r="F54" s="126">
        <f>SUM(F44:F53)</f>
        <v>23280</v>
      </c>
      <c r="G54" s="127">
        <f t="shared" si="4"/>
        <v>31038.880828168738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19788.790400510534</v>
      </c>
      <c r="D57" s="118"/>
      <c r="E57" s="118"/>
      <c r="F57" s="118"/>
      <c r="G57" s="118"/>
      <c r="H57" s="119"/>
      <c r="I57" s="120">
        <v>0.1010663452528628</v>
      </c>
      <c r="J57" s="121"/>
    </row>
    <row r="58" spans="1:10" ht="17.100000000000001" customHeight="1">
      <c r="A58" s="123"/>
      <c r="B58" s="117" t="s">
        <v>13</v>
      </c>
      <c r="C58" s="118">
        <v>21708.646706773266</v>
      </c>
      <c r="D58" s="118">
        <f t="shared" ref="D58:D67" si="6">C58-C57</f>
        <v>1919.8563062627327</v>
      </c>
      <c r="E58" s="118">
        <v>618</v>
      </c>
      <c r="F58" s="118">
        <v>84</v>
      </c>
      <c r="G58" s="118">
        <f t="shared" ref="G58:G79" si="7">D58-E58+F58</f>
        <v>1385.8563062627327</v>
      </c>
      <c r="H58" s="119"/>
      <c r="I58" s="120">
        <v>0.10762839220016493</v>
      </c>
      <c r="J58" s="121"/>
    </row>
    <row r="59" spans="1:10" ht="17.100000000000001" customHeight="1">
      <c r="A59" s="123"/>
      <c r="B59" s="117" t="s">
        <v>14</v>
      </c>
      <c r="C59" s="118">
        <v>23670.431162276938</v>
      </c>
      <c r="D59" s="118">
        <f t="shared" si="6"/>
        <v>1961.7844555036718</v>
      </c>
      <c r="E59" s="118">
        <v>623</v>
      </c>
      <c r="F59" s="118">
        <v>80</v>
      </c>
      <c r="G59" s="118">
        <f t="shared" si="7"/>
        <v>1418.7844555036718</v>
      </c>
      <c r="H59" s="119"/>
      <c r="I59" s="120">
        <v>0.11374546449916832</v>
      </c>
      <c r="J59" s="121"/>
    </row>
    <row r="60" spans="1:10" ht="17.100000000000001" customHeight="1">
      <c r="A60" s="123"/>
      <c r="B60" s="117" t="s">
        <v>15</v>
      </c>
      <c r="C60" s="118">
        <v>25457.211281738633</v>
      </c>
      <c r="D60" s="118">
        <f t="shared" si="6"/>
        <v>1786.780119461695</v>
      </c>
      <c r="E60" s="118">
        <v>626</v>
      </c>
      <c r="F60" s="118">
        <v>93</v>
      </c>
      <c r="G60" s="118">
        <f t="shared" si="7"/>
        <v>1253.780119461695</v>
      </c>
      <c r="H60" s="119"/>
      <c r="I60" s="120">
        <v>0.11946133872237746</v>
      </c>
      <c r="J60" s="121"/>
    </row>
    <row r="61" spans="1:10" ht="17.100000000000001" customHeight="1">
      <c r="A61" s="123"/>
      <c r="B61" s="117" t="s">
        <v>16</v>
      </c>
      <c r="C61" s="118">
        <v>27409.205228180872</v>
      </c>
      <c r="D61" s="118">
        <f t="shared" si="6"/>
        <v>1951.9939464422387</v>
      </c>
      <c r="E61" s="118">
        <v>649</v>
      </c>
      <c r="F61" s="118">
        <v>98</v>
      </c>
      <c r="G61" s="118">
        <f t="shared" si="7"/>
        <v>1400.9939464422387</v>
      </c>
      <c r="H61" s="119"/>
      <c r="I61" s="120">
        <v>0.12481423145801852</v>
      </c>
      <c r="J61" s="121"/>
    </row>
    <row r="62" spans="1:10" ht="17.100000000000001" customHeight="1">
      <c r="A62" s="123"/>
      <c r="B62" s="117" t="s">
        <v>17</v>
      </c>
      <c r="C62" s="118">
        <v>29161.537279196571</v>
      </c>
      <c r="D62" s="118">
        <f t="shared" si="6"/>
        <v>1752.3320510156991</v>
      </c>
      <c r="E62" s="118">
        <v>753</v>
      </c>
      <c r="F62" s="118">
        <v>107</v>
      </c>
      <c r="G62" s="118">
        <f t="shared" si="7"/>
        <v>1106.3320510156991</v>
      </c>
      <c r="H62" s="119"/>
      <c r="I62" s="120">
        <v>0.12983765484949497</v>
      </c>
      <c r="J62" s="121"/>
    </row>
    <row r="63" spans="1:10" ht="17.100000000000001" customHeight="1">
      <c r="A63" s="123"/>
      <c r="B63" s="117" t="s">
        <v>18</v>
      </c>
      <c r="C63" s="118">
        <v>31366.196810127341</v>
      </c>
      <c r="D63" s="118">
        <f t="shared" si="6"/>
        <v>2204.6595309307704</v>
      </c>
      <c r="E63" s="118">
        <v>881</v>
      </c>
      <c r="F63" s="118">
        <v>111</v>
      </c>
      <c r="G63" s="118">
        <f t="shared" si="7"/>
        <v>1434.6595309307704</v>
      </c>
      <c r="H63" s="119"/>
      <c r="I63" s="120">
        <v>0.13456111887656516</v>
      </c>
      <c r="J63" s="121"/>
    </row>
    <row r="64" spans="1:10" ht="17.100000000000001" customHeight="1">
      <c r="B64" s="117" t="s">
        <v>19</v>
      </c>
      <c r="C64" s="118">
        <v>34057.6243124803</v>
      </c>
      <c r="D64" s="118">
        <f t="shared" si="6"/>
        <v>2691.427502352959</v>
      </c>
      <c r="E64" s="118">
        <v>966</v>
      </c>
      <c r="F64" s="118">
        <v>107</v>
      </c>
      <c r="G64" s="118">
        <f t="shared" si="7"/>
        <v>1832.427502352959</v>
      </c>
      <c r="H64" s="119"/>
      <c r="I64" s="120">
        <v>0.13901071147951141</v>
      </c>
      <c r="J64" s="121"/>
    </row>
    <row r="65" spans="2:10" ht="17.100000000000001" customHeight="1">
      <c r="B65" s="117" t="s">
        <v>20</v>
      </c>
      <c r="C65" s="118">
        <v>36332.270602698081</v>
      </c>
      <c r="D65" s="118">
        <f t="shared" si="6"/>
        <v>2274.6462902177809</v>
      </c>
      <c r="E65" s="118">
        <v>943</v>
      </c>
      <c r="F65" s="118">
        <v>124</v>
      </c>
      <c r="G65" s="118">
        <f t="shared" si="7"/>
        <v>1455.6462902177809</v>
      </c>
      <c r="H65" s="119"/>
      <c r="I65" s="120">
        <v>0.14320958061765104</v>
      </c>
      <c r="J65" s="121"/>
    </row>
    <row r="66" spans="2:10" ht="17.100000000000001" customHeight="1">
      <c r="B66" s="117" t="s">
        <v>21</v>
      </c>
      <c r="C66" s="118">
        <v>38384.110308476993</v>
      </c>
      <c r="D66" s="118">
        <f t="shared" si="6"/>
        <v>2051.8397057789116</v>
      </c>
      <c r="E66" s="118">
        <v>948</v>
      </c>
      <c r="F66" s="118">
        <v>118</v>
      </c>
      <c r="G66" s="118">
        <f t="shared" si="7"/>
        <v>1221.8397057789116</v>
      </c>
      <c r="H66" s="119"/>
      <c r="I66" s="120">
        <v>0.14717833707238112</v>
      </c>
      <c r="J66" s="121"/>
    </row>
    <row r="67" spans="2:10" ht="17.100000000000001" customHeight="1">
      <c r="B67" s="117" t="s">
        <v>22</v>
      </c>
      <c r="C67" s="118">
        <v>40789.933171468096</v>
      </c>
      <c r="D67" s="118">
        <f t="shared" si="6"/>
        <v>2405.8228629911027</v>
      </c>
      <c r="E67" s="118">
        <v>1045</v>
      </c>
      <c r="F67" s="118">
        <v>123</v>
      </c>
      <c r="G67" s="118">
        <f t="shared" si="7"/>
        <v>1483.8228629911027</v>
      </c>
      <c r="H67" s="119"/>
      <c r="I67" s="120">
        <v>0.1523718086345465</v>
      </c>
      <c r="J67" s="121"/>
    </row>
    <row r="68" spans="2:10" ht="17.100000000000001" customHeight="1">
      <c r="B68" s="139"/>
      <c r="C68" s="125" t="s">
        <v>23</v>
      </c>
      <c r="D68" s="126">
        <f>SUM(D58:D67)</f>
        <v>21001.142770957562</v>
      </c>
      <c r="E68" s="126">
        <f>SUM(E58:E67)</f>
        <v>8052</v>
      </c>
      <c r="F68" s="126">
        <f>SUM(F58:F67)</f>
        <v>1045</v>
      </c>
      <c r="G68" s="127">
        <f t="shared" si="7"/>
        <v>13994.142770957562</v>
      </c>
      <c r="H68" s="119"/>
      <c r="I68" s="120"/>
      <c r="J68" s="121"/>
    </row>
    <row r="69" spans="2:10" ht="17.100000000000001" customHeight="1">
      <c r="B69" s="117" t="s">
        <v>24</v>
      </c>
      <c r="C69" s="118">
        <v>44453.840852899557</v>
      </c>
      <c r="D69" s="118">
        <f>C69-C67</f>
        <v>3663.9076814314612</v>
      </c>
      <c r="E69" s="118">
        <v>1159</v>
      </c>
      <c r="F69" s="118">
        <v>123</v>
      </c>
      <c r="G69" s="118">
        <f t="shared" si="7"/>
        <v>2627.9076814314612</v>
      </c>
      <c r="H69" s="119"/>
      <c r="I69" s="120">
        <v>0.16135695409400932</v>
      </c>
      <c r="J69" s="121"/>
    </row>
    <row r="70" spans="2:10" ht="17.100000000000001" customHeight="1">
      <c r="B70" s="117" t="s">
        <v>25</v>
      </c>
      <c r="C70" s="118">
        <v>47700.572709468754</v>
      </c>
      <c r="D70" s="118">
        <f t="shared" ref="D70:D78" si="8">C70-C69</f>
        <v>3246.7318565691967</v>
      </c>
      <c r="E70" s="118">
        <v>1220</v>
      </c>
      <c r="F70" s="118">
        <v>149</v>
      </c>
      <c r="G70" s="118">
        <f t="shared" si="7"/>
        <v>2175.7318565691967</v>
      </c>
      <c r="H70" s="119"/>
      <c r="I70" s="120">
        <v>0.16969253898779355</v>
      </c>
      <c r="J70" s="121"/>
    </row>
    <row r="71" spans="2:10" ht="17.100000000000001" customHeight="1">
      <c r="B71" s="117" t="s">
        <v>26</v>
      </c>
      <c r="C71" s="118">
        <f>$C$21*I71</f>
        <v>51299.795816735561</v>
      </c>
      <c r="D71" s="118">
        <f t="shared" si="8"/>
        <v>3599.2231072668073</v>
      </c>
      <c r="E71" s="118">
        <v>1250</v>
      </c>
      <c r="F71" s="118">
        <v>120</v>
      </c>
      <c r="G71" s="118">
        <f t="shared" si="7"/>
        <v>2469.2231072668073</v>
      </c>
      <c r="H71" s="119"/>
      <c r="I71" s="120">
        <v>0.17744654381437414</v>
      </c>
      <c r="J71" s="121"/>
    </row>
    <row r="72" spans="2:10" ht="17.100000000000001" customHeight="1">
      <c r="B72" s="117" t="s">
        <v>27</v>
      </c>
      <c r="C72" s="118">
        <v>54387.607017365248</v>
      </c>
      <c r="D72" s="118">
        <f t="shared" si="8"/>
        <v>3087.8112006296869</v>
      </c>
      <c r="E72" s="118">
        <v>1239</v>
      </c>
      <c r="F72" s="118">
        <v>128</v>
      </c>
      <c r="G72" s="118">
        <f t="shared" si="7"/>
        <v>1976.8112006296869</v>
      </c>
      <c r="H72" s="119"/>
      <c r="I72" s="120">
        <v>0.18467778274147792</v>
      </c>
      <c r="J72" s="121"/>
    </row>
    <row r="73" spans="2:10" ht="17.100000000000001" customHeight="1">
      <c r="B73" s="117" t="s">
        <v>28</v>
      </c>
      <c r="C73" s="118">
        <v>57814.094251239505</v>
      </c>
      <c r="D73" s="118">
        <f t="shared" si="8"/>
        <v>3426.4872338742571</v>
      </c>
      <c r="E73" s="118">
        <v>1247</v>
      </c>
      <c r="F73" s="118">
        <v>139</v>
      </c>
      <c r="G73" s="118">
        <f t="shared" si="7"/>
        <v>2318.4872338742571</v>
      </c>
      <c r="H73" s="119"/>
      <c r="I73" s="120">
        <v>0.19143739818291222</v>
      </c>
      <c r="J73" s="121"/>
    </row>
    <row r="74" spans="2:10" ht="17.100000000000001" customHeight="1">
      <c r="B74" s="117" t="s">
        <v>29</v>
      </c>
      <c r="C74" s="118">
        <v>61822.924563541637</v>
      </c>
      <c r="D74" s="118">
        <f t="shared" si="8"/>
        <v>4008.8303123021324</v>
      </c>
      <c r="E74" s="118">
        <v>1321</v>
      </c>
      <c r="F74" s="118">
        <v>131</v>
      </c>
      <c r="G74" s="118">
        <f t="shared" si="7"/>
        <v>2818.8303123021324</v>
      </c>
      <c r="H74" s="119"/>
      <c r="I74" s="120">
        <v>0.1977700721802356</v>
      </c>
      <c r="J74" s="121"/>
    </row>
    <row r="75" spans="2:10" ht="17.100000000000001" customHeight="1">
      <c r="B75" s="117" t="s">
        <v>30</v>
      </c>
      <c r="C75" s="118">
        <v>66248.122967909818</v>
      </c>
      <c r="D75" s="118">
        <f t="shared" si="8"/>
        <v>4425.1984043681805</v>
      </c>
      <c r="E75" s="118">
        <v>1388</v>
      </c>
      <c r="F75" s="118">
        <v>141</v>
      </c>
      <c r="G75" s="118">
        <f t="shared" si="7"/>
        <v>3178.1984043681805</v>
      </c>
      <c r="H75" s="119"/>
      <c r="I75" s="120">
        <v>0.20371501527647554</v>
      </c>
      <c r="J75" s="121"/>
    </row>
    <row r="76" spans="2:10" ht="17.100000000000001" customHeight="1">
      <c r="B76" s="117" t="s">
        <v>31</v>
      </c>
      <c r="C76" s="118">
        <v>70808.48338569983</v>
      </c>
      <c r="D76" s="118">
        <f t="shared" si="8"/>
        <v>4560.3604177900124</v>
      </c>
      <c r="E76" s="118">
        <v>1588</v>
      </c>
      <c r="F76" s="118">
        <v>158</v>
      </c>
      <c r="G76" s="118">
        <f t="shared" si="7"/>
        <v>3130.3604177900124</v>
      </c>
      <c r="H76" s="119"/>
      <c r="I76" s="120">
        <v>0.20930677914779738</v>
      </c>
      <c r="J76" s="121"/>
    </row>
    <row r="77" spans="2:10" ht="17.100000000000001" customHeight="1">
      <c r="B77" s="117" t="s">
        <v>32</v>
      </c>
      <c r="C77" s="118">
        <v>76002.79390369379</v>
      </c>
      <c r="D77" s="118">
        <f t="shared" si="8"/>
        <v>5194.3105179939594</v>
      </c>
      <c r="E77" s="118">
        <v>1824</v>
      </c>
      <c r="F77" s="118">
        <v>191</v>
      </c>
      <c r="G77" s="118">
        <f t="shared" si="7"/>
        <v>3561.3105179939594</v>
      </c>
      <c r="H77" s="119"/>
      <c r="I77" s="120">
        <v>0.21457592858185709</v>
      </c>
      <c r="J77" s="121"/>
    </row>
    <row r="78" spans="2:10" ht="17.100000000000001" customHeight="1">
      <c r="B78" s="117" t="s">
        <v>33</v>
      </c>
      <c r="C78" s="118">
        <f>$C$28*I78</f>
        <v>81992.170661036958</v>
      </c>
      <c r="D78" s="118">
        <f t="shared" si="8"/>
        <v>5989.3767573431687</v>
      </c>
      <c r="E78" s="118">
        <v>2264</v>
      </c>
      <c r="F78" s="118">
        <v>188</v>
      </c>
      <c r="G78" s="118">
        <f t="shared" si="7"/>
        <v>3913.3767573431687</v>
      </c>
      <c r="H78" s="140"/>
      <c r="I78" s="120">
        <v>0.21946512489570921</v>
      </c>
      <c r="J78" s="121"/>
    </row>
    <row r="79" spans="2:10" ht="17.100000000000001" customHeight="1">
      <c r="B79" s="139"/>
      <c r="C79" s="125" t="s">
        <v>34</v>
      </c>
      <c r="D79" s="126">
        <f>SUM(D69:D78)</f>
        <v>41202.237489568863</v>
      </c>
      <c r="E79" s="126">
        <f>SUM(E69:E78)</f>
        <v>14500</v>
      </c>
      <c r="F79" s="126">
        <f>SUM(F69:F78)</f>
        <v>1468</v>
      </c>
      <c r="G79" s="127">
        <f t="shared" si="7"/>
        <v>28170.237489568863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2336.2182185663505</v>
      </c>
      <c r="D82" s="118"/>
      <c r="E82" s="118"/>
      <c r="F82" s="118"/>
      <c r="G82" s="118"/>
      <c r="H82" s="119"/>
      <c r="I82" s="120">
        <v>1.1931655866018135E-2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2552.6822518374379</v>
      </c>
      <c r="D83" s="118">
        <f t="shared" ref="D83:D92" si="9">C83-C82</f>
        <v>216.46403327108737</v>
      </c>
      <c r="E83" s="118">
        <v>4</v>
      </c>
      <c r="F83" s="118">
        <v>3</v>
      </c>
      <c r="G83" s="118">
        <f t="shared" ref="G83:G104" si="10">D83-E83+F83</f>
        <v>215.46403327108737</v>
      </c>
      <c r="H83" s="119"/>
      <c r="I83" s="120">
        <v>1.2655836647681893E-2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2774.1624714721297</v>
      </c>
      <c r="D84" s="118">
        <f t="shared" si="9"/>
        <v>221.48021963469182</v>
      </c>
      <c r="E84" s="118">
        <v>14</v>
      </c>
      <c r="F84" s="118">
        <v>5</v>
      </c>
      <c r="G84" s="118">
        <f t="shared" si="10"/>
        <v>212.48021963469182</v>
      </c>
      <c r="H84" s="119"/>
      <c r="I84" s="120">
        <v>1.3330910482806961E-2</v>
      </c>
      <c r="J84" s="121"/>
    </row>
    <row r="85" spans="1:10" ht="17.100000000000001" customHeight="1">
      <c r="A85" s="123"/>
      <c r="B85" s="117" t="s">
        <v>15</v>
      </c>
      <c r="C85" s="118">
        <v>2975.2400832909916</v>
      </c>
      <c r="D85" s="118">
        <f t="shared" si="9"/>
        <v>201.0776118188619</v>
      </c>
      <c r="E85" s="118">
        <v>16</v>
      </c>
      <c r="F85" s="118">
        <v>1</v>
      </c>
      <c r="G85" s="118">
        <f t="shared" si="10"/>
        <v>186.0776118188619</v>
      </c>
      <c r="H85" s="119"/>
      <c r="I85" s="120">
        <v>1.3961708509108363E-2</v>
      </c>
      <c r="J85" s="121"/>
    </row>
    <row r="86" spans="1:10" ht="17.100000000000001" customHeight="1">
      <c r="A86" s="123"/>
      <c r="B86" s="117" t="s">
        <v>16</v>
      </c>
      <c r="C86" s="118">
        <v>3195.7176401204406</v>
      </c>
      <c r="D86" s="118">
        <f t="shared" si="9"/>
        <v>220.47755682944899</v>
      </c>
      <c r="E86" s="118">
        <v>20</v>
      </c>
      <c r="F86" s="118">
        <v>7</v>
      </c>
      <c r="G86" s="118">
        <f t="shared" si="10"/>
        <v>207.47755682944899</v>
      </c>
      <c r="H86" s="119"/>
      <c r="I86" s="120">
        <v>1.4552448270129508E-2</v>
      </c>
      <c r="J86" s="121"/>
    </row>
    <row r="87" spans="1:10" ht="17.100000000000001" customHeight="1">
      <c r="A87" s="123"/>
      <c r="B87" s="117" t="s">
        <v>17</v>
      </c>
      <c r="C87" s="118">
        <v>3392.9935983799223</v>
      </c>
      <c r="D87" s="118">
        <f t="shared" si="9"/>
        <v>197.27595825948174</v>
      </c>
      <c r="E87" s="118">
        <v>20</v>
      </c>
      <c r="F87" s="118">
        <v>9</v>
      </c>
      <c r="G87" s="118">
        <f t="shared" si="10"/>
        <v>186.27595825948174</v>
      </c>
      <c r="H87" s="119"/>
      <c r="I87" s="120">
        <v>1.5106828131700455E-2</v>
      </c>
      <c r="J87" s="121"/>
    </row>
    <row r="88" spans="1:10" ht="17.100000000000001" customHeight="1">
      <c r="B88" s="117" t="s">
        <v>18</v>
      </c>
      <c r="C88" s="118">
        <v>3642.9112253764024</v>
      </c>
      <c r="D88" s="118">
        <f t="shared" si="9"/>
        <v>249.91762699648007</v>
      </c>
      <c r="E88" s="118">
        <v>25</v>
      </c>
      <c r="F88" s="118">
        <v>8</v>
      </c>
      <c r="G88" s="118">
        <f t="shared" si="10"/>
        <v>232.91762699648007</v>
      </c>
      <c r="H88" s="119"/>
      <c r="I88" s="120">
        <v>1.5628104784969551E-2</v>
      </c>
      <c r="J88" s="121"/>
    </row>
    <row r="89" spans="1:10" ht="17.100000000000001" customHeight="1">
      <c r="B89" s="117" t="s">
        <v>19</v>
      </c>
      <c r="C89" s="118">
        <v>3949.1935307366061</v>
      </c>
      <c r="D89" s="118">
        <f t="shared" si="9"/>
        <v>306.28230536020374</v>
      </c>
      <c r="E89" s="118">
        <v>20</v>
      </c>
      <c r="F89" s="118">
        <v>6</v>
      </c>
      <c r="G89" s="118">
        <f t="shared" si="10"/>
        <v>292.28230536020374</v>
      </c>
      <c r="H89" s="119"/>
      <c r="I89" s="120">
        <v>1.6119157268312676E-2</v>
      </c>
      <c r="J89" s="121"/>
    </row>
    <row r="90" spans="1:10" ht="17.100000000000001" customHeight="1">
      <c r="B90" s="117" t="s">
        <v>20</v>
      </c>
      <c r="C90" s="118">
        <v>4206.990440321455</v>
      </c>
      <c r="D90" s="118">
        <f t="shared" si="9"/>
        <v>257.79690958484889</v>
      </c>
      <c r="E90" s="118">
        <v>40</v>
      </c>
      <c r="F90" s="118">
        <v>11</v>
      </c>
      <c r="G90" s="118">
        <f t="shared" si="10"/>
        <v>228.79690958484889</v>
      </c>
      <c r="H90" s="119"/>
      <c r="I90" s="120">
        <v>1.6582540166816925E-2</v>
      </c>
      <c r="J90" s="121"/>
    </row>
    <row r="91" spans="1:10" ht="17.100000000000001" customHeight="1">
      <c r="B91" s="117" t="s">
        <v>21</v>
      </c>
      <c r="C91" s="118">
        <v>4438.9537194073209</v>
      </c>
      <c r="D91" s="118">
        <f t="shared" si="9"/>
        <v>231.96327908586591</v>
      </c>
      <c r="E91" s="118">
        <v>65</v>
      </c>
      <c r="F91" s="118">
        <v>6</v>
      </c>
      <c r="G91" s="118">
        <f t="shared" si="10"/>
        <v>172.96327908586591</v>
      </c>
      <c r="H91" s="119"/>
      <c r="I91" s="120">
        <v>1.702052806521212E-2</v>
      </c>
      <c r="J91" s="121"/>
    </row>
    <row r="92" spans="1:10" ht="17.100000000000001" customHeight="1">
      <c r="B92" s="117" t="s">
        <v>22</v>
      </c>
      <c r="C92" s="118">
        <v>4932.3984123079654</v>
      </c>
      <c r="D92" s="118">
        <f t="shared" si="9"/>
        <v>493.44469290064444</v>
      </c>
      <c r="E92" s="118">
        <v>38</v>
      </c>
      <c r="F92" s="118">
        <v>4</v>
      </c>
      <c r="G92" s="118">
        <f t="shared" si="10"/>
        <v>459.44469290064444</v>
      </c>
      <c r="H92" s="119"/>
      <c r="I92" s="120">
        <v>1.8425096796070097E-2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2596.1801937416149</v>
      </c>
      <c r="E93" s="126">
        <f>SUM(E83:E92)</f>
        <v>262</v>
      </c>
      <c r="F93" s="126">
        <f>SUM(F83:F92)</f>
        <v>60</v>
      </c>
      <c r="G93" s="127">
        <f t="shared" si="10"/>
        <v>2394.1801937416149</v>
      </c>
      <c r="H93" s="119"/>
      <c r="I93" s="120"/>
      <c r="J93" s="121"/>
    </row>
    <row r="94" spans="1:10" ht="17.100000000000001" customHeight="1">
      <c r="B94" s="117" t="s">
        <v>24</v>
      </c>
      <c r="C94" s="118">
        <v>6222.5748738026596</v>
      </c>
      <c r="D94" s="118">
        <f>C94-C92</f>
        <v>1290.1764614946942</v>
      </c>
      <c r="E94" s="118">
        <v>92</v>
      </c>
      <c r="F94" s="118">
        <v>4</v>
      </c>
      <c r="G94" s="118">
        <f t="shared" si="10"/>
        <v>1202.1764614946942</v>
      </c>
      <c r="H94" s="119"/>
      <c r="I94" s="120">
        <v>2.2586478670790059E-2</v>
      </c>
      <c r="J94" s="121"/>
    </row>
    <row r="95" spans="1:10" ht="17.100000000000001" customHeight="1">
      <c r="B95" s="117" t="s">
        <v>25</v>
      </c>
      <c r="C95" s="118">
        <v>7434.2581509567008</v>
      </c>
      <c r="D95" s="118">
        <f t="shared" ref="D95:D103" si="11">C95-C94</f>
        <v>1211.6832771540412</v>
      </c>
      <c r="E95" s="118">
        <v>129</v>
      </c>
      <c r="F95" s="118">
        <v>10</v>
      </c>
      <c r="G95" s="118">
        <f t="shared" si="10"/>
        <v>1092.6832771540412</v>
      </c>
      <c r="H95" s="119"/>
      <c r="I95" s="120">
        <v>2.6447022948974396E-2</v>
      </c>
      <c r="J95" s="121"/>
    </row>
    <row r="96" spans="1:10" ht="17.100000000000001" customHeight="1">
      <c r="B96" s="117" t="s">
        <v>26</v>
      </c>
      <c r="C96" s="118">
        <f>$C$21*I96</f>
        <v>8684.0477052265196</v>
      </c>
      <c r="D96" s="118">
        <f t="shared" si="11"/>
        <v>1249.7895542698188</v>
      </c>
      <c r="E96" s="118">
        <v>209</v>
      </c>
      <c r="F96" s="118">
        <v>11</v>
      </c>
      <c r="G96" s="118">
        <f t="shared" si="10"/>
        <v>1051.7895542698188</v>
      </c>
      <c r="H96" s="119"/>
      <c r="I96" s="120">
        <v>3.0038214130842338E-2</v>
      </c>
      <c r="J96" s="121"/>
    </row>
    <row r="97" spans="1:10" ht="17.100000000000001" customHeight="1">
      <c r="A97" s="123"/>
      <c r="B97" s="117" t="s">
        <v>27</v>
      </c>
      <c r="C97" s="118">
        <v>9832.5573233523774</v>
      </c>
      <c r="D97" s="118">
        <f t="shared" si="11"/>
        <v>1148.5096181258577</v>
      </c>
      <c r="E97" s="118">
        <v>195</v>
      </c>
      <c r="F97" s="118">
        <v>9</v>
      </c>
      <c r="G97" s="118">
        <f t="shared" si="10"/>
        <v>962.50961812585774</v>
      </c>
      <c r="H97" s="119"/>
      <c r="I97" s="120">
        <v>3.3387291420551364E-2</v>
      </c>
      <c r="J97" s="121"/>
    </row>
    <row r="98" spans="1:10" ht="17.100000000000001" customHeight="1">
      <c r="A98" s="123"/>
      <c r="B98" s="117" t="s">
        <v>28</v>
      </c>
      <c r="C98" s="118">
        <v>11028.418159282643</v>
      </c>
      <c r="D98" s="118">
        <f t="shared" si="11"/>
        <v>1195.8608359302652</v>
      </c>
      <c r="E98" s="118">
        <v>270</v>
      </c>
      <c r="F98" s="118">
        <v>22</v>
      </c>
      <c r="G98" s="118">
        <f t="shared" si="10"/>
        <v>947.86083593026524</v>
      </c>
      <c r="H98" s="119"/>
      <c r="I98" s="120">
        <v>3.6517940924776955E-2</v>
      </c>
      <c r="J98" s="121"/>
    </row>
    <row r="99" spans="1:10" ht="17.100000000000001" customHeight="1">
      <c r="A99" s="123"/>
      <c r="B99" s="117" t="s">
        <v>29</v>
      </c>
      <c r="C99" s="118">
        <v>12332.337801992975</v>
      </c>
      <c r="D99" s="118">
        <f t="shared" si="11"/>
        <v>1303.9196427103325</v>
      </c>
      <c r="E99" s="118">
        <v>345</v>
      </c>
      <c r="F99" s="118">
        <v>38</v>
      </c>
      <c r="G99" s="118">
        <f t="shared" si="10"/>
        <v>996.91964271033248</v>
      </c>
      <c r="H99" s="119"/>
      <c r="I99" s="120">
        <v>3.9450856692236011E-2</v>
      </c>
      <c r="J99" s="121"/>
    </row>
    <row r="100" spans="1:10" ht="17.100000000000001" customHeight="1">
      <c r="A100" s="123"/>
      <c r="B100" s="117" t="s">
        <v>30</v>
      </c>
      <c r="C100" s="118">
        <v>13724.805417512373</v>
      </c>
      <c r="D100" s="118">
        <f t="shared" si="11"/>
        <v>1392.4676155193974</v>
      </c>
      <c r="E100" s="118">
        <v>388</v>
      </c>
      <c r="F100" s="118">
        <v>33</v>
      </c>
      <c r="G100" s="118">
        <f t="shared" si="10"/>
        <v>1037.4676155193974</v>
      </c>
      <c r="H100" s="119"/>
      <c r="I100" s="120">
        <v>4.2204198700837567E-2</v>
      </c>
      <c r="J100" s="121"/>
    </row>
    <row r="101" spans="1:10" ht="17.100000000000001" customHeight="1">
      <c r="A101" s="123"/>
      <c r="B101" s="117" t="s">
        <v>31</v>
      </c>
      <c r="C101" s="118">
        <v>15153.799787145936</v>
      </c>
      <c r="D101" s="118">
        <f t="shared" si="11"/>
        <v>1428.9943696335631</v>
      </c>
      <c r="E101" s="118">
        <v>470</v>
      </c>
      <c r="F101" s="118">
        <v>37</v>
      </c>
      <c r="G101" s="118">
        <f t="shared" si="10"/>
        <v>995.99436963356311</v>
      </c>
      <c r="H101" s="119"/>
      <c r="I101" s="120">
        <v>4.4793969220058946E-2</v>
      </c>
      <c r="J101" s="121"/>
    </row>
    <row r="102" spans="1:10" ht="17.100000000000001" customHeight="1">
      <c r="A102" s="123"/>
      <c r="B102" s="117" t="s">
        <v>32</v>
      </c>
      <c r="C102" s="118">
        <v>16730.397571822847</v>
      </c>
      <c r="D102" s="118">
        <f t="shared" si="11"/>
        <v>1576.597784676911</v>
      </c>
      <c r="E102" s="118">
        <v>474</v>
      </c>
      <c r="F102" s="118">
        <v>50</v>
      </c>
      <c r="G102" s="118">
        <f t="shared" si="10"/>
        <v>1152.597784676911</v>
      </c>
      <c r="H102" s="119"/>
      <c r="I102" s="120">
        <v>4.7234324031120392E-2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18482.172340351804</v>
      </c>
      <c r="D103" s="118">
        <f t="shared" si="11"/>
        <v>1751.7747685289578</v>
      </c>
      <c r="E103" s="118">
        <v>490</v>
      </c>
      <c r="F103" s="118">
        <v>46</v>
      </c>
      <c r="G103" s="118">
        <f t="shared" si="10"/>
        <v>1307.7747685289578</v>
      </c>
      <c r="H103" s="119"/>
      <c r="I103" s="120">
        <v>4.9470482709721104E-2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13549.77392804384</v>
      </c>
      <c r="E104" s="126">
        <f>SUM(E94:E103)</f>
        <v>3062</v>
      </c>
      <c r="F104" s="126">
        <f>SUM(F94:F103)</f>
        <v>260</v>
      </c>
      <c r="G104" s="127">
        <f t="shared" si="10"/>
        <v>10747.77392804384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1823.7485461666377</v>
      </c>
      <c r="D107" s="118"/>
      <c r="E107" s="118"/>
      <c r="F107" s="118"/>
      <c r="G107" s="118"/>
      <c r="H107" s="119"/>
      <c r="I107" s="120">
        <v>9.3143439538643409E-3</v>
      </c>
      <c r="J107" s="121"/>
    </row>
    <row r="108" spans="1:10" ht="17.100000000000001" customHeight="1">
      <c r="A108" s="123"/>
      <c r="B108" s="117" t="s">
        <v>13</v>
      </c>
      <c r="C108" s="118">
        <v>1941.4791181394442</v>
      </c>
      <c r="D108" s="118">
        <f t="shared" ref="D108:D117" si="12">C108-C107</f>
        <v>117.7305719728065</v>
      </c>
      <c r="E108" s="118">
        <v>55</v>
      </c>
      <c r="F108" s="118">
        <v>23</v>
      </c>
      <c r="G108" s="118">
        <f t="shared" ref="G108:G129" si="13">D108-E108+F108</f>
        <v>85.730571972806501</v>
      </c>
      <c r="H108" s="119"/>
      <c r="I108" s="120">
        <v>9.6255781761995247E-3</v>
      </c>
      <c r="J108" s="121"/>
    </row>
    <row r="109" spans="1:10" ht="17.100000000000001" customHeight="1">
      <c r="A109" s="123"/>
      <c r="B109" s="117" t="s">
        <v>14</v>
      </c>
      <c r="C109" s="118">
        <v>2063.4587306352223</v>
      </c>
      <c r="D109" s="118">
        <f t="shared" si="12"/>
        <v>121.97961249577816</v>
      </c>
      <c r="E109" s="118">
        <v>48</v>
      </c>
      <c r="F109" s="118">
        <v>26</v>
      </c>
      <c r="G109" s="118">
        <f t="shared" si="13"/>
        <v>99.979612495778156</v>
      </c>
      <c r="H109" s="119"/>
      <c r="I109" s="120">
        <v>9.9157074994484454E-3</v>
      </c>
      <c r="J109" s="121"/>
    </row>
    <row r="110" spans="1:10" ht="17.100000000000001" customHeight="1">
      <c r="A110" s="123"/>
      <c r="B110" s="117" t="s">
        <v>15</v>
      </c>
      <c r="C110" s="118">
        <v>2170.80883210805</v>
      </c>
      <c r="D110" s="118">
        <f t="shared" si="12"/>
        <v>107.35010147282765</v>
      </c>
      <c r="E110" s="118">
        <v>42</v>
      </c>
      <c r="F110" s="118">
        <v>16</v>
      </c>
      <c r="G110" s="118">
        <f t="shared" si="13"/>
        <v>81.350101472827646</v>
      </c>
      <c r="H110" s="119"/>
      <c r="I110" s="120">
        <v>1.0186808221999298E-2</v>
      </c>
      <c r="J110" s="121"/>
    </row>
    <row r="111" spans="1:10" ht="17.100000000000001" customHeight="1">
      <c r="A111" s="123"/>
      <c r="B111" s="117" t="s">
        <v>16</v>
      </c>
      <c r="C111" s="118">
        <v>2292.7761685898508</v>
      </c>
      <c r="D111" s="118">
        <f t="shared" si="12"/>
        <v>121.96733648180088</v>
      </c>
      <c r="E111" s="118">
        <v>39</v>
      </c>
      <c r="F111" s="118">
        <v>29</v>
      </c>
      <c r="G111" s="118">
        <f t="shared" si="13"/>
        <v>111.96733648180088</v>
      </c>
      <c r="H111" s="119"/>
      <c r="I111" s="120">
        <v>1.0440692935290758E-2</v>
      </c>
      <c r="J111" s="121"/>
    </row>
    <row r="112" spans="1:10" ht="17.100000000000001" customHeight="1">
      <c r="A112" s="123"/>
      <c r="B112" s="117" t="s">
        <v>17</v>
      </c>
      <c r="C112" s="118">
        <v>2398.4924174127605</v>
      </c>
      <c r="D112" s="118">
        <f t="shared" si="12"/>
        <v>105.71624882290962</v>
      </c>
      <c r="E112" s="118">
        <v>34</v>
      </c>
      <c r="F112" s="118">
        <v>13</v>
      </c>
      <c r="G112" s="118">
        <f t="shared" si="13"/>
        <v>84.71624882290962</v>
      </c>
      <c r="H112" s="119"/>
      <c r="I112" s="120">
        <v>1.0678951101570617E-2</v>
      </c>
      <c r="J112" s="121"/>
    </row>
    <row r="113" spans="1:10" ht="17.100000000000001" customHeight="1">
      <c r="A113" s="123"/>
      <c r="B113" s="117" t="s">
        <v>18</v>
      </c>
      <c r="C113" s="118">
        <v>2541.4851887453378</v>
      </c>
      <c r="D113" s="118">
        <f t="shared" si="12"/>
        <v>142.99277133257738</v>
      </c>
      <c r="E113" s="118">
        <v>42</v>
      </c>
      <c r="F113" s="118">
        <v>21</v>
      </c>
      <c r="G113" s="118">
        <f t="shared" si="13"/>
        <v>121.99277133257738</v>
      </c>
      <c r="H113" s="119"/>
      <c r="I113" s="120">
        <v>1.0902982362699862E-2</v>
      </c>
      <c r="J113" s="121"/>
    </row>
    <row r="114" spans="1:10" ht="17.100000000000001" customHeight="1">
      <c r="B114" s="117" t="s">
        <v>19</v>
      </c>
      <c r="C114" s="118">
        <v>2722.9358935039268</v>
      </c>
      <c r="D114" s="118">
        <f t="shared" si="12"/>
        <v>181.45070475858893</v>
      </c>
      <c r="E114" s="118">
        <v>47</v>
      </c>
      <c r="F114" s="118">
        <v>23</v>
      </c>
      <c r="G114" s="118">
        <f t="shared" si="13"/>
        <v>157.45070475858893</v>
      </c>
      <c r="H114" s="119"/>
      <c r="I114" s="120">
        <v>1.1114024055118066E-2</v>
      </c>
      <c r="J114" s="121"/>
    </row>
    <row r="115" spans="1:10" ht="17.100000000000001" customHeight="1">
      <c r="A115" s="123"/>
      <c r="B115" s="117" t="s">
        <v>20</v>
      </c>
      <c r="C115" s="118">
        <v>2870.1522624747008</v>
      </c>
      <c r="D115" s="118">
        <f t="shared" si="12"/>
        <v>147.21636897077406</v>
      </c>
      <c r="E115" s="118">
        <v>34</v>
      </c>
      <c r="F115" s="118">
        <v>24</v>
      </c>
      <c r="G115" s="118">
        <f t="shared" si="13"/>
        <v>137.21636897077406</v>
      </c>
      <c r="H115" s="119"/>
      <c r="I115" s="120">
        <v>1.1313174073609381E-2</v>
      </c>
      <c r="J115" s="121"/>
    </row>
    <row r="116" spans="1:10" ht="17.100000000000001" customHeight="1">
      <c r="A116" s="123"/>
      <c r="B116" s="117" t="s">
        <v>21</v>
      </c>
      <c r="C116" s="118">
        <v>2999.5677217475818</v>
      </c>
      <c r="D116" s="118">
        <f t="shared" si="12"/>
        <v>129.41545927288098</v>
      </c>
      <c r="E116" s="118">
        <v>56</v>
      </c>
      <c r="F116" s="118">
        <v>19</v>
      </c>
      <c r="G116" s="118">
        <f t="shared" si="13"/>
        <v>92.41545927288098</v>
      </c>
      <c r="H116" s="119"/>
      <c r="I116" s="120">
        <v>1.1501409976026004E-2</v>
      </c>
      <c r="J116" s="121"/>
    </row>
    <row r="117" spans="1:10" ht="17.100000000000001" customHeight="1">
      <c r="A117" s="123"/>
      <c r="B117" s="117" t="s">
        <v>22</v>
      </c>
      <c r="C117" s="118">
        <v>3159.7488022574485</v>
      </c>
      <c r="D117" s="118">
        <f t="shared" si="12"/>
        <v>160.18108050986666</v>
      </c>
      <c r="E117" s="118">
        <v>56</v>
      </c>
      <c r="F117" s="118">
        <v>31</v>
      </c>
      <c r="G117" s="118">
        <f t="shared" si="13"/>
        <v>135.18108050986666</v>
      </c>
      <c r="H117" s="119"/>
      <c r="I117" s="120">
        <v>1.1803320142911649E-2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1336.0002560908108</v>
      </c>
      <c r="E118" s="126">
        <f>SUM(E108:E117)</f>
        <v>453</v>
      </c>
      <c r="F118" s="126">
        <f>SUM(F108:F117)</f>
        <v>225</v>
      </c>
      <c r="G118" s="127">
        <f t="shared" si="13"/>
        <v>1108.0002560908108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3427.6069059270853</v>
      </c>
      <c r="D119" s="118">
        <f>C119-C117</f>
        <v>267.85810366963688</v>
      </c>
      <c r="E119" s="118">
        <v>66</v>
      </c>
      <c r="F119" s="118">
        <v>26</v>
      </c>
      <c r="G119" s="118">
        <f t="shared" si="13"/>
        <v>227.85810366963688</v>
      </c>
      <c r="H119" s="119"/>
      <c r="I119" s="120">
        <v>1.2441404377230802E-2</v>
      </c>
      <c r="J119" s="121"/>
    </row>
    <row r="120" spans="1:10" ht="17.100000000000001" customHeight="1">
      <c r="A120" s="123"/>
      <c r="B120" s="117" t="s">
        <v>25</v>
      </c>
      <c r="C120" s="118">
        <v>3663.6774311908221</v>
      </c>
      <c r="D120" s="118">
        <f t="shared" ref="D120:D128" si="14">C120-C119</f>
        <v>236.07052526373673</v>
      </c>
      <c r="E120" s="118">
        <v>61</v>
      </c>
      <c r="F120" s="118">
        <v>24</v>
      </c>
      <c r="G120" s="118">
        <f t="shared" si="13"/>
        <v>199.07052526373673</v>
      </c>
      <c r="H120" s="119"/>
      <c r="I120" s="120">
        <v>1.3033359769444407E-2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3927.1384433222634</v>
      </c>
      <c r="D121" s="118">
        <f t="shared" si="14"/>
        <v>263.46101213144129</v>
      </c>
      <c r="E121" s="118">
        <v>70</v>
      </c>
      <c r="F121" s="118">
        <v>23</v>
      </c>
      <c r="G121" s="118">
        <f t="shared" si="13"/>
        <v>216.46101213144129</v>
      </c>
      <c r="H121" s="119"/>
      <c r="I121" s="120">
        <v>1.3584013985895066E-2</v>
      </c>
      <c r="J121" s="121"/>
    </row>
    <row r="122" spans="1:10" ht="17.100000000000001" customHeight="1">
      <c r="A122" s="123"/>
      <c r="B122" s="117" t="s">
        <v>27</v>
      </c>
      <c r="C122" s="118">
        <v>4151.7266319408145</v>
      </c>
      <c r="D122" s="118">
        <f t="shared" si="14"/>
        <v>224.58818861855116</v>
      </c>
      <c r="E122" s="118">
        <v>89</v>
      </c>
      <c r="F122" s="118">
        <v>32</v>
      </c>
      <c r="G122" s="118">
        <f t="shared" si="13"/>
        <v>167.58818861855116</v>
      </c>
      <c r="H122" s="119"/>
      <c r="I122" s="120">
        <v>1.4097543741734515E-2</v>
      </c>
      <c r="J122" s="121"/>
    </row>
    <row r="123" spans="1:10" ht="17.100000000000001" customHeight="1">
      <c r="A123" s="123"/>
      <c r="B123" s="117" t="s">
        <v>28</v>
      </c>
      <c r="C123" s="118">
        <v>4402.4294435731708</v>
      </c>
      <c r="D123" s="118">
        <f t="shared" si="14"/>
        <v>250.70281163235632</v>
      </c>
      <c r="E123" s="118">
        <v>77</v>
      </c>
      <c r="F123" s="118">
        <v>28</v>
      </c>
      <c r="G123" s="118">
        <f t="shared" si="13"/>
        <v>201.70281163235632</v>
      </c>
      <c r="H123" s="119"/>
      <c r="I123" s="120">
        <v>1.4577580938984007E-2</v>
      </c>
      <c r="J123" s="121"/>
    </row>
    <row r="124" spans="1:10" ht="17.100000000000001" customHeight="1">
      <c r="A124" s="123"/>
      <c r="B124" s="117" t="s">
        <v>29</v>
      </c>
      <c r="C124" s="118">
        <v>4697.5335715444608</v>
      </c>
      <c r="D124" s="118">
        <f t="shared" si="14"/>
        <v>295.10412797128993</v>
      </c>
      <c r="E124" s="118">
        <v>80</v>
      </c>
      <c r="F124" s="118">
        <v>29</v>
      </c>
      <c r="G124" s="118">
        <f t="shared" si="13"/>
        <v>244.10412797128993</v>
      </c>
      <c r="H124" s="119"/>
      <c r="I124" s="120">
        <v>1.5027298693360402E-2</v>
      </c>
      <c r="J124" s="121"/>
    </row>
    <row r="125" spans="1:10" ht="17.100000000000001" customHeight="1">
      <c r="A125" s="123"/>
      <c r="B125" s="117" t="s">
        <v>30</v>
      </c>
      <c r="C125" s="118">
        <v>5024.1714031811753</v>
      </c>
      <c r="D125" s="118">
        <f t="shared" si="14"/>
        <v>326.63783163671451</v>
      </c>
      <c r="E125" s="118">
        <v>103</v>
      </c>
      <c r="F125" s="118">
        <v>31</v>
      </c>
      <c r="G125" s="118">
        <f t="shared" si="13"/>
        <v>254.63783163671451</v>
      </c>
      <c r="H125" s="119"/>
      <c r="I125" s="120">
        <v>1.5449481559597715E-2</v>
      </c>
      <c r="J125" s="121"/>
    </row>
    <row r="126" spans="1:10" ht="17.100000000000001" customHeight="1">
      <c r="A126" s="123"/>
      <c r="B126" s="117" t="s">
        <v>31</v>
      </c>
      <c r="C126" s="118">
        <v>5360.8991103824474</v>
      </c>
      <c r="D126" s="118">
        <f t="shared" si="14"/>
        <v>336.7277072012721</v>
      </c>
      <c r="E126" s="118">
        <v>108</v>
      </c>
      <c r="F126" s="118">
        <v>34</v>
      </c>
      <c r="G126" s="118">
        <f t="shared" si="13"/>
        <v>262.7277072012721</v>
      </c>
      <c r="H126" s="119"/>
      <c r="I126" s="120">
        <v>1.5846583240858556E-2</v>
      </c>
      <c r="J126" s="121"/>
    </row>
    <row r="127" spans="1:10" ht="17.100000000000001" customHeight="1">
      <c r="A127" s="123"/>
      <c r="B127" s="117" t="s">
        <v>32</v>
      </c>
      <c r="C127" s="118">
        <v>5745.398260455253</v>
      </c>
      <c r="D127" s="118">
        <f t="shared" si="14"/>
        <v>384.49915007280561</v>
      </c>
      <c r="E127" s="118">
        <v>109</v>
      </c>
      <c r="F127" s="118">
        <v>41</v>
      </c>
      <c r="G127" s="118">
        <f t="shared" si="13"/>
        <v>316.49915007280561</v>
      </c>
      <c r="H127" s="119"/>
      <c r="I127" s="120">
        <v>1.6220774309585691E-2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6195.2472724461759</v>
      </c>
      <c r="D128" s="118">
        <f t="shared" si="14"/>
        <v>449.84901199092292</v>
      </c>
      <c r="E128" s="118">
        <v>149</v>
      </c>
      <c r="F128" s="118">
        <v>43</v>
      </c>
      <c r="G128" s="118">
        <f t="shared" si="13"/>
        <v>343.84901199092292</v>
      </c>
      <c r="H128" s="119"/>
      <c r="I128" s="120">
        <v>1.6582567645733876E-2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3035.4984701887274</v>
      </c>
      <c r="E129" s="126">
        <f>SUM(E119:E128)</f>
        <v>912</v>
      </c>
      <c r="F129" s="126">
        <f>SUM(F119:F128)</f>
        <v>311</v>
      </c>
      <c r="G129" s="127">
        <f t="shared" si="13"/>
        <v>2434.4984701887274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616.8562021088519</v>
      </c>
      <c r="D132" s="118"/>
      <c r="E132" s="118"/>
      <c r="F132" s="118"/>
      <c r="G132" s="118"/>
      <c r="H132" s="119"/>
      <c r="I132" s="120">
        <v>3.1504402559185494E-3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836.72208374626734</v>
      </c>
      <c r="D133" s="118">
        <f t="shared" ref="D133:D142" si="15">C133-C132</f>
        <v>219.86588163741544</v>
      </c>
      <c r="E133" s="118">
        <v>2</v>
      </c>
      <c r="F133" s="118">
        <v>1</v>
      </c>
      <c r="G133" s="118">
        <f t="shared" ref="G133:G154" si="16">D133-E133+F133</f>
        <v>218.86588163741544</v>
      </c>
      <c r="H133" s="119"/>
      <c r="I133" s="120">
        <v>4.1483494484197683E-3</v>
      </c>
      <c r="J133" s="121"/>
    </row>
    <row r="134" spans="1:10" ht="17.100000000000001" customHeight="1">
      <c r="A134" s="134"/>
      <c r="B134" s="117" t="s">
        <v>14</v>
      </c>
      <c r="C134" s="118">
        <v>1056.8545950661551</v>
      </c>
      <c r="D134" s="118">
        <f t="shared" si="15"/>
        <v>220.13251131988773</v>
      </c>
      <c r="E134" s="118">
        <v>11</v>
      </c>
      <c r="F134" s="118">
        <v>0</v>
      </c>
      <c r="G134" s="118">
        <f t="shared" si="16"/>
        <v>209.13251131988773</v>
      </c>
      <c r="H134" s="119"/>
      <c r="I134" s="120">
        <v>5.0785900772040106E-3</v>
      </c>
      <c r="J134" s="121"/>
    </row>
    <row r="135" spans="1:10" ht="17.100000000000001" customHeight="1">
      <c r="A135" s="123"/>
      <c r="B135" s="117" t="s">
        <v>15</v>
      </c>
      <c r="C135" s="118">
        <v>1267.4803078516852</v>
      </c>
      <c r="D135" s="118">
        <f t="shared" si="15"/>
        <v>210.62571278553014</v>
      </c>
      <c r="E135" s="118">
        <v>5</v>
      </c>
      <c r="F135" s="118">
        <v>1</v>
      </c>
      <c r="G135" s="118">
        <f t="shared" si="16"/>
        <v>206.62571278553014</v>
      </c>
      <c r="H135" s="119"/>
      <c r="I135" s="120">
        <v>5.9478193704912497E-3</v>
      </c>
      <c r="J135" s="121"/>
    </row>
    <row r="136" spans="1:10" ht="17.100000000000001" customHeight="1">
      <c r="A136" s="123"/>
      <c r="B136" s="117" t="s">
        <v>16</v>
      </c>
      <c r="C136" s="118">
        <v>1484.9020478305342</v>
      </c>
      <c r="D136" s="118">
        <f t="shared" si="15"/>
        <v>217.42173997884902</v>
      </c>
      <c r="E136" s="118">
        <v>8</v>
      </c>
      <c r="F136" s="118">
        <v>0</v>
      </c>
      <c r="G136" s="118">
        <f t="shared" si="16"/>
        <v>209.42173997884902</v>
      </c>
      <c r="H136" s="119"/>
      <c r="I136" s="120">
        <v>6.761849033836676E-3</v>
      </c>
      <c r="J136" s="121"/>
    </row>
    <row r="137" spans="1:10" ht="17.100000000000001" customHeight="1">
      <c r="A137" s="123"/>
      <c r="B137" s="117" t="s">
        <v>17</v>
      </c>
      <c r="C137" s="118">
        <v>1690.2891446106871</v>
      </c>
      <c r="D137" s="118">
        <f t="shared" si="15"/>
        <v>205.38709678015289</v>
      </c>
      <c r="E137" s="118">
        <v>6</v>
      </c>
      <c r="F137" s="118">
        <v>0</v>
      </c>
      <c r="G137" s="118">
        <f t="shared" si="16"/>
        <v>199.38709678015289</v>
      </c>
      <c r="H137" s="119"/>
      <c r="I137" s="120">
        <v>7.5257753544554192E-3</v>
      </c>
      <c r="J137" s="121"/>
    </row>
    <row r="138" spans="1:10" ht="17.100000000000001" customHeight="1">
      <c r="A138" s="123"/>
      <c r="B138" s="117" t="s">
        <v>18</v>
      </c>
      <c r="C138" s="118">
        <v>1921.6964463958068</v>
      </c>
      <c r="D138" s="118">
        <f t="shared" si="15"/>
        <v>231.40730178511967</v>
      </c>
      <c r="E138" s="118">
        <v>7</v>
      </c>
      <c r="F138" s="118">
        <v>2</v>
      </c>
      <c r="G138" s="118">
        <f t="shared" si="16"/>
        <v>226.40730178511967</v>
      </c>
      <c r="H138" s="119"/>
      <c r="I138" s="120">
        <v>8.2440859991240109E-3</v>
      </c>
      <c r="J138" s="121"/>
    </row>
    <row r="139" spans="1:10" ht="17.100000000000001" customHeight="1">
      <c r="A139" s="123"/>
      <c r="B139" s="117" t="s">
        <v>19</v>
      </c>
      <c r="C139" s="118">
        <v>2185.5833176526885</v>
      </c>
      <c r="D139" s="118">
        <f t="shared" si="15"/>
        <v>263.8868712568817</v>
      </c>
      <c r="E139" s="118">
        <v>12</v>
      </c>
      <c r="F139" s="118">
        <v>1</v>
      </c>
      <c r="G139" s="118">
        <f t="shared" si="16"/>
        <v>252.8868712568817</v>
      </c>
      <c r="H139" s="119"/>
      <c r="I139" s="120">
        <v>8.9207482353170948E-3</v>
      </c>
      <c r="J139" s="121"/>
    </row>
    <row r="140" spans="1:10" ht="17.100000000000001" customHeight="1">
      <c r="A140" s="123"/>
      <c r="B140" s="117" t="s">
        <v>20</v>
      </c>
      <c r="C140" s="118">
        <v>2425.1899040900985</v>
      </c>
      <c r="D140" s="118">
        <f t="shared" si="15"/>
        <v>239.60658643740999</v>
      </c>
      <c r="E140" s="118">
        <v>10</v>
      </c>
      <c r="F140" s="118">
        <v>1</v>
      </c>
      <c r="G140" s="118">
        <f t="shared" si="16"/>
        <v>230.60658643740999</v>
      </c>
      <c r="H140" s="119"/>
      <c r="I140" s="120">
        <v>9.5592822392199361E-3</v>
      </c>
      <c r="J140" s="121"/>
    </row>
    <row r="141" spans="1:10" ht="17.100000000000001" customHeight="1">
      <c r="A141" s="123"/>
      <c r="B141" s="117" t="s">
        <v>21</v>
      </c>
      <c r="C141" s="118">
        <v>2650.464069176287</v>
      </c>
      <c r="D141" s="118">
        <f t="shared" si="15"/>
        <v>225.27416508618853</v>
      </c>
      <c r="E141" s="118">
        <v>14</v>
      </c>
      <c r="F141" s="118">
        <v>0</v>
      </c>
      <c r="G141" s="118">
        <f t="shared" si="16"/>
        <v>211.27416508618853</v>
      </c>
      <c r="H141" s="119"/>
      <c r="I141" s="120">
        <v>1.016282235113607E-2</v>
      </c>
      <c r="J141" s="121"/>
    </row>
    <row r="142" spans="1:10" ht="17.100000000000001" customHeight="1">
      <c r="A142" s="123"/>
      <c r="B142" s="117" t="s">
        <v>22</v>
      </c>
      <c r="C142" s="118">
        <v>2824.8191678284556</v>
      </c>
      <c r="D142" s="118">
        <f t="shared" si="15"/>
        <v>174.35509865216864</v>
      </c>
      <c r="E142" s="118">
        <v>18</v>
      </c>
      <c r="F142" s="118">
        <v>5</v>
      </c>
      <c r="G142" s="118">
        <f t="shared" si="16"/>
        <v>161.35509865216864</v>
      </c>
      <c r="H142" s="119"/>
      <c r="I142" s="120">
        <v>1.0552182173434649E-2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2207.9629657196037</v>
      </c>
      <c r="E143" s="126">
        <f>SUM(E133:E142)</f>
        <v>93</v>
      </c>
      <c r="F143" s="126">
        <f>SUM(F133:F142)</f>
        <v>11</v>
      </c>
      <c r="G143" s="127">
        <f t="shared" si="16"/>
        <v>2125.9629657196037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2862.9843688251126</v>
      </c>
      <c r="D144" s="118">
        <f>C144-C142</f>
        <v>38.165200996656949</v>
      </c>
      <c r="E144" s="118">
        <v>14</v>
      </c>
      <c r="F144" s="118">
        <v>3</v>
      </c>
      <c r="G144" s="118">
        <f t="shared" si="16"/>
        <v>27.165200996656949</v>
      </c>
      <c r="H144" s="119"/>
      <c r="I144" s="120">
        <v>1.0391957781579359E-2</v>
      </c>
      <c r="J144" s="121"/>
    </row>
    <row r="145" spans="1:10" ht="17.100000000000001" customHeight="1">
      <c r="A145" s="123"/>
      <c r="B145" s="117" t="s">
        <v>25</v>
      </c>
      <c r="C145" s="118">
        <v>2879.3962530051567</v>
      </c>
      <c r="D145" s="118">
        <f t="shared" ref="D145:D153" si="17">C145-C144</f>
        <v>16.411884180044126</v>
      </c>
      <c r="E145" s="118">
        <v>15</v>
      </c>
      <c r="F145" s="118">
        <v>1</v>
      </c>
      <c r="G145" s="118">
        <f t="shared" si="16"/>
        <v>2.411884180044126</v>
      </c>
      <c r="H145" s="119"/>
      <c r="I145" s="120">
        <v>1.0243316446122936E-2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2921.3687781164617</v>
      </c>
      <c r="D146" s="118">
        <f t="shared" si="17"/>
        <v>41.972525111305004</v>
      </c>
      <c r="E146" s="118">
        <v>28</v>
      </c>
      <c r="F146" s="118">
        <v>3</v>
      </c>
      <c r="G146" s="118">
        <f t="shared" si="16"/>
        <v>16.972525111305004</v>
      </c>
      <c r="H146" s="119"/>
      <c r="I146" s="120">
        <v>1.0105045929147221E-2</v>
      </c>
      <c r="J146" s="121"/>
    </row>
    <row r="147" spans="1:10" ht="17.100000000000001" customHeight="1">
      <c r="A147" s="123"/>
      <c r="B147" s="117" t="s">
        <v>27</v>
      </c>
      <c r="C147" s="118">
        <v>2937.9606984500633</v>
      </c>
      <c r="D147" s="118">
        <f t="shared" si="17"/>
        <v>16.591920333601593</v>
      </c>
      <c r="E147" s="118">
        <v>26</v>
      </c>
      <c r="F147" s="118">
        <v>3</v>
      </c>
      <c r="G147" s="118">
        <f t="shared" si="16"/>
        <v>-6.4080796663984074</v>
      </c>
      <c r="H147" s="119"/>
      <c r="I147" s="120">
        <v>9.9760974480477532E-3</v>
      </c>
      <c r="J147" s="121"/>
    </row>
    <row r="148" spans="1:10" ht="17.100000000000001" customHeight="1">
      <c r="A148" s="123"/>
      <c r="B148" s="117" t="s">
        <v>28</v>
      </c>
      <c r="C148" s="118">
        <v>2976.3788252562013</v>
      </c>
      <c r="D148" s="118">
        <f t="shared" si="17"/>
        <v>38.418126806137934</v>
      </c>
      <c r="E148" s="118">
        <v>35</v>
      </c>
      <c r="F148" s="118">
        <v>5</v>
      </c>
      <c r="G148" s="118">
        <f t="shared" si="16"/>
        <v>8.4181268061379342</v>
      </c>
      <c r="H148" s="119"/>
      <c r="I148" s="120">
        <v>9.8555590240271551E-3</v>
      </c>
      <c r="J148" s="121"/>
    </row>
    <row r="149" spans="1:10" ht="17.100000000000001" customHeight="1">
      <c r="A149" s="123"/>
      <c r="B149" s="117" t="s">
        <v>29</v>
      </c>
      <c r="C149" s="118">
        <v>3045.5473510645916</v>
      </c>
      <c r="D149" s="118">
        <f t="shared" si="17"/>
        <v>69.168525808390314</v>
      </c>
      <c r="E149" s="118">
        <v>34</v>
      </c>
      <c r="F149" s="118">
        <v>5</v>
      </c>
      <c r="G149" s="118">
        <f t="shared" si="16"/>
        <v>40.168525808390314</v>
      </c>
      <c r="H149" s="119"/>
      <c r="I149" s="120">
        <v>9.7426338805649132E-3</v>
      </c>
      <c r="J149" s="121"/>
    </row>
    <row r="150" spans="1:10" ht="17.100000000000001" customHeight="1">
      <c r="A150" s="123"/>
      <c r="B150" s="117" t="s">
        <v>30</v>
      </c>
      <c r="C150" s="118">
        <v>3133.8297377081158</v>
      </c>
      <c r="D150" s="118">
        <f t="shared" si="17"/>
        <v>88.282386643524205</v>
      </c>
      <c r="E150" s="118">
        <v>34</v>
      </c>
      <c r="F150" s="118">
        <v>2</v>
      </c>
      <c r="G150" s="118">
        <f t="shared" si="16"/>
        <v>56.282386643524205</v>
      </c>
      <c r="H150" s="119"/>
      <c r="I150" s="120">
        <v>9.6366228096805562E-3</v>
      </c>
      <c r="J150" s="121"/>
    </row>
    <row r="151" spans="1:10" ht="17.100000000000001" customHeight="1">
      <c r="A151" s="123"/>
      <c r="B151" s="117" t="s">
        <v>31</v>
      </c>
      <c r="C151" s="118">
        <v>3226.3365450722076</v>
      </c>
      <c r="D151" s="118">
        <f t="shared" si="17"/>
        <v>92.506807364091856</v>
      </c>
      <c r="E151" s="118">
        <v>36</v>
      </c>
      <c r="F151" s="118">
        <v>5</v>
      </c>
      <c r="G151" s="118">
        <f t="shared" si="16"/>
        <v>61.506807364091856</v>
      </c>
      <c r="H151" s="119"/>
      <c r="I151" s="120">
        <v>9.5369096809701705E-3</v>
      </c>
      <c r="J151" s="121"/>
    </row>
    <row r="152" spans="1:10" ht="17.100000000000001" customHeight="1">
      <c r="A152" s="123"/>
      <c r="B152" s="117" t="s">
        <v>32</v>
      </c>
      <c r="C152" s="118">
        <v>3344.6926983044191</v>
      </c>
      <c r="D152" s="118">
        <f t="shared" si="17"/>
        <v>118.35615323221145</v>
      </c>
      <c r="E152" s="118">
        <v>38</v>
      </c>
      <c r="F152" s="118">
        <v>2</v>
      </c>
      <c r="G152" s="118">
        <f t="shared" si="16"/>
        <v>82.356153232211454</v>
      </c>
      <c r="H152" s="119"/>
      <c r="I152" s="120">
        <v>9.442949458792824E-3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3505.4284518583081</v>
      </c>
      <c r="D153" s="118">
        <f t="shared" si="17"/>
        <v>160.73575355388903</v>
      </c>
      <c r="E153" s="118">
        <v>48</v>
      </c>
      <c r="F153" s="118">
        <v>6</v>
      </c>
      <c r="G153" s="118">
        <f t="shared" si="16"/>
        <v>118.73575355388903</v>
      </c>
      <c r="H153" s="119"/>
      <c r="I153" s="120">
        <v>9.3828384685714881E-3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680.60928402985246</v>
      </c>
      <c r="E154" s="126">
        <f>SUM(E144:E153)</f>
        <v>308</v>
      </c>
      <c r="F154" s="126">
        <f>SUM(F144:F153)</f>
        <v>35</v>
      </c>
      <c r="G154" s="127">
        <f t="shared" si="16"/>
        <v>407.60928402985246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4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94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42100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42900</v>
      </c>
      <c r="D8" s="118">
        <f t="shared" ref="D8:D17" si="0">C8-C7</f>
        <v>800</v>
      </c>
      <c r="E8" s="118">
        <v>777</v>
      </c>
      <c r="F8" s="118">
        <v>331</v>
      </c>
      <c r="G8" s="118">
        <f t="shared" ref="G8:G29" si="1">D8-E8+F8</f>
        <v>354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43500</v>
      </c>
      <c r="D9" s="118">
        <f t="shared" si="0"/>
        <v>600</v>
      </c>
      <c r="E9" s="118">
        <v>760</v>
      </c>
      <c r="F9" s="118">
        <v>371</v>
      </c>
      <c r="G9" s="118">
        <f t="shared" si="1"/>
        <v>211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44800</v>
      </c>
      <c r="D10" s="118">
        <f t="shared" si="0"/>
        <v>1300</v>
      </c>
      <c r="E10" s="118">
        <v>715</v>
      </c>
      <c r="F10" s="118">
        <v>362</v>
      </c>
      <c r="G10" s="118">
        <f t="shared" si="1"/>
        <v>947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45400</v>
      </c>
      <c r="D11" s="118">
        <f t="shared" si="0"/>
        <v>600</v>
      </c>
      <c r="E11" s="118">
        <v>688</v>
      </c>
      <c r="F11" s="118">
        <v>360</v>
      </c>
      <c r="G11" s="118">
        <f t="shared" si="1"/>
        <v>272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46400</v>
      </c>
      <c r="D12" s="118">
        <f t="shared" si="0"/>
        <v>1000</v>
      </c>
      <c r="E12" s="118">
        <v>749</v>
      </c>
      <c r="F12" s="118">
        <v>368</v>
      </c>
      <c r="G12" s="118">
        <f t="shared" si="1"/>
        <v>619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48000</v>
      </c>
      <c r="D13" s="118">
        <f t="shared" si="0"/>
        <v>1600</v>
      </c>
      <c r="E13" s="118">
        <v>704</v>
      </c>
      <c r="F13" s="118">
        <v>363</v>
      </c>
      <c r="G13" s="118">
        <f t="shared" si="1"/>
        <v>1259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49000</v>
      </c>
      <c r="D14" s="118">
        <f t="shared" si="0"/>
        <v>1000</v>
      </c>
      <c r="E14" s="118">
        <v>695</v>
      </c>
      <c r="F14" s="118">
        <v>415</v>
      </c>
      <c r="G14" s="118">
        <f t="shared" si="1"/>
        <v>720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50300</v>
      </c>
      <c r="D15" s="118">
        <f t="shared" si="0"/>
        <v>1300</v>
      </c>
      <c r="E15" s="118">
        <v>832</v>
      </c>
      <c r="F15" s="118">
        <v>432</v>
      </c>
      <c r="G15" s="118">
        <f t="shared" si="1"/>
        <v>900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51700</v>
      </c>
      <c r="D16" s="118">
        <f t="shared" si="0"/>
        <v>1400</v>
      </c>
      <c r="E16" s="118">
        <v>803</v>
      </c>
      <c r="F16" s="118">
        <v>378</v>
      </c>
      <c r="G16" s="118">
        <f t="shared" si="1"/>
        <v>975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52600</v>
      </c>
      <c r="D17" s="118">
        <f t="shared" si="0"/>
        <v>900</v>
      </c>
      <c r="E17" s="118">
        <v>871</v>
      </c>
      <c r="F17" s="118">
        <v>412</v>
      </c>
      <c r="G17" s="118">
        <f t="shared" si="1"/>
        <v>441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10500</v>
      </c>
      <c r="E18" s="126">
        <f>SUM(E8:E17)</f>
        <v>7594</v>
      </c>
      <c r="F18" s="126">
        <f>SUM(F8:F17)</f>
        <v>3792</v>
      </c>
      <c r="G18" s="127">
        <f t="shared" si="1"/>
        <v>6698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53900</v>
      </c>
      <c r="D19" s="118">
        <f>C19-C17</f>
        <v>1300</v>
      </c>
      <c r="E19" s="118">
        <v>950</v>
      </c>
      <c r="F19" s="118">
        <v>445</v>
      </c>
      <c r="G19" s="118">
        <f t="shared" si="1"/>
        <v>795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55300</v>
      </c>
      <c r="D20" s="118">
        <f t="shared" ref="D20:D28" si="2">C20-C19</f>
        <v>1400</v>
      </c>
      <c r="E20" s="118">
        <v>966</v>
      </c>
      <c r="F20" s="118">
        <v>450</v>
      </c>
      <c r="G20" s="118">
        <f t="shared" si="1"/>
        <v>884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56900</v>
      </c>
      <c r="D21" s="118">
        <f t="shared" si="2"/>
        <v>1600</v>
      </c>
      <c r="E21" s="118">
        <v>958</v>
      </c>
      <c r="F21" s="118">
        <v>454</v>
      </c>
      <c r="G21" s="118">
        <f t="shared" si="1"/>
        <v>1096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56800</v>
      </c>
      <c r="D22" s="118">
        <f t="shared" si="2"/>
        <v>-100</v>
      </c>
      <c r="E22" s="118">
        <v>994</v>
      </c>
      <c r="F22" s="118">
        <v>437</v>
      </c>
      <c r="G22" s="118">
        <f t="shared" si="1"/>
        <v>-657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57800</v>
      </c>
      <c r="D23" s="118">
        <f t="shared" si="2"/>
        <v>1000</v>
      </c>
      <c r="E23" s="118">
        <v>982</v>
      </c>
      <c r="F23" s="118">
        <v>495</v>
      </c>
      <c r="G23" s="118">
        <f t="shared" si="1"/>
        <v>513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58600</v>
      </c>
      <c r="D24" s="118">
        <f t="shared" si="2"/>
        <v>800</v>
      </c>
      <c r="E24" s="118">
        <v>1002</v>
      </c>
      <c r="F24" s="118">
        <v>495</v>
      </c>
      <c r="G24" s="118">
        <f t="shared" si="1"/>
        <v>293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59900</v>
      </c>
      <c r="D25" s="118">
        <f t="shared" si="2"/>
        <v>1300</v>
      </c>
      <c r="E25" s="118">
        <v>993</v>
      </c>
      <c r="F25" s="118">
        <v>477</v>
      </c>
      <c r="G25" s="118">
        <f t="shared" si="1"/>
        <v>784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61200</v>
      </c>
      <c r="D26" s="118">
        <f t="shared" si="2"/>
        <v>1300</v>
      </c>
      <c r="E26" s="118">
        <v>1115</v>
      </c>
      <c r="F26" s="118">
        <v>526</v>
      </c>
      <c r="G26" s="118">
        <f t="shared" si="1"/>
        <v>711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62400</v>
      </c>
      <c r="D27" s="118">
        <f t="shared" si="2"/>
        <v>1200</v>
      </c>
      <c r="E27" s="118">
        <v>1086</v>
      </c>
      <c r="F27" s="118">
        <v>580</v>
      </c>
      <c r="G27" s="118">
        <f t="shared" si="1"/>
        <v>694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64800</v>
      </c>
      <c r="D28" s="118">
        <f t="shared" si="2"/>
        <v>2400</v>
      </c>
      <c r="E28" s="118">
        <v>1146</v>
      </c>
      <c r="F28" s="118">
        <v>539</v>
      </c>
      <c r="G28" s="118">
        <f t="shared" si="1"/>
        <v>1793</v>
      </c>
      <c r="H28" s="119"/>
      <c r="I28" s="120">
        <v>1.0416666666666665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12200</v>
      </c>
      <c r="E29" s="126">
        <f>SUM(E19:E28)</f>
        <v>10192</v>
      </c>
      <c r="F29" s="126">
        <f>SUM(F19:F28)</f>
        <v>4898</v>
      </c>
      <c r="G29" s="127">
        <f t="shared" si="1"/>
        <v>6906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37118.225027835237</v>
      </c>
      <c r="D32" s="118"/>
      <c r="E32" s="118"/>
      <c r="F32" s="118"/>
      <c r="G32" s="118"/>
      <c r="H32" s="119"/>
      <c r="I32" s="120">
        <v>0.88166805291770156</v>
      </c>
      <c r="J32" s="121"/>
    </row>
    <row r="33" spans="1:10" ht="17.100000000000001" customHeight="1">
      <c r="A33" s="123"/>
      <c r="B33" s="117" t="s">
        <v>13</v>
      </c>
      <c r="C33" s="118">
        <v>37350.960287239868</v>
      </c>
      <c r="D33" s="118">
        <f t="shared" ref="D33:D42" si="3">C33-C32</f>
        <v>232.73525940463151</v>
      </c>
      <c r="E33" s="118">
        <v>653</v>
      </c>
      <c r="F33" s="118">
        <v>304</v>
      </c>
      <c r="G33" s="118">
        <f t="shared" ref="G33:G54" si="4">D33-E33+F33</f>
        <v>-116.26474059536849</v>
      </c>
      <c r="H33" s="119"/>
      <c r="I33" s="120">
        <v>0.87065175494731628</v>
      </c>
      <c r="J33" s="121"/>
    </row>
    <row r="34" spans="1:10" ht="17.100000000000001" customHeight="1">
      <c r="A34" s="134"/>
      <c r="B34" s="117" t="s">
        <v>14</v>
      </c>
      <c r="C34" s="118">
        <v>37416.472629973126</v>
      </c>
      <c r="D34" s="118">
        <f t="shared" si="3"/>
        <v>65.512342733258265</v>
      </c>
      <c r="E34" s="118">
        <v>625</v>
      </c>
      <c r="F34" s="118">
        <v>339</v>
      </c>
      <c r="G34" s="118">
        <f t="shared" si="4"/>
        <v>-220.48765726674173</v>
      </c>
      <c r="H34" s="119"/>
      <c r="I34" s="120">
        <v>0.86014879609133621</v>
      </c>
      <c r="J34" s="121"/>
    </row>
    <row r="35" spans="1:10" ht="17.100000000000001" customHeight="1">
      <c r="A35" s="123"/>
      <c r="B35" s="117" t="s">
        <v>15</v>
      </c>
      <c r="C35" s="118">
        <v>38085.560232330703</v>
      </c>
      <c r="D35" s="118">
        <f t="shared" si="3"/>
        <v>669.08760235757654</v>
      </c>
      <c r="E35" s="118">
        <v>582</v>
      </c>
      <c r="F35" s="118">
        <v>333</v>
      </c>
      <c r="G35" s="118">
        <f t="shared" si="4"/>
        <v>420.08760235757654</v>
      </c>
      <c r="H35" s="119"/>
      <c r="I35" s="120">
        <v>0.85012411232881036</v>
      </c>
      <c r="J35" s="121"/>
    </row>
    <row r="36" spans="1:10" ht="17.100000000000001" customHeight="1">
      <c r="A36" s="123"/>
      <c r="B36" s="117" t="s">
        <v>16</v>
      </c>
      <c r="C36" s="118">
        <v>38160.777593915212</v>
      </c>
      <c r="D36" s="118">
        <f t="shared" si="3"/>
        <v>75.21736158450949</v>
      </c>
      <c r="E36" s="118">
        <v>556</v>
      </c>
      <c r="F36" s="118">
        <v>346</v>
      </c>
      <c r="G36" s="118">
        <f t="shared" si="4"/>
        <v>-134.78263841549051</v>
      </c>
      <c r="H36" s="119"/>
      <c r="I36" s="120">
        <v>0.84054576198051112</v>
      </c>
      <c r="J36" s="121"/>
    </row>
    <row r="37" spans="1:10" ht="17.100000000000001" customHeight="1">
      <c r="A37" s="123"/>
      <c r="B37" s="117" t="s">
        <v>17</v>
      </c>
      <c r="C37" s="118">
        <v>38576.244778051645</v>
      </c>
      <c r="D37" s="118">
        <f t="shared" si="3"/>
        <v>415.46718413643248</v>
      </c>
      <c r="E37" s="118">
        <v>608</v>
      </c>
      <c r="F37" s="118">
        <v>345</v>
      </c>
      <c r="G37" s="118">
        <f t="shared" si="4"/>
        <v>152.46718413643248</v>
      </c>
      <c r="H37" s="119"/>
      <c r="I37" s="120">
        <v>0.83138458573387164</v>
      </c>
      <c r="J37" s="121"/>
    </row>
    <row r="38" spans="1:10" ht="17.100000000000001" customHeight="1">
      <c r="A38" s="123"/>
      <c r="B38" s="117" t="s">
        <v>18</v>
      </c>
      <c r="C38" s="118">
        <v>39485.467686856748</v>
      </c>
      <c r="D38" s="118">
        <f t="shared" si="3"/>
        <v>909.22290880510263</v>
      </c>
      <c r="E38" s="118">
        <v>581</v>
      </c>
      <c r="F38" s="118">
        <v>336</v>
      </c>
      <c r="G38" s="118">
        <f t="shared" si="4"/>
        <v>664.22290880510263</v>
      </c>
      <c r="H38" s="119"/>
      <c r="I38" s="120">
        <v>0.82261391014284879</v>
      </c>
      <c r="J38" s="121"/>
    </row>
    <row r="39" spans="1:10" ht="17.100000000000001" customHeight="1">
      <c r="A39" s="123"/>
      <c r="B39" s="117" t="s">
        <v>19</v>
      </c>
      <c r="C39" s="118">
        <v>39896.255124350675</v>
      </c>
      <c r="D39" s="118">
        <f t="shared" si="3"/>
        <v>410.78743749392743</v>
      </c>
      <c r="E39" s="118">
        <v>556</v>
      </c>
      <c r="F39" s="118">
        <v>390</v>
      </c>
      <c r="G39" s="118">
        <f t="shared" si="4"/>
        <v>244.78743749392743</v>
      </c>
      <c r="H39" s="119"/>
      <c r="I39" s="120">
        <v>0.81420928825205463</v>
      </c>
      <c r="J39" s="121"/>
    </row>
    <row r="40" spans="1:10" ht="17.100000000000001" customHeight="1">
      <c r="A40" s="123"/>
      <c r="B40" s="117" t="s">
        <v>20</v>
      </c>
      <c r="C40" s="118">
        <v>40549.258083261615</v>
      </c>
      <c r="D40" s="118">
        <f t="shared" si="3"/>
        <v>653.00295891093992</v>
      </c>
      <c r="E40" s="118">
        <v>671</v>
      </c>
      <c r="F40" s="118">
        <v>401</v>
      </c>
      <c r="G40" s="118">
        <f t="shared" si="4"/>
        <v>383.00295891093992</v>
      </c>
      <c r="H40" s="119"/>
      <c r="I40" s="120">
        <v>0.80614827203303407</v>
      </c>
      <c r="J40" s="121"/>
    </row>
    <row r="41" spans="1:10" ht="17.100000000000001" customHeight="1">
      <c r="A41" s="123"/>
      <c r="B41" s="117" t="s">
        <v>21</v>
      </c>
      <c r="C41" s="118">
        <v>41277.807969285408</v>
      </c>
      <c r="D41" s="118">
        <f t="shared" si="3"/>
        <v>728.54988602379308</v>
      </c>
      <c r="E41" s="118">
        <v>649</v>
      </c>
      <c r="F41" s="118">
        <v>345</v>
      </c>
      <c r="G41" s="118">
        <f t="shared" si="4"/>
        <v>424.54988602379308</v>
      </c>
      <c r="H41" s="119"/>
      <c r="I41" s="120">
        <v>0.79841021217186481</v>
      </c>
      <c r="J41" s="121"/>
    </row>
    <row r="42" spans="1:10" ht="17.100000000000001" customHeight="1">
      <c r="A42" s="123"/>
      <c r="B42" s="117" t="s">
        <v>22</v>
      </c>
      <c r="C42" s="118">
        <v>41581.373153016939</v>
      </c>
      <c r="D42" s="118">
        <f t="shared" si="3"/>
        <v>303.56518373153085</v>
      </c>
      <c r="E42" s="118">
        <v>699</v>
      </c>
      <c r="F42" s="118">
        <v>383</v>
      </c>
      <c r="G42" s="118">
        <f t="shared" si="4"/>
        <v>-12.434816268469149</v>
      </c>
      <c r="H42" s="119"/>
      <c r="I42" s="120">
        <v>0.79052040214861108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4463.1481251817022</v>
      </c>
      <c r="E43" s="126">
        <f>SUM(E33:E42)</f>
        <v>6180</v>
      </c>
      <c r="F43" s="126">
        <f>SUM(F33:F42)</f>
        <v>3522</v>
      </c>
      <c r="G43" s="127">
        <f t="shared" si="4"/>
        <v>1805.1481251817022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42129.984400318972</v>
      </c>
      <c r="D44" s="118">
        <f>C44-C42</f>
        <v>548.61124730203301</v>
      </c>
      <c r="E44" s="118">
        <v>754</v>
      </c>
      <c r="F44" s="118">
        <v>410</v>
      </c>
      <c r="G44" s="118">
        <f t="shared" si="4"/>
        <v>204.61124730203301</v>
      </c>
      <c r="H44" s="119"/>
      <c r="I44" s="120">
        <v>0.7816323636422815</v>
      </c>
      <c r="J44" s="121"/>
    </row>
    <row r="45" spans="1:10" ht="17.100000000000001" customHeight="1">
      <c r="A45" s="123"/>
      <c r="B45" s="117" t="s">
        <v>25</v>
      </c>
      <c r="C45" s="118">
        <v>42754.51719840445</v>
      </c>
      <c r="D45" s="118">
        <f t="shared" ref="D45:D53" si="5">C45-C44</f>
        <v>624.53279808547813</v>
      </c>
      <c r="E45" s="118">
        <v>702</v>
      </c>
      <c r="F45" s="118">
        <v>405</v>
      </c>
      <c r="G45" s="118">
        <f t="shared" si="4"/>
        <v>327.53279808547813</v>
      </c>
      <c r="H45" s="119"/>
      <c r="I45" s="120">
        <v>0.77313774318995376</v>
      </c>
      <c r="J45" s="121"/>
    </row>
    <row r="46" spans="1:10" ht="17.100000000000001" customHeight="1">
      <c r="A46" s="123"/>
      <c r="B46" s="117" t="s">
        <v>26</v>
      </c>
      <c r="C46" s="118">
        <f>$C$21*I46</f>
        <v>43529.125054436387</v>
      </c>
      <c r="D46" s="118">
        <f t="shared" si="5"/>
        <v>774.60785603193654</v>
      </c>
      <c r="E46" s="118">
        <v>633</v>
      </c>
      <c r="F46" s="118">
        <v>424</v>
      </c>
      <c r="G46" s="118">
        <f t="shared" si="4"/>
        <v>565.60785603193654</v>
      </c>
      <c r="H46" s="119"/>
      <c r="I46" s="120">
        <v>0.76501098513947952</v>
      </c>
      <c r="J46" s="121"/>
    </row>
    <row r="47" spans="1:10" ht="17.100000000000001" customHeight="1">
      <c r="A47" s="123"/>
      <c r="B47" s="117" t="s">
        <v>27</v>
      </c>
      <c r="C47" s="118">
        <v>43010.590178224273</v>
      </c>
      <c r="D47" s="118">
        <f t="shared" si="5"/>
        <v>-518.53487621211389</v>
      </c>
      <c r="E47" s="118">
        <v>686</v>
      </c>
      <c r="F47" s="118">
        <v>411</v>
      </c>
      <c r="G47" s="118">
        <f t="shared" si="4"/>
        <v>-793.53487621211389</v>
      </c>
      <c r="H47" s="119"/>
      <c r="I47" s="120">
        <v>0.75722870032084977</v>
      </c>
      <c r="J47" s="121"/>
    </row>
    <row r="48" spans="1:10" ht="17.100000000000001" customHeight="1">
      <c r="A48" s="123"/>
      <c r="B48" s="117" t="s">
        <v>28</v>
      </c>
      <c r="C48" s="118">
        <v>43336.673703168213</v>
      </c>
      <c r="D48" s="118">
        <f t="shared" si="5"/>
        <v>326.08352494394057</v>
      </c>
      <c r="E48" s="118">
        <v>691</v>
      </c>
      <c r="F48" s="118">
        <v>447</v>
      </c>
      <c r="G48" s="118">
        <f t="shared" si="4"/>
        <v>82.083524943940574</v>
      </c>
      <c r="H48" s="119"/>
      <c r="I48" s="120">
        <v>0.74976944123128397</v>
      </c>
      <c r="J48" s="121"/>
    </row>
    <row r="49" spans="1:10" ht="17.100000000000001" customHeight="1">
      <c r="A49" s="123"/>
      <c r="B49" s="117" t="s">
        <v>29</v>
      </c>
      <c r="C49" s="118">
        <v>43517.151372247616</v>
      </c>
      <c r="D49" s="118">
        <f t="shared" si="5"/>
        <v>180.4776690794024</v>
      </c>
      <c r="E49" s="118">
        <v>745</v>
      </c>
      <c r="F49" s="118">
        <v>445</v>
      </c>
      <c r="G49" s="118">
        <f t="shared" si="4"/>
        <v>-119.5223309205976</v>
      </c>
      <c r="H49" s="119"/>
      <c r="I49" s="120">
        <v>0.74261350464586384</v>
      </c>
      <c r="J49" s="121"/>
    </row>
    <row r="50" spans="1:10" ht="17.100000000000001" customHeight="1">
      <c r="A50" s="123"/>
      <c r="B50" s="117" t="s">
        <v>30</v>
      </c>
      <c r="C50" s="118">
        <v>44070.99119390882</v>
      </c>
      <c r="D50" s="118">
        <f t="shared" si="5"/>
        <v>553.83982166120404</v>
      </c>
      <c r="E50" s="118">
        <v>699</v>
      </c>
      <c r="F50" s="118">
        <v>427</v>
      </c>
      <c r="G50" s="118">
        <f t="shared" si="4"/>
        <v>281.83982166120404</v>
      </c>
      <c r="H50" s="119"/>
      <c r="I50" s="120">
        <v>0.73574275782819376</v>
      </c>
      <c r="J50" s="121"/>
    </row>
    <row r="51" spans="1:10" ht="17.100000000000001" customHeight="1">
      <c r="A51" s="123"/>
      <c r="B51" s="117" t="s">
        <v>31</v>
      </c>
      <c r="C51" s="118">
        <v>44623.397688945683</v>
      </c>
      <c r="D51" s="118">
        <f t="shared" si="5"/>
        <v>552.40649503686291</v>
      </c>
      <c r="E51" s="118">
        <v>765</v>
      </c>
      <c r="F51" s="118">
        <v>483</v>
      </c>
      <c r="G51" s="118">
        <f t="shared" si="4"/>
        <v>270.40649503686291</v>
      </c>
      <c r="H51" s="119"/>
      <c r="I51" s="120">
        <v>0.72914048511349161</v>
      </c>
      <c r="J51" s="121"/>
    </row>
    <row r="52" spans="1:10" ht="17.100000000000001" customHeight="1">
      <c r="A52" s="123"/>
      <c r="B52" s="117" t="s">
        <v>32</v>
      </c>
      <c r="C52" s="118">
        <v>45102.174132994347</v>
      </c>
      <c r="D52" s="118">
        <f t="shared" si="5"/>
        <v>478.77644404866442</v>
      </c>
      <c r="E52" s="118">
        <v>740</v>
      </c>
      <c r="F52" s="118">
        <v>519</v>
      </c>
      <c r="G52" s="118">
        <f t="shared" si="4"/>
        <v>257.77644404866442</v>
      </c>
      <c r="H52" s="119"/>
      <c r="I52" s="120">
        <v>0.72279125213131956</v>
      </c>
      <c r="J52" s="121"/>
    </row>
    <row r="53" spans="1:10" ht="17.100000000000001" customHeight="1">
      <c r="A53" s="123"/>
      <c r="B53" s="117" t="s">
        <v>33</v>
      </c>
      <c r="C53" s="118">
        <f>$C$28*I53</f>
        <v>46448.225248096009</v>
      </c>
      <c r="D53" s="118">
        <f t="shared" si="5"/>
        <v>1346.0511151016617</v>
      </c>
      <c r="E53" s="118">
        <v>729</v>
      </c>
      <c r="F53" s="118">
        <v>493</v>
      </c>
      <c r="G53" s="118">
        <f t="shared" si="4"/>
        <v>1110.0511151016617</v>
      </c>
      <c r="H53" s="119"/>
      <c r="I53" s="120">
        <v>0.71679359950765442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4866.8520950790698</v>
      </c>
      <c r="E54" s="126">
        <f>SUM(E44:E53)</f>
        <v>7144</v>
      </c>
      <c r="F54" s="126">
        <f>SUM(F44:F53)</f>
        <v>4464</v>
      </c>
      <c r="G54" s="127">
        <f t="shared" si="4"/>
        <v>2186.8520950790698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2778.6076131268082</v>
      </c>
      <c r="D57" s="118"/>
      <c r="E57" s="118"/>
      <c r="F57" s="118"/>
      <c r="G57" s="118"/>
      <c r="H57" s="119"/>
      <c r="I57" s="120">
        <v>6.6000180834365998E-2</v>
      </c>
      <c r="J57" s="121"/>
    </row>
    <row r="58" spans="1:10" ht="17.100000000000001" customHeight="1">
      <c r="A58" s="123"/>
      <c r="B58" s="117" t="s">
        <v>13</v>
      </c>
      <c r="C58" s="118">
        <v>3101.1410945060593</v>
      </c>
      <c r="D58" s="118">
        <f t="shared" ref="D58:D67" si="6">C58-C57</f>
        <v>322.53348137925104</v>
      </c>
      <c r="E58" s="118">
        <v>106</v>
      </c>
      <c r="F58" s="118">
        <v>16</v>
      </c>
      <c r="G58" s="118">
        <f t="shared" ref="G58:G79" si="7">D58-E58+F58</f>
        <v>232.53348137925104</v>
      </c>
      <c r="H58" s="119"/>
      <c r="I58" s="120">
        <v>7.2287671200607445E-2</v>
      </c>
      <c r="J58" s="121"/>
    </row>
    <row r="59" spans="1:10" ht="17.100000000000001" customHeight="1">
      <c r="A59" s="123"/>
      <c r="B59" s="117" t="s">
        <v>14</v>
      </c>
      <c r="C59" s="118">
        <v>3405.2746621954675</v>
      </c>
      <c r="D59" s="118">
        <f t="shared" si="6"/>
        <v>304.13356768940821</v>
      </c>
      <c r="E59" s="118">
        <v>115</v>
      </c>
      <c r="F59" s="118">
        <v>20</v>
      </c>
      <c r="G59" s="118">
        <f t="shared" si="7"/>
        <v>209.13356768940821</v>
      </c>
      <c r="H59" s="119"/>
      <c r="I59" s="120">
        <v>7.8282176142424539E-2</v>
      </c>
      <c r="J59" s="121"/>
    </row>
    <row r="60" spans="1:10" ht="17.100000000000001" customHeight="1">
      <c r="A60" s="123"/>
      <c r="B60" s="117" t="s">
        <v>15</v>
      </c>
      <c r="C60" s="118">
        <v>3763.3661297517683</v>
      </c>
      <c r="D60" s="118">
        <f t="shared" si="6"/>
        <v>358.09146755630081</v>
      </c>
      <c r="E60" s="118">
        <v>116</v>
      </c>
      <c r="F60" s="118">
        <v>22</v>
      </c>
      <c r="G60" s="118">
        <f t="shared" si="7"/>
        <v>264.09146755630081</v>
      </c>
      <c r="H60" s="119"/>
      <c r="I60" s="120">
        <v>8.4003708253387682E-2</v>
      </c>
      <c r="J60" s="121"/>
    </row>
    <row r="61" spans="1:10" ht="17.100000000000001" customHeight="1">
      <c r="A61" s="123"/>
      <c r="B61" s="117" t="s">
        <v>16</v>
      </c>
      <c r="C61" s="118">
        <v>4061.9606122879404</v>
      </c>
      <c r="D61" s="118">
        <f t="shared" si="6"/>
        <v>298.59448253617211</v>
      </c>
      <c r="E61" s="118">
        <v>119</v>
      </c>
      <c r="F61" s="118">
        <v>9</v>
      </c>
      <c r="G61" s="118">
        <f t="shared" si="7"/>
        <v>188.59448253617211</v>
      </c>
      <c r="H61" s="119"/>
      <c r="I61" s="120">
        <v>8.9470498068016296E-2</v>
      </c>
      <c r="J61" s="121"/>
    </row>
    <row r="62" spans="1:10" ht="17.100000000000001" customHeight="1">
      <c r="A62" s="123"/>
      <c r="B62" s="117" t="s">
        <v>17</v>
      </c>
      <c r="C62" s="118">
        <v>4394.0423278697754</v>
      </c>
      <c r="D62" s="118">
        <f t="shared" si="6"/>
        <v>332.08171558183494</v>
      </c>
      <c r="E62" s="118">
        <v>134</v>
      </c>
      <c r="F62" s="118">
        <v>18</v>
      </c>
      <c r="G62" s="118">
        <f t="shared" si="7"/>
        <v>216.08171558183494</v>
      </c>
      <c r="H62" s="119"/>
      <c r="I62" s="120">
        <v>9.4699188100641707E-2</v>
      </c>
      <c r="J62" s="121"/>
    </row>
    <row r="63" spans="1:10" ht="17.100000000000001" customHeight="1">
      <c r="A63" s="123"/>
      <c r="B63" s="117" t="s">
        <v>18</v>
      </c>
      <c r="C63" s="118">
        <v>4785.84009941759</v>
      </c>
      <c r="D63" s="118">
        <f t="shared" si="6"/>
        <v>391.79777154781459</v>
      </c>
      <c r="E63" s="118">
        <v>107</v>
      </c>
      <c r="F63" s="118">
        <v>14</v>
      </c>
      <c r="G63" s="118">
        <f t="shared" si="7"/>
        <v>298.79777154781459</v>
      </c>
      <c r="H63" s="119"/>
      <c r="I63" s="120">
        <v>9.9705002071199769E-2</v>
      </c>
      <c r="J63" s="121"/>
    </row>
    <row r="64" spans="1:10" ht="17.100000000000001" customHeight="1">
      <c r="B64" s="117" t="s">
        <v>19</v>
      </c>
      <c r="C64" s="118">
        <v>5120.5927541851943</v>
      </c>
      <c r="D64" s="118">
        <f t="shared" si="6"/>
        <v>334.75265476760433</v>
      </c>
      <c r="E64" s="118">
        <v>124</v>
      </c>
      <c r="F64" s="118">
        <v>15</v>
      </c>
      <c r="G64" s="118">
        <f t="shared" si="7"/>
        <v>225.75265476760433</v>
      </c>
      <c r="H64" s="119"/>
      <c r="I64" s="120">
        <v>0.10450189294255499</v>
      </c>
      <c r="J64" s="121"/>
    </row>
    <row r="65" spans="2:10" ht="17.100000000000001" customHeight="1">
      <c r="B65" s="117" t="s">
        <v>20</v>
      </c>
      <c r="C65" s="118">
        <v>5487.8644419013963</v>
      </c>
      <c r="D65" s="118">
        <f t="shared" si="6"/>
        <v>367.271687716202</v>
      </c>
      <c r="E65" s="118">
        <v>147</v>
      </c>
      <c r="F65" s="118">
        <v>20</v>
      </c>
      <c r="G65" s="118">
        <f t="shared" si="7"/>
        <v>240.271687716202</v>
      </c>
      <c r="H65" s="119"/>
      <c r="I65" s="120">
        <v>0.1091026728012206</v>
      </c>
      <c r="J65" s="121"/>
    </row>
    <row r="66" spans="2:10" ht="17.100000000000001" customHeight="1">
      <c r="B66" s="117" t="s">
        <v>21</v>
      </c>
      <c r="C66" s="118">
        <v>5868.9388724899181</v>
      </c>
      <c r="D66" s="118">
        <f t="shared" si="6"/>
        <v>381.07443058852186</v>
      </c>
      <c r="E66" s="118">
        <v>137</v>
      </c>
      <c r="F66" s="118">
        <v>21</v>
      </c>
      <c r="G66" s="118">
        <f t="shared" si="7"/>
        <v>265.07443058852186</v>
      </c>
      <c r="H66" s="119"/>
      <c r="I66" s="120">
        <v>0.11351912712746456</v>
      </c>
      <c r="J66" s="121"/>
    </row>
    <row r="67" spans="2:10" ht="17.100000000000001" customHeight="1">
      <c r="B67" s="117" t="s">
        <v>22</v>
      </c>
      <c r="C67" s="118">
        <v>6216.2323757890654</v>
      </c>
      <c r="D67" s="118">
        <f t="shared" si="6"/>
        <v>347.29350329914723</v>
      </c>
      <c r="E67" s="118">
        <v>152</v>
      </c>
      <c r="F67" s="118">
        <v>15</v>
      </c>
      <c r="G67" s="118">
        <f t="shared" si="7"/>
        <v>210.29350329914723</v>
      </c>
      <c r="H67" s="119"/>
      <c r="I67" s="120">
        <v>0.11817932273363244</v>
      </c>
      <c r="J67" s="121"/>
    </row>
    <row r="68" spans="2:10" ht="17.100000000000001" customHeight="1">
      <c r="B68" s="139"/>
      <c r="C68" s="125" t="s">
        <v>23</v>
      </c>
      <c r="D68" s="126">
        <f>SUM(D58:D67)</f>
        <v>3437.6247626622571</v>
      </c>
      <c r="E68" s="126">
        <f>SUM(E58:E67)</f>
        <v>1257</v>
      </c>
      <c r="F68" s="126">
        <f>SUM(F58:F67)</f>
        <v>170</v>
      </c>
      <c r="G68" s="127">
        <f t="shared" si="7"/>
        <v>2350.6247626622571</v>
      </c>
      <c r="H68" s="119"/>
      <c r="I68" s="120"/>
      <c r="J68" s="121"/>
    </row>
    <row r="69" spans="2:10" ht="17.100000000000001" customHeight="1">
      <c r="B69" s="117" t="s">
        <v>24</v>
      </c>
      <c r="C69" s="118">
        <v>6676.2082778277627</v>
      </c>
      <c r="D69" s="118">
        <f>C69-C67</f>
        <v>459.97590203869731</v>
      </c>
      <c r="E69" s="118">
        <v>175</v>
      </c>
      <c r="F69" s="118">
        <v>23</v>
      </c>
      <c r="G69" s="118">
        <f t="shared" si="7"/>
        <v>307.97590203869731</v>
      </c>
      <c r="H69" s="119"/>
      <c r="I69" s="120">
        <v>0.12386286229736108</v>
      </c>
      <c r="J69" s="121"/>
    </row>
    <row r="70" spans="2:10" ht="17.100000000000001" customHeight="1">
      <c r="B70" s="117" t="s">
        <v>25</v>
      </c>
      <c r="C70" s="118">
        <v>7150.0039329605288</v>
      </c>
      <c r="D70" s="118">
        <f t="shared" ref="D70:D78" si="8">C70-C69</f>
        <v>473.79565513276611</v>
      </c>
      <c r="E70" s="118">
        <v>173</v>
      </c>
      <c r="F70" s="118">
        <v>27</v>
      </c>
      <c r="G70" s="118">
        <f t="shared" si="7"/>
        <v>327.79565513276611</v>
      </c>
      <c r="H70" s="119"/>
      <c r="I70" s="120">
        <v>0.12929482699747791</v>
      </c>
      <c r="J70" s="121"/>
    </row>
    <row r="71" spans="2:10" ht="17.100000000000001" customHeight="1">
      <c r="B71" s="117" t="s">
        <v>26</v>
      </c>
      <c r="C71" s="118">
        <f>$C$21*I71</f>
        <v>7652.5696863530275</v>
      </c>
      <c r="D71" s="118">
        <f t="shared" si="8"/>
        <v>502.56575339249866</v>
      </c>
      <c r="E71" s="118">
        <v>172</v>
      </c>
      <c r="F71" s="118">
        <v>21</v>
      </c>
      <c r="G71" s="118">
        <f t="shared" si="7"/>
        <v>351.56575339249866</v>
      </c>
      <c r="H71" s="119"/>
      <c r="I71" s="120">
        <v>0.13449155863537834</v>
      </c>
      <c r="J71" s="121"/>
    </row>
    <row r="72" spans="2:10" ht="17.100000000000001" customHeight="1">
      <c r="B72" s="117" t="s">
        <v>27</v>
      </c>
      <c r="C72" s="118">
        <v>7921.7831744758714</v>
      </c>
      <c r="D72" s="118">
        <f t="shared" si="8"/>
        <v>269.21348812284396</v>
      </c>
      <c r="E72" s="118">
        <v>170</v>
      </c>
      <c r="F72" s="118">
        <v>11</v>
      </c>
      <c r="G72" s="118">
        <f t="shared" si="7"/>
        <v>110.21348812284396</v>
      </c>
      <c r="H72" s="119"/>
      <c r="I72" s="120">
        <v>0.13946801363513855</v>
      </c>
      <c r="J72" s="121"/>
    </row>
    <row r="73" spans="2:10" ht="17.100000000000001" customHeight="1">
      <c r="B73" s="117" t="s">
        <v>28</v>
      </c>
      <c r="C73" s="118">
        <v>8336.9510132434316</v>
      </c>
      <c r="D73" s="118">
        <f t="shared" si="8"/>
        <v>415.16783876756017</v>
      </c>
      <c r="E73" s="118">
        <v>167</v>
      </c>
      <c r="F73" s="118">
        <v>21</v>
      </c>
      <c r="G73" s="118">
        <f t="shared" si="7"/>
        <v>269.16783876756017</v>
      </c>
      <c r="H73" s="119"/>
      <c r="I73" s="120">
        <v>0.14423790680351958</v>
      </c>
      <c r="J73" s="121"/>
    </row>
    <row r="74" spans="2:10" ht="17.100000000000001" customHeight="1">
      <c r="B74" s="117" t="s">
        <v>29</v>
      </c>
      <c r="C74" s="118">
        <v>8720.4908805734176</v>
      </c>
      <c r="D74" s="118">
        <f t="shared" si="8"/>
        <v>383.53986732998601</v>
      </c>
      <c r="E74" s="118">
        <v>172</v>
      </c>
      <c r="F74" s="118">
        <v>15</v>
      </c>
      <c r="G74" s="118">
        <f t="shared" si="7"/>
        <v>226.53986732998601</v>
      </c>
      <c r="H74" s="119"/>
      <c r="I74" s="120">
        <v>0.14881383755244743</v>
      </c>
      <c r="J74" s="121"/>
    </row>
    <row r="75" spans="2:10" ht="17.100000000000001" customHeight="1">
      <c r="B75" s="117" t="s">
        <v>30</v>
      </c>
      <c r="C75" s="118">
        <v>9177.1233217111439</v>
      </c>
      <c r="D75" s="118">
        <f t="shared" si="8"/>
        <v>456.63244113772635</v>
      </c>
      <c r="E75" s="118">
        <v>183</v>
      </c>
      <c r="F75" s="118">
        <v>23</v>
      </c>
      <c r="G75" s="118">
        <f t="shared" si="7"/>
        <v>296.63244113772635</v>
      </c>
      <c r="H75" s="119"/>
      <c r="I75" s="120">
        <v>0.15320740103023608</v>
      </c>
      <c r="J75" s="121"/>
    </row>
    <row r="76" spans="2:10" ht="17.100000000000001" customHeight="1">
      <c r="B76" s="117" t="s">
        <v>31</v>
      </c>
      <c r="C76" s="118">
        <v>9634.6723169987199</v>
      </c>
      <c r="D76" s="118">
        <f t="shared" si="8"/>
        <v>457.54899528757596</v>
      </c>
      <c r="E76" s="118">
        <v>200</v>
      </c>
      <c r="F76" s="118">
        <v>14</v>
      </c>
      <c r="G76" s="118">
        <f t="shared" si="7"/>
        <v>271.54899528757596</v>
      </c>
      <c r="H76" s="119"/>
      <c r="I76" s="120">
        <v>0.15742928622546931</v>
      </c>
      <c r="J76" s="121"/>
    </row>
    <row r="77" spans="2:10" ht="17.100000000000001" customHeight="1">
      <c r="B77" s="117" t="s">
        <v>32</v>
      </c>
      <c r="C77" s="118">
        <v>10076.936238161359</v>
      </c>
      <c r="D77" s="118">
        <f t="shared" si="8"/>
        <v>442.26392116263924</v>
      </c>
      <c r="E77" s="118">
        <v>228</v>
      </c>
      <c r="F77" s="118">
        <v>28</v>
      </c>
      <c r="G77" s="118">
        <f t="shared" si="7"/>
        <v>242.26392116263924</v>
      </c>
      <c r="H77" s="119"/>
      <c r="I77" s="120">
        <v>0.16148936279104739</v>
      </c>
      <c r="J77" s="121"/>
    </row>
    <row r="78" spans="2:10" ht="17.100000000000001" customHeight="1">
      <c r="B78" s="117" t="s">
        <v>33</v>
      </c>
      <c r="C78" s="118">
        <f>$C$28*I78</f>
        <v>10704.786522040158</v>
      </c>
      <c r="D78" s="118">
        <f t="shared" si="8"/>
        <v>627.85028387879902</v>
      </c>
      <c r="E78" s="118">
        <v>276</v>
      </c>
      <c r="F78" s="118">
        <v>29</v>
      </c>
      <c r="G78" s="118">
        <f t="shared" si="7"/>
        <v>380.85028387879902</v>
      </c>
      <c r="H78" s="140"/>
      <c r="I78" s="120">
        <v>0.16519732287099009</v>
      </c>
      <c r="J78" s="121"/>
    </row>
    <row r="79" spans="2:10" ht="17.100000000000001" customHeight="1">
      <c r="B79" s="139"/>
      <c r="C79" s="125" t="s">
        <v>34</v>
      </c>
      <c r="D79" s="126">
        <f>SUM(D69:D78)</f>
        <v>4488.5541462510928</v>
      </c>
      <c r="E79" s="126">
        <f>SUM(E69:E78)</f>
        <v>1916</v>
      </c>
      <c r="F79" s="126">
        <f>SUM(F69:F78)</f>
        <v>212</v>
      </c>
      <c r="G79" s="127">
        <f t="shared" si="7"/>
        <v>2784.5541462510928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1792.5530239411887</v>
      </c>
      <c r="D82" s="118"/>
      <c r="E82" s="118"/>
      <c r="F82" s="118"/>
      <c r="G82" s="118"/>
      <c r="H82" s="119"/>
      <c r="I82" s="120">
        <v>4.2578456625681445E-2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1972.0252927300826</v>
      </c>
      <c r="D83" s="118">
        <f t="shared" ref="D83:D92" si="9">C83-C82</f>
        <v>179.47226878889387</v>
      </c>
      <c r="E83" s="118">
        <v>11</v>
      </c>
      <c r="F83" s="118">
        <v>8</v>
      </c>
      <c r="G83" s="118">
        <f t="shared" ref="G83:G104" si="10">D83-E83+F83</f>
        <v>176.47226878889387</v>
      </c>
      <c r="H83" s="119"/>
      <c r="I83" s="120">
        <v>4.5967955541493764E-2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2140.1786882882116</v>
      </c>
      <c r="D84" s="118">
        <f t="shared" si="9"/>
        <v>168.15339555812898</v>
      </c>
      <c r="E84" s="118">
        <v>10</v>
      </c>
      <c r="F84" s="118">
        <v>8</v>
      </c>
      <c r="G84" s="118">
        <f t="shared" si="10"/>
        <v>166.15339555812898</v>
      </c>
      <c r="H84" s="119"/>
      <c r="I84" s="120">
        <v>4.919951007559107E-2</v>
      </c>
      <c r="J84" s="121"/>
    </row>
    <row r="85" spans="1:10" ht="17.100000000000001" customHeight="1">
      <c r="A85" s="123"/>
      <c r="B85" s="117" t="s">
        <v>15</v>
      </c>
      <c r="C85" s="118">
        <v>2342.3191115432778</v>
      </c>
      <c r="D85" s="118">
        <f t="shared" si="9"/>
        <v>202.14042325506625</v>
      </c>
      <c r="E85" s="118">
        <v>9</v>
      </c>
      <c r="F85" s="118">
        <v>3</v>
      </c>
      <c r="G85" s="118">
        <f t="shared" si="10"/>
        <v>196.14042325506625</v>
      </c>
      <c r="H85" s="119"/>
      <c r="I85" s="120">
        <v>5.2283908739805311E-2</v>
      </c>
      <c r="J85" s="121"/>
    </row>
    <row r="86" spans="1:10" ht="17.100000000000001" customHeight="1">
      <c r="A86" s="123"/>
      <c r="B86" s="117" t="s">
        <v>16</v>
      </c>
      <c r="C86" s="118">
        <v>2507.4864630635038</v>
      </c>
      <c r="D86" s="118">
        <f t="shared" si="9"/>
        <v>165.16735152022602</v>
      </c>
      <c r="E86" s="118">
        <v>5</v>
      </c>
      <c r="F86" s="118">
        <v>3</v>
      </c>
      <c r="G86" s="118">
        <f t="shared" si="10"/>
        <v>163.16735152022602</v>
      </c>
      <c r="H86" s="119"/>
      <c r="I86" s="120">
        <v>5.5230979362632236E-2</v>
      </c>
      <c r="J86" s="121"/>
    </row>
    <row r="87" spans="1:10" ht="17.100000000000001" customHeight="1">
      <c r="A87" s="123"/>
      <c r="B87" s="117" t="s">
        <v>17</v>
      </c>
      <c r="C87" s="118">
        <v>2693.5057873502451</v>
      </c>
      <c r="D87" s="118">
        <f t="shared" si="9"/>
        <v>186.01932428674127</v>
      </c>
      <c r="E87" s="118">
        <v>4</v>
      </c>
      <c r="F87" s="118">
        <v>3</v>
      </c>
      <c r="G87" s="118">
        <f t="shared" si="10"/>
        <v>185.01932428674127</v>
      </c>
      <c r="H87" s="119"/>
      <c r="I87" s="120">
        <v>5.8049693692893214E-2</v>
      </c>
      <c r="J87" s="121"/>
    </row>
    <row r="88" spans="1:10" ht="17.100000000000001" customHeight="1">
      <c r="B88" s="117" t="s">
        <v>18</v>
      </c>
      <c r="C88" s="118">
        <v>2915.9164140966977</v>
      </c>
      <c r="D88" s="118">
        <f t="shared" si="9"/>
        <v>222.41062674645264</v>
      </c>
      <c r="E88" s="118">
        <v>10</v>
      </c>
      <c r="F88" s="118">
        <v>10</v>
      </c>
      <c r="G88" s="118">
        <f t="shared" si="10"/>
        <v>222.41062674645264</v>
      </c>
      <c r="H88" s="119"/>
      <c r="I88" s="120">
        <v>6.074825862701453E-2</v>
      </c>
      <c r="J88" s="121"/>
    </row>
    <row r="89" spans="1:10" ht="17.100000000000001" customHeight="1">
      <c r="B89" s="117" t="s">
        <v>19</v>
      </c>
      <c r="C89" s="118">
        <v>3103.375604680964</v>
      </c>
      <c r="D89" s="118">
        <f t="shared" si="9"/>
        <v>187.45919058426625</v>
      </c>
      <c r="E89" s="118">
        <v>3</v>
      </c>
      <c r="F89" s="118">
        <v>9</v>
      </c>
      <c r="G89" s="118">
        <f t="shared" si="10"/>
        <v>193.45919058426625</v>
      </c>
      <c r="H89" s="119"/>
      <c r="I89" s="120">
        <v>6.3334196013897226E-2</v>
      </c>
      <c r="J89" s="121"/>
    </row>
    <row r="90" spans="1:10" ht="17.100000000000001" customHeight="1">
      <c r="B90" s="117" t="s">
        <v>20</v>
      </c>
      <c r="C90" s="118">
        <v>3310.4649573922038</v>
      </c>
      <c r="D90" s="118">
        <f t="shared" si="9"/>
        <v>207.08935271123983</v>
      </c>
      <c r="E90" s="118">
        <v>4</v>
      </c>
      <c r="F90" s="118">
        <v>7</v>
      </c>
      <c r="G90" s="118">
        <f t="shared" si="10"/>
        <v>210.08935271123983</v>
      </c>
      <c r="H90" s="119"/>
      <c r="I90" s="120">
        <v>6.5814412671813191E-2</v>
      </c>
      <c r="J90" s="121"/>
    </row>
    <row r="91" spans="1:10" ht="17.100000000000001" customHeight="1">
      <c r="B91" s="117" t="s">
        <v>21</v>
      </c>
      <c r="C91" s="118">
        <v>3525.6950448745024</v>
      </c>
      <c r="D91" s="118">
        <f t="shared" si="9"/>
        <v>215.23008748229859</v>
      </c>
      <c r="E91" s="118">
        <v>9</v>
      </c>
      <c r="F91" s="118">
        <v>6</v>
      </c>
      <c r="G91" s="118">
        <f t="shared" si="10"/>
        <v>212.23008748229859</v>
      </c>
      <c r="H91" s="119"/>
      <c r="I91" s="120">
        <v>6.8195261989835637E-2</v>
      </c>
      <c r="J91" s="121"/>
    </row>
    <row r="92" spans="1:10" ht="17.100000000000001" customHeight="1">
      <c r="B92" s="117" t="s">
        <v>22</v>
      </c>
      <c r="C92" s="118">
        <v>3708.8846907886686</v>
      </c>
      <c r="D92" s="118">
        <f t="shared" si="9"/>
        <v>183.18964591416625</v>
      </c>
      <c r="E92" s="118">
        <v>11</v>
      </c>
      <c r="F92" s="118">
        <v>8</v>
      </c>
      <c r="G92" s="118">
        <f t="shared" si="10"/>
        <v>180.18964591416625</v>
      </c>
      <c r="H92" s="119"/>
      <c r="I92" s="120">
        <v>7.0511115794461385E-2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1916.3316668474799</v>
      </c>
      <c r="E93" s="126">
        <f>SUM(E83:E92)</f>
        <v>76</v>
      </c>
      <c r="F93" s="126">
        <f>SUM(F83:F92)</f>
        <v>65</v>
      </c>
      <c r="G93" s="127">
        <f t="shared" si="10"/>
        <v>1905.3316668474799</v>
      </c>
      <c r="H93" s="119"/>
      <c r="I93" s="120"/>
      <c r="J93" s="121"/>
    </row>
    <row r="94" spans="1:10" ht="17.100000000000001" customHeight="1">
      <c r="B94" s="117" t="s">
        <v>24</v>
      </c>
      <c r="C94" s="118">
        <v>3924.5498527213426</v>
      </c>
      <c r="D94" s="118">
        <f>C94-C92</f>
        <v>215.66516193267398</v>
      </c>
      <c r="E94" s="118">
        <v>6</v>
      </c>
      <c r="F94" s="118">
        <v>9</v>
      </c>
      <c r="G94" s="118">
        <f t="shared" si="10"/>
        <v>218.66516193267398</v>
      </c>
      <c r="H94" s="119"/>
      <c r="I94" s="120">
        <v>7.2811685579245694E-2</v>
      </c>
      <c r="J94" s="121"/>
    </row>
    <row r="95" spans="1:10" ht="17.100000000000001" customHeight="1">
      <c r="B95" s="117" t="s">
        <v>25</v>
      </c>
      <c r="C95" s="118">
        <v>4148.0764185597554</v>
      </c>
      <c r="D95" s="118">
        <f t="shared" ref="D95:D103" si="11">C95-C94</f>
        <v>223.52656583841281</v>
      </c>
      <c r="E95" s="118">
        <v>60</v>
      </c>
      <c r="F95" s="118">
        <v>8</v>
      </c>
      <c r="G95" s="118">
        <f t="shared" si="10"/>
        <v>171.52656583841281</v>
      </c>
      <c r="H95" s="119"/>
      <c r="I95" s="120">
        <v>7.5010423482093219E-2</v>
      </c>
      <c r="J95" s="121"/>
    </row>
    <row r="96" spans="1:10" ht="17.100000000000001" customHeight="1">
      <c r="B96" s="117" t="s">
        <v>26</v>
      </c>
      <c r="C96" s="118">
        <f>$C$21*I96</f>
        <v>4387.7834306107961</v>
      </c>
      <c r="D96" s="118">
        <f t="shared" si="11"/>
        <v>239.70701205104069</v>
      </c>
      <c r="E96" s="118">
        <v>113</v>
      </c>
      <c r="F96" s="118">
        <v>7</v>
      </c>
      <c r="G96" s="118">
        <f t="shared" si="10"/>
        <v>133.70701205104069</v>
      </c>
      <c r="H96" s="119"/>
      <c r="I96" s="120">
        <v>7.7113944298959514E-2</v>
      </c>
      <c r="J96" s="121"/>
    </row>
    <row r="97" spans="1:10" ht="17.100000000000001" customHeight="1">
      <c r="A97" s="123"/>
      <c r="B97" s="117" t="s">
        <v>27</v>
      </c>
      <c r="C97" s="118">
        <v>4494.4875567822373</v>
      </c>
      <c r="D97" s="118">
        <f t="shared" si="11"/>
        <v>106.7041261714412</v>
      </c>
      <c r="E97" s="118">
        <v>112</v>
      </c>
      <c r="F97" s="118">
        <v>12</v>
      </c>
      <c r="G97" s="118">
        <f t="shared" si="10"/>
        <v>6.704126171441203</v>
      </c>
      <c r="H97" s="119"/>
      <c r="I97" s="120">
        <v>7.9128302056025293E-2</v>
      </c>
      <c r="J97" s="121"/>
    </row>
    <row r="98" spans="1:10" ht="17.100000000000001" customHeight="1">
      <c r="A98" s="123"/>
      <c r="B98" s="117" t="s">
        <v>28</v>
      </c>
      <c r="C98" s="118">
        <v>4685.21298599081</v>
      </c>
      <c r="D98" s="118">
        <f t="shared" si="11"/>
        <v>190.72542920857268</v>
      </c>
      <c r="E98" s="118">
        <v>91</v>
      </c>
      <c r="F98" s="118">
        <v>20</v>
      </c>
      <c r="G98" s="118">
        <f t="shared" si="10"/>
        <v>119.72542920857268</v>
      </c>
      <c r="H98" s="119"/>
      <c r="I98" s="120">
        <v>8.1059048200533043E-2</v>
      </c>
      <c r="J98" s="121"/>
    </row>
    <row r="99" spans="1:10" ht="17.100000000000001" customHeight="1">
      <c r="A99" s="123"/>
      <c r="B99" s="117" t="s">
        <v>29</v>
      </c>
      <c r="C99" s="118">
        <v>4858.6011657995923</v>
      </c>
      <c r="D99" s="118">
        <f t="shared" si="11"/>
        <v>173.3881798087823</v>
      </c>
      <c r="E99" s="118">
        <v>62</v>
      </c>
      <c r="F99" s="118">
        <v>28</v>
      </c>
      <c r="G99" s="118">
        <f t="shared" si="10"/>
        <v>139.3881798087823</v>
      </c>
      <c r="H99" s="119"/>
      <c r="I99" s="120">
        <v>8.2911282692825813E-2</v>
      </c>
      <c r="J99" s="121"/>
    </row>
    <row r="100" spans="1:10" ht="17.100000000000001" customHeight="1">
      <c r="A100" s="123"/>
      <c r="B100" s="117" t="s">
        <v>30</v>
      </c>
      <c r="C100" s="118">
        <v>5072.9129694879666</v>
      </c>
      <c r="D100" s="118">
        <f t="shared" si="11"/>
        <v>214.31180368837431</v>
      </c>
      <c r="E100" s="118">
        <v>89</v>
      </c>
      <c r="F100" s="118">
        <v>19</v>
      </c>
      <c r="G100" s="118">
        <f t="shared" si="10"/>
        <v>144.31180368837431</v>
      </c>
      <c r="H100" s="119"/>
      <c r="I100" s="120">
        <v>8.4689698989782389E-2</v>
      </c>
      <c r="J100" s="121"/>
    </row>
    <row r="101" spans="1:10" ht="17.100000000000001" customHeight="1">
      <c r="A101" s="123"/>
      <c r="B101" s="117" t="s">
        <v>31</v>
      </c>
      <c r="C101" s="118">
        <v>5287.5957738106472</v>
      </c>
      <c r="D101" s="118">
        <f t="shared" si="11"/>
        <v>214.68280432268057</v>
      </c>
      <c r="E101" s="118">
        <v>130</v>
      </c>
      <c r="F101" s="118">
        <v>19</v>
      </c>
      <c r="G101" s="118">
        <f t="shared" si="10"/>
        <v>103.68280432268057</v>
      </c>
      <c r="H101" s="119"/>
      <c r="I101" s="120">
        <v>8.639862375507594E-2</v>
      </c>
      <c r="J101" s="121"/>
    </row>
    <row r="102" spans="1:10" ht="17.100000000000001" customHeight="1">
      <c r="A102" s="123"/>
      <c r="B102" s="117" t="s">
        <v>32</v>
      </c>
      <c r="C102" s="118">
        <v>5493.8240450251251</v>
      </c>
      <c r="D102" s="118">
        <f t="shared" si="11"/>
        <v>206.2282712144779</v>
      </c>
      <c r="E102" s="118">
        <v>99</v>
      </c>
      <c r="F102" s="118">
        <v>28</v>
      </c>
      <c r="G102" s="118">
        <f t="shared" si="10"/>
        <v>135.2282712144779</v>
      </c>
      <c r="H102" s="119"/>
      <c r="I102" s="120">
        <v>8.8042052003607763E-2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5817.4936533579512</v>
      </c>
      <c r="D103" s="118">
        <f t="shared" si="11"/>
        <v>323.6696083328261</v>
      </c>
      <c r="E103" s="118">
        <v>112</v>
      </c>
      <c r="F103" s="118">
        <v>13</v>
      </c>
      <c r="G103" s="118">
        <f t="shared" si="10"/>
        <v>224.6696083328261</v>
      </c>
      <c r="H103" s="119"/>
      <c r="I103" s="120">
        <v>8.9776136625894315E-2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2108.6089625692825</v>
      </c>
      <c r="E104" s="126">
        <f>SUM(E94:E103)</f>
        <v>874</v>
      </c>
      <c r="F104" s="126">
        <f>SUM(F94:F103)</f>
        <v>163</v>
      </c>
      <c r="G104" s="127">
        <f t="shared" si="10"/>
        <v>1397.6089625692825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199.60178853894456</v>
      </c>
      <c r="D107" s="118"/>
      <c r="E107" s="118"/>
      <c r="F107" s="118"/>
      <c r="G107" s="118"/>
      <c r="H107" s="119"/>
      <c r="I107" s="120">
        <v>4.7411351196898948E-3</v>
      </c>
      <c r="J107" s="121"/>
    </row>
    <row r="108" spans="1:10" ht="17.100000000000001" customHeight="1">
      <c r="A108" s="123"/>
      <c r="B108" s="117" t="s">
        <v>13</v>
      </c>
      <c r="C108" s="118">
        <v>235.69389424160701</v>
      </c>
      <c r="D108" s="118">
        <f t="shared" ref="D108:D117" si="12">C108-C107</f>
        <v>36.092105702662451</v>
      </c>
      <c r="E108" s="118">
        <v>5</v>
      </c>
      <c r="F108" s="118">
        <v>2</v>
      </c>
      <c r="G108" s="118">
        <f t="shared" ref="G108:G129" si="13">D108-E108+F108</f>
        <v>33.092105702662451</v>
      </c>
      <c r="H108" s="119"/>
      <c r="I108" s="120">
        <v>5.4940301688020284E-3</v>
      </c>
      <c r="J108" s="121"/>
    </row>
    <row r="109" spans="1:10" ht="17.100000000000001" customHeight="1">
      <c r="A109" s="123"/>
      <c r="B109" s="117" t="s">
        <v>14</v>
      </c>
      <c r="C109" s="118">
        <v>270.21511398727728</v>
      </c>
      <c r="D109" s="118">
        <f t="shared" si="12"/>
        <v>34.521219745670265</v>
      </c>
      <c r="E109" s="118">
        <v>8</v>
      </c>
      <c r="F109" s="118">
        <v>4</v>
      </c>
      <c r="G109" s="118">
        <f t="shared" si="13"/>
        <v>30.521219745670265</v>
      </c>
      <c r="H109" s="119"/>
      <c r="I109" s="120">
        <v>6.2118417008569489E-3</v>
      </c>
      <c r="J109" s="121"/>
    </row>
    <row r="110" spans="1:10" ht="17.100000000000001" customHeight="1">
      <c r="A110" s="123"/>
      <c r="B110" s="117" t="s">
        <v>15</v>
      </c>
      <c r="C110" s="118">
        <v>308.9840822803248</v>
      </c>
      <c r="D110" s="118">
        <f t="shared" si="12"/>
        <v>38.768968293047521</v>
      </c>
      <c r="E110" s="118">
        <v>4</v>
      </c>
      <c r="F110" s="118">
        <v>3</v>
      </c>
      <c r="G110" s="118">
        <f t="shared" si="13"/>
        <v>37.768968293047521</v>
      </c>
      <c r="H110" s="119"/>
      <c r="I110" s="120">
        <v>6.8969661223286785E-3</v>
      </c>
      <c r="J110" s="121"/>
    </row>
    <row r="111" spans="1:10" ht="17.100000000000001" customHeight="1">
      <c r="A111" s="123"/>
      <c r="B111" s="117" t="s">
        <v>16</v>
      </c>
      <c r="C111" s="118">
        <v>342.84202470140872</v>
      </c>
      <c r="D111" s="118">
        <f t="shared" si="12"/>
        <v>33.857942421083919</v>
      </c>
      <c r="E111" s="118">
        <v>8</v>
      </c>
      <c r="F111" s="118">
        <v>1</v>
      </c>
      <c r="G111" s="118">
        <f t="shared" si="13"/>
        <v>26.857942421083919</v>
      </c>
      <c r="H111" s="119"/>
      <c r="I111" s="120">
        <v>7.5515864471675919E-3</v>
      </c>
      <c r="J111" s="121"/>
    </row>
    <row r="112" spans="1:10" ht="17.100000000000001" customHeight="1">
      <c r="A112" s="123"/>
      <c r="B112" s="117" t="s">
        <v>17</v>
      </c>
      <c r="C112" s="118">
        <v>379.44507268336559</v>
      </c>
      <c r="D112" s="118">
        <f t="shared" si="12"/>
        <v>36.603047981956877</v>
      </c>
      <c r="E112" s="118">
        <v>3</v>
      </c>
      <c r="F112" s="118">
        <v>2</v>
      </c>
      <c r="G112" s="118">
        <f t="shared" si="13"/>
        <v>35.603047981956877</v>
      </c>
      <c r="H112" s="119"/>
      <c r="I112" s="120">
        <v>8.1776955319690856E-3</v>
      </c>
      <c r="J112" s="121"/>
    </row>
    <row r="113" spans="1:10" ht="17.100000000000001" customHeight="1">
      <c r="A113" s="123"/>
      <c r="B113" s="117" t="s">
        <v>18</v>
      </c>
      <c r="C113" s="118">
        <v>421.30158431534687</v>
      </c>
      <c r="D113" s="118">
        <f t="shared" si="12"/>
        <v>41.856511631981277</v>
      </c>
      <c r="E113" s="118">
        <v>6</v>
      </c>
      <c r="F113" s="118">
        <v>3</v>
      </c>
      <c r="G113" s="118">
        <f t="shared" si="13"/>
        <v>38.856511631981277</v>
      </c>
      <c r="H113" s="119"/>
      <c r="I113" s="120">
        <v>8.7771163399030586E-3</v>
      </c>
      <c r="J113" s="121"/>
    </row>
    <row r="114" spans="1:10" ht="17.100000000000001" customHeight="1">
      <c r="B114" s="117" t="s">
        <v>19</v>
      </c>
      <c r="C114" s="118">
        <v>458.22446370416236</v>
      </c>
      <c r="D114" s="118">
        <f t="shared" si="12"/>
        <v>36.922879388815488</v>
      </c>
      <c r="E114" s="118">
        <v>11</v>
      </c>
      <c r="F114" s="118">
        <v>1</v>
      </c>
      <c r="G114" s="118">
        <f t="shared" si="13"/>
        <v>26.922879388815488</v>
      </c>
      <c r="H114" s="119"/>
      <c r="I114" s="120">
        <v>9.3515196674318849E-3</v>
      </c>
      <c r="J114" s="121"/>
    </row>
    <row r="115" spans="1:10" ht="17.100000000000001" customHeight="1">
      <c r="A115" s="123"/>
      <c r="B115" s="117" t="s">
        <v>20</v>
      </c>
      <c r="C115" s="118">
        <v>498.0927167524215</v>
      </c>
      <c r="D115" s="118">
        <f t="shared" si="12"/>
        <v>39.868253048259135</v>
      </c>
      <c r="E115" s="118">
        <v>10</v>
      </c>
      <c r="F115" s="118">
        <v>3</v>
      </c>
      <c r="G115" s="118">
        <f t="shared" si="13"/>
        <v>32.868253048259135</v>
      </c>
      <c r="H115" s="119"/>
      <c r="I115" s="120">
        <v>9.9024396968672261E-3</v>
      </c>
      <c r="J115" s="121"/>
    </row>
    <row r="116" spans="1:10" ht="17.100000000000001" customHeight="1">
      <c r="A116" s="123"/>
      <c r="B116" s="117" t="s">
        <v>21</v>
      </c>
      <c r="C116" s="118">
        <v>539.29757303713234</v>
      </c>
      <c r="D116" s="118">
        <f t="shared" si="12"/>
        <v>41.204856284710843</v>
      </c>
      <c r="E116" s="118">
        <v>8</v>
      </c>
      <c r="F116" s="118">
        <v>5</v>
      </c>
      <c r="G116" s="118">
        <f t="shared" si="13"/>
        <v>38.204856284710843</v>
      </c>
      <c r="H116" s="119"/>
      <c r="I116" s="120">
        <v>1.0431287679635056E-2</v>
      </c>
      <c r="J116" s="121"/>
    </row>
    <row r="117" spans="1:10" ht="17.100000000000001" customHeight="1">
      <c r="A117" s="123"/>
      <c r="B117" s="117" t="s">
        <v>22</v>
      </c>
      <c r="C117" s="118">
        <v>576.09515468297218</v>
      </c>
      <c r="D117" s="118">
        <f t="shared" si="12"/>
        <v>36.797581645839841</v>
      </c>
      <c r="E117" s="118">
        <v>6</v>
      </c>
      <c r="F117" s="118">
        <v>4</v>
      </c>
      <c r="G117" s="118">
        <f t="shared" si="13"/>
        <v>34.797581645839841</v>
      </c>
      <c r="H117" s="119"/>
      <c r="I117" s="120">
        <v>1.095237936659643E-2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376.49336614402762</v>
      </c>
      <c r="E118" s="126">
        <f>SUM(E108:E117)</f>
        <v>69</v>
      </c>
      <c r="F118" s="126">
        <f>SUM(F108:F117)</f>
        <v>28</v>
      </c>
      <c r="G118" s="127">
        <f t="shared" si="13"/>
        <v>335.49336614402762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619.27664906762266</v>
      </c>
      <c r="D119" s="118">
        <f>C119-C117</f>
        <v>43.181494384650478</v>
      </c>
      <c r="E119" s="118">
        <v>15</v>
      </c>
      <c r="F119" s="118">
        <v>3</v>
      </c>
      <c r="G119" s="118">
        <f t="shared" si="13"/>
        <v>31.181494384650478</v>
      </c>
      <c r="H119" s="119"/>
      <c r="I119" s="120">
        <v>1.1489362691421571E-2</v>
      </c>
      <c r="J119" s="121"/>
    </row>
    <row r="120" spans="1:10" ht="17.100000000000001" customHeight="1">
      <c r="A120" s="123"/>
      <c r="B120" s="117" t="s">
        <v>25</v>
      </c>
      <c r="C120" s="118">
        <v>663.7425143030182</v>
      </c>
      <c r="D120" s="118">
        <f t="shared" ref="D120:D128" si="14">C120-C119</f>
        <v>44.46586523539554</v>
      </c>
      <c r="E120" s="118">
        <v>12</v>
      </c>
      <c r="F120" s="118">
        <v>10</v>
      </c>
      <c r="G120" s="118">
        <f t="shared" si="13"/>
        <v>42.46586523539554</v>
      </c>
      <c r="H120" s="119"/>
      <c r="I120" s="120">
        <v>1.200257711217031E-2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710.88394007749889</v>
      </c>
      <c r="D121" s="118">
        <f t="shared" si="14"/>
        <v>47.141425774480695</v>
      </c>
      <c r="E121" s="118">
        <v>10</v>
      </c>
      <c r="F121" s="118">
        <v>2</v>
      </c>
      <c r="G121" s="118">
        <f t="shared" si="13"/>
        <v>39.141425774480695</v>
      </c>
      <c r="H121" s="119"/>
      <c r="I121" s="120">
        <v>1.2493566609446378E-2</v>
      </c>
      <c r="J121" s="121"/>
    </row>
    <row r="122" spans="1:10" ht="17.100000000000001" customHeight="1">
      <c r="A122" s="123"/>
      <c r="B122" s="117" t="s">
        <v>27</v>
      </c>
      <c r="C122" s="118">
        <v>736.34067469466174</v>
      </c>
      <c r="D122" s="118">
        <f t="shared" si="14"/>
        <v>25.456734617162851</v>
      </c>
      <c r="E122" s="118">
        <v>5</v>
      </c>
      <c r="F122" s="118">
        <v>3</v>
      </c>
      <c r="G122" s="118">
        <f t="shared" si="13"/>
        <v>23.456734617162851</v>
      </c>
      <c r="H122" s="119"/>
      <c r="I122" s="120">
        <v>1.2963744272793339E-2</v>
      </c>
      <c r="J122" s="121"/>
    </row>
    <row r="123" spans="1:10" ht="17.100000000000001" customHeight="1">
      <c r="A123" s="123"/>
      <c r="B123" s="117" t="s">
        <v>28</v>
      </c>
      <c r="C123" s="118">
        <v>775.35266004914342</v>
      </c>
      <c r="D123" s="118">
        <f t="shared" si="14"/>
        <v>39.011985354481681</v>
      </c>
      <c r="E123" s="118">
        <v>14</v>
      </c>
      <c r="F123" s="118">
        <v>6</v>
      </c>
      <c r="G123" s="118">
        <f t="shared" si="13"/>
        <v>31.011985354481681</v>
      </c>
      <c r="H123" s="119"/>
      <c r="I123" s="120">
        <v>1.3414405883203173E-2</v>
      </c>
      <c r="J123" s="121"/>
    </row>
    <row r="124" spans="1:10" ht="17.100000000000001" customHeight="1">
      <c r="A124" s="123"/>
      <c r="B124" s="117" t="s">
        <v>29</v>
      </c>
      <c r="C124" s="118">
        <v>811.41907174617256</v>
      </c>
      <c r="D124" s="118">
        <f t="shared" si="14"/>
        <v>36.066411697029139</v>
      </c>
      <c r="E124" s="118">
        <v>14</v>
      </c>
      <c r="F124" s="118">
        <v>7</v>
      </c>
      <c r="G124" s="118">
        <f t="shared" si="13"/>
        <v>29.066411697029139</v>
      </c>
      <c r="H124" s="119"/>
      <c r="I124" s="120">
        <v>1.3846741838671888E-2</v>
      </c>
      <c r="J124" s="121"/>
    </row>
    <row r="125" spans="1:10" ht="17.100000000000001" customHeight="1">
      <c r="A125" s="123"/>
      <c r="B125" s="117" t="s">
        <v>30</v>
      </c>
      <c r="C125" s="118">
        <v>854.28467447019614</v>
      </c>
      <c r="D125" s="118">
        <f t="shared" si="14"/>
        <v>42.865602724023574</v>
      </c>
      <c r="E125" s="118">
        <v>13</v>
      </c>
      <c r="F125" s="118">
        <v>7</v>
      </c>
      <c r="G125" s="118">
        <f t="shared" si="13"/>
        <v>36.865602724023574</v>
      </c>
      <c r="H125" s="119"/>
      <c r="I125" s="120">
        <v>1.4261847653926477E-2</v>
      </c>
      <c r="J125" s="121"/>
    </row>
    <row r="126" spans="1:10" ht="17.100000000000001" customHeight="1">
      <c r="A126" s="123"/>
      <c r="B126" s="117" t="s">
        <v>31</v>
      </c>
      <c r="C126" s="118">
        <v>897.23687363456258</v>
      </c>
      <c r="D126" s="118">
        <f t="shared" si="14"/>
        <v>42.952199164366448</v>
      </c>
      <c r="E126" s="118">
        <v>12</v>
      </c>
      <c r="F126" s="118">
        <v>8</v>
      </c>
      <c r="G126" s="118">
        <f t="shared" si="13"/>
        <v>38.952199164366448</v>
      </c>
      <c r="H126" s="119"/>
      <c r="I126" s="120">
        <v>1.466073322932292E-2</v>
      </c>
      <c r="J126" s="121"/>
    </row>
    <row r="127" spans="1:10" ht="17.100000000000001" customHeight="1">
      <c r="A127" s="123"/>
      <c r="B127" s="117" t="s">
        <v>32</v>
      </c>
      <c r="C127" s="118">
        <v>938.76625777087759</v>
      </c>
      <c r="D127" s="118">
        <f t="shared" si="14"/>
        <v>41.529384136315002</v>
      </c>
      <c r="E127" s="118">
        <v>14</v>
      </c>
      <c r="F127" s="118">
        <v>3</v>
      </c>
      <c r="G127" s="118">
        <f t="shared" si="13"/>
        <v>30.529384136315002</v>
      </c>
      <c r="H127" s="119"/>
      <c r="I127" s="120">
        <v>1.5044331054020473E-2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996.99976921301641</v>
      </c>
      <c r="D128" s="118">
        <f t="shared" si="14"/>
        <v>58.23351144213882</v>
      </c>
      <c r="E128" s="118">
        <v>18</v>
      </c>
      <c r="F128" s="118">
        <v>4</v>
      </c>
      <c r="G128" s="118">
        <f t="shared" si="13"/>
        <v>44.23351144213882</v>
      </c>
      <c r="H128" s="119"/>
      <c r="I128" s="120">
        <v>1.5385798907608278E-2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420.90461453004423</v>
      </c>
      <c r="E129" s="126">
        <f>SUM(E119:E128)</f>
        <v>127</v>
      </c>
      <c r="F129" s="126">
        <f>SUM(F119:F128)</f>
        <v>53</v>
      </c>
      <c r="G129" s="127">
        <f t="shared" si="13"/>
        <v>346.90461453004423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211.01254655782131</v>
      </c>
      <c r="D132" s="118"/>
      <c r="E132" s="118"/>
      <c r="F132" s="118"/>
      <c r="G132" s="118"/>
      <c r="H132" s="119"/>
      <c r="I132" s="120">
        <v>5.0121745025610764E-3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240.17943128238531</v>
      </c>
      <c r="D133" s="118">
        <f t="shared" ref="D133:D142" si="15">C133-C132</f>
        <v>29.166884724563999</v>
      </c>
      <c r="E133" s="118">
        <v>2</v>
      </c>
      <c r="F133" s="118">
        <v>1</v>
      </c>
      <c r="G133" s="118">
        <f t="shared" ref="G133:G154" si="16">D133-E133+F133</f>
        <v>28.166884724563999</v>
      </c>
      <c r="H133" s="119"/>
      <c r="I133" s="120">
        <v>5.5985881417805437E-3</v>
      </c>
      <c r="J133" s="121"/>
    </row>
    <row r="134" spans="1:10" ht="17.100000000000001" customHeight="1">
      <c r="A134" s="134"/>
      <c r="B134" s="117" t="s">
        <v>14</v>
      </c>
      <c r="C134" s="118">
        <v>267.85890555591982</v>
      </c>
      <c r="D134" s="118">
        <f t="shared" si="15"/>
        <v>27.67947427353451</v>
      </c>
      <c r="E134" s="118">
        <v>2</v>
      </c>
      <c r="F134" s="118">
        <v>0</v>
      </c>
      <c r="G134" s="118">
        <f t="shared" si="16"/>
        <v>25.67947427353451</v>
      </c>
      <c r="H134" s="119"/>
      <c r="I134" s="120">
        <v>6.1576759897912598E-3</v>
      </c>
      <c r="J134" s="121"/>
    </row>
    <row r="135" spans="1:10" ht="17.100000000000001" customHeight="1">
      <c r="A135" s="123"/>
      <c r="B135" s="117" t="s">
        <v>15</v>
      </c>
      <c r="C135" s="118">
        <v>299.77044409392425</v>
      </c>
      <c r="D135" s="118">
        <f t="shared" si="15"/>
        <v>31.911538538004436</v>
      </c>
      <c r="E135" s="118">
        <v>4</v>
      </c>
      <c r="F135" s="118">
        <v>1</v>
      </c>
      <c r="G135" s="118">
        <f t="shared" si="16"/>
        <v>28.911538538004436</v>
      </c>
      <c r="H135" s="119"/>
      <c r="I135" s="120">
        <v>6.6913045556679521E-3</v>
      </c>
      <c r="J135" s="121"/>
    </row>
    <row r="136" spans="1:10" ht="17.100000000000001" customHeight="1">
      <c r="A136" s="123"/>
      <c r="B136" s="117" t="s">
        <v>16</v>
      </c>
      <c r="C136" s="118">
        <v>326.93330603193999</v>
      </c>
      <c r="D136" s="118">
        <f t="shared" si="15"/>
        <v>27.162861938015737</v>
      </c>
      <c r="E136" s="118">
        <v>0</v>
      </c>
      <c r="F136" s="118">
        <v>1</v>
      </c>
      <c r="G136" s="118">
        <f t="shared" si="16"/>
        <v>28.162861938015737</v>
      </c>
      <c r="H136" s="119"/>
      <c r="I136" s="120">
        <v>7.201174141672686E-3</v>
      </c>
      <c r="J136" s="121"/>
    </row>
    <row r="137" spans="1:10" ht="17.100000000000001" customHeight="1">
      <c r="A137" s="123"/>
      <c r="B137" s="117" t="s">
        <v>17</v>
      </c>
      <c r="C137" s="118">
        <v>356.76203404496613</v>
      </c>
      <c r="D137" s="118">
        <f t="shared" si="15"/>
        <v>29.828728013026137</v>
      </c>
      <c r="E137" s="118">
        <v>0</v>
      </c>
      <c r="F137" s="118">
        <v>0</v>
      </c>
      <c r="G137" s="118">
        <f t="shared" si="16"/>
        <v>29.828728013026137</v>
      </c>
      <c r="H137" s="119"/>
      <c r="I137" s="120">
        <v>7.6888369406242704E-3</v>
      </c>
      <c r="J137" s="121"/>
    </row>
    <row r="138" spans="1:10" ht="17.100000000000001" customHeight="1">
      <c r="A138" s="123"/>
      <c r="B138" s="117" t="s">
        <v>18</v>
      </c>
      <c r="C138" s="118">
        <v>391.47421531362374</v>
      </c>
      <c r="D138" s="118">
        <f t="shared" si="15"/>
        <v>34.712181268657616</v>
      </c>
      <c r="E138" s="118">
        <v>0</v>
      </c>
      <c r="F138" s="118">
        <v>0</v>
      </c>
      <c r="G138" s="118">
        <f t="shared" si="16"/>
        <v>34.712181268657616</v>
      </c>
      <c r="H138" s="119"/>
      <c r="I138" s="120">
        <v>8.1557128190338276E-3</v>
      </c>
      <c r="J138" s="121"/>
    </row>
    <row r="139" spans="1:10" ht="17.100000000000001" customHeight="1">
      <c r="A139" s="123"/>
      <c r="B139" s="117" t="s">
        <v>19</v>
      </c>
      <c r="C139" s="118">
        <v>421.55205307900366</v>
      </c>
      <c r="D139" s="118">
        <f t="shared" si="15"/>
        <v>30.077837765379911</v>
      </c>
      <c r="E139" s="118">
        <v>1</v>
      </c>
      <c r="F139" s="118">
        <v>0</v>
      </c>
      <c r="G139" s="118">
        <f t="shared" si="16"/>
        <v>29.077837765379911</v>
      </c>
      <c r="H139" s="119"/>
      <c r="I139" s="120">
        <v>8.6031031240612985E-3</v>
      </c>
      <c r="J139" s="121"/>
    </row>
    <row r="140" spans="1:10" ht="17.100000000000001" customHeight="1">
      <c r="A140" s="123"/>
      <c r="B140" s="117" t="s">
        <v>20</v>
      </c>
      <c r="C140" s="118">
        <v>454.31980069236636</v>
      </c>
      <c r="D140" s="118">
        <f t="shared" si="15"/>
        <v>32.767747613362701</v>
      </c>
      <c r="E140" s="118">
        <v>0</v>
      </c>
      <c r="F140" s="118">
        <v>1</v>
      </c>
      <c r="G140" s="118">
        <f t="shared" si="16"/>
        <v>33.767747613362701</v>
      </c>
      <c r="H140" s="119"/>
      <c r="I140" s="120">
        <v>9.0322027970649379E-3</v>
      </c>
      <c r="J140" s="121"/>
    </row>
    <row r="141" spans="1:10" ht="17.100000000000001" customHeight="1">
      <c r="A141" s="123"/>
      <c r="B141" s="117" t="s">
        <v>21</v>
      </c>
      <c r="C141" s="118">
        <v>488.2605403130363</v>
      </c>
      <c r="D141" s="118">
        <f t="shared" si="15"/>
        <v>33.940739620669945</v>
      </c>
      <c r="E141" s="118">
        <v>0</v>
      </c>
      <c r="F141" s="118">
        <v>1</v>
      </c>
      <c r="G141" s="118">
        <f t="shared" si="16"/>
        <v>34.940739620669945</v>
      </c>
      <c r="H141" s="119"/>
      <c r="I141" s="120">
        <v>9.4441110311999279E-3</v>
      </c>
      <c r="J141" s="121"/>
    </row>
    <row r="142" spans="1:10" ht="17.100000000000001" customHeight="1">
      <c r="A142" s="123"/>
      <c r="B142" s="117" t="s">
        <v>22</v>
      </c>
      <c r="C142" s="118">
        <v>517.41462572234457</v>
      </c>
      <c r="D142" s="118">
        <f t="shared" si="15"/>
        <v>29.154085409308266</v>
      </c>
      <c r="E142" s="118">
        <v>3</v>
      </c>
      <c r="F142" s="118">
        <v>2</v>
      </c>
      <c r="G142" s="118">
        <f t="shared" si="16"/>
        <v>28.154085409308266</v>
      </c>
      <c r="H142" s="119"/>
      <c r="I142" s="120">
        <v>9.8367799566985679E-3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306.40207916452329</v>
      </c>
      <c r="E143" s="126">
        <f>SUM(E133:E142)</f>
        <v>12</v>
      </c>
      <c r="F143" s="126">
        <f>SUM(F133:F142)</f>
        <v>7</v>
      </c>
      <c r="G143" s="127">
        <f t="shared" si="16"/>
        <v>301.40207916452329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549.98082006430514</v>
      </c>
      <c r="D144" s="118">
        <f>C144-C142</f>
        <v>32.566194341960568</v>
      </c>
      <c r="E144" s="118">
        <v>0</v>
      </c>
      <c r="F144" s="118">
        <v>0</v>
      </c>
      <c r="G144" s="118">
        <f t="shared" si="16"/>
        <v>32.566194341960568</v>
      </c>
      <c r="H144" s="119"/>
      <c r="I144" s="120">
        <v>1.0203725789690261E-2</v>
      </c>
      <c r="J144" s="121"/>
    </row>
    <row r="145" spans="1:10" ht="17.100000000000001" customHeight="1">
      <c r="A145" s="123"/>
      <c r="B145" s="117" t="s">
        <v>25</v>
      </c>
      <c r="C145" s="118">
        <v>583.65993577225402</v>
      </c>
      <c r="D145" s="118">
        <f t="shared" ref="D145:D153" si="17">C145-C144</f>
        <v>33.679115707948881</v>
      </c>
      <c r="E145" s="118">
        <v>19</v>
      </c>
      <c r="F145" s="118">
        <v>0</v>
      </c>
      <c r="G145" s="118">
        <f t="shared" si="16"/>
        <v>14.679115707948881</v>
      </c>
      <c r="H145" s="119"/>
      <c r="I145" s="120">
        <v>1.0554429218304772E-2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619.63788852229766</v>
      </c>
      <c r="D146" s="118">
        <f t="shared" si="17"/>
        <v>35.977952750043642</v>
      </c>
      <c r="E146" s="118">
        <v>30</v>
      </c>
      <c r="F146" s="118">
        <v>0</v>
      </c>
      <c r="G146" s="118">
        <f t="shared" si="16"/>
        <v>5.9779527500436416</v>
      </c>
      <c r="H146" s="119"/>
      <c r="I146" s="120">
        <v>1.0889945316736338E-2</v>
      </c>
      <c r="J146" s="121"/>
    </row>
    <row r="147" spans="1:10" ht="17.100000000000001" customHeight="1">
      <c r="A147" s="123"/>
      <c r="B147" s="117" t="s">
        <v>27</v>
      </c>
      <c r="C147" s="118">
        <v>636.79841582296115</v>
      </c>
      <c r="D147" s="118">
        <f t="shared" si="17"/>
        <v>17.160527300663489</v>
      </c>
      <c r="E147" s="118">
        <v>21</v>
      </c>
      <c r="F147" s="118">
        <v>0</v>
      </c>
      <c r="G147" s="118">
        <f t="shared" si="16"/>
        <v>-3.8394726993365111</v>
      </c>
      <c r="H147" s="119"/>
      <c r="I147" s="120">
        <v>1.1211239715192977E-2</v>
      </c>
      <c r="J147" s="121"/>
    </row>
    <row r="148" spans="1:10" ht="17.100000000000001" customHeight="1">
      <c r="A148" s="123"/>
      <c r="B148" s="117" t="s">
        <v>28</v>
      </c>
      <c r="C148" s="118">
        <v>665.80963754839843</v>
      </c>
      <c r="D148" s="118">
        <f t="shared" si="17"/>
        <v>29.011221725437281</v>
      </c>
      <c r="E148" s="118">
        <v>19</v>
      </c>
      <c r="F148" s="118">
        <v>1</v>
      </c>
      <c r="G148" s="118">
        <f t="shared" si="16"/>
        <v>11.011221725437281</v>
      </c>
      <c r="H148" s="119"/>
      <c r="I148" s="120">
        <v>1.1519197881460181E-2</v>
      </c>
      <c r="J148" s="121"/>
    </row>
    <row r="149" spans="1:10" ht="17.100000000000001" customHeight="1">
      <c r="A149" s="123"/>
      <c r="B149" s="117" t="s">
        <v>29</v>
      </c>
      <c r="C149" s="118">
        <v>692.33750963319733</v>
      </c>
      <c r="D149" s="118">
        <f t="shared" si="17"/>
        <v>26.527872084798901</v>
      </c>
      <c r="E149" s="118">
        <v>9</v>
      </c>
      <c r="F149" s="118">
        <v>0</v>
      </c>
      <c r="G149" s="118">
        <f t="shared" si="16"/>
        <v>17.527872084798901</v>
      </c>
      <c r="H149" s="119"/>
      <c r="I149" s="120">
        <v>1.1814633270191083E-2</v>
      </c>
      <c r="J149" s="121"/>
    </row>
    <row r="150" spans="1:10" ht="17.100000000000001" customHeight="1">
      <c r="A150" s="123"/>
      <c r="B150" s="117" t="s">
        <v>30</v>
      </c>
      <c r="C150" s="118">
        <v>724.68784042188724</v>
      </c>
      <c r="D150" s="118">
        <f t="shared" si="17"/>
        <v>32.350330788689917</v>
      </c>
      <c r="E150" s="118">
        <v>9</v>
      </c>
      <c r="F150" s="118">
        <v>1</v>
      </c>
      <c r="G150" s="118">
        <f t="shared" si="16"/>
        <v>24.350330788689917</v>
      </c>
      <c r="H150" s="119"/>
      <c r="I150" s="120">
        <v>1.209829449786122E-2</v>
      </c>
      <c r="J150" s="121"/>
    </row>
    <row r="151" spans="1:10" ht="17.100000000000001" customHeight="1">
      <c r="A151" s="123"/>
      <c r="B151" s="117" t="s">
        <v>31</v>
      </c>
      <c r="C151" s="118">
        <v>757.09734661038317</v>
      </c>
      <c r="D151" s="118">
        <f t="shared" si="17"/>
        <v>32.409506188495925</v>
      </c>
      <c r="E151" s="118">
        <v>8</v>
      </c>
      <c r="F151" s="118">
        <v>2</v>
      </c>
      <c r="G151" s="118">
        <f t="shared" si="16"/>
        <v>26.409506188495925</v>
      </c>
      <c r="H151" s="119"/>
      <c r="I151" s="120">
        <v>1.2370871676640249E-2</v>
      </c>
      <c r="J151" s="121"/>
    </row>
    <row r="152" spans="1:10" ht="17.100000000000001" customHeight="1">
      <c r="A152" s="123"/>
      <c r="B152" s="117" t="s">
        <v>32</v>
      </c>
      <c r="C152" s="118">
        <v>788.29932604829889</v>
      </c>
      <c r="D152" s="118">
        <f t="shared" si="17"/>
        <v>31.201979437915725</v>
      </c>
      <c r="E152" s="118">
        <v>5</v>
      </c>
      <c r="F152" s="118">
        <v>2</v>
      </c>
      <c r="G152" s="118">
        <f t="shared" si="16"/>
        <v>28.201979437915725</v>
      </c>
      <c r="H152" s="119"/>
      <c r="I152" s="120">
        <v>1.2633002020004789E-2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832.49480729286881</v>
      </c>
      <c r="D153" s="118">
        <f t="shared" si="17"/>
        <v>44.195481244569919</v>
      </c>
      <c r="E153" s="118">
        <v>11</v>
      </c>
      <c r="F153" s="118">
        <v>0</v>
      </c>
      <c r="G153" s="118">
        <f t="shared" si="16"/>
        <v>33.195481244569919</v>
      </c>
      <c r="H153" s="119"/>
      <c r="I153" s="120">
        <v>1.2847142087852913E-2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315.08018157052425</v>
      </c>
      <c r="E154" s="126">
        <f>SUM(E144:E153)</f>
        <v>131</v>
      </c>
      <c r="F154" s="126">
        <f>SUM(F144:F153)</f>
        <v>6</v>
      </c>
      <c r="G154" s="127">
        <f t="shared" si="16"/>
        <v>190.08018157052425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2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5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95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29600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30200</v>
      </c>
      <c r="D8" s="118">
        <f t="shared" ref="D8:D17" si="0">C8-C7</f>
        <v>600</v>
      </c>
      <c r="E8" s="118">
        <v>473</v>
      </c>
      <c r="F8" s="118">
        <v>321</v>
      </c>
      <c r="G8" s="118">
        <f t="shared" ref="G8:G29" si="1">D8-E8+F8</f>
        <v>448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30500</v>
      </c>
      <c r="D9" s="118">
        <f t="shared" si="0"/>
        <v>300</v>
      </c>
      <c r="E9" s="118">
        <v>380</v>
      </c>
      <c r="F9" s="118">
        <v>309</v>
      </c>
      <c r="G9" s="118">
        <f t="shared" si="1"/>
        <v>229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31100</v>
      </c>
      <c r="D10" s="118">
        <f t="shared" si="0"/>
        <v>600</v>
      </c>
      <c r="E10" s="118">
        <v>372</v>
      </c>
      <c r="F10" s="118">
        <v>318</v>
      </c>
      <c r="G10" s="118">
        <f t="shared" si="1"/>
        <v>546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32100</v>
      </c>
      <c r="D11" s="118">
        <f t="shared" si="0"/>
        <v>1000</v>
      </c>
      <c r="E11" s="118">
        <v>416</v>
      </c>
      <c r="F11" s="118">
        <v>310</v>
      </c>
      <c r="G11" s="118">
        <f t="shared" si="1"/>
        <v>894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32700</v>
      </c>
      <c r="D12" s="118">
        <f t="shared" si="0"/>
        <v>600</v>
      </c>
      <c r="E12" s="118">
        <v>415</v>
      </c>
      <c r="F12" s="118">
        <v>329</v>
      </c>
      <c r="G12" s="118">
        <f t="shared" si="1"/>
        <v>514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33400</v>
      </c>
      <c r="D13" s="118">
        <f t="shared" si="0"/>
        <v>700</v>
      </c>
      <c r="E13" s="118">
        <v>440</v>
      </c>
      <c r="F13" s="118">
        <v>327</v>
      </c>
      <c r="G13" s="118">
        <f t="shared" si="1"/>
        <v>587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34500</v>
      </c>
      <c r="D14" s="118">
        <f t="shared" si="0"/>
        <v>1100</v>
      </c>
      <c r="E14" s="118">
        <v>467</v>
      </c>
      <c r="F14" s="118">
        <v>328</v>
      </c>
      <c r="G14" s="118">
        <f t="shared" si="1"/>
        <v>961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35800</v>
      </c>
      <c r="D15" s="118">
        <f t="shared" si="0"/>
        <v>1300</v>
      </c>
      <c r="E15" s="118">
        <v>489</v>
      </c>
      <c r="F15" s="118">
        <v>339</v>
      </c>
      <c r="G15" s="118">
        <f t="shared" si="1"/>
        <v>1150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37200</v>
      </c>
      <c r="D16" s="118">
        <f t="shared" si="0"/>
        <v>1400</v>
      </c>
      <c r="E16" s="118">
        <v>529</v>
      </c>
      <c r="F16" s="118">
        <v>372</v>
      </c>
      <c r="G16" s="118">
        <f t="shared" si="1"/>
        <v>1243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39100</v>
      </c>
      <c r="D17" s="118">
        <f t="shared" si="0"/>
        <v>1900</v>
      </c>
      <c r="E17" s="118">
        <v>562</v>
      </c>
      <c r="F17" s="118">
        <v>383</v>
      </c>
      <c r="G17" s="118">
        <f t="shared" si="1"/>
        <v>1721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9500</v>
      </c>
      <c r="E18" s="126">
        <f>SUM(E8:E17)</f>
        <v>4543</v>
      </c>
      <c r="F18" s="126">
        <f>SUM(F8:F17)</f>
        <v>3336</v>
      </c>
      <c r="G18" s="127">
        <f t="shared" si="1"/>
        <v>8293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40200</v>
      </c>
      <c r="D19" s="118">
        <f>C19-C17</f>
        <v>1100</v>
      </c>
      <c r="E19" s="118">
        <v>588</v>
      </c>
      <c r="F19" s="118">
        <v>411</v>
      </c>
      <c r="G19" s="118">
        <f t="shared" si="1"/>
        <v>923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41200</v>
      </c>
      <c r="D20" s="118">
        <f t="shared" ref="D20:D28" si="2">C20-C19</f>
        <v>1000</v>
      </c>
      <c r="E20" s="118">
        <v>595</v>
      </c>
      <c r="F20" s="118">
        <v>421</v>
      </c>
      <c r="G20" s="118">
        <f t="shared" si="1"/>
        <v>826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42100</v>
      </c>
      <c r="D21" s="118">
        <f t="shared" si="2"/>
        <v>900</v>
      </c>
      <c r="E21" s="118">
        <v>627</v>
      </c>
      <c r="F21" s="118">
        <v>438</v>
      </c>
      <c r="G21" s="118">
        <f t="shared" si="1"/>
        <v>711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43000</v>
      </c>
      <c r="D22" s="118">
        <f t="shared" si="2"/>
        <v>900</v>
      </c>
      <c r="E22" s="118">
        <v>665</v>
      </c>
      <c r="F22" s="118">
        <v>408</v>
      </c>
      <c r="G22" s="118">
        <f t="shared" si="1"/>
        <v>643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44000</v>
      </c>
      <c r="D23" s="118">
        <f t="shared" si="2"/>
        <v>1000</v>
      </c>
      <c r="E23" s="118">
        <v>647</v>
      </c>
      <c r="F23" s="118">
        <v>459</v>
      </c>
      <c r="G23" s="118">
        <f t="shared" si="1"/>
        <v>812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44600</v>
      </c>
      <c r="D24" s="118">
        <f t="shared" si="2"/>
        <v>600</v>
      </c>
      <c r="E24" s="118">
        <v>633</v>
      </c>
      <c r="F24" s="118">
        <v>451</v>
      </c>
      <c r="G24" s="118">
        <f t="shared" si="1"/>
        <v>418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45700</v>
      </c>
      <c r="D25" s="118">
        <f t="shared" si="2"/>
        <v>1100</v>
      </c>
      <c r="E25" s="118">
        <v>694</v>
      </c>
      <c r="F25" s="118">
        <v>494</v>
      </c>
      <c r="G25" s="118">
        <f t="shared" si="1"/>
        <v>900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46900</v>
      </c>
      <c r="D26" s="118">
        <f t="shared" si="2"/>
        <v>1200</v>
      </c>
      <c r="E26" s="118">
        <v>703</v>
      </c>
      <c r="F26" s="118">
        <v>469</v>
      </c>
      <c r="G26" s="118">
        <f t="shared" si="1"/>
        <v>966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48000</v>
      </c>
      <c r="D27" s="118">
        <f t="shared" si="2"/>
        <v>1100</v>
      </c>
      <c r="E27" s="118">
        <v>695</v>
      </c>
      <c r="F27" s="118">
        <v>553</v>
      </c>
      <c r="G27" s="118">
        <f t="shared" si="1"/>
        <v>958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49850</v>
      </c>
      <c r="D28" s="118">
        <f t="shared" si="2"/>
        <v>1850</v>
      </c>
      <c r="E28" s="118">
        <v>759</v>
      </c>
      <c r="F28" s="118">
        <v>551</v>
      </c>
      <c r="G28" s="118">
        <f t="shared" si="1"/>
        <v>1642</v>
      </c>
      <c r="H28" s="119"/>
      <c r="I28" s="120">
        <v>1.0395833333333331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10750</v>
      </c>
      <c r="E29" s="126">
        <f>SUM(E19:E28)</f>
        <v>6606</v>
      </c>
      <c r="F29" s="126">
        <f>SUM(F19:F28)</f>
        <v>4655</v>
      </c>
      <c r="G29" s="127">
        <f t="shared" si="1"/>
        <v>8799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27801.81663820551</v>
      </c>
      <c r="D32" s="118"/>
      <c r="E32" s="118"/>
      <c r="F32" s="118"/>
      <c r="G32" s="118"/>
      <c r="H32" s="119"/>
      <c r="I32" s="120">
        <v>0.93925056210153746</v>
      </c>
      <c r="J32" s="121"/>
    </row>
    <row r="33" spans="1:10" ht="17.100000000000001" customHeight="1">
      <c r="A33" s="123"/>
      <c r="B33" s="117" t="s">
        <v>13</v>
      </c>
      <c r="C33" s="118">
        <v>28307.979535561379</v>
      </c>
      <c r="D33" s="118">
        <f t="shared" ref="D33:D42" si="3">C33-C32</f>
        <v>506.16289735586906</v>
      </c>
      <c r="E33" s="118">
        <v>440</v>
      </c>
      <c r="F33" s="118">
        <v>313</v>
      </c>
      <c r="G33" s="118">
        <f t="shared" ref="G33:G54" si="4">D33-E33+F33</f>
        <v>379.16289735586906</v>
      </c>
      <c r="H33" s="119"/>
      <c r="I33" s="120">
        <v>0.93735031574706562</v>
      </c>
      <c r="J33" s="121"/>
    </row>
    <row r="34" spans="1:10" ht="17.100000000000001" customHeight="1">
      <c r="A34" s="134"/>
      <c r="B34" s="117" t="s">
        <v>14</v>
      </c>
      <c r="C34" s="118">
        <v>28534.661815000698</v>
      </c>
      <c r="D34" s="118">
        <f t="shared" si="3"/>
        <v>226.68227943931925</v>
      </c>
      <c r="E34" s="118">
        <v>357</v>
      </c>
      <c r="F34" s="118">
        <v>305</v>
      </c>
      <c r="G34" s="118">
        <f t="shared" si="4"/>
        <v>174.68227943931925</v>
      </c>
      <c r="H34" s="119"/>
      <c r="I34" s="120">
        <v>0.93556268245903917</v>
      </c>
      <c r="J34" s="121"/>
    </row>
    <row r="35" spans="1:10" ht="17.100000000000001" customHeight="1">
      <c r="A35" s="123"/>
      <c r="B35" s="117" t="s">
        <v>15</v>
      </c>
      <c r="C35" s="118">
        <v>29043.603926333264</v>
      </c>
      <c r="D35" s="118">
        <f t="shared" si="3"/>
        <v>508.94211133256613</v>
      </c>
      <c r="E35" s="118">
        <v>336</v>
      </c>
      <c r="F35" s="118">
        <v>314</v>
      </c>
      <c r="G35" s="118">
        <f t="shared" si="4"/>
        <v>486.94211133256613</v>
      </c>
      <c r="H35" s="119"/>
      <c r="I35" s="120">
        <v>0.93387793975348132</v>
      </c>
      <c r="J35" s="121"/>
    </row>
    <row r="36" spans="1:10" ht="17.100000000000001" customHeight="1">
      <c r="A36" s="123"/>
      <c r="B36" s="117" t="s">
        <v>16</v>
      </c>
      <c r="C36" s="118">
        <v>29926.427242274858</v>
      </c>
      <c r="D36" s="118">
        <f t="shared" si="3"/>
        <v>882.82331594159405</v>
      </c>
      <c r="E36" s="118">
        <v>370</v>
      </c>
      <c r="F36" s="118">
        <v>303</v>
      </c>
      <c r="G36" s="118">
        <f t="shared" si="4"/>
        <v>815.82331594159405</v>
      </c>
      <c r="H36" s="119"/>
      <c r="I36" s="120">
        <v>0.93228745303036964</v>
      </c>
      <c r="J36" s="121"/>
    </row>
    <row r="37" spans="1:10" ht="17.100000000000001" customHeight="1">
      <c r="A37" s="123"/>
      <c r="B37" s="117" t="s">
        <v>17</v>
      </c>
      <c r="C37" s="118">
        <v>30436.621351052527</v>
      </c>
      <c r="D37" s="118">
        <f t="shared" si="3"/>
        <v>510.19410877766859</v>
      </c>
      <c r="E37" s="118">
        <v>382</v>
      </c>
      <c r="F37" s="118">
        <v>316</v>
      </c>
      <c r="G37" s="118">
        <f t="shared" si="4"/>
        <v>444.19410877766859</v>
      </c>
      <c r="H37" s="119"/>
      <c r="I37" s="120">
        <v>0.93078352755512328</v>
      </c>
      <c r="J37" s="121"/>
    </row>
    <row r="38" spans="1:10" ht="17.100000000000001" customHeight="1">
      <c r="A38" s="123"/>
      <c r="B38" s="117" t="s">
        <v>18</v>
      </c>
      <c r="C38" s="118">
        <v>31040.600084508042</v>
      </c>
      <c r="D38" s="118">
        <f t="shared" si="3"/>
        <v>603.97873345551488</v>
      </c>
      <c r="E38" s="118">
        <v>393</v>
      </c>
      <c r="F38" s="118">
        <v>317</v>
      </c>
      <c r="G38" s="118">
        <f t="shared" si="4"/>
        <v>527.97873345551488</v>
      </c>
      <c r="H38" s="119"/>
      <c r="I38" s="120">
        <v>0.92935928396730683</v>
      </c>
      <c r="J38" s="121"/>
    </row>
    <row r="39" spans="1:10" ht="17.100000000000001" customHeight="1">
      <c r="A39" s="123"/>
      <c r="B39" s="117" t="s">
        <v>19</v>
      </c>
      <c r="C39" s="118">
        <v>32016.295080786731</v>
      </c>
      <c r="D39" s="118">
        <f t="shared" si="3"/>
        <v>975.69499627868936</v>
      </c>
      <c r="E39" s="118">
        <v>424</v>
      </c>
      <c r="F39" s="118">
        <v>317</v>
      </c>
      <c r="G39" s="118">
        <f t="shared" si="4"/>
        <v>868.69499627868936</v>
      </c>
      <c r="H39" s="119"/>
      <c r="I39" s="120">
        <v>0.92800855306628205</v>
      </c>
      <c r="J39" s="121"/>
    </row>
    <row r="40" spans="1:10" ht="17.100000000000001" customHeight="1">
      <c r="A40" s="123"/>
      <c r="B40" s="117" t="s">
        <v>20</v>
      </c>
      <c r="C40" s="118">
        <v>33176.783155947334</v>
      </c>
      <c r="D40" s="118">
        <f t="shared" si="3"/>
        <v>1160.4880751606033</v>
      </c>
      <c r="E40" s="118">
        <v>452</v>
      </c>
      <c r="F40" s="118">
        <v>331</v>
      </c>
      <c r="G40" s="118">
        <f t="shared" si="4"/>
        <v>1039.4880751606033</v>
      </c>
      <c r="H40" s="119"/>
      <c r="I40" s="120">
        <v>0.92672578647897563</v>
      </c>
      <c r="J40" s="121"/>
    </row>
    <row r="41" spans="1:10" ht="17.100000000000001" customHeight="1">
      <c r="A41" s="123"/>
      <c r="B41" s="117" t="s">
        <v>21</v>
      </c>
      <c r="C41" s="118">
        <v>34428.822473909007</v>
      </c>
      <c r="D41" s="118">
        <f t="shared" si="3"/>
        <v>1252.0393179616731</v>
      </c>
      <c r="E41" s="118">
        <v>470</v>
      </c>
      <c r="F41" s="118">
        <v>354</v>
      </c>
      <c r="G41" s="118">
        <f t="shared" si="4"/>
        <v>1136.0393179616731</v>
      </c>
      <c r="H41" s="119"/>
      <c r="I41" s="120">
        <v>0.92550598048142496</v>
      </c>
      <c r="J41" s="121"/>
    </row>
    <row r="42" spans="1:10" ht="17.100000000000001" customHeight="1">
      <c r="A42" s="123"/>
      <c r="B42" s="117" t="s">
        <v>22</v>
      </c>
      <c r="C42" s="118">
        <v>36083.02877497115</v>
      </c>
      <c r="D42" s="118">
        <f t="shared" si="3"/>
        <v>1654.2063010621423</v>
      </c>
      <c r="E42" s="118">
        <v>510</v>
      </c>
      <c r="F42" s="118">
        <v>372</v>
      </c>
      <c r="G42" s="118">
        <f t="shared" si="4"/>
        <v>1516.2063010621423</v>
      </c>
      <c r="H42" s="119"/>
      <c r="I42" s="120">
        <v>0.92283961061307307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8281.21213676564</v>
      </c>
      <c r="E43" s="126">
        <f>SUM(E33:E42)</f>
        <v>4134</v>
      </c>
      <c r="F43" s="126">
        <f>SUM(F33:F42)</f>
        <v>3242</v>
      </c>
      <c r="G43" s="127">
        <f t="shared" si="4"/>
        <v>7389.21213676564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36819.90796697748</v>
      </c>
      <c r="D44" s="118">
        <f>C44-C42</f>
        <v>736.87919200633041</v>
      </c>
      <c r="E44" s="118">
        <v>517</v>
      </c>
      <c r="F44" s="118">
        <v>400</v>
      </c>
      <c r="G44" s="118">
        <f t="shared" si="4"/>
        <v>619.87919200633041</v>
      </c>
      <c r="H44" s="119"/>
      <c r="I44" s="120">
        <v>0.91591810863128065</v>
      </c>
      <c r="J44" s="121"/>
    </row>
    <row r="45" spans="1:10" ht="17.100000000000001" customHeight="1">
      <c r="A45" s="123"/>
      <c r="B45" s="117" t="s">
        <v>25</v>
      </c>
      <c r="C45" s="118">
        <v>37465.486065757839</v>
      </c>
      <c r="D45" s="118">
        <f t="shared" ref="D45:D53" si="5">C45-C44</f>
        <v>645.57809878035914</v>
      </c>
      <c r="E45" s="118">
        <v>519</v>
      </c>
      <c r="F45" s="118">
        <v>413</v>
      </c>
      <c r="G45" s="118">
        <f t="shared" si="4"/>
        <v>539.57809878035914</v>
      </c>
      <c r="H45" s="119"/>
      <c r="I45" s="120">
        <v>0.90935645790674347</v>
      </c>
      <c r="J45" s="121"/>
    </row>
    <row r="46" spans="1:10" ht="17.100000000000001" customHeight="1">
      <c r="A46" s="123"/>
      <c r="B46" s="117" t="s">
        <v>26</v>
      </c>
      <c r="C46" s="118">
        <f>$C$21*I46</f>
        <v>38021.659594325058</v>
      </c>
      <c r="D46" s="118">
        <f t="shared" si="5"/>
        <v>556.17352856721845</v>
      </c>
      <c r="E46" s="118">
        <v>547</v>
      </c>
      <c r="F46" s="118">
        <v>429</v>
      </c>
      <c r="G46" s="118">
        <f t="shared" si="4"/>
        <v>438.17352856721845</v>
      </c>
      <c r="H46" s="119"/>
      <c r="I46" s="120">
        <v>0.9031273062785049</v>
      </c>
      <c r="J46" s="121"/>
    </row>
    <row r="47" spans="1:10" ht="17.100000000000001" customHeight="1">
      <c r="A47" s="123"/>
      <c r="B47" s="117" t="s">
        <v>27</v>
      </c>
      <c r="C47" s="118">
        <v>38579.858220337861</v>
      </c>
      <c r="D47" s="118">
        <f t="shared" si="5"/>
        <v>558.19862601280329</v>
      </c>
      <c r="E47" s="118">
        <v>580</v>
      </c>
      <c r="F47" s="118">
        <v>392</v>
      </c>
      <c r="G47" s="118">
        <f t="shared" si="4"/>
        <v>370.19862601280329</v>
      </c>
      <c r="H47" s="119"/>
      <c r="I47" s="120">
        <v>0.89720600512413629</v>
      </c>
      <c r="J47" s="121"/>
    </row>
    <row r="48" spans="1:10" ht="17.100000000000001" customHeight="1">
      <c r="A48" s="123"/>
      <c r="B48" s="117" t="s">
        <v>28</v>
      </c>
      <c r="C48" s="118">
        <v>39229.092468993491</v>
      </c>
      <c r="D48" s="118">
        <f t="shared" si="5"/>
        <v>649.23424865562993</v>
      </c>
      <c r="E48" s="118">
        <v>558</v>
      </c>
      <c r="F48" s="118">
        <v>441</v>
      </c>
      <c r="G48" s="118">
        <f t="shared" si="4"/>
        <v>532.23424865562993</v>
      </c>
      <c r="H48" s="119"/>
      <c r="I48" s="120">
        <v>0.8915702833862158</v>
      </c>
      <c r="J48" s="121"/>
    </row>
    <row r="49" spans="1:10" ht="17.100000000000001" customHeight="1">
      <c r="A49" s="123"/>
      <c r="B49" s="117" t="s">
        <v>29</v>
      </c>
      <c r="C49" s="118">
        <v>39524.518557302988</v>
      </c>
      <c r="D49" s="118">
        <f t="shared" si="5"/>
        <v>295.42608830949757</v>
      </c>
      <c r="E49" s="118">
        <v>538</v>
      </c>
      <c r="F49" s="118">
        <v>441</v>
      </c>
      <c r="G49" s="118">
        <f t="shared" si="4"/>
        <v>198.42608830949757</v>
      </c>
      <c r="H49" s="119"/>
      <c r="I49" s="120">
        <v>0.88619996765253328</v>
      </c>
      <c r="J49" s="121"/>
    </row>
    <row r="50" spans="1:10" ht="17.100000000000001" customHeight="1">
      <c r="A50" s="123"/>
      <c r="B50" s="117" t="s">
        <v>30</v>
      </c>
      <c r="C50" s="118">
        <v>40265.207057929947</v>
      </c>
      <c r="D50" s="118">
        <f t="shared" si="5"/>
        <v>740.68850062695856</v>
      </c>
      <c r="E50" s="118">
        <v>592</v>
      </c>
      <c r="F50" s="118">
        <v>479</v>
      </c>
      <c r="G50" s="118">
        <f t="shared" si="4"/>
        <v>627.68850062695856</v>
      </c>
      <c r="H50" s="119"/>
      <c r="I50" s="120">
        <v>0.88107674087374066</v>
      </c>
      <c r="J50" s="121"/>
    </row>
    <row r="51" spans="1:10" ht="17.100000000000001" customHeight="1">
      <c r="A51" s="123"/>
      <c r="B51" s="117" t="s">
        <v>31</v>
      </c>
      <c r="C51" s="118">
        <v>41093.026487545299</v>
      </c>
      <c r="D51" s="118">
        <f t="shared" si="5"/>
        <v>827.81942961535242</v>
      </c>
      <c r="E51" s="118">
        <v>580</v>
      </c>
      <c r="F51" s="118">
        <v>455</v>
      </c>
      <c r="G51" s="118">
        <f t="shared" si="4"/>
        <v>702.81942961535242</v>
      </c>
      <c r="H51" s="119"/>
      <c r="I51" s="120">
        <v>0.87618393363636038</v>
      </c>
      <c r="J51" s="121"/>
    </row>
    <row r="52" spans="1:10" ht="17.100000000000001" customHeight="1">
      <c r="A52" s="123"/>
      <c r="B52" s="117" t="s">
        <v>32</v>
      </c>
      <c r="C52" s="118">
        <v>41832.304463001383</v>
      </c>
      <c r="D52" s="118">
        <f t="shared" si="5"/>
        <v>739.27797545608337</v>
      </c>
      <c r="E52" s="118">
        <v>566</v>
      </c>
      <c r="F52" s="118">
        <v>536</v>
      </c>
      <c r="G52" s="118">
        <f t="shared" si="4"/>
        <v>709.27797545608337</v>
      </c>
      <c r="H52" s="119"/>
      <c r="I52" s="120">
        <v>0.87150634297919549</v>
      </c>
      <c r="J52" s="121"/>
    </row>
    <row r="53" spans="1:10" ht="17.100000000000001" customHeight="1">
      <c r="A53" s="123"/>
      <c r="B53" s="117" t="s">
        <v>33</v>
      </c>
      <c r="C53" s="118">
        <f>$C$28*I53</f>
        <v>43235.378786360081</v>
      </c>
      <c r="D53" s="118">
        <f t="shared" si="5"/>
        <v>1403.0743233586982</v>
      </c>
      <c r="E53" s="118">
        <v>587</v>
      </c>
      <c r="F53" s="118">
        <v>534</v>
      </c>
      <c r="G53" s="118">
        <f t="shared" si="4"/>
        <v>1350.0743233586982</v>
      </c>
      <c r="H53" s="119"/>
      <c r="I53" s="120">
        <v>0.86730950423992137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7152.3500113889313</v>
      </c>
      <c r="E54" s="126">
        <f>SUM(E44:E53)</f>
        <v>5584</v>
      </c>
      <c r="F54" s="126">
        <f>SUM(F44:F53)</f>
        <v>4520</v>
      </c>
      <c r="G54" s="127">
        <f t="shared" si="4"/>
        <v>6088.3500113889313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1176.6183648126494</v>
      </c>
      <c r="D57" s="118"/>
      <c r="E57" s="118"/>
      <c r="F57" s="118"/>
      <c r="G57" s="118"/>
      <c r="H57" s="119"/>
      <c r="I57" s="120">
        <v>3.9750620432859776E-2</v>
      </c>
      <c r="J57" s="121"/>
    </row>
    <row r="58" spans="1:10" ht="17.100000000000001" customHeight="1">
      <c r="A58" s="123"/>
      <c r="B58" s="117" t="s">
        <v>13</v>
      </c>
      <c r="C58" s="118">
        <v>1259.1281221133847</v>
      </c>
      <c r="D58" s="118">
        <f t="shared" ref="D58:D67" si="6">C58-C57</f>
        <v>82.509757300735373</v>
      </c>
      <c r="E58" s="118">
        <v>26</v>
      </c>
      <c r="F58" s="118">
        <v>3</v>
      </c>
      <c r="G58" s="118">
        <f t="shared" ref="G58:G79" si="7">D58-E58+F58</f>
        <v>59.509757300735373</v>
      </c>
      <c r="H58" s="119"/>
      <c r="I58" s="120">
        <v>4.1692984175939897E-2</v>
      </c>
      <c r="J58" s="121"/>
    </row>
    <row r="59" spans="1:10" ht="17.100000000000001" customHeight="1">
      <c r="A59" s="123"/>
      <c r="B59" s="117" t="s">
        <v>14</v>
      </c>
      <c r="C59" s="118">
        <v>1327.3672857517761</v>
      </c>
      <c r="D59" s="118">
        <f t="shared" si="6"/>
        <v>68.239163638391346</v>
      </c>
      <c r="E59" s="118">
        <v>16</v>
      </c>
      <c r="F59" s="118">
        <v>3</v>
      </c>
      <c r="G59" s="118">
        <f t="shared" si="7"/>
        <v>55.239163638391346</v>
      </c>
      <c r="H59" s="119"/>
      <c r="I59" s="120">
        <v>4.352023887710741E-2</v>
      </c>
      <c r="J59" s="121"/>
    </row>
    <row r="60" spans="1:10" ht="17.100000000000001" customHeight="1">
      <c r="A60" s="123"/>
      <c r="B60" s="117" t="s">
        <v>15</v>
      </c>
      <c r="C60" s="118">
        <v>1407.036230096915</v>
      </c>
      <c r="D60" s="118">
        <f t="shared" si="6"/>
        <v>79.668944345138925</v>
      </c>
      <c r="E60" s="118">
        <v>27</v>
      </c>
      <c r="F60" s="118">
        <v>3</v>
      </c>
      <c r="G60" s="118">
        <f t="shared" si="7"/>
        <v>55.668944345138925</v>
      </c>
      <c r="H60" s="119"/>
      <c r="I60" s="120">
        <v>4.5242322511154828E-2</v>
      </c>
      <c r="J60" s="121"/>
    </row>
    <row r="61" spans="1:10" ht="17.100000000000001" customHeight="1">
      <c r="A61" s="123"/>
      <c r="B61" s="117" t="s">
        <v>16</v>
      </c>
      <c r="C61" s="118">
        <v>1504.4647599255698</v>
      </c>
      <c r="D61" s="118">
        <f t="shared" si="6"/>
        <v>97.428529828654746</v>
      </c>
      <c r="E61" s="118">
        <v>37</v>
      </c>
      <c r="F61" s="118">
        <v>5</v>
      </c>
      <c r="G61" s="118">
        <f t="shared" si="7"/>
        <v>65.428529828654746</v>
      </c>
      <c r="H61" s="119"/>
      <c r="I61" s="120">
        <v>4.6868061056871343E-2</v>
      </c>
      <c r="J61" s="121"/>
    </row>
    <row r="62" spans="1:10" ht="17.100000000000001" customHeight="1">
      <c r="A62" s="123"/>
      <c r="B62" s="117" t="s">
        <v>17</v>
      </c>
      <c r="C62" s="118">
        <v>1582.8539573378673</v>
      </c>
      <c r="D62" s="118">
        <f t="shared" si="6"/>
        <v>78.389197412297563</v>
      </c>
      <c r="E62" s="118">
        <v>26</v>
      </c>
      <c r="F62" s="118">
        <v>10</v>
      </c>
      <c r="G62" s="118">
        <f t="shared" si="7"/>
        <v>62.389197412297563</v>
      </c>
      <c r="H62" s="119"/>
      <c r="I62" s="120">
        <v>4.8405319796265063E-2</v>
      </c>
      <c r="J62" s="121"/>
    </row>
    <row r="63" spans="1:10" ht="17.100000000000001" customHeight="1">
      <c r="A63" s="123"/>
      <c r="B63" s="117" t="s">
        <v>18</v>
      </c>
      <c r="C63" s="118">
        <v>1665.3617608745078</v>
      </c>
      <c r="D63" s="118">
        <f t="shared" si="6"/>
        <v>82.507803536640495</v>
      </c>
      <c r="E63" s="118">
        <v>37</v>
      </c>
      <c r="F63" s="118">
        <v>9</v>
      </c>
      <c r="G63" s="118">
        <f t="shared" si="7"/>
        <v>54.507803536640495</v>
      </c>
      <c r="H63" s="119"/>
      <c r="I63" s="120">
        <v>4.9861130565105036E-2</v>
      </c>
      <c r="J63" s="121"/>
    </row>
    <row r="64" spans="1:10" ht="17.100000000000001" customHeight="1">
      <c r="B64" s="117" t="s">
        <v>19</v>
      </c>
      <c r="C64" s="118">
        <v>1767.8420758244092</v>
      </c>
      <c r="D64" s="118">
        <f t="shared" si="6"/>
        <v>102.48031494990141</v>
      </c>
      <c r="E64" s="118">
        <v>37</v>
      </c>
      <c r="F64" s="118">
        <v>8</v>
      </c>
      <c r="G64" s="118">
        <f t="shared" si="7"/>
        <v>73.480314949901413</v>
      </c>
      <c r="H64" s="119"/>
      <c r="I64" s="120">
        <v>5.1241799299258241E-2</v>
      </c>
      <c r="J64" s="121"/>
    </row>
    <row r="65" spans="2:10" ht="17.100000000000001" customHeight="1">
      <c r="B65" s="117" t="s">
        <v>20</v>
      </c>
      <c r="C65" s="118">
        <v>1881.3973050189529</v>
      </c>
      <c r="D65" s="118">
        <f t="shared" si="6"/>
        <v>113.5552291945437</v>
      </c>
      <c r="E65" s="118">
        <v>33</v>
      </c>
      <c r="F65" s="118">
        <v>6</v>
      </c>
      <c r="G65" s="118">
        <f t="shared" si="7"/>
        <v>86.555229194543699</v>
      </c>
      <c r="H65" s="119"/>
      <c r="I65" s="120">
        <v>5.2552997346898118E-2</v>
      </c>
      <c r="J65" s="121"/>
    </row>
    <row r="66" spans="2:10" ht="17.100000000000001" customHeight="1">
      <c r="B66" s="117" t="s">
        <v>21</v>
      </c>
      <c r="C66" s="118">
        <v>2001.3540232764983</v>
      </c>
      <c r="D66" s="118">
        <f t="shared" si="6"/>
        <v>119.95671825754539</v>
      </c>
      <c r="E66" s="118">
        <v>50</v>
      </c>
      <c r="F66" s="118">
        <v>14</v>
      </c>
      <c r="G66" s="118">
        <f t="shared" si="7"/>
        <v>83.95671825754539</v>
      </c>
      <c r="H66" s="119"/>
      <c r="I66" s="120">
        <v>5.3799839335389739E-2</v>
      </c>
      <c r="J66" s="121"/>
    </row>
    <row r="67" spans="2:10" ht="17.100000000000001" customHeight="1">
      <c r="B67" s="117" t="s">
        <v>22</v>
      </c>
      <c r="C67" s="118">
        <v>2198.751992808332</v>
      </c>
      <c r="D67" s="118">
        <f t="shared" si="6"/>
        <v>197.39796953183372</v>
      </c>
      <c r="E67" s="118">
        <v>38</v>
      </c>
      <c r="F67" s="118">
        <v>11</v>
      </c>
      <c r="G67" s="118">
        <f t="shared" si="7"/>
        <v>170.39796953183372</v>
      </c>
      <c r="H67" s="119"/>
      <c r="I67" s="120">
        <v>5.6234066312233565E-2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1022.1336279956827</v>
      </c>
      <c r="E68" s="126">
        <f>SUM(E58:E67)</f>
        <v>327</v>
      </c>
      <c r="F68" s="126">
        <f>SUM(F58:F67)</f>
        <v>72</v>
      </c>
      <c r="G68" s="127">
        <f t="shared" si="7"/>
        <v>767.13362799568267</v>
      </c>
      <c r="H68" s="119"/>
      <c r="I68" s="120"/>
      <c r="J68" s="121"/>
    </row>
    <row r="69" spans="2:10" ht="17.100000000000001" customHeight="1">
      <c r="B69" s="117" t="s">
        <v>24</v>
      </c>
      <c r="C69" s="118">
        <v>2499.7517407664031</v>
      </c>
      <c r="D69" s="118">
        <f>C69-C67</f>
        <v>300.99974795807111</v>
      </c>
      <c r="E69" s="118">
        <v>55</v>
      </c>
      <c r="F69" s="118">
        <v>9</v>
      </c>
      <c r="G69" s="118">
        <f t="shared" si="7"/>
        <v>254.99974795807111</v>
      </c>
      <c r="H69" s="119"/>
      <c r="I69" s="120">
        <v>6.2182879123542367E-2</v>
      </c>
      <c r="J69" s="121"/>
    </row>
    <row r="70" spans="2:10" ht="17.100000000000001" customHeight="1">
      <c r="B70" s="117" t="s">
        <v>25</v>
      </c>
      <c r="C70" s="118">
        <v>2794.2833381654123</v>
      </c>
      <c r="D70" s="118">
        <f t="shared" ref="D70:D78" si="8">C70-C69</f>
        <v>294.53159739900912</v>
      </c>
      <c r="E70" s="118">
        <v>58</v>
      </c>
      <c r="F70" s="118">
        <v>5</v>
      </c>
      <c r="G70" s="118">
        <f t="shared" si="7"/>
        <v>241.53159739900912</v>
      </c>
      <c r="H70" s="119"/>
      <c r="I70" s="120">
        <v>6.7822411120519704E-2</v>
      </c>
      <c r="J70" s="121"/>
    </row>
    <row r="71" spans="2:10" ht="17.100000000000001" customHeight="1">
      <c r="B71" s="117" t="s">
        <v>26</v>
      </c>
      <c r="C71" s="118">
        <f>$C$21*I71</f>
        <v>3080.716783247723</v>
      </c>
      <c r="D71" s="118">
        <f t="shared" si="8"/>
        <v>286.43344508231075</v>
      </c>
      <c r="E71" s="118">
        <v>65</v>
      </c>
      <c r="F71" s="118">
        <v>8</v>
      </c>
      <c r="G71" s="118">
        <f t="shared" si="7"/>
        <v>229.43344508231075</v>
      </c>
      <c r="H71" s="119"/>
      <c r="I71" s="120">
        <v>7.3176170623461351E-2</v>
      </c>
      <c r="J71" s="121"/>
    </row>
    <row r="72" spans="2:10" ht="17.100000000000001" customHeight="1">
      <c r="B72" s="117" t="s">
        <v>27</v>
      </c>
      <c r="C72" s="118">
        <v>3365.4097208996977</v>
      </c>
      <c r="D72" s="118">
        <f t="shared" si="8"/>
        <v>284.69293765197472</v>
      </c>
      <c r="E72" s="118">
        <v>62</v>
      </c>
      <c r="F72" s="118">
        <v>11</v>
      </c>
      <c r="G72" s="118">
        <f t="shared" si="7"/>
        <v>233.69293765197472</v>
      </c>
      <c r="H72" s="119"/>
      <c r="I72" s="120">
        <v>7.8265342346504604E-2</v>
      </c>
      <c r="J72" s="121"/>
    </row>
    <row r="73" spans="2:10" ht="17.100000000000001" customHeight="1">
      <c r="B73" s="117" t="s">
        <v>28</v>
      </c>
      <c r="C73" s="118">
        <v>3656.7989727102276</v>
      </c>
      <c r="D73" s="118">
        <f t="shared" si="8"/>
        <v>291.38925181052991</v>
      </c>
      <c r="E73" s="118">
        <v>74</v>
      </c>
      <c r="F73" s="118">
        <v>13</v>
      </c>
      <c r="G73" s="118">
        <f t="shared" si="7"/>
        <v>230.38925181052991</v>
      </c>
      <c r="H73" s="119"/>
      <c r="I73" s="120">
        <v>8.3109067561596098E-2</v>
      </c>
      <c r="J73" s="121"/>
    </row>
    <row r="74" spans="2:10" ht="17.100000000000001" customHeight="1">
      <c r="B74" s="117" t="s">
        <v>29</v>
      </c>
      <c r="C74" s="118">
        <v>3912.5209367607013</v>
      </c>
      <c r="D74" s="118">
        <f t="shared" si="8"/>
        <v>255.72196405047362</v>
      </c>
      <c r="E74" s="118">
        <v>84</v>
      </c>
      <c r="F74" s="118">
        <v>6</v>
      </c>
      <c r="G74" s="118">
        <f t="shared" si="7"/>
        <v>177.72196405047362</v>
      </c>
      <c r="H74" s="119"/>
      <c r="I74" s="120">
        <v>8.7724684680733203E-2</v>
      </c>
      <c r="J74" s="121"/>
    </row>
    <row r="75" spans="2:10" ht="17.100000000000001" customHeight="1">
      <c r="B75" s="117" t="s">
        <v>30</v>
      </c>
      <c r="C75" s="118">
        <v>4210.246704015708</v>
      </c>
      <c r="D75" s="118">
        <f t="shared" si="8"/>
        <v>297.72576725500676</v>
      </c>
      <c r="E75" s="118">
        <v>86</v>
      </c>
      <c r="F75" s="118">
        <v>12</v>
      </c>
      <c r="G75" s="118">
        <f t="shared" si="7"/>
        <v>223.72576725500676</v>
      </c>
      <c r="H75" s="119"/>
      <c r="I75" s="120">
        <v>9.2127936630540655E-2</v>
      </c>
      <c r="J75" s="121"/>
    </row>
    <row r="76" spans="2:10" ht="17.100000000000001" customHeight="1">
      <c r="B76" s="117" t="s">
        <v>31</v>
      </c>
      <c r="C76" s="118">
        <v>4518.0247465626699</v>
      </c>
      <c r="D76" s="118">
        <f t="shared" si="8"/>
        <v>307.77804254696184</v>
      </c>
      <c r="E76" s="118">
        <v>94</v>
      </c>
      <c r="F76" s="118">
        <v>8</v>
      </c>
      <c r="G76" s="118">
        <f t="shared" si="7"/>
        <v>221.77804254696184</v>
      </c>
      <c r="H76" s="119"/>
      <c r="I76" s="120">
        <v>9.633315024653881E-2</v>
      </c>
      <c r="J76" s="121"/>
    </row>
    <row r="77" spans="2:10" ht="17.100000000000001" customHeight="1">
      <c r="B77" s="117" t="s">
        <v>32</v>
      </c>
      <c r="C77" s="118">
        <v>4816.9628157471161</v>
      </c>
      <c r="D77" s="118">
        <f t="shared" si="8"/>
        <v>298.93806918444625</v>
      </c>
      <c r="E77" s="118">
        <v>105</v>
      </c>
      <c r="F77" s="118">
        <v>8</v>
      </c>
      <c r="G77" s="118">
        <f t="shared" si="7"/>
        <v>201.93806918444625</v>
      </c>
      <c r="H77" s="119"/>
      <c r="I77" s="120">
        <v>0.10035339199473159</v>
      </c>
      <c r="J77" s="121"/>
    </row>
    <row r="78" spans="2:10" ht="17.100000000000001" customHeight="1">
      <c r="B78" s="117" t="s">
        <v>33</v>
      </c>
      <c r="C78" s="118">
        <f>$C$28*I78</f>
        <v>5189.564581119821</v>
      </c>
      <c r="D78" s="118">
        <f t="shared" si="8"/>
        <v>372.6017653727049</v>
      </c>
      <c r="E78" s="118">
        <v>150</v>
      </c>
      <c r="F78" s="118">
        <v>14</v>
      </c>
      <c r="G78" s="118">
        <f t="shared" si="7"/>
        <v>236.6017653727049</v>
      </c>
      <c r="H78" s="140"/>
      <c r="I78" s="120">
        <v>0.10410360242968547</v>
      </c>
      <c r="J78" s="121"/>
    </row>
    <row r="79" spans="2:10" ht="17.100000000000001" customHeight="1">
      <c r="B79" s="139"/>
      <c r="C79" s="125" t="s">
        <v>34</v>
      </c>
      <c r="D79" s="126">
        <f>SUM(D69:D78)</f>
        <v>2990.812588311489</v>
      </c>
      <c r="E79" s="126">
        <f>SUM(E69:E78)</f>
        <v>833</v>
      </c>
      <c r="F79" s="126">
        <f>SUM(F69:F78)</f>
        <v>94</v>
      </c>
      <c r="G79" s="127">
        <f t="shared" si="7"/>
        <v>2251.812588311489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231.48167367656737</v>
      </c>
      <c r="D82" s="118"/>
      <c r="E82" s="118"/>
      <c r="F82" s="118"/>
      <c r="G82" s="118"/>
      <c r="H82" s="119"/>
      <c r="I82" s="120">
        <v>7.8203268133975462E-3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226.06888426604718</v>
      </c>
      <c r="D83" s="118">
        <f t="shared" ref="D83:D92" si="9">C83-C82</f>
        <v>-5.4127894105201904</v>
      </c>
      <c r="E83" s="118">
        <v>0</v>
      </c>
      <c r="F83" s="118">
        <v>2</v>
      </c>
      <c r="G83" s="118">
        <f t="shared" ref="G83:G104" si="10">D83-E83+F83</f>
        <v>-3.4127894105201904</v>
      </c>
      <c r="H83" s="119"/>
      <c r="I83" s="120">
        <v>7.4857246445710996E-3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218.71402950103231</v>
      </c>
      <c r="D84" s="118">
        <f t="shared" si="9"/>
        <v>-7.3548547650148635</v>
      </c>
      <c r="E84" s="118">
        <v>1</v>
      </c>
      <c r="F84" s="118">
        <v>0</v>
      </c>
      <c r="G84" s="118">
        <f t="shared" si="10"/>
        <v>-8.3548547650148635</v>
      </c>
      <c r="H84" s="119"/>
      <c r="I84" s="120">
        <v>7.1709517869190916E-3</v>
      </c>
      <c r="J84" s="121"/>
    </row>
    <row r="85" spans="1:10" ht="17.100000000000001" customHeight="1">
      <c r="A85" s="123"/>
      <c r="B85" s="117" t="s">
        <v>15</v>
      </c>
      <c r="C85" s="118">
        <v>213.79061401934447</v>
      </c>
      <c r="D85" s="118">
        <f t="shared" si="9"/>
        <v>-4.9234154816878402</v>
      </c>
      <c r="E85" s="118">
        <v>3</v>
      </c>
      <c r="F85" s="118">
        <v>1</v>
      </c>
      <c r="G85" s="118">
        <f t="shared" si="10"/>
        <v>-6.9234154816878402</v>
      </c>
      <c r="H85" s="119"/>
      <c r="I85" s="120">
        <v>6.874296270718473E-3</v>
      </c>
      <c r="J85" s="121"/>
    </row>
    <row r="86" spans="1:10" ht="17.100000000000001" customHeight="1">
      <c r="A86" s="123"/>
      <c r="B86" s="117" t="s">
        <v>16</v>
      </c>
      <c r="C86" s="118">
        <v>211.67502968017655</v>
      </c>
      <c r="D86" s="118">
        <f t="shared" si="9"/>
        <v>-2.1155843391679241</v>
      </c>
      <c r="E86" s="118">
        <v>3</v>
      </c>
      <c r="F86" s="118">
        <v>0</v>
      </c>
      <c r="G86" s="118">
        <f t="shared" si="10"/>
        <v>-5.1155843391679241</v>
      </c>
      <c r="H86" s="119"/>
      <c r="I86" s="120">
        <v>6.5942376847407036E-3</v>
      </c>
      <c r="J86" s="121"/>
    </row>
    <row r="87" spans="1:10" ht="17.100000000000001" customHeight="1">
      <c r="A87" s="123"/>
      <c r="B87" s="117" t="s">
        <v>17</v>
      </c>
      <c r="C87" s="118">
        <v>206.97207038276605</v>
      </c>
      <c r="D87" s="118">
        <f t="shared" si="9"/>
        <v>-4.7029592974105014</v>
      </c>
      <c r="E87" s="118">
        <v>0</v>
      </c>
      <c r="F87" s="118">
        <v>1</v>
      </c>
      <c r="G87" s="118">
        <f t="shared" si="10"/>
        <v>-3.7029592974105014</v>
      </c>
      <c r="H87" s="119"/>
      <c r="I87" s="120">
        <v>6.3294211126228156E-3</v>
      </c>
      <c r="J87" s="121"/>
    </row>
    <row r="88" spans="1:10" ht="17.100000000000001" customHeight="1">
      <c r="B88" s="117" t="s">
        <v>18</v>
      </c>
      <c r="C88" s="118">
        <v>203.02641608063996</v>
      </c>
      <c r="D88" s="118">
        <f t="shared" si="9"/>
        <v>-3.945654302126087</v>
      </c>
      <c r="E88" s="118">
        <v>0</v>
      </c>
      <c r="F88" s="118">
        <v>0</v>
      </c>
      <c r="G88" s="118">
        <f t="shared" si="10"/>
        <v>-3.945654302126087</v>
      </c>
      <c r="H88" s="119"/>
      <c r="I88" s="120">
        <v>6.0786352119952093E-3</v>
      </c>
      <c r="J88" s="121"/>
    </row>
    <row r="89" spans="1:10" ht="17.100000000000001" customHeight="1">
      <c r="B89" s="117" t="s">
        <v>19</v>
      </c>
      <c r="C89" s="118">
        <v>201.50738223473317</v>
      </c>
      <c r="D89" s="118">
        <f t="shared" si="9"/>
        <v>-1.5190338459067902</v>
      </c>
      <c r="E89" s="118">
        <v>1</v>
      </c>
      <c r="F89" s="118">
        <v>0</v>
      </c>
      <c r="G89" s="118">
        <f t="shared" si="10"/>
        <v>-2.5190338459067902</v>
      </c>
      <c r="H89" s="119"/>
      <c r="I89" s="120">
        <v>5.8407936879632805E-3</v>
      </c>
      <c r="J89" s="121"/>
    </row>
    <row r="90" spans="1:10" ht="17.100000000000001" customHeight="1">
      <c r="B90" s="117" t="s">
        <v>20</v>
      </c>
      <c r="C90" s="118">
        <v>201.0141203614327</v>
      </c>
      <c r="D90" s="118">
        <f t="shared" si="9"/>
        <v>-0.49326187330046878</v>
      </c>
      <c r="E90" s="118">
        <v>1</v>
      </c>
      <c r="F90" s="118">
        <v>0</v>
      </c>
      <c r="G90" s="118">
        <f t="shared" si="10"/>
        <v>-1.4932618733004688</v>
      </c>
      <c r="H90" s="119"/>
      <c r="I90" s="120">
        <v>5.6149195631685104E-3</v>
      </c>
      <c r="J90" s="121"/>
    </row>
    <row r="91" spans="1:10" ht="17.100000000000001" customHeight="1">
      <c r="B91" s="117" t="s">
        <v>21</v>
      </c>
      <c r="C91" s="118">
        <v>200.88490162133061</v>
      </c>
      <c r="D91" s="118">
        <f t="shared" si="9"/>
        <v>-0.12921874010208967</v>
      </c>
      <c r="E91" s="118">
        <v>2</v>
      </c>
      <c r="F91" s="118">
        <v>1</v>
      </c>
      <c r="G91" s="118">
        <f t="shared" si="10"/>
        <v>-1.1292187401020897</v>
      </c>
      <c r="H91" s="119"/>
      <c r="I91" s="120">
        <v>5.400131764014264E-3</v>
      </c>
      <c r="J91" s="121"/>
    </row>
    <row r="92" spans="1:10" ht="17.100000000000001" customHeight="1">
      <c r="B92" s="117" t="s">
        <v>22</v>
      </c>
      <c r="C92" s="118">
        <v>206.7266738472677</v>
      </c>
      <c r="D92" s="118">
        <f t="shared" si="9"/>
        <v>5.8417722259370919</v>
      </c>
      <c r="E92" s="118">
        <v>1</v>
      </c>
      <c r="F92" s="118">
        <v>0</v>
      </c>
      <c r="G92" s="118">
        <f t="shared" si="10"/>
        <v>4.8417722259370919</v>
      </c>
      <c r="H92" s="119"/>
      <c r="I92" s="120">
        <v>5.2871272083700191E-3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-24.754999829299663</v>
      </c>
      <c r="E93" s="126">
        <f>SUM(E83:E92)</f>
        <v>12</v>
      </c>
      <c r="F93" s="126">
        <f>SUM(F83:F92)</f>
        <v>5</v>
      </c>
      <c r="G93" s="127">
        <f t="shared" si="10"/>
        <v>-31.754999829299663</v>
      </c>
      <c r="H93" s="119"/>
      <c r="I93" s="120"/>
      <c r="J93" s="121"/>
    </row>
    <row r="94" spans="1:10" ht="17.100000000000001" customHeight="1">
      <c r="B94" s="117" t="s">
        <v>24</v>
      </c>
      <c r="C94" s="118">
        <v>218.96091548311122</v>
      </c>
      <c r="D94" s="118">
        <f>C94-C92</f>
        <v>12.234241635843517</v>
      </c>
      <c r="E94" s="118">
        <v>2</v>
      </c>
      <c r="F94" s="118">
        <v>1</v>
      </c>
      <c r="G94" s="118">
        <f t="shared" si="10"/>
        <v>11.234241635843517</v>
      </c>
      <c r="H94" s="119"/>
      <c r="I94" s="120">
        <v>5.446788942365951E-3</v>
      </c>
      <c r="J94" s="121"/>
    </row>
    <row r="95" spans="1:10" ht="17.100000000000001" customHeight="1">
      <c r="B95" s="117" t="s">
        <v>25</v>
      </c>
      <c r="C95" s="118">
        <v>230.64377209616785</v>
      </c>
      <c r="D95" s="118">
        <f t="shared" ref="D95:D103" si="11">C95-C94</f>
        <v>11.682856613056629</v>
      </c>
      <c r="E95" s="118">
        <v>2</v>
      </c>
      <c r="F95" s="118">
        <v>1</v>
      </c>
      <c r="G95" s="118">
        <f t="shared" si="10"/>
        <v>10.682856613056629</v>
      </c>
      <c r="H95" s="119"/>
      <c r="I95" s="120">
        <v>5.5981498081594128E-3</v>
      </c>
      <c r="J95" s="121"/>
    </row>
    <row r="96" spans="1:10" ht="17.100000000000001" customHeight="1">
      <c r="B96" s="117" t="s">
        <v>26</v>
      </c>
      <c r="C96" s="118">
        <f>$C$21*I96</f>
        <v>241.73149564539216</v>
      </c>
      <c r="D96" s="118">
        <f t="shared" si="11"/>
        <v>11.087723549224307</v>
      </c>
      <c r="E96" s="118">
        <v>1</v>
      </c>
      <c r="F96" s="118">
        <v>0</v>
      </c>
      <c r="G96" s="118">
        <f t="shared" si="10"/>
        <v>10.087723549224307</v>
      </c>
      <c r="H96" s="119"/>
      <c r="I96" s="120">
        <v>5.741840751672023E-3</v>
      </c>
      <c r="J96" s="121"/>
    </row>
    <row r="97" spans="1:10" ht="17.100000000000001" customHeight="1">
      <c r="A97" s="123"/>
      <c r="B97" s="117" t="s">
        <v>27</v>
      </c>
      <c r="C97" s="118">
        <v>252.77250526308518</v>
      </c>
      <c r="D97" s="118">
        <f t="shared" si="11"/>
        <v>11.041009617693021</v>
      </c>
      <c r="E97" s="118">
        <v>4</v>
      </c>
      <c r="F97" s="118">
        <v>1</v>
      </c>
      <c r="G97" s="118">
        <f t="shared" si="10"/>
        <v>8.041009617693021</v>
      </c>
      <c r="H97" s="119"/>
      <c r="I97" s="120">
        <v>5.8784303549554691E-3</v>
      </c>
      <c r="J97" s="121"/>
    </row>
    <row r="98" spans="1:10" ht="17.100000000000001" customHeight="1">
      <c r="A98" s="123"/>
      <c r="B98" s="117" t="s">
        <v>28</v>
      </c>
      <c r="C98" s="118">
        <v>264.3710236457444</v>
      </c>
      <c r="D98" s="118">
        <f t="shared" si="11"/>
        <v>11.598518382659222</v>
      </c>
      <c r="E98" s="118">
        <v>1</v>
      </c>
      <c r="F98" s="118">
        <v>1</v>
      </c>
      <c r="G98" s="118">
        <f t="shared" si="10"/>
        <v>11.598518382659222</v>
      </c>
      <c r="H98" s="119"/>
      <c r="I98" s="120">
        <v>6.0084323555851006E-3</v>
      </c>
      <c r="J98" s="121"/>
    </row>
    <row r="99" spans="1:10" ht="17.100000000000001" customHeight="1">
      <c r="A99" s="123"/>
      <c r="B99" s="117" t="s">
        <v>29</v>
      </c>
      <c r="C99" s="118">
        <v>273.50111982543331</v>
      </c>
      <c r="D99" s="118">
        <f t="shared" si="11"/>
        <v>9.1300961796889055</v>
      </c>
      <c r="E99" s="118">
        <v>5</v>
      </c>
      <c r="F99" s="118">
        <v>2</v>
      </c>
      <c r="G99" s="118">
        <f t="shared" si="10"/>
        <v>6.1300961796889055</v>
      </c>
      <c r="H99" s="119"/>
      <c r="I99" s="120">
        <v>6.132312103709266E-3</v>
      </c>
      <c r="J99" s="121"/>
    </row>
    <row r="100" spans="1:10" ht="17.100000000000001" customHeight="1">
      <c r="A100" s="123"/>
      <c r="B100" s="117" t="s">
        <v>30</v>
      </c>
      <c r="C100" s="118">
        <v>285.64749024180821</v>
      </c>
      <c r="D100" s="118">
        <f t="shared" si="11"/>
        <v>12.146370416374907</v>
      </c>
      <c r="E100" s="118">
        <v>1</v>
      </c>
      <c r="F100" s="118">
        <v>1</v>
      </c>
      <c r="G100" s="118">
        <f t="shared" si="10"/>
        <v>12.146370416374907</v>
      </c>
      <c r="H100" s="119"/>
      <c r="I100" s="120">
        <v>6.2504921278295012E-3</v>
      </c>
      <c r="J100" s="121"/>
    </row>
    <row r="101" spans="1:10" ht="17.100000000000001" customHeight="1">
      <c r="A101" s="123"/>
      <c r="B101" s="117" t="s">
        <v>31</v>
      </c>
      <c r="C101" s="118">
        <v>298.44144093670627</v>
      </c>
      <c r="D101" s="118">
        <f t="shared" si="11"/>
        <v>12.793950694898058</v>
      </c>
      <c r="E101" s="118">
        <v>8</v>
      </c>
      <c r="F101" s="118">
        <v>2</v>
      </c>
      <c r="G101" s="118">
        <f t="shared" si="10"/>
        <v>6.7939506948980579</v>
      </c>
      <c r="H101" s="119"/>
      <c r="I101" s="120">
        <v>6.3633569496099416E-3</v>
      </c>
      <c r="J101" s="121"/>
    </row>
    <row r="102" spans="1:10" ht="17.100000000000001" customHeight="1">
      <c r="A102" s="123"/>
      <c r="B102" s="117" t="s">
        <v>32</v>
      </c>
      <c r="C102" s="118">
        <v>310.62034863981722</v>
      </c>
      <c r="D102" s="118">
        <f t="shared" si="11"/>
        <v>12.178907703110951</v>
      </c>
      <c r="E102" s="118">
        <v>5</v>
      </c>
      <c r="F102" s="118">
        <v>1</v>
      </c>
      <c r="G102" s="118">
        <f t="shared" si="10"/>
        <v>8.1789077031109514</v>
      </c>
      <c r="H102" s="119"/>
      <c r="I102" s="120">
        <v>6.4712572633295251E-3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326.78367379668424</v>
      </c>
      <c r="D103" s="118">
        <f t="shared" si="11"/>
        <v>16.163325156867018</v>
      </c>
      <c r="E103" s="118">
        <v>6</v>
      </c>
      <c r="F103" s="118">
        <v>1</v>
      </c>
      <c r="G103" s="118">
        <f t="shared" si="10"/>
        <v>11.163325156867018</v>
      </c>
      <c r="H103" s="119"/>
      <c r="I103" s="120">
        <v>6.5553394944169356E-3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120.05699994941654</v>
      </c>
      <c r="E104" s="126">
        <f>SUM(E94:E103)</f>
        <v>35</v>
      </c>
      <c r="F104" s="126">
        <f>SUM(F94:F103)</f>
        <v>11</v>
      </c>
      <c r="G104" s="127">
        <f t="shared" si="10"/>
        <v>96.056999949416536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92.573190768887983</v>
      </c>
      <c r="D107" s="118"/>
      <c r="E107" s="118"/>
      <c r="F107" s="118"/>
      <c r="G107" s="118"/>
      <c r="H107" s="119"/>
      <c r="I107" s="120">
        <v>3.1274726611110804E-3</v>
      </c>
      <c r="J107" s="121"/>
    </row>
    <row r="108" spans="1:10" ht="17.100000000000001" customHeight="1">
      <c r="A108" s="123"/>
      <c r="B108" s="117" t="s">
        <v>13</v>
      </c>
      <c r="C108" s="118">
        <v>88.331066020971846</v>
      </c>
      <c r="D108" s="118">
        <f t="shared" ref="D108:D117" si="12">C108-C107</f>
        <v>-4.2421247479161366</v>
      </c>
      <c r="E108" s="118">
        <v>0</v>
      </c>
      <c r="F108" s="118">
        <v>1</v>
      </c>
      <c r="G108" s="118">
        <f t="shared" ref="G108:G129" si="13">D108-E108+F108</f>
        <v>-3.2421247479161366</v>
      </c>
      <c r="H108" s="119"/>
      <c r="I108" s="120">
        <v>2.9248697357937702E-3</v>
      </c>
      <c r="J108" s="121"/>
    </row>
    <row r="109" spans="1:10" ht="17.100000000000001" customHeight="1">
      <c r="A109" s="123"/>
      <c r="B109" s="117" t="s">
        <v>14</v>
      </c>
      <c r="C109" s="118">
        <v>83.395342852583951</v>
      </c>
      <c r="D109" s="118">
        <f t="shared" si="12"/>
        <v>-4.935723168387895</v>
      </c>
      <c r="E109" s="118">
        <v>0</v>
      </c>
      <c r="F109" s="118">
        <v>0</v>
      </c>
      <c r="G109" s="118">
        <f t="shared" si="13"/>
        <v>-4.935723168387895</v>
      </c>
      <c r="H109" s="119"/>
      <c r="I109" s="120">
        <v>2.7342735361502932E-3</v>
      </c>
      <c r="J109" s="121"/>
    </row>
    <row r="110" spans="1:10" ht="17.100000000000001" customHeight="1">
      <c r="A110" s="123"/>
      <c r="B110" s="117" t="s">
        <v>15</v>
      </c>
      <c r="C110" s="118">
        <v>79.449535937583263</v>
      </c>
      <c r="D110" s="118">
        <f t="shared" si="12"/>
        <v>-3.9458069150006878</v>
      </c>
      <c r="E110" s="118">
        <v>0</v>
      </c>
      <c r="F110" s="118">
        <v>0</v>
      </c>
      <c r="G110" s="118">
        <f t="shared" si="13"/>
        <v>-3.9458069150006878</v>
      </c>
      <c r="H110" s="119"/>
      <c r="I110" s="120">
        <v>2.5546474578001053E-3</v>
      </c>
      <c r="J110" s="121"/>
    </row>
    <row r="111" spans="1:10" ht="17.100000000000001" customHeight="1">
      <c r="A111" s="123"/>
      <c r="B111" s="117" t="s">
        <v>16</v>
      </c>
      <c r="C111" s="118">
        <v>76.56077543361053</v>
      </c>
      <c r="D111" s="118">
        <f t="shared" si="12"/>
        <v>-2.8887605039727333</v>
      </c>
      <c r="E111" s="118">
        <v>2</v>
      </c>
      <c r="F111" s="118">
        <v>0</v>
      </c>
      <c r="G111" s="118">
        <f t="shared" si="13"/>
        <v>-4.8887605039727333</v>
      </c>
      <c r="H111" s="119"/>
      <c r="I111" s="120">
        <v>2.38507088578226E-3</v>
      </c>
      <c r="J111" s="121"/>
    </row>
    <row r="112" spans="1:10" ht="17.100000000000001" customHeight="1">
      <c r="A112" s="123"/>
      <c r="B112" s="117" t="s">
        <v>17</v>
      </c>
      <c r="C112" s="118">
        <v>72.74845560267606</v>
      </c>
      <c r="D112" s="118">
        <f t="shared" si="12"/>
        <v>-3.8123198309344701</v>
      </c>
      <c r="E112" s="118">
        <v>0</v>
      </c>
      <c r="F112" s="118">
        <v>1</v>
      </c>
      <c r="G112" s="118">
        <f t="shared" si="13"/>
        <v>-2.8123198309344701</v>
      </c>
      <c r="H112" s="119"/>
      <c r="I112" s="120">
        <v>2.2247234129258737E-3</v>
      </c>
      <c r="J112" s="121"/>
    </row>
    <row r="113" spans="1:10" ht="17.100000000000001" customHeight="1">
      <c r="A113" s="123"/>
      <c r="B113" s="117" t="s">
        <v>18</v>
      </c>
      <c r="C113" s="118">
        <v>69.233910326980251</v>
      </c>
      <c r="D113" s="118">
        <f t="shared" si="12"/>
        <v>-3.5145452756958093</v>
      </c>
      <c r="E113" s="118">
        <v>0</v>
      </c>
      <c r="F113" s="118">
        <v>0</v>
      </c>
      <c r="G113" s="118">
        <f t="shared" si="13"/>
        <v>-3.5145452756958093</v>
      </c>
      <c r="H113" s="119"/>
      <c r="I113" s="120">
        <v>2.0728715666760559E-3</v>
      </c>
      <c r="J113" s="121"/>
    </row>
    <row r="114" spans="1:10" ht="17.100000000000001" customHeight="1">
      <c r="B114" s="117" t="s">
        <v>19</v>
      </c>
      <c r="C114" s="118">
        <v>66.545586896896054</v>
      </c>
      <c r="D114" s="118">
        <f t="shared" si="12"/>
        <v>-2.6883234300841963</v>
      </c>
      <c r="E114" s="118">
        <v>0</v>
      </c>
      <c r="F114" s="118">
        <v>0</v>
      </c>
      <c r="G114" s="118">
        <f t="shared" si="13"/>
        <v>-2.6883234300841963</v>
      </c>
      <c r="H114" s="119"/>
      <c r="I114" s="120">
        <v>1.9288575912143784E-3</v>
      </c>
      <c r="J114" s="121"/>
    </row>
    <row r="115" spans="1:10" ht="17.100000000000001" customHeight="1">
      <c r="A115" s="123"/>
      <c r="B115" s="117" t="s">
        <v>20</v>
      </c>
      <c r="C115" s="118">
        <v>64.156819240506877</v>
      </c>
      <c r="D115" s="118">
        <f t="shared" si="12"/>
        <v>-2.3887676563891773</v>
      </c>
      <c r="E115" s="118">
        <v>1</v>
      </c>
      <c r="F115" s="118">
        <v>1</v>
      </c>
      <c r="G115" s="118">
        <f t="shared" si="13"/>
        <v>-2.3887676563891773</v>
      </c>
      <c r="H115" s="119"/>
      <c r="I115" s="120">
        <v>1.7920899229191861E-3</v>
      </c>
      <c r="J115" s="121"/>
    </row>
    <row r="116" spans="1:10" ht="17.100000000000001" customHeight="1">
      <c r="A116" s="123"/>
      <c r="B116" s="117" t="s">
        <v>21</v>
      </c>
      <c r="C116" s="118">
        <v>61.827704539745042</v>
      </c>
      <c r="D116" s="118">
        <f t="shared" si="12"/>
        <v>-2.3291147007618349</v>
      </c>
      <c r="E116" s="118">
        <v>2</v>
      </c>
      <c r="F116" s="118">
        <v>0</v>
      </c>
      <c r="G116" s="118">
        <f t="shared" si="13"/>
        <v>-4.3291147007618349</v>
      </c>
      <c r="H116" s="119"/>
      <c r="I116" s="120">
        <v>1.6620350682727161E-3</v>
      </c>
      <c r="J116" s="121"/>
    </row>
    <row r="117" spans="1:10" ht="17.100000000000001" customHeight="1">
      <c r="A117" s="123"/>
      <c r="B117" s="117" t="s">
        <v>22</v>
      </c>
      <c r="C117" s="118">
        <v>65.53043338353794</v>
      </c>
      <c r="D117" s="118">
        <f t="shared" si="12"/>
        <v>3.7027288437928974</v>
      </c>
      <c r="E117" s="118">
        <v>1</v>
      </c>
      <c r="F117" s="118">
        <v>0</v>
      </c>
      <c r="G117" s="118">
        <f t="shared" si="13"/>
        <v>2.7027288437928974</v>
      </c>
      <c r="H117" s="119"/>
      <c r="I117" s="120">
        <v>1.6759701632618402E-3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-27.042757385350043</v>
      </c>
      <c r="E118" s="126">
        <f>SUM(E108:E117)</f>
        <v>6</v>
      </c>
      <c r="F118" s="126">
        <f>SUM(F108:F117)</f>
        <v>3</v>
      </c>
      <c r="G118" s="127">
        <f t="shared" si="13"/>
        <v>-30.042757385350043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84.062005773037001</v>
      </c>
      <c r="D119" s="118">
        <f>C119-C117</f>
        <v>18.531572389499061</v>
      </c>
      <c r="E119" s="118">
        <v>1</v>
      </c>
      <c r="F119" s="118">
        <v>0</v>
      </c>
      <c r="G119" s="118">
        <f t="shared" si="13"/>
        <v>17.531572389499061</v>
      </c>
      <c r="H119" s="119"/>
      <c r="I119" s="120">
        <v>2.0910946709710699E-3</v>
      </c>
      <c r="J119" s="121"/>
    </row>
    <row r="120" spans="1:10" ht="17.100000000000001" customHeight="1">
      <c r="A120" s="123"/>
      <c r="B120" s="117" t="s">
        <v>25</v>
      </c>
      <c r="C120" s="118">
        <v>102.36703259322836</v>
      </c>
      <c r="D120" s="118">
        <f t="shared" ref="D120:D128" si="14">C120-C119</f>
        <v>18.305026820191358</v>
      </c>
      <c r="E120" s="118">
        <v>0</v>
      </c>
      <c r="F120" s="118">
        <v>0</v>
      </c>
      <c r="G120" s="118">
        <f t="shared" si="13"/>
        <v>18.305026820191358</v>
      </c>
      <c r="H120" s="119"/>
      <c r="I120" s="120">
        <v>2.4846367134278725E-3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120.33176784156221</v>
      </c>
      <c r="D121" s="118">
        <f t="shared" si="14"/>
        <v>17.964735248333852</v>
      </c>
      <c r="E121" s="118">
        <v>0</v>
      </c>
      <c r="F121" s="118">
        <v>1</v>
      </c>
      <c r="G121" s="118">
        <f t="shared" si="13"/>
        <v>18.964735248333852</v>
      </c>
      <c r="H121" s="119"/>
      <c r="I121" s="120">
        <v>2.8582367658328317E-3</v>
      </c>
      <c r="J121" s="121"/>
    </row>
    <row r="122" spans="1:10" ht="17.100000000000001" customHeight="1">
      <c r="A122" s="123"/>
      <c r="B122" s="117" t="s">
        <v>27</v>
      </c>
      <c r="C122" s="118">
        <v>138.17504569779101</v>
      </c>
      <c r="D122" s="118">
        <f t="shared" si="14"/>
        <v>17.843277856228795</v>
      </c>
      <c r="E122" s="118">
        <v>4</v>
      </c>
      <c r="F122" s="118">
        <v>1</v>
      </c>
      <c r="G122" s="118">
        <f t="shared" si="13"/>
        <v>14.843277856228795</v>
      </c>
      <c r="H122" s="119"/>
      <c r="I122" s="120">
        <v>3.2133731557625815E-3</v>
      </c>
      <c r="J122" s="121"/>
    </row>
    <row r="123" spans="1:10" ht="17.100000000000001" customHeight="1">
      <c r="A123" s="123"/>
      <c r="B123" s="117" t="s">
        <v>28</v>
      </c>
      <c r="C123" s="118">
        <v>156.26079100638572</v>
      </c>
      <c r="D123" s="118">
        <f t="shared" si="14"/>
        <v>18.08574530859471</v>
      </c>
      <c r="E123" s="118">
        <v>0</v>
      </c>
      <c r="F123" s="118">
        <v>0</v>
      </c>
      <c r="G123" s="118">
        <f t="shared" si="13"/>
        <v>18.08574530859471</v>
      </c>
      <c r="H123" s="119"/>
      <c r="I123" s="120">
        <v>3.5513816137814941E-3</v>
      </c>
      <c r="J123" s="121"/>
    </row>
    <row r="124" spans="1:10" ht="17.100000000000001" customHeight="1">
      <c r="A124" s="123"/>
      <c r="B124" s="117" t="s">
        <v>29</v>
      </c>
      <c r="C124" s="118">
        <v>172.75685396215343</v>
      </c>
      <c r="D124" s="118">
        <f t="shared" si="14"/>
        <v>16.496062955767712</v>
      </c>
      <c r="E124" s="118">
        <v>0</v>
      </c>
      <c r="F124" s="118">
        <v>0</v>
      </c>
      <c r="G124" s="118">
        <f t="shared" si="13"/>
        <v>16.496062955767712</v>
      </c>
      <c r="H124" s="119"/>
      <c r="I124" s="120">
        <v>3.8734720619316904E-3</v>
      </c>
      <c r="J124" s="121"/>
    </row>
    <row r="125" spans="1:10" ht="17.100000000000001" customHeight="1">
      <c r="A125" s="123"/>
      <c r="B125" s="117" t="s">
        <v>30</v>
      </c>
      <c r="C125" s="118">
        <v>191.05995897997366</v>
      </c>
      <c r="D125" s="118">
        <f t="shared" si="14"/>
        <v>18.303105017820229</v>
      </c>
      <c r="E125" s="118">
        <v>2</v>
      </c>
      <c r="F125" s="118">
        <v>0</v>
      </c>
      <c r="G125" s="118">
        <f t="shared" si="13"/>
        <v>16.303105017820229</v>
      </c>
      <c r="H125" s="119"/>
      <c r="I125" s="120">
        <v>4.180743084900955E-3</v>
      </c>
      <c r="J125" s="121"/>
    </row>
    <row r="126" spans="1:10" ht="17.100000000000001" customHeight="1">
      <c r="A126" s="123"/>
      <c r="B126" s="117" t="s">
        <v>31</v>
      </c>
      <c r="C126" s="118">
        <v>209.83971964158269</v>
      </c>
      <c r="D126" s="118">
        <f t="shared" si="14"/>
        <v>18.779760661609032</v>
      </c>
      <c r="E126" s="118">
        <v>3</v>
      </c>
      <c r="F126" s="118">
        <v>0</v>
      </c>
      <c r="G126" s="118">
        <f t="shared" si="13"/>
        <v>15.779760661609032</v>
      </c>
      <c r="H126" s="119"/>
      <c r="I126" s="120">
        <v>4.4741944486478185E-3</v>
      </c>
      <c r="J126" s="121"/>
    </row>
    <row r="127" spans="1:10" ht="17.100000000000001" customHeight="1">
      <c r="A127" s="123"/>
      <c r="B127" s="117" t="s">
        <v>32</v>
      </c>
      <c r="C127" s="118">
        <v>228.2274224199337</v>
      </c>
      <c r="D127" s="118">
        <f t="shared" si="14"/>
        <v>18.387702778351013</v>
      </c>
      <c r="E127" s="118">
        <v>0</v>
      </c>
      <c r="F127" s="118">
        <v>1</v>
      </c>
      <c r="G127" s="118">
        <f t="shared" si="13"/>
        <v>19.387702778351013</v>
      </c>
      <c r="H127" s="119"/>
      <c r="I127" s="120">
        <v>4.754737967081952E-3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248.83527454242932</v>
      </c>
      <c r="D128" s="118">
        <f t="shared" si="14"/>
        <v>20.607852122495615</v>
      </c>
      <c r="E128" s="118">
        <v>2</v>
      </c>
      <c r="F128" s="118">
        <v>1</v>
      </c>
      <c r="G128" s="118">
        <f t="shared" si="13"/>
        <v>19.607852122495615</v>
      </c>
      <c r="H128" s="119"/>
      <c r="I128" s="120">
        <v>4.9916805324459242E-3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183.30484115889138</v>
      </c>
      <c r="E129" s="126">
        <f>SUM(E119:E128)</f>
        <v>12</v>
      </c>
      <c r="F129" s="126">
        <f>SUM(F119:F128)</f>
        <v>4</v>
      </c>
      <c r="G129" s="127">
        <f t="shared" si="13"/>
        <v>175.30484115889138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297.51013253638337</v>
      </c>
      <c r="D132" s="118"/>
      <c r="E132" s="118"/>
      <c r="F132" s="118"/>
      <c r="G132" s="118"/>
      <c r="H132" s="119"/>
      <c r="I132" s="120">
        <v>1.0051017991094032E-2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318.49239203821656</v>
      </c>
      <c r="D133" s="118">
        <f t="shared" ref="D133:D142" si="15">C133-C132</f>
        <v>20.982259501833198</v>
      </c>
      <c r="E133" s="118">
        <v>7</v>
      </c>
      <c r="F133" s="118">
        <v>2</v>
      </c>
      <c r="G133" s="118">
        <f t="shared" ref="G133:G154" si="16">D133-E133+F133</f>
        <v>15.982259501833198</v>
      </c>
      <c r="H133" s="119"/>
      <c r="I133" s="120">
        <v>1.0546105696629688E-2</v>
      </c>
      <c r="J133" s="121"/>
    </row>
    <row r="134" spans="1:10" ht="17.100000000000001" customHeight="1">
      <c r="A134" s="134"/>
      <c r="B134" s="117" t="s">
        <v>14</v>
      </c>
      <c r="C134" s="118">
        <v>335.86152689391122</v>
      </c>
      <c r="D134" s="118">
        <f t="shared" si="15"/>
        <v>17.369134855694654</v>
      </c>
      <c r="E134" s="118">
        <v>6</v>
      </c>
      <c r="F134" s="118">
        <v>1</v>
      </c>
      <c r="G134" s="118">
        <f t="shared" si="16"/>
        <v>12.369134855694654</v>
      </c>
      <c r="H134" s="119"/>
      <c r="I134" s="120">
        <v>1.1011853340783972E-2</v>
      </c>
      <c r="J134" s="121"/>
    </row>
    <row r="135" spans="1:10" ht="17.100000000000001" customHeight="1">
      <c r="A135" s="123"/>
      <c r="B135" s="117" t="s">
        <v>15</v>
      </c>
      <c r="C135" s="118">
        <v>356.1196936128901</v>
      </c>
      <c r="D135" s="118">
        <f t="shared" si="15"/>
        <v>20.258166718978885</v>
      </c>
      <c r="E135" s="118">
        <v>6</v>
      </c>
      <c r="F135" s="118">
        <v>0</v>
      </c>
      <c r="G135" s="118">
        <f t="shared" si="16"/>
        <v>14.258166718978885</v>
      </c>
      <c r="H135" s="119"/>
      <c r="I135" s="120">
        <v>1.1450794006845342E-2</v>
      </c>
      <c r="J135" s="121"/>
    </row>
    <row r="136" spans="1:10" ht="17.100000000000001" customHeight="1">
      <c r="A136" s="123"/>
      <c r="B136" s="117" t="s">
        <v>16</v>
      </c>
      <c r="C136" s="118">
        <v>380.87219268577951</v>
      </c>
      <c r="D136" s="118">
        <f t="shared" si="15"/>
        <v>24.752499072889407</v>
      </c>
      <c r="E136" s="118">
        <v>4</v>
      </c>
      <c r="F136" s="118">
        <v>2</v>
      </c>
      <c r="G136" s="118">
        <f t="shared" si="16"/>
        <v>22.752499072889407</v>
      </c>
      <c r="H136" s="119"/>
      <c r="I136" s="120">
        <v>1.1865177342236124E-2</v>
      </c>
      <c r="J136" s="121"/>
    </row>
    <row r="137" spans="1:10" ht="17.100000000000001" customHeight="1">
      <c r="A137" s="123"/>
      <c r="B137" s="117" t="s">
        <v>17</v>
      </c>
      <c r="C137" s="118">
        <v>400.80416562416298</v>
      </c>
      <c r="D137" s="118">
        <f t="shared" si="15"/>
        <v>19.931972938383467</v>
      </c>
      <c r="E137" s="118">
        <v>7</v>
      </c>
      <c r="F137" s="118">
        <v>1</v>
      </c>
      <c r="G137" s="118">
        <f t="shared" si="16"/>
        <v>13.931972938383467</v>
      </c>
      <c r="H137" s="119"/>
      <c r="I137" s="120">
        <v>1.2257008123063089E-2</v>
      </c>
      <c r="J137" s="121"/>
    </row>
    <row r="138" spans="1:10" ht="17.100000000000001" customHeight="1">
      <c r="A138" s="123"/>
      <c r="B138" s="117" t="s">
        <v>18</v>
      </c>
      <c r="C138" s="118">
        <v>421.77782820983151</v>
      </c>
      <c r="D138" s="118">
        <f t="shared" si="15"/>
        <v>20.973662585668535</v>
      </c>
      <c r="E138" s="118">
        <v>10</v>
      </c>
      <c r="F138" s="118">
        <v>1</v>
      </c>
      <c r="G138" s="118">
        <f t="shared" si="16"/>
        <v>11.973662585668535</v>
      </c>
      <c r="H138" s="119"/>
      <c r="I138" s="120">
        <v>1.2628078688917114E-2</v>
      </c>
      <c r="J138" s="121"/>
    </row>
    <row r="139" spans="1:10" ht="17.100000000000001" customHeight="1">
      <c r="A139" s="123"/>
      <c r="B139" s="117" t="s">
        <v>19</v>
      </c>
      <c r="C139" s="118">
        <v>447.80987425723271</v>
      </c>
      <c r="D139" s="118">
        <f t="shared" si="15"/>
        <v>26.032046047401195</v>
      </c>
      <c r="E139" s="118">
        <v>5</v>
      </c>
      <c r="F139" s="118">
        <v>3</v>
      </c>
      <c r="G139" s="118">
        <f t="shared" si="16"/>
        <v>24.032046047401195</v>
      </c>
      <c r="H139" s="119"/>
      <c r="I139" s="120">
        <v>1.2979996355282108E-2</v>
      </c>
      <c r="J139" s="121"/>
    </row>
    <row r="140" spans="1:10" ht="17.100000000000001" customHeight="1">
      <c r="A140" s="123"/>
      <c r="B140" s="117" t="s">
        <v>20</v>
      </c>
      <c r="C140" s="118">
        <v>476.64859943178021</v>
      </c>
      <c r="D140" s="118">
        <f t="shared" si="15"/>
        <v>28.838725174547506</v>
      </c>
      <c r="E140" s="118">
        <v>2</v>
      </c>
      <c r="F140" s="118">
        <v>1</v>
      </c>
      <c r="G140" s="118">
        <f t="shared" si="16"/>
        <v>27.838725174547506</v>
      </c>
      <c r="H140" s="119"/>
      <c r="I140" s="120">
        <v>1.331420668803855E-2</v>
      </c>
      <c r="J140" s="121"/>
    </row>
    <row r="141" spans="1:10" ht="17.100000000000001" customHeight="1">
      <c r="A141" s="123"/>
      <c r="B141" s="117" t="s">
        <v>21</v>
      </c>
      <c r="C141" s="118">
        <v>507.11089665341234</v>
      </c>
      <c r="D141" s="118">
        <f t="shared" si="15"/>
        <v>30.462297221632127</v>
      </c>
      <c r="E141" s="118">
        <v>5</v>
      </c>
      <c r="F141" s="118">
        <v>3</v>
      </c>
      <c r="G141" s="118">
        <f t="shared" si="16"/>
        <v>28.462297221632127</v>
      </c>
      <c r="H141" s="119"/>
      <c r="I141" s="120">
        <v>1.363201335089818E-2</v>
      </c>
      <c r="J141" s="121"/>
    </row>
    <row r="142" spans="1:10" ht="17.100000000000001" customHeight="1">
      <c r="A142" s="123"/>
      <c r="B142" s="117" t="s">
        <v>22</v>
      </c>
      <c r="C142" s="118">
        <v>545.96212498970476</v>
      </c>
      <c r="D142" s="118">
        <f t="shared" si="15"/>
        <v>38.851228336292422</v>
      </c>
      <c r="E142" s="118">
        <v>12</v>
      </c>
      <c r="F142" s="118">
        <v>0</v>
      </c>
      <c r="G142" s="118">
        <f t="shared" si="16"/>
        <v>26.851228336292422</v>
      </c>
      <c r="H142" s="119"/>
      <c r="I142" s="120">
        <v>1.3963225703061506E-2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248.4519924533214</v>
      </c>
      <c r="E143" s="126">
        <f>SUM(E133:E142)</f>
        <v>64</v>
      </c>
      <c r="F143" s="126">
        <f>SUM(F133:F142)</f>
        <v>14</v>
      </c>
      <c r="G143" s="127">
        <f t="shared" si="16"/>
        <v>198.4519924533214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577.31737099996576</v>
      </c>
      <c r="D144" s="118">
        <f>C144-C142</f>
        <v>31.355246010260998</v>
      </c>
      <c r="E144" s="118">
        <v>13</v>
      </c>
      <c r="F144" s="118">
        <v>1</v>
      </c>
      <c r="G144" s="118">
        <f t="shared" si="16"/>
        <v>19.355246010260998</v>
      </c>
      <c r="H144" s="119"/>
      <c r="I144" s="120">
        <v>1.4361128631839944E-2</v>
      </c>
      <c r="J144" s="121"/>
    </row>
    <row r="145" spans="1:10" ht="17.100000000000001" customHeight="1">
      <c r="A145" s="123"/>
      <c r="B145" s="117" t="s">
        <v>25</v>
      </c>
      <c r="C145" s="118">
        <v>607.21979138735946</v>
      </c>
      <c r="D145" s="118">
        <f t="shared" ref="D145:D153" si="17">C145-C144</f>
        <v>29.902420387393704</v>
      </c>
      <c r="E145" s="118">
        <v>16</v>
      </c>
      <c r="F145" s="118">
        <v>2</v>
      </c>
      <c r="G145" s="118">
        <f t="shared" si="16"/>
        <v>15.902420387393704</v>
      </c>
      <c r="H145" s="119"/>
      <c r="I145" s="120">
        <v>1.4738344451149498E-2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635.56035894026365</v>
      </c>
      <c r="D146" s="118">
        <f t="shared" si="17"/>
        <v>28.34056755290419</v>
      </c>
      <c r="E146" s="118">
        <v>14</v>
      </c>
      <c r="F146" s="118">
        <v>0</v>
      </c>
      <c r="G146" s="118">
        <f t="shared" si="16"/>
        <v>14.34056755290419</v>
      </c>
      <c r="H146" s="119"/>
      <c r="I146" s="120">
        <v>1.5096445580528828E-2</v>
      </c>
      <c r="J146" s="121"/>
    </row>
    <row r="147" spans="1:10" ht="17.100000000000001" customHeight="1">
      <c r="A147" s="123"/>
      <c r="B147" s="117" t="s">
        <v>27</v>
      </c>
      <c r="C147" s="118">
        <v>663.78450780156368</v>
      </c>
      <c r="D147" s="118">
        <f t="shared" si="17"/>
        <v>28.224148861300023</v>
      </c>
      <c r="E147" s="118">
        <v>15</v>
      </c>
      <c r="F147" s="118">
        <v>3</v>
      </c>
      <c r="G147" s="118">
        <f t="shared" si="16"/>
        <v>16.224148861300023</v>
      </c>
      <c r="H147" s="119"/>
      <c r="I147" s="120">
        <v>1.5436849018641017E-2</v>
      </c>
      <c r="J147" s="121"/>
    </row>
    <row r="148" spans="1:10" ht="17.100000000000001" customHeight="1">
      <c r="A148" s="123"/>
      <c r="B148" s="117" t="s">
        <v>28</v>
      </c>
      <c r="C148" s="118">
        <v>693.47674364414968</v>
      </c>
      <c r="D148" s="118">
        <f t="shared" si="17"/>
        <v>29.692235842586001</v>
      </c>
      <c r="E148" s="118">
        <v>14</v>
      </c>
      <c r="F148" s="118">
        <v>4</v>
      </c>
      <c r="G148" s="118">
        <f t="shared" si="16"/>
        <v>19.692235842586001</v>
      </c>
      <c r="H148" s="119"/>
      <c r="I148" s="120">
        <v>1.5760835082821587E-2</v>
      </c>
      <c r="J148" s="121"/>
    </row>
    <row r="149" spans="1:10" ht="17.100000000000001" customHeight="1">
      <c r="A149" s="123"/>
      <c r="B149" s="117" t="s">
        <v>29</v>
      </c>
      <c r="C149" s="118">
        <v>716.7025321487215</v>
      </c>
      <c r="D149" s="118">
        <f t="shared" si="17"/>
        <v>23.225788504571824</v>
      </c>
      <c r="E149" s="118">
        <v>6</v>
      </c>
      <c r="F149" s="118">
        <v>2</v>
      </c>
      <c r="G149" s="118">
        <f t="shared" si="16"/>
        <v>19.225788504571824</v>
      </c>
      <c r="H149" s="119"/>
      <c r="I149" s="120">
        <v>1.6069563501092409E-2</v>
      </c>
      <c r="J149" s="121"/>
    </row>
    <row r="150" spans="1:10" ht="17.100000000000001" customHeight="1">
      <c r="A150" s="123"/>
      <c r="B150" s="117" t="s">
        <v>30</v>
      </c>
      <c r="C150" s="118">
        <v>747.8387888325683</v>
      </c>
      <c r="D150" s="118">
        <f t="shared" si="17"/>
        <v>31.136256683846796</v>
      </c>
      <c r="E150" s="118">
        <v>13</v>
      </c>
      <c r="F150" s="118">
        <v>2</v>
      </c>
      <c r="G150" s="118">
        <f t="shared" si="16"/>
        <v>20.136256683846796</v>
      </c>
      <c r="H150" s="119"/>
      <c r="I150" s="120">
        <v>1.6364087282988365E-2</v>
      </c>
      <c r="J150" s="121"/>
    </row>
    <row r="151" spans="1:10" ht="17.100000000000001" customHeight="1">
      <c r="A151" s="123"/>
      <c r="B151" s="117" t="s">
        <v>31</v>
      </c>
      <c r="C151" s="118">
        <v>780.66760531374064</v>
      </c>
      <c r="D151" s="118">
        <f t="shared" si="17"/>
        <v>32.828816481172339</v>
      </c>
      <c r="E151" s="118">
        <v>18</v>
      </c>
      <c r="F151" s="118">
        <v>4</v>
      </c>
      <c r="G151" s="118">
        <f t="shared" si="16"/>
        <v>18.828816481172339</v>
      </c>
      <c r="H151" s="119"/>
      <c r="I151" s="120">
        <v>1.6645364718843085E-2</v>
      </c>
      <c r="J151" s="121"/>
    </row>
    <row r="152" spans="1:10" ht="17.100000000000001" customHeight="1">
      <c r="A152" s="123"/>
      <c r="B152" s="117" t="s">
        <v>32</v>
      </c>
      <c r="C152" s="118">
        <v>811.88495019175116</v>
      </c>
      <c r="D152" s="118">
        <f t="shared" si="17"/>
        <v>31.217344878010522</v>
      </c>
      <c r="E152" s="118">
        <v>19</v>
      </c>
      <c r="F152" s="118">
        <v>7</v>
      </c>
      <c r="G152" s="118">
        <f t="shared" si="16"/>
        <v>19.217344878010522</v>
      </c>
      <c r="H152" s="119"/>
      <c r="I152" s="120">
        <v>1.6914269795661484E-2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849.43768418098364</v>
      </c>
      <c r="D153" s="118">
        <f t="shared" si="17"/>
        <v>37.552733989232479</v>
      </c>
      <c r="E153" s="118">
        <v>14</v>
      </c>
      <c r="F153" s="118">
        <v>1</v>
      </c>
      <c r="G153" s="118">
        <f t="shared" si="16"/>
        <v>24.552733989232479</v>
      </c>
      <c r="H153" s="119"/>
      <c r="I153" s="120">
        <v>1.7039873303530264E-2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303.47555919127888</v>
      </c>
      <c r="E154" s="126">
        <f>SUM(E144:E153)</f>
        <v>142</v>
      </c>
      <c r="F154" s="126">
        <f>SUM(F144:F153)</f>
        <v>26</v>
      </c>
      <c r="G154" s="127">
        <f t="shared" si="16"/>
        <v>187.47555919127888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6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96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7600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7900</v>
      </c>
      <c r="D8" s="118">
        <f t="shared" ref="D8:D17" si="0">C8-C7</f>
        <v>300</v>
      </c>
      <c r="E8" s="118">
        <v>107</v>
      </c>
      <c r="F8" s="118">
        <v>85</v>
      </c>
      <c r="G8" s="118">
        <f t="shared" ref="G8:G29" si="1">D8-E8+F8</f>
        <v>278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8500</v>
      </c>
      <c r="D9" s="118">
        <f t="shared" si="0"/>
        <v>600</v>
      </c>
      <c r="E9" s="118">
        <v>122</v>
      </c>
      <c r="F9" s="118">
        <v>78</v>
      </c>
      <c r="G9" s="118">
        <f t="shared" si="1"/>
        <v>556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8900</v>
      </c>
      <c r="D10" s="118">
        <f t="shared" si="0"/>
        <v>400</v>
      </c>
      <c r="E10" s="118">
        <v>105</v>
      </c>
      <c r="F10" s="118">
        <v>73</v>
      </c>
      <c r="G10" s="118">
        <f t="shared" si="1"/>
        <v>368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9400</v>
      </c>
      <c r="D11" s="118">
        <f t="shared" si="0"/>
        <v>500</v>
      </c>
      <c r="E11" s="118">
        <v>118</v>
      </c>
      <c r="F11" s="118">
        <v>78</v>
      </c>
      <c r="G11" s="118">
        <f t="shared" si="1"/>
        <v>460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9800</v>
      </c>
      <c r="D12" s="118">
        <f t="shared" si="0"/>
        <v>400</v>
      </c>
      <c r="E12" s="118">
        <v>124</v>
      </c>
      <c r="F12" s="118">
        <v>71</v>
      </c>
      <c r="G12" s="118">
        <f t="shared" si="1"/>
        <v>347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10300</v>
      </c>
      <c r="D13" s="118">
        <f t="shared" si="0"/>
        <v>500</v>
      </c>
      <c r="E13" s="118">
        <v>127</v>
      </c>
      <c r="F13" s="118">
        <v>94</v>
      </c>
      <c r="G13" s="118">
        <f t="shared" si="1"/>
        <v>467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10700</v>
      </c>
      <c r="D14" s="118">
        <f t="shared" si="0"/>
        <v>400</v>
      </c>
      <c r="E14" s="118">
        <v>139</v>
      </c>
      <c r="F14" s="118">
        <v>79</v>
      </c>
      <c r="G14" s="118">
        <f t="shared" si="1"/>
        <v>340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11300</v>
      </c>
      <c r="D15" s="118">
        <f t="shared" si="0"/>
        <v>600</v>
      </c>
      <c r="E15" s="118">
        <v>145</v>
      </c>
      <c r="F15" s="118">
        <v>100</v>
      </c>
      <c r="G15" s="118">
        <f t="shared" si="1"/>
        <v>555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11700</v>
      </c>
      <c r="D16" s="118">
        <f t="shared" si="0"/>
        <v>400</v>
      </c>
      <c r="E16" s="118">
        <v>176</v>
      </c>
      <c r="F16" s="118">
        <v>99</v>
      </c>
      <c r="G16" s="118">
        <f t="shared" si="1"/>
        <v>323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12000</v>
      </c>
      <c r="D17" s="118">
        <f t="shared" si="0"/>
        <v>300</v>
      </c>
      <c r="E17" s="118">
        <v>198</v>
      </c>
      <c r="F17" s="118">
        <v>102</v>
      </c>
      <c r="G17" s="118">
        <f t="shared" si="1"/>
        <v>204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4400</v>
      </c>
      <c r="E18" s="126">
        <f>SUM(E8:E17)</f>
        <v>1361</v>
      </c>
      <c r="F18" s="126">
        <f>SUM(F8:F17)</f>
        <v>859</v>
      </c>
      <c r="G18" s="127">
        <f t="shared" si="1"/>
        <v>3898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12300</v>
      </c>
      <c r="D19" s="118">
        <f>C19-C17</f>
        <v>300</v>
      </c>
      <c r="E19" s="118">
        <v>171</v>
      </c>
      <c r="F19" s="118">
        <v>99</v>
      </c>
      <c r="G19" s="118">
        <f t="shared" si="1"/>
        <v>228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12300</v>
      </c>
      <c r="D20" s="118">
        <f t="shared" ref="D20:D28" si="2">C20-C19</f>
        <v>0</v>
      </c>
      <c r="E20" s="118">
        <v>195</v>
      </c>
      <c r="F20" s="118">
        <v>100</v>
      </c>
      <c r="G20" s="118">
        <f t="shared" si="1"/>
        <v>-95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12400</v>
      </c>
      <c r="D21" s="118">
        <f t="shared" si="2"/>
        <v>100</v>
      </c>
      <c r="E21" s="118">
        <v>190</v>
      </c>
      <c r="F21" s="118">
        <v>120</v>
      </c>
      <c r="G21" s="118">
        <f t="shared" si="1"/>
        <v>30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12600</v>
      </c>
      <c r="D22" s="118">
        <f t="shared" si="2"/>
        <v>200</v>
      </c>
      <c r="E22" s="118">
        <v>176</v>
      </c>
      <c r="F22" s="118">
        <v>115</v>
      </c>
      <c r="G22" s="118">
        <f t="shared" si="1"/>
        <v>139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12800</v>
      </c>
      <c r="D23" s="118">
        <f t="shared" si="2"/>
        <v>200</v>
      </c>
      <c r="E23" s="118">
        <v>187</v>
      </c>
      <c r="F23" s="118">
        <v>109</v>
      </c>
      <c r="G23" s="118">
        <f t="shared" si="1"/>
        <v>122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12700</v>
      </c>
      <c r="D24" s="118">
        <f t="shared" si="2"/>
        <v>-100</v>
      </c>
      <c r="E24" s="118">
        <v>151</v>
      </c>
      <c r="F24" s="118">
        <v>109</v>
      </c>
      <c r="G24" s="118">
        <f t="shared" si="1"/>
        <v>-142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12600</v>
      </c>
      <c r="D25" s="118">
        <f t="shared" si="2"/>
        <v>-100</v>
      </c>
      <c r="E25" s="118">
        <v>155</v>
      </c>
      <c r="F25" s="118">
        <v>121</v>
      </c>
      <c r="G25" s="118">
        <f t="shared" si="1"/>
        <v>-134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13000</v>
      </c>
      <c r="D26" s="118">
        <f t="shared" si="2"/>
        <v>400</v>
      </c>
      <c r="E26" s="118">
        <v>148</v>
      </c>
      <c r="F26" s="118">
        <v>125</v>
      </c>
      <c r="G26" s="118">
        <f t="shared" si="1"/>
        <v>377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13000</v>
      </c>
      <c r="D27" s="118">
        <f t="shared" si="2"/>
        <v>0</v>
      </c>
      <c r="E27" s="118">
        <v>163</v>
      </c>
      <c r="F27" s="118">
        <v>141</v>
      </c>
      <c r="G27" s="118">
        <f t="shared" si="1"/>
        <v>-22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13000</v>
      </c>
      <c r="D28" s="118">
        <f t="shared" si="2"/>
        <v>0</v>
      </c>
      <c r="E28" s="118">
        <v>173</v>
      </c>
      <c r="F28" s="118">
        <v>129</v>
      </c>
      <c r="G28" s="118">
        <f t="shared" si="1"/>
        <v>-44</v>
      </c>
      <c r="H28" s="119"/>
      <c r="I28" s="120">
        <v>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1000</v>
      </c>
      <c r="E29" s="126">
        <f>SUM(E19:E28)</f>
        <v>1709</v>
      </c>
      <c r="F29" s="126">
        <f>SUM(F19:F28)</f>
        <v>1168</v>
      </c>
      <c r="G29" s="127">
        <f t="shared" si="1"/>
        <v>459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7152.2680198381076</v>
      </c>
      <c r="D32" s="118"/>
      <c r="E32" s="118"/>
      <c r="F32" s="118"/>
      <c r="G32" s="118"/>
      <c r="H32" s="119"/>
      <c r="I32" s="120">
        <v>0.9410878973471194</v>
      </c>
      <c r="J32" s="121"/>
    </row>
    <row r="33" spans="1:10" ht="17.100000000000001" customHeight="1">
      <c r="A33" s="123"/>
      <c r="B33" s="117" t="s">
        <v>13</v>
      </c>
      <c r="C33" s="118">
        <v>7422.3172282622299</v>
      </c>
      <c r="D33" s="118">
        <f t="shared" ref="D33:D42" si="3">C33-C32</f>
        <v>270.0492084241223</v>
      </c>
      <c r="E33" s="118">
        <v>102</v>
      </c>
      <c r="F33" s="118">
        <v>84</v>
      </c>
      <c r="G33" s="118">
        <f t="shared" ref="G33:G54" si="4">D33-E33+F33</f>
        <v>252.0492084241223</v>
      </c>
      <c r="H33" s="119"/>
      <c r="I33" s="120">
        <v>0.93953382636230753</v>
      </c>
      <c r="J33" s="121"/>
    </row>
    <row r="34" spans="1:10" ht="17.100000000000001" customHeight="1">
      <c r="A34" s="134"/>
      <c r="B34" s="117" t="s">
        <v>14</v>
      </c>
      <c r="C34" s="118">
        <v>7974.1359830822057</v>
      </c>
      <c r="D34" s="118">
        <f t="shared" si="3"/>
        <v>551.81875481997577</v>
      </c>
      <c r="E34" s="118">
        <v>119</v>
      </c>
      <c r="F34" s="118">
        <v>75</v>
      </c>
      <c r="G34" s="118">
        <f t="shared" si="4"/>
        <v>507.81875481997577</v>
      </c>
      <c r="H34" s="119"/>
      <c r="I34" s="120">
        <v>0.93813364506849461</v>
      </c>
      <c r="J34" s="121"/>
    </row>
    <row r="35" spans="1:10" ht="17.100000000000001" customHeight="1">
      <c r="A35" s="123"/>
      <c r="B35" s="117" t="s">
        <v>15</v>
      </c>
      <c r="C35" s="118">
        <v>8338.1036064053442</v>
      </c>
      <c r="D35" s="118">
        <f t="shared" si="3"/>
        <v>363.96762332313847</v>
      </c>
      <c r="E35" s="118">
        <v>102</v>
      </c>
      <c r="F35" s="118">
        <v>71</v>
      </c>
      <c r="G35" s="118">
        <f t="shared" si="4"/>
        <v>332.96762332313847</v>
      </c>
      <c r="H35" s="119"/>
      <c r="I35" s="120">
        <v>0.93686557375340951</v>
      </c>
      <c r="J35" s="121"/>
    </row>
    <row r="36" spans="1:10" ht="17.100000000000001" customHeight="1">
      <c r="A36" s="123"/>
      <c r="B36" s="117" t="s">
        <v>16</v>
      </c>
      <c r="C36" s="118">
        <v>8795.6905202275102</v>
      </c>
      <c r="D36" s="118">
        <f t="shared" si="3"/>
        <v>457.58691382216603</v>
      </c>
      <c r="E36" s="118">
        <v>110</v>
      </c>
      <c r="F36" s="118">
        <v>76</v>
      </c>
      <c r="G36" s="118">
        <f t="shared" si="4"/>
        <v>423.58691382216603</v>
      </c>
      <c r="H36" s="119"/>
      <c r="I36" s="120">
        <v>0.93571175747101187</v>
      </c>
      <c r="J36" s="121"/>
    </row>
    <row r="37" spans="1:10" ht="17.100000000000001" customHeight="1">
      <c r="A37" s="123"/>
      <c r="B37" s="117" t="s">
        <v>17</v>
      </c>
      <c r="C37" s="118">
        <v>9159.6427168316513</v>
      </c>
      <c r="D37" s="118">
        <f t="shared" si="3"/>
        <v>363.95219660414114</v>
      </c>
      <c r="E37" s="118">
        <v>109</v>
      </c>
      <c r="F37" s="118">
        <v>69</v>
      </c>
      <c r="G37" s="118">
        <f t="shared" si="4"/>
        <v>323.95219660414114</v>
      </c>
      <c r="H37" s="119"/>
      <c r="I37" s="120">
        <v>0.93465742008486219</v>
      </c>
      <c r="J37" s="121"/>
    </row>
    <row r="38" spans="1:10" ht="17.100000000000001" customHeight="1">
      <c r="A38" s="123"/>
      <c r="B38" s="117" t="s">
        <v>18</v>
      </c>
      <c r="C38" s="118">
        <v>9617.0093491932857</v>
      </c>
      <c r="D38" s="118">
        <f t="shared" si="3"/>
        <v>457.3666323616344</v>
      </c>
      <c r="E38" s="118">
        <v>116</v>
      </c>
      <c r="F38" s="118">
        <v>93</v>
      </c>
      <c r="G38" s="118">
        <f t="shared" si="4"/>
        <v>434.3666323616344</v>
      </c>
      <c r="H38" s="119"/>
      <c r="I38" s="120">
        <v>0.93369022807701807</v>
      </c>
      <c r="J38" s="121"/>
    </row>
    <row r="39" spans="1:10" ht="17.100000000000001" customHeight="1">
      <c r="A39" s="123"/>
      <c r="B39" s="117" t="s">
        <v>19</v>
      </c>
      <c r="C39" s="118">
        <v>9980.9579225713132</v>
      </c>
      <c r="D39" s="118">
        <f t="shared" si="3"/>
        <v>363.9485733780275</v>
      </c>
      <c r="E39" s="118">
        <v>132</v>
      </c>
      <c r="F39" s="118">
        <v>77</v>
      </c>
      <c r="G39" s="118">
        <f t="shared" si="4"/>
        <v>308.9485733780275</v>
      </c>
      <c r="H39" s="119"/>
      <c r="I39" s="120">
        <v>0.93279980584778599</v>
      </c>
      <c r="J39" s="121"/>
    </row>
    <row r="40" spans="1:10" ht="17.100000000000001" customHeight="1">
      <c r="A40" s="123"/>
      <c r="B40" s="117" t="s">
        <v>20</v>
      </c>
      <c r="C40" s="118">
        <v>10531.344190909276</v>
      </c>
      <c r="D40" s="118">
        <f t="shared" si="3"/>
        <v>550.38626833796297</v>
      </c>
      <c r="E40" s="118">
        <v>137</v>
      </c>
      <c r="F40" s="118">
        <v>97</v>
      </c>
      <c r="G40" s="118">
        <f t="shared" si="4"/>
        <v>510.38626833796297</v>
      </c>
      <c r="H40" s="119"/>
      <c r="I40" s="120">
        <v>0.93197736202736958</v>
      </c>
      <c r="J40" s="121"/>
    </row>
    <row r="41" spans="1:10" ht="17.100000000000001" customHeight="1">
      <c r="A41" s="123"/>
      <c r="B41" s="117" t="s">
        <v>21</v>
      </c>
      <c r="C41" s="118">
        <v>10895.220159258606</v>
      </c>
      <c r="D41" s="118">
        <f t="shared" si="3"/>
        <v>363.87596834932992</v>
      </c>
      <c r="E41" s="118">
        <v>166</v>
      </c>
      <c r="F41" s="118">
        <v>96</v>
      </c>
      <c r="G41" s="118">
        <f t="shared" si="4"/>
        <v>293.87596834932992</v>
      </c>
      <c r="H41" s="119"/>
      <c r="I41" s="120">
        <v>0.93121539822723109</v>
      </c>
      <c r="J41" s="121"/>
    </row>
    <row r="42" spans="1:10" ht="17.100000000000001" customHeight="1">
      <c r="A42" s="123"/>
      <c r="B42" s="117" t="s">
        <v>22</v>
      </c>
      <c r="C42" s="118">
        <v>11161.305925030232</v>
      </c>
      <c r="D42" s="118">
        <f t="shared" si="3"/>
        <v>266.08576577162603</v>
      </c>
      <c r="E42" s="118">
        <v>189</v>
      </c>
      <c r="F42" s="118">
        <v>97</v>
      </c>
      <c r="G42" s="118">
        <f t="shared" si="4"/>
        <v>174.08576577162603</v>
      </c>
      <c r="H42" s="119"/>
      <c r="I42" s="120">
        <v>0.93010882708585241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4009.0379051921245</v>
      </c>
      <c r="E43" s="126">
        <f>SUM(E33:E42)</f>
        <v>1282</v>
      </c>
      <c r="F43" s="126">
        <f>SUM(F33:F42)</f>
        <v>835</v>
      </c>
      <c r="G43" s="127">
        <f t="shared" si="4"/>
        <v>3562.0379051921245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11412.603441276582</v>
      </c>
      <c r="D44" s="118">
        <f>C44-C42</f>
        <v>251.29751624634991</v>
      </c>
      <c r="E44" s="118">
        <v>162</v>
      </c>
      <c r="F44" s="118">
        <v>97</v>
      </c>
      <c r="G44" s="118">
        <f t="shared" si="4"/>
        <v>186.29751624634991</v>
      </c>
      <c r="H44" s="119"/>
      <c r="I44" s="120">
        <v>0.92785393831516927</v>
      </c>
      <c r="J44" s="121"/>
    </row>
    <row r="45" spans="1:10" ht="17.100000000000001" customHeight="1">
      <c r="A45" s="123"/>
      <c r="B45" s="117" t="s">
        <v>25</v>
      </c>
      <c r="C45" s="118">
        <v>11385.419393402244</v>
      </c>
      <c r="D45" s="118">
        <f t="shared" ref="D45:D53" si="5">C45-C44</f>
        <v>-27.184047874337921</v>
      </c>
      <c r="E45" s="118">
        <v>177</v>
      </c>
      <c r="F45" s="118">
        <v>99</v>
      </c>
      <c r="G45" s="118">
        <f t="shared" si="4"/>
        <v>-105.18404787433792</v>
      </c>
      <c r="H45" s="119"/>
      <c r="I45" s="120">
        <v>0.92564385312213371</v>
      </c>
      <c r="J45" s="121"/>
    </row>
    <row r="46" spans="1:10" ht="17.100000000000001" customHeight="1">
      <c r="A46" s="123"/>
      <c r="B46" s="117" t="s">
        <v>26</v>
      </c>
      <c r="C46" s="118">
        <f>$C$21*I46</f>
        <v>11451.117891364021</v>
      </c>
      <c r="D46" s="118">
        <f t="shared" si="5"/>
        <v>65.698497961777321</v>
      </c>
      <c r="E46" s="118">
        <v>165</v>
      </c>
      <c r="F46" s="118">
        <v>119</v>
      </c>
      <c r="G46" s="118">
        <f t="shared" si="4"/>
        <v>19.698497961777321</v>
      </c>
      <c r="H46" s="119"/>
      <c r="I46" s="120">
        <v>0.92347724930355013</v>
      </c>
      <c r="J46" s="121"/>
    </row>
    <row r="47" spans="1:10" ht="17.100000000000001" customHeight="1">
      <c r="A47" s="123"/>
      <c r="B47" s="117" t="s">
        <v>27</v>
      </c>
      <c r="C47" s="118">
        <v>11609.045987813381</v>
      </c>
      <c r="D47" s="118">
        <f t="shared" si="5"/>
        <v>157.92809644935915</v>
      </c>
      <c r="E47" s="118">
        <v>167</v>
      </c>
      <c r="F47" s="118">
        <v>111</v>
      </c>
      <c r="G47" s="118">
        <f t="shared" si="4"/>
        <v>101.92809644935915</v>
      </c>
      <c r="H47" s="119"/>
      <c r="I47" s="120">
        <v>0.92135285617566509</v>
      </c>
      <c r="J47" s="121"/>
    </row>
    <row r="48" spans="1:10" ht="17.100000000000001" customHeight="1">
      <c r="A48" s="123"/>
      <c r="B48" s="117" t="s">
        <v>28</v>
      </c>
      <c r="C48" s="118">
        <v>11766.648986740058</v>
      </c>
      <c r="D48" s="118">
        <f t="shared" si="5"/>
        <v>157.60299892667717</v>
      </c>
      <c r="E48" s="118">
        <v>177</v>
      </c>
      <c r="F48" s="118">
        <v>106</v>
      </c>
      <c r="G48" s="118">
        <f t="shared" si="4"/>
        <v>86.602998926677174</v>
      </c>
      <c r="H48" s="119"/>
      <c r="I48" s="120">
        <v>0.91926945208906674</v>
      </c>
      <c r="J48" s="121"/>
    </row>
    <row r="49" spans="1:10" ht="17.100000000000001" customHeight="1">
      <c r="A49" s="123"/>
      <c r="B49" s="117" t="s">
        <v>29</v>
      </c>
      <c r="C49" s="118">
        <v>11648.768448492898</v>
      </c>
      <c r="D49" s="118">
        <f t="shared" si="5"/>
        <v>-117.88053824716008</v>
      </c>
      <c r="E49" s="118">
        <v>142</v>
      </c>
      <c r="F49" s="118">
        <v>105</v>
      </c>
      <c r="G49" s="118">
        <f t="shared" si="4"/>
        <v>-154.88053824716008</v>
      </c>
      <c r="H49" s="119"/>
      <c r="I49" s="120">
        <v>0.91722586208605494</v>
      </c>
      <c r="J49" s="121"/>
    </row>
    <row r="50" spans="1:10" ht="17.100000000000001" customHeight="1">
      <c r="A50" s="123"/>
      <c r="B50" s="117" t="s">
        <v>30</v>
      </c>
      <c r="C50" s="118">
        <v>11531.784041707166</v>
      </c>
      <c r="D50" s="118">
        <f t="shared" si="5"/>
        <v>-116.98440678573206</v>
      </c>
      <c r="E50" s="118">
        <v>141</v>
      </c>
      <c r="F50" s="118">
        <v>114</v>
      </c>
      <c r="G50" s="118">
        <f t="shared" si="4"/>
        <v>-143.98440678573206</v>
      </c>
      <c r="H50" s="119"/>
      <c r="I50" s="120">
        <v>0.91522095569104489</v>
      </c>
      <c r="J50" s="121"/>
    </row>
    <row r="51" spans="1:10" ht="17.100000000000001" customHeight="1">
      <c r="A51" s="123"/>
      <c r="B51" s="117" t="s">
        <v>31</v>
      </c>
      <c r="C51" s="118">
        <v>11872.297382728537</v>
      </c>
      <c r="D51" s="118">
        <f t="shared" si="5"/>
        <v>340.51334102137116</v>
      </c>
      <c r="E51" s="118">
        <v>131</v>
      </c>
      <c r="F51" s="118">
        <v>124</v>
      </c>
      <c r="G51" s="118">
        <f t="shared" si="4"/>
        <v>333.51334102137116</v>
      </c>
      <c r="H51" s="119"/>
      <c r="I51" s="120">
        <v>0.91325364482527205</v>
      </c>
      <c r="J51" s="121"/>
    </row>
    <row r="52" spans="1:10" ht="17.100000000000001" customHeight="1">
      <c r="A52" s="123"/>
      <c r="B52" s="117" t="s">
        <v>32</v>
      </c>
      <c r="C52" s="118">
        <v>11847.197463890308</v>
      </c>
      <c r="D52" s="118">
        <f t="shared" si="5"/>
        <v>-25.099918838228405</v>
      </c>
      <c r="E52" s="118">
        <v>148</v>
      </c>
      <c r="F52" s="118">
        <v>137</v>
      </c>
      <c r="G52" s="118">
        <f t="shared" si="4"/>
        <v>-36.099918838228405</v>
      </c>
      <c r="H52" s="119"/>
      <c r="I52" s="120">
        <v>0.91132288183771593</v>
      </c>
      <c r="J52" s="121"/>
    </row>
    <row r="53" spans="1:10" ht="17.100000000000001" customHeight="1">
      <c r="A53" s="123"/>
      <c r="B53" s="117" t="s">
        <v>33</v>
      </c>
      <c r="C53" s="118">
        <f>$C$28*I53</f>
        <v>11822.184589331075</v>
      </c>
      <c r="D53" s="118">
        <f t="shared" si="5"/>
        <v>-25.012874559233751</v>
      </c>
      <c r="E53" s="118">
        <v>152</v>
      </c>
      <c r="F53" s="118">
        <v>128</v>
      </c>
      <c r="G53" s="118">
        <f t="shared" si="4"/>
        <v>-49.012874559233751</v>
      </c>
      <c r="H53" s="119"/>
      <c r="I53" s="120">
        <v>0.90939881456392879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660.8786643008425</v>
      </c>
      <c r="E54" s="126">
        <f>SUM(E44:E53)</f>
        <v>1562</v>
      </c>
      <c r="F54" s="126">
        <f>SUM(F44:F53)</f>
        <v>1140</v>
      </c>
      <c r="G54" s="127">
        <f t="shared" si="4"/>
        <v>238.8786643008425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109.07976263787344</v>
      </c>
      <c r="D57" s="118"/>
      <c r="E57" s="118"/>
      <c r="F57" s="118"/>
      <c r="G57" s="118"/>
      <c r="H57" s="119"/>
      <c r="I57" s="120">
        <v>1.4352600347088611E-2</v>
      </c>
      <c r="J57" s="121"/>
    </row>
    <row r="58" spans="1:10" ht="17.100000000000001" customHeight="1">
      <c r="A58" s="123"/>
      <c r="B58" s="117" t="s">
        <v>13</v>
      </c>
      <c r="C58" s="118">
        <v>128.18801854264183</v>
      </c>
      <c r="D58" s="118">
        <f t="shared" ref="D58:D67" si="6">C58-C57</f>
        <v>19.108255904768384</v>
      </c>
      <c r="E58" s="118">
        <v>1</v>
      </c>
      <c r="F58" s="118">
        <v>0</v>
      </c>
      <c r="G58" s="118">
        <f t="shared" ref="G58:G79" si="7">D58-E58+F58</f>
        <v>18.108255904768384</v>
      </c>
      <c r="H58" s="119"/>
      <c r="I58" s="120">
        <v>1.6226331461093903E-2</v>
      </c>
      <c r="J58" s="121"/>
    </row>
    <row r="59" spans="1:10" ht="17.100000000000001" customHeight="1">
      <c r="A59" s="123"/>
      <c r="B59" s="117" t="s">
        <v>14</v>
      </c>
      <c r="C59" s="118">
        <v>152.27341141429582</v>
      </c>
      <c r="D59" s="118">
        <f t="shared" si="6"/>
        <v>24.085392871653994</v>
      </c>
      <c r="E59" s="118">
        <v>3</v>
      </c>
      <c r="F59" s="118">
        <v>0</v>
      </c>
      <c r="G59" s="118">
        <f t="shared" si="7"/>
        <v>21.085392871653994</v>
      </c>
      <c r="H59" s="119"/>
      <c r="I59" s="120">
        <v>1.7914518989917153E-2</v>
      </c>
      <c r="J59" s="121"/>
    </row>
    <row r="60" spans="1:10" ht="17.100000000000001" customHeight="1">
      <c r="A60" s="123"/>
      <c r="B60" s="117" t="s">
        <v>15</v>
      </c>
      <c r="C60" s="118">
        <v>173.04646078979167</v>
      </c>
      <c r="D60" s="118">
        <f t="shared" si="6"/>
        <v>20.773049375495845</v>
      </c>
      <c r="E60" s="118">
        <v>2</v>
      </c>
      <c r="F60" s="118">
        <v>0</v>
      </c>
      <c r="G60" s="118">
        <f t="shared" si="7"/>
        <v>18.773049375495845</v>
      </c>
      <c r="H60" s="119"/>
      <c r="I60" s="120">
        <v>1.944342256065075E-2</v>
      </c>
      <c r="J60" s="121"/>
    </row>
    <row r="61" spans="1:10" ht="17.100000000000001" customHeight="1">
      <c r="A61" s="123"/>
      <c r="B61" s="117" t="s">
        <v>16</v>
      </c>
      <c r="C61" s="118">
        <v>195.8449555629274</v>
      </c>
      <c r="D61" s="118">
        <f t="shared" si="6"/>
        <v>22.798494773135729</v>
      </c>
      <c r="E61" s="118">
        <v>2</v>
      </c>
      <c r="F61" s="118">
        <v>0</v>
      </c>
      <c r="G61" s="118">
        <f t="shared" si="7"/>
        <v>20.798494773135729</v>
      </c>
      <c r="H61" s="119"/>
      <c r="I61" s="120">
        <v>2.0834569740736962E-2</v>
      </c>
      <c r="J61" s="121"/>
    </row>
    <row r="62" spans="1:10" ht="17.100000000000001" customHeight="1">
      <c r="A62" s="123"/>
      <c r="B62" s="117" t="s">
        <v>17</v>
      </c>
      <c r="C62" s="118">
        <v>216.63660481169904</v>
      </c>
      <c r="D62" s="118">
        <f t="shared" si="6"/>
        <v>20.791649248771648</v>
      </c>
      <c r="E62" s="118">
        <v>3</v>
      </c>
      <c r="F62" s="118">
        <v>0</v>
      </c>
      <c r="G62" s="118">
        <f t="shared" si="7"/>
        <v>17.791649248771648</v>
      </c>
      <c r="H62" s="119"/>
      <c r="I62" s="120">
        <v>2.2105776001193775E-2</v>
      </c>
      <c r="J62" s="121"/>
    </row>
    <row r="63" spans="1:10" ht="17.100000000000001" customHeight="1">
      <c r="A63" s="123"/>
      <c r="B63" s="117" t="s">
        <v>18</v>
      </c>
      <c r="C63" s="118">
        <v>239.7006912022492</v>
      </c>
      <c r="D63" s="118">
        <f t="shared" si="6"/>
        <v>23.064086390550159</v>
      </c>
      <c r="E63" s="118">
        <v>3</v>
      </c>
      <c r="F63" s="118">
        <v>0</v>
      </c>
      <c r="G63" s="118">
        <f t="shared" si="7"/>
        <v>20.064086390550159</v>
      </c>
      <c r="H63" s="119"/>
      <c r="I63" s="120">
        <v>2.327191176720866E-2</v>
      </c>
      <c r="J63" s="121"/>
    </row>
    <row r="64" spans="1:10" ht="17.100000000000001" customHeight="1">
      <c r="B64" s="117" t="s">
        <v>19</v>
      </c>
      <c r="C64" s="118">
        <v>260.49670894613445</v>
      </c>
      <c r="D64" s="118">
        <f t="shared" si="6"/>
        <v>20.796017743885244</v>
      </c>
      <c r="E64" s="118">
        <v>4</v>
      </c>
      <c r="F64" s="118">
        <v>1</v>
      </c>
      <c r="G64" s="118">
        <f t="shared" si="7"/>
        <v>17.796017743885244</v>
      </c>
      <c r="H64" s="119"/>
      <c r="I64" s="120">
        <v>2.4345486817395734E-2</v>
      </c>
      <c r="J64" s="121"/>
    </row>
    <row r="65" spans="2:10" ht="17.100000000000001" customHeight="1">
      <c r="B65" s="117" t="s">
        <v>20</v>
      </c>
      <c r="C65" s="118">
        <v>286.30923945690944</v>
      </c>
      <c r="D65" s="118">
        <f t="shared" si="6"/>
        <v>25.812530510774991</v>
      </c>
      <c r="E65" s="118">
        <v>3</v>
      </c>
      <c r="F65" s="118">
        <v>2</v>
      </c>
      <c r="G65" s="118">
        <f t="shared" si="7"/>
        <v>24.812530510774991</v>
      </c>
      <c r="H65" s="119"/>
      <c r="I65" s="120">
        <v>2.5337100836894642E-2</v>
      </c>
      <c r="J65" s="121"/>
    </row>
    <row r="66" spans="2:10" ht="17.100000000000001" customHeight="1">
      <c r="B66" s="117" t="s">
        <v>21</v>
      </c>
      <c r="C66" s="118">
        <v>307.19279651053915</v>
      </c>
      <c r="D66" s="118">
        <f t="shared" si="6"/>
        <v>20.883557053629715</v>
      </c>
      <c r="E66" s="118">
        <v>4</v>
      </c>
      <c r="F66" s="118">
        <v>2</v>
      </c>
      <c r="G66" s="118">
        <f t="shared" si="7"/>
        <v>18.883557053629715</v>
      </c>
      <c r="H66" s="119"/>
      <c r="I66" s="120">
        <v>2.6255794573550352E-2</v>
      </c>
      <c r="J66" s="121"/>
    </row>
    <row r="67" spans="2:10" ht="17.100000000000001" customHeight="1">
      <c r="B67" s="117" t="s">
        <v>22</v>
      </c>
      <c r="C67" s="118">
        <v>324.82834761579312</v>
      </c>
      <c r="D67" s="118">
        <f t="shared" si="6"/>
        <v>17.635551105253967</v>
      </c>
      <c r="E67" s="118">
        <v>4</v>
      </c>
      <c r="F67" s="118">
        <v>2</v>
      </c>
      <c r="G67" s="118">
        <f t="shared" si="7"/>
        <v>15.635551105253967</v>
      </c>
      <c r="H67" s="119"/>
      <c r="I67" s="120">
        <v>2.7069028967982751E-2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215.74858497791968</v>
      </c>
      <c r="E68" s="126">
        <f>SUM(E58:E67)</f>
        <v>29</v>
      </c>
      <c r="F68" s="126">
        <f>SUM(F58:F67)</f>
        <v>7</v>
      </c>
      <c r="G68" s="127">
        <f t="shared" si="7"/>
        <v>193.74858497791968</v>
      </c>
      <c r="H68" s="119"/>
      <c r="I68" s="120"/>
      <c r="J68" s="121"/>
    </row>
    <row r="69" spans="2:10" ht="17.100000000000001" customHeight="1">
      <c r="B69" s="117" t="s">
        <v>24</v>
      </c>
      <c r="C69" s="118">
        <v>341.07984885863289</v>
      </c>
      <c r="D69" s="118">
        <f>C69-C67</f>
        <v>16.251501242839765</v>
      </c>
      <c r="E69" s="118">
        <v>5</v>
      </c>
      <c r="F69" s="118">
        <v>0</v>
      </c>
      <c r="G69" s="118">
        <f t="shared" si="7"/>
        <v>11.251501242839765</v>
      </c>
      <c r="H69" s="119"/>
      <c r="I69" s="120">
        <v>2.7730069012896982E-2</v>
      </c>
      <c r="J69" s="121"/>
    </row>
    <row r="70" spans="2:10" ht="17.100000000000001" customHeight="1">
      <c r="B70" s="117" t="s">
        <v>25</v>
      </c>
      <c r="C70" s="118">
        <v>349.04908639328886</v>
      </c>
      <c r="D70" s="118">
        <f t="shared" ref="D70:D78" si="8">C70-C69</f>
        <v>7.9692375346559743</v>
      </c>
      <c r="E70" s="118">
        <v>7</v>
      </c>
      <c r="F70" s="118">
        <v>0</v>
      </c>
      <c r="G70" s="118">
        <f t="shared" si="7"/>
        <v>0.96923753465597429</v>
      </c>
      <c r="H70" s="119"/>
      <c r="I70" s="120">
        <v>2.8377974503519421E-2</v>
      </c>
      <c r="J70" s="121"/>
    </row>
    <row r="71" spans="2:10" ht="17.100000000000001" customHeight="1">
      <c r="B71" s="117" t="s">
        <v>26</v>
      </c>
      <c r="C71" s="118">
        <f>$C$21*I71</f>
        <v>359.76284988315962</v>
      </c>
      <c r="D71" s="118">
        <f t="shared" si="8"/>
        <v>10.713763489870757</v>
      </c>
      <c r="E71" s="118">
        <v>11</v>
      </c>
      <c r="F71" s="118">
        <v>0</v>
      </c>
      <c r="G71" s="118">
        <f t="shared" si="7"/>
        <v>-0.28623651012924256</v>
      </c>
      <c r="H71" s="119"/>
      <c r="I71" s="120">
        <v>2.9013133055093517E-2</v>
      </c>
      <c r="J71" s="121"/>
    </row>
    <row r="72" spans="2:10" ht="17.100000000000001" customHeight="1">
      <c r="B72" s="117" t="s">
        <v>27</v>
      </c>
      <c r="C72" s="118">
        <v>373.41255646163637</v>
      </c>
      <c r="D72" s="118">
        <f t="shared" si="8"/>
        <v>13.649706578476753</v>
      </c>
      <c r="E72" s="118">
        <v>5</v>
      </c>
      <c r="F72" s="118">
        <v>0</v>
      </c>
      <c r="G72" s="118">
        <f t="shared" si="7"/>
        <v>8.6497065784767528</v>
      </c>
      <c r="H72" s="119"/>
      <c r="I72" s="120">
        <v>2.9635917179494951E-2</v>
      </c>
      <c r="J72" s="121"/>
    </row>
    <row r="73" spans="2:10" ht="17.100000000000001" customHeight="1">
      <c r="B73" s="117" t="s">
        <v>28</v>
      </c>
      <c r="C73" s="118">
        <v>387.15756817613214</v>
      </c>
      <c r="D73" s="118">
        <f t="shared" si="8"/>
        <v>13.745011714495774</v>
      </c>
      <c r="E73" s="118">
        <v>5</v>
      </c>
      <c r="F73" s="118">
        <v>0</v>
      </c>
      <c r="G73" s="118">
        <f t="shared" si="7"/>
        <v>8.7450117144957744</v>
      </c>
      <c r="H73" s="119"/>
      <c r="I73" s="120">
        <v>3.0246685013760315E-2</v>
      </c>
      <c r="J73" s="121"/>
    </row>
    <row r="74" spans="2:10" ht="17.100000000000001" customHeight="1">
      <c r="B74" s="117" t="s">
        <v>29</v>
      </c>
      <c r="C74" s="118">
        <v>391.74141878698367</v>
      </c>
      <c r="D74" s="118">
        <f t="shared" si="8"/>
        <v>4.5838506108515276</v>
      </c>
      <c r="E74" s="118">
        <v>5</v>
      </c>
      <c r="F74" s="118">
        <v>0</v>
      </c>
      <c r="G74" s="118">
        <f t="shared" si="7"/>
        <v>-0.41614938914847244</v>
      </c>
      <c r="H74" s="119"/>
      <c r="I74" s="120">
        <v>3.0845781006849107E-2</v>
      </c>
      <c r="J74" s="121"/>
    </row>
    <row r="75" spans="2:10" ht="17.100000000000001" customHeight="1">
      <c r="B75" s="117" t="s">
        <v>30</v>
      </c>
      <c r="C75" s="118">
        <v>396.06256074931508</v>
      </c>
      <c r="D75" s="118">
        <f t="shared" si="8"/>
        <v>4.32114196233141</v>
      </c>
      <c r="E75" s="118">
        <v>7</v>
      </c>
      <c r="F75" s="118">
        <v>0</v>
      </c>
      <c r="G75" s="118">
        <f t="shared" si="7"/>
        <v>-2.67885803766859</v>
      </c>
      <c r="H75" s="119"/>
      <c r="I75" s="120">
        <v>3.1433536567405961E-2</v>
      </c>
      <c r="J75" s="121"/>
    </row>
    <row r="76" spans="2:10" ht="17.100000000000001" customHeight="1">
      <c r="B76" s="117" t="s">
        <v>31</v>
      </c>
      <c r="C76" s="118">
        <v>416.13351877607784</v>
      </c>
      <c r="D76" s="118">
        <f t="shared" si="8"/>
        <v>20.070958026762753</v>
      </c>
      <c r="E76" s="118">
        <v>8</v>
      </c>
      <c r="F76" s="118">
        <v>0</v>
      </c>
      <c r="G76" s="118">
        <f t="shared" si="7"/>
        <v>12.070958026762753</v>
      </c>
      <c r="H76" s="119"/>
      <c r="I76" s="120">
        <v>3.2010270675082914E-2</v>
      </c>
      <c r="J76" s="121"/>
    </row>
    <row r="77" spans="2:10" ht="17.100000000000001" customHeight="1">
      <c r="B77" s="117" t="s">
        <v>32</v>
      </c>
      <c r="C77" s="118">
        <v>423.49177595128197</v>
      </c>
      <c r="D77" s="118">
        <f t="shared" si="8"/>
        <v>7.3582571752041304</v>
      </c>
      <c r="E77" s="118">
        <v>3</v>
      </c>
      <c r="F77" s="118">
        <v>1</v>
      </c>
      <c r="G77" s="118">
        <f t="shared" si="7"/>
        <v>5.3582571752041304</v>
      </c>
      <c r="H77" s="119"/>
      <c r="I77" s="120">
        <v>3.2576290457790917E-2</v>
      </c>
      <c r="J77" s="121"/>
    </row>
    <row r="78" spans="2:10" ht="17.100000000000001" customHeight="1">
      <c r="B78" s="117" t="s">
        <v>33</v>
      </c>
      <c r="C78" s="118">
        <f>$C$28*I78</f>
        <v>431.29859133246089</v>
      </c>
      <c r="D78" s="118">
        <f t="shared" si="8"/>
        <v>7.8068153811789216</v>
      </c>
      <c r="E78" s="118">
        <v>8</v>
      </c>
      <c r="F78" s="118">
        <v>0</v>
      </c>
      <c r="G78" s="118">
        <f t="shared" si="7"/>
        <v>-0.1931846188210784</v>
      </c>
      <c r="H78" s="140"/>
      <c r="I78" s="120">
        <v>3.3176814717881607E-2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106.47024371666777</v>
      </c>
      <c r="E79" s="126">
        <f>SUM(E69:E78)</f>
        <v>64</v>
      </c>
      <c r="F79" s="126">
        <f>SUM(F69:F78)</f>
        <v>1</v>
      </c>
      <c r="G79" s="127">
        <f t="shared" si="7"/>
        <v>43.470243716667767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40.642626582177414</v>
      </c>
      <c r="D82" s="118"/>
      <c r="E82" s="118"/>
      <c r="F82" s="118"/>
      <c r="G82" s="118"/>
      <c r="H82" s="119"/>
      <c r="I82" s="120">
        <v>5.3477140239707125E-3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41.608992179956154</v>
      </c>
      <c r="D83" s="118">
        <f t="shared" ref="D83:D92" si="9">C83-C82</f>
        <v>0.96636559777873998</v>
      </c>
      <c r="E83" s="118">
        <v>0</v>
      </c>
      <c r="F83" s="118">
        <v>0</v>
      </c>
      <c r="G83" s="118">
        <f t="shared" ref="G83:G104" si="10">D83-E83+F83</f>
        <v>0.96636559777873998</v>
      </c>
      <c r="H83" s="119"/>
      <c r="I83" s="120">
        <v>5.2669610354374877E-3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44.150738232033362</v>
      </c>
      <c r="D84" s="118">
        <f t="shared" si="9"/>
        <v>2.5417460520772082</v>
      </c>
      <c r="E84" s="118">
        <v>0</v>
      </c>
      <c r="F84" s="118">
        <v>0</v>
      </c>
      <c r="G84" s="118">
        <f t="shared" si="10"/>
        <v>2.5417460520772082</v>
      </c>
      <c r="H84" s="119"/>
      <c r="I84" s="120">
        <v>5.1942044978862765E-3</v>
      </c>
      <c r="J84" s="121"/>
    </row>
    <row r="85" spans="1:10" ht="17.100000000000001" customHeight="1">
      <c r="A85" s="123"/>
      <c r="B85" s="117" t="s">
        <v>15</v>
      </c>
      <c r="C85" s="118">
        <v>45.641982931874139</v>
      </c>
      <c r="D85" s="118">
        <f t="shared" si="9"/>
        <v>1.4912446998407773</v>
      </c>
      <c r="E85" s="118">
        <v>1</v>
      </c>
      <c r="F85" s="118">
        <v>1</v>
      </c>
      <c r="G85" s="118">
        <f t="shared" si="10"/>
        <v>1.4912446998407773</v>
      </c>
      <c r="H85" s="119"/>
      <c r="I85" s="120">
        <v>5.1283126889746225E-3</v>
      </c>
      <c r="J85" s="121"/>
    </row>
    <row r="86" spans="1:10" ht="17.100000000000001" customHeight="1">
      <c r="A86" s="123"/>
      <c r="B86" s="117" t="s">
        <v>16</v>
      </c>
      <c r="C86" s="118">
        <v>47.642563563948215</v>
      </c>
      <c r="D86" s="118">
        <f t="shared" si="9"/>
        <v>2.000580632074076</v>
      </c>
      <c r="E86" s="118">
        <v>0</v>
      </c>
      <c r="F86" s="118">
        <v>0</v>
      </c>
      <c r="G86" s="118">
        <f t="shared" si="10"/>
        <v>2.000580632074076</v>
      </c>
      <c r="H86" s="119"/>
      <c r="I86" s="120">
        <v>5.0683578259519387E-3</v>
      </c>
      <c r="J86" s="121"/>
    </row>
    <row r="87" spans="1:10" ht="17.100000000000001" customHeight="1">
      <c r="A87" s="123"/>
      <c r="B87" s="117" t="s">
        <v>17</v>
      </c>
      <c r="C87" s="118">
        <v>49.133006657121889</v>
      </c>
      <c r="D87" s="118">
        <f t="shared" si="9"/>
        <v>1.4904430931736741</v>
      </c>
      <c r="E87" s="118">
        <v>3</v>
      </c>
      <c r="F87" s="118">
        <v>0</v>
      </c>
      <c r="G87" s="118">
        <f t="shared" si="10"/>
        <v>-1.5095569068263259</v>
      </c>
      <c r="H87" s="119"/>
      <c r="I87" s="120">
        <v>5.0135721078695796E-3</v>
      </c>
      <c r="J87" s="121"/>
    </row>
    <row r="88" spans="1:10" ht="17.100000000000001" customHeight="1">
      <c r="B88" s="117" t="s">
        <v>18</v>
      </c>
      <c r="C88" s="118">
        <v>51.122140974046857</v>
      </c>
      <c r="D88" s="118">
        <f t="shared" si="9"/>
        <v>1.989134316924968</v>
      </c>
      <c r="E88" s="118">
        <v>1</v>
      </c>
      <c r="F88" s="118">
        <v>0</v>
      </c>
      <c r="G88" s="118">
        <f t="shared" si="10"/>
        <v>0.989134316924968</v>
      </c>
      <c r="H88" s="119"/>
      <c r="I88" s="120">
        <v>4.9633146576744521E-3</v>
      </c>
      <c r="J88" s="121"/>
    </row>
    <row r="89" spans="1:10" ht="17.100000000000001" customHeight="1">
      <c r="B89" s="117" t="s">
        <v>19</v>
      </c>
      <c r="C89" s="118">
        <v>52.612395796324464</v>
      </c>
      <c r="D89" s="118">
        <f t="shared" si="9"/>
        <v>1.4902548222776062</v>
      </c>
      <c r="E89" s="118">
        <v>0</v>
      </c>
      <c r="F89" s="118">
        <v>0</v>
      </c>
      <c r="G89" s="118">
        <f t="shared" si="10"/>
        <v>1.4902548222776062</v>
      </c>
      <c r="H89" s="119"/>
      <c r="I89" s="120">
        <v>4.9170463361050886E-3</v>
      </c>
      <c r="J89" s="121"/>
    </row>
    <row r="90" spans="1:10" ht="17.100000000000001" customHeight="1">
      <c r="B90" s="117" t="s">
        <v>20</v>
      </c>
      <c r="C90" s="118">
        <v>55.079706661343728</v>
      </c>
      <c r="D90" s="118">
        <f t="shared" si="9"/>
        <v>2.4673108650192646</v>
      </c>
      <c r="E90" s="118">
        <v>0</v>
      </c>
      <c r="F90" s="118">
        <v>0</v>
      </c>
      <c r="G90" s="118">
        <f t="shared" si="10"/>
        <v>2.4673108650192646</v>
      </c>
      <c r="H90" s="119"/>
      <c r="I90" s="120">
        <v>4.8743103240127192E-3</v>
      </c>
      <c r="J90" s="121"/>
    </row>
    <row r="91" spans="1:10" ht="17.100000000000001" customHeight="1">
      <c r="B91" s="117" t="s">
        <v>21</v>
      </c>
      <c r="C91" s="118">
        <v>56.566188764674031</v>
      </c>
      <c r="D91" s="118">
        <f t="shared" si="9"/>
        <v>1.4864821033303031</v>
      </c>
      <c r="E91" s="118">
        <v>0</v>
      </c>
      <c r="F91" s="118">
        <v>0</v>
      </c>
      <c r="G91" s="118">
        <f t="shared" si="10"/>
        <v>1.4864821033303031</v>
      </c>
      <c r="H91" s="119"/>
      <c r="I91" s="120">
        <v>4.8347169884336771E-3</v>
      </c>
      <c r="J91" s="121"/>
    </row>
    <row r="92" spans="1:10" ht="17.100000000000001" customHeight="1">
      <c r="B92" s="117" t="s">
        <v>22</v>
      </c>
      <c r="C92" s="118">
        <v>58.596288312917309</v>
      </c>
      <c r="D92" s="118">
        <f t="shared" si="9"/>
        <v>2.0300995482432782</v>
      </c>
      <c r="E92" s="118">
        <v>1</v>
      </c>
      <c r="F92" s="118">
        <v>0</v>
      </c>
      <c r="G92" s="118">
        <f t="shared" si="10"/>
        <v>1.0300995482432782</v>
      </c>
      <c r="H92" s="119"/>
      <c r="I92" s="120">
        <v>4.8830240260764411E-3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17.953661730739896</v>
      </c>
      <c r="E93" s="126">
        <f>SUM(E83:E92)</f>
        <v>6</v>
      </c>
      <c r="F93" s="126">
        <f>SUM(F83:F92)</f>
        <v>1</v>
      </c>
      <c r="G93" s="127">
        <f t="shared" si="10"/>
        <v>12.953661730739896</v>
      </c>
      <c r="H93" s="119"/>
      <c r="I93" s="120"/>
      <c r="J93" s="121"/>
    </row>
    <row r="94" spans="1:10" ht="17.100000000000001" customHeight="1">
      <c r="B94" s="117" t="s">
        <v>24</v>
      </c>
      <c r="C94" s="118">
        <v>63.760422196546237</v>
      </c>
      <c r="D94" s="118">
        <f>C94-C92</f>
        <v>5.1641338836289279</v>
      </c>
      <c r="E94" s="118">
        <v>0</v>
      </c>
      <c r="F94" s="118">
        <v>0</v>
      </c>
      <c r="G94" s="118">
        <f t="shared" si="10"/>
        <v>5.1641338836289279</v>
      </c>
      <c r="H94" s="119"/>
      <c r="I94" s="120">
        <v>5.1837741623208325E-3</v>
      </c>
      <c r="J94" s="121"/>
    </row>
    <row r="95" spans="1:10" ht="17.100000000000001" customHeight="1">
      <c r="B95" s="117" t="s">
        <v>25</v>
      </c>
      <c r="C95" s="118">
        <v>67.386146980924011</v>
      </c>
      <c r="D95" s="118">
        <f t="shared" ref="D95:D103" si="11">C95-C94</f>
        <v>3.6257247843777733</v>
      </c>
      <c r="E95" s="118">
        <v>1</v>
      </c>
      <c r="F95" s="118">
        <v>0</v>
      </c>
      <c r="G95" s="118">
        <f t="shared" si="10"/>
        <v>2.6257247843777733</v>
      </c>
      <c r="H95" s="119"/>
      <c r="I95" s="120">
        <v>5.4785485350344722E-3</v>
      </c>
      <c r="J95" s="121"/>
    </row>
    <row r="96" spans="1:10" ht="17.100000000000001" customHeight="1">
      <c r="B96" s="117" t="s">
        <v>26</v>
      </c>
      <c r="C96" s="118">
        <f>$C$21*I96</f>
        <v>71.517291345653433</v>
      </c>
      <c r="D96" s="118">
        <f t="shared" si="11"/>
        <v>4.1311443647294226</v>
      </c>
      <c r="E96" s="118">
        <v>0</v>
      </c>
      <c r="F96" s="118">
        <v>0</v>
      </c>
      <c r="G96" s="118">
        <f t="shared" si="10"/>
        <v>4.1311443647294226</v>
      </c>
      <c r="H96" s="119"/>
      <c r="I96" s="120">
        <v>5.7675234956172123E-3</v>
      </c>
      <c r="J96" s="121"/>
    </row>
    <row r="97" spans="1:10" ht="17.100000000000001" customHeight="1">
      <c r="A97" s="123"/>
      <c r="B97" s="117" t="s">
        <v>27</v>
      </c>
      <c r="C97" s="118">
        <v>76.240943401946225</v>
      </c>
      <c r="D97" s="118">
        <f t="shared" si="11"/>
        <v>4.7236520562927922</v>
      </c>
      <c r="E97" s="118">
        <v>0</v>
      </c>
      <c r="F97" s="118">
        <v>0</v>
      </c>
      <c r="G97" s="118">
        <f t="shared" si="10"/>
        <v>4.7236520562927922</v>
      </c>
      <c r="H97" s="119"/>
      <c r="I97" s="120">
        <v>6.050868523963986E-3</v>
      </c>
      <c r="J97" s="121"/>
    </row>
    <row r="98" spans="1:10" ht="17.100000000000001" customHeight="1">
      <c r="A98" s="123"/>
      <c r="B98" s="117" t="s">
        <v>28</v>
      </c>
      <c r="C98" s="118">
        <v>81.00795596697526</v>
      </c>
      <c r="D98" s="118">
        <f t="shared" si="11"/>
        <v>4.7670125650290345</v>
      </c>
      <c r="E98" s="118">
        <v>2</v>
      </c>
      <c r="F98" s="118">
        <v>0</v>
      </c>
      <c r="G98" s="118">
        <f t="shared" si="10"/>
        <v>2.7670125650290345</v>
      </c>
      <c r="H98" s="119"/>
      <c r="I98" s="120">
        <v>6.32874655991994E-3</v>
      </c>
      <c r="J98" s="121"/>
    </row>
    <row r="99" spans="1:10" ht="17.100000000000001" customHeight="1">
      <c r="A99" s="123"/>
      <c r="B99" s="117" t="s">
        <v>29</v>
      </c>
      <c r="C99" s="118">
        <v>83.836691809810802</v>
      </c>
      <c r="D99" s="118">
        <f t="shared" si="11"/>
        <v>2.8287358428355418</v>
      </c>
      <c r="E99" s="118">
        <v>0</v>
      </c>
      <c r="F99" s="118">
        <v>2</v>
      </c>
      <c r="G99" s="118">
        <f t="shared" si="10"/>
        <v>4.8287358428355418</v>
      </c>
      <c r="H99" s="119"/>
      <c r="I99" s="120">
        <v>6.6013143157331337E-3</v>
      </c>
      <c r="J99" s="121"/>
    </row>
    <row r="100" spans="1:10" ht="17.100000000000001" customHeight="1">
      <c r="A100" s="123"/>
      <c r="B100" s="117" t="s">
        <v>30</v>
      </c>
      <c r="C100" s="118">
        <v>86.545904391623225</v>
      </c>
      <c r="D100" s="118">
        <f t="shared" si="11"/>
        <v>2.7092125818124231</v>
      </c>
      <c r="E100" s="118">
        <v>0</v>
      </c>
      <c r="F100" s="118">
        <v>0</v>
      </c>
      <c r="G100" s="118">
        <f t="shared" si="10"/>
        <v>2.7092125818124231</v>
      </c>
      <c r="H100" s="119"/>
      <c r="I100" s="120">
        <v>6.8687225707637477E-3</v>
      </c>
      <c r="J100" s="121"/>
    </row>
    <row r="101" spans="1:10" ht="17.100000000000001" customHeight="1">
      <c r="A101" s="123"/>
      <c r="B101" s="117" t="s">
        <v>31</v>
      </c>
      <c r="C101" s="118">
        <v>92.704513844986749</v>
      </c>
      <c r="D101" s="118">
        <f t="shared" si="11"/>
        <v>6.1586094533635247</v>
      </c>
      <c r="E101" s="118">
        <v>1</v>
      </c>
      <c r="F101" s="118">
        <v>0</v>
      </c>
      <c r="G101" s="118">
        <f t="shared" si="10"/>
        <v>5.1586094533635247</v>
      </c>
      <c r="H101" s="119"/>
      <c r="I101" s="120">
        <v>7.1311164496143655E-3</v>
      </c>
      <c r="J101" s="121"/>
    </row>
    <row r="102" spans="1:10" ht="17.100000000000001" customHeight="1">
      <c r="A102" s="123"/>
      <c r="B102" s="117" t="s">
        <v>32</v>
      </c>
      <c r="C102" s="118">
        <v>96.052263901870319</v>
      </c>
      <c r="D102" s="118">
        <f t="shared" si="11"/>
        <v>3.3477500568835694</v>
      </c>
      <c r="E102" s="118">
        <v>1</v>
      </c>
      <c r="F102" s="118">
        <v>1</v>
      </c>
      <c r="G102" s="118">
        <f t="shared" si="10"/>
        <v>3.3477500568835694</v>
      </c>
      <c r="H102" s="119"/>
      <c r="I102" s="120">
        <v>7.3886356847592547E-3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99.068585944115142</v>
      </c>
      <c r="D103" s="118">
        <f t="shared" si="11"/>
        <v>3.0163220422448234</v>
      </c>
      <c r="E103" s="118">
        <v>0</v>
      </c>
      <c r="F103" s="118">
        <v>0</v>
      </c>
      <c r="G103" s="118">
        <f t="shared" si="10"/>
        <v>3.0163220422448234</v>
      </c>
      <c r="H103" s="119"/>
      <c r="I103" s="120">
        <v>7.620660457239626E-3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40.472297631197833</v>
      </c>
      <c r="E104" s="126">
        <f>SUM(E94:E103)</f>
        <v>5</v>
      </c>
      <c r="F104" s="126">
        <f>SUM(F94:F103)</f>
        <v>3</v>
      </c>
      <c r="G104" s="127">
        <f t="shared" si="10"/>
        <v>38.472297631197833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0.31990364036096014</v>
      </c>
      <c r="D107" s="118"/>
      <c r="E107" s="118"/>
      <c r="F107" s="118"/>
      <c r="G107" s="118"/>
      <c r="H107" s="119"/>
      <c r="I107" s="120">
        <v>4.2092584258021069E-5</v>
      </c>
      <c r="J107" s="121"/>
    </row>
    <row r="108" spans="1:10" ht="17.100000000000001" customHeight="1">
      <c r="A108" s="123"/>
      <c r="B108" s="117" t="s">
        <v>13</v>
      </c>
      <c r="C108" s="118">
        <v>1.5760477571628073</v>
      </c>
      <c r="D108" s="118">
        <f t="shared" ref="D108:D117" si="12">C108-C107</f>
        <v>1.2561441168018472</v>
      </c>
      <c r="E108" s="118">
        <v>0</v>
      </c>
      <c r="F108" s="118">
        <v>0</v>
      </c>
      <c r="G108" s="118">
        <f t="shared" ref="G108:G129" si="13">D108-E108+F108</f>
        <v>1.2561441168018472</v>
      </c>
      <c r="H108" s="119"/>
      <c r="I108" s="120">
        <v>1.994997160965579E-4</v>
      </c>
      <c r="J108" s="121"/>
    </row>
    <row r="109" spans="1:10" ht="17.100000000000001" customHeight="1">
      <c r="A109" s="123"/>
      <c r="B109" s="117" t="s">
        <v>14</v>
      </c>
      <c r="C109" s="118">
        <v>2.9012185409598388</v>
      </c>
      <c r="D109" s="118">
        <f t="shared" si="12"/>
        <v>1.3251707837970315</v>
      </c>
      <c r="E109" s="118">
        <v>0</v>
      </c>
      <c r="F109" s="118">
        <v>0</v>
      </c>
      <c r="G109" s="118">
        <f t="shared" si="13"/>
        <v>1.3251707837970315</v>
      </c>
      <c r="H109" s="119"/>
      <c r="I109" s="120">
        <v>3.4131982834821628E-4</v>
      </c>
      <c r="J109" s="121"/>
    </row>
    <row r="110" spans="1:10" ht="17.100000000000001" customHeight="1">
      <c r="A110" s="123"/>
      <c r="B110" s="117" t="s">
        <v>15</v>
      </c>
      <c r="C110" s="118">
        <v>4.180854405310221</v>
      </c>
      <c r="D110" s="118">
        <f t="shared" si="12"/>
        <v>1.2796358643503822</v>
      </c>
      <c r="E110" s="118">
        <v>0</v>
      </c>
      <c r="F110" s="118">
        <v>0</v>
      </c>
      <c r="G110" s="118">
        <f t="shared" si="13"/>
        <v>1.2796358643503822</v>
      </c>
      <c r="H110" s="119"/>
      <c r="I110" s="120">
        <v>4.6975892194496863E-4</v>
      </c>
      <c r="J110" s="121"/>
    </row>
    <row r="111" spans="1:10" ht="17.100000000000001" customHeight="1">
      <c r="A111" s="123"/>
      <c r="B111" s="117" t="s">
        <v>16</v>
      </c>
      <c r="C111" s="118">
        <v>5.5142794195327696</v>
      </c>
      <c r="D111" s="118">
        <f t="shared" si="12"/>
        <v>1.3334250142225486</v>
      </c>
      <c r="E111" s="118">
        <v>0</v>
      </c>
      <c r="F111" s="118">
        <v>1</v>
      </c>
      <c r="G111" s="118">
        <f t="shared" si="13"/>
        <v>2.3334250142225486</v>
      </c>
      <c r="H111" s="119"/>
      <c r="I111" s="120">
        <v>5.8662547016306073E-4</v>
      </c>
      <c r="J111" s="121"/>
    </row>
    <row r="112" spans="1:10" ht="17.100000000000001" customHeight="1">
      <c r="A112" s="123"/>
      <c r="B112" s="117" t="s">
        <v>17</v>
      </c>
      <c r="C112" s="118">
        <v>6.7954778094147095</v>
      </c>
      <c r="D112" s="118">
        <f t="shared" si="12"/>
        <v>1.2811983898819399</v>
      </c>
      <c r="E112" s="118">
        <v>0</v>
      </c>
      <c r="F112" s="118">
        <v>0</v>
      </c>
      <c r="G112" s="118">
        <f t="shared" si="13"/>
        <v>1.2811983898819399</v>
      </c>
      <c r="H112" s="119"/>
      <c r="I112" s="120">
        <v>6.9341610300150086E-4</v>
      </c>
      <c r="J112" s="121"/>
    </row>
    <row r="113" spans="1:10" ht="17.100000000000001" customHeight="1">
      <c r="A113" s="123"/>
      <c r="B113" s="117" t="s">
        <v>18</v>
      </c>
      <c r="C113" s="118">
        <v>8.1512144639922077</v>
      </c>
      <c r="D113" s="118">
        <f t="shared" si="12"/>
        <v>1.3557366545774983</v>
      </c>
      <c r="E113" s="118">
        <v>0</v>
      </c>
      <c r="F113" s="118">
        <v>0</v>
      </c>
      <c r="G113" s="118">
        <f t="shared" si="13"/>
        <v>1.3557366545774983</v>
      </c>
      <c r="H113" s="119"/>
      <c r="I113" s="120">
        <v>7.9138004504778717E-4</v>
      </c>
      <c r="J113" s="121"/>
    </row>
    <row r="114" spans="1:10" ht="17.100000000000001" customHeight="1">
      <c r="B114" s="117" t="s">
        <v>19</v>
      </c>
      <c r="C114" s="118">
        <v>9.4327798394470204</v>
      </c>
      <c r="D114" s="118">
        <f t="shared" si="12"/>
        <v>1.2815653754548126</v>
      </c>
      <c r="E114" s="118">
        <v>0</v>
      </c>
      <c r="F114" s="118">
        <v>0</v>
      </c>
      <c r="G114" s="118">
        <f t="shared" si="13"/>
        <v>1.2815653754548126</v>
      </c>
      <c r="H114" s="119"/>
      <c r="I114" s="120">
        <v>8.8156820929411372E-4</v>
      </c>
      <c r="J114" s="121"/>
    </row>
    <row r="115" spans="1:10" ht="17.100000000000001" customHeight="1">
      <c r="A115" s="123"/>
      <c r="B115" s="117" t="s">
        <v>20</v>
      </c>
      <c r="C115" s="118">
        <v>10.903042829928543</v>
      </c>
      <c r="D115" s="118">
        <f t="shared" si="12"/>
        <v>1.4702629904815225</v>
      </c>
      <c r="E115" s="118">
        <v>0</v>
      </c>
      <c r="F115" s="118">
        <v>0</v>
      </c>
      <c r="G115" s="118">
        <f t="shared" si="13"/>
        <v>1.4702629904815225</v>
      </c>
      <c r="H115" s="119"/>
      <c r="I115" s="120">
        <v>9.6487104689633118E-4</v>
      </c>
      <c r="J115" s="121"/>
    </row>
    <row r="116" spans="1:10" ht="17.100000000000001" customHeight="1">
      <c r="A116" s="123"/>
      <c r="B116" s="117" t="s">
        <v>21</v>
      </c>
      <c r="C116" s="118">
        <v>12.191962148308784</v>
      </c>
      <c r="D116" s="118">
        <f t="shared" si="12"/>
        <v>1.2889193183802412</v>
      </c>
      <c r="E116" s="118">
        <v>0</v>
      </c>
      <c r="F116" s="118">
        <v>0</v>
      </c>
      <c r="G116" s="118">
        <f t="shared" si="13"/>
        <v>1.2889193183802412</v>
      </c>
      <c r="H116" s="119"/>
      <c r="I116" s="120">
        <v>1.0420480468639984E-3</v>
      </c>
      <c r="J116" s="121"/>
    </row>
    <row r="117" spans="1:10" ht="17.100000000000001" customHeight="1">
      <c r="A117" s="123"/>
      <c r="B117" s="117" t="s">
        <v>22</v>
      </c>
      <c r="C117" s="118">
        <v>14.131749119394357</v>
      </c>
      <c r="D117" s="118">
        <f t="shared" si="12"/>
        <v>1.9397869710855726</v>
      </c>
      <c r="E117" s="118">
        <v>0</v>
      </c>
      <c r="F117" s="118">
        <v>0</v>
      </c>
      <c r="G117" s="118">
        <f t="shared" si="13"/>
        <v>1.9397869710855726</v>
      </c>
      <c r="H117" s="119"/>
      <c r="I117" s="120">
        <v>1.1776457599495295E-3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13.811845479033396</v>
      </c>
      <c r="E118" s="126">
        <f>SUM(E108:E117)</f>
        <v>0</v>
      </c>
      <c r="F118" s="126">
        <f>SUM(F108:F117)</f>
        <v>1</v>
      </c>
      <c r="G118" s="127">
        <f t="shared" si="13"/>
        <v>14.811845479033396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18.436748586953129</v>
      </c>
      <c r="D119" s="118">
        <f>C119-C117</f>
        <v>4.3049994675587726</v>
      </c>
      <c r="E119" s="118">
        <v>0</v>
      </c>
      <c r="F119" s="118">
        <v>1</v>
      </c>
      <c r="G119" s="118">
        <f t="shared" si="13"/>
        <v>5.3049994675587726</v>
      </c>
      <c r="H119" s="119"/>
      <c r="I119" s="120">
        <v>1.4989226493457828E-3</v>
      </c>
      <c r="J119" s="121"/>
    </row>
    <row r="120" spans="1:10" ht="17.100000000000001" customHeight="1">
      <c r="A120" s="123"/>
      <c r="B120" s="117" t="s">
        <v>25</v>
      </c>
      <c r="C120" s="118">
        <v>22.3099357950388</v>
      </c>
      <c r="D120" s="118">
        <f t="shared" ref="D120:D128" si="14">C120-C119</f>
        <v>3.8731872080856711</v>
      </c>
      <c r="E120" s="118">
        <v>0</v>
      </c>
      <c r="F120" s="118">
        <v>0</v>
      </c>
      <c r="G120" s="118">
        <f t="shared" si="13"/>
        <v>3.8731872080856711</v>
      </c>
      <c r="H120" s="119"/>
      <c r="I120" s="120">
        <v>1.8138159182958375E-3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26.319173035909259</v>
      </c>
      <c r="D121" s="118">
        <f t="shared" si="14"/>
        <v>4.0092372408704584</v>
      </c>
      <c r="E121" s="118">
        <v>0</v>
      </c>
      <c r="F121" s="118">
        <v>0</v>
      </c>
      <c r="G121" s="118">
        <f t="shared" si="13"/>
        <v>4.0092372408704584</v>
      </c>
      <c r="H121" s="119"/>
      <c r="I121" s="120">
        <v>2.1225139545088113E-3</v>
      </c>
      <c r="J121" s="121"/>
    </row>
    <row r="122" spans="1:10" ht="17.100000000000001" customHeight="1">
      <c r="A122" s="123"/>
      <c r="B122" s="117" t="s">
        <v>27</v>
      </c>
      <c r="C122" s="118">
        <v>30.557492345469427</v>
      </c>
      <c r="D122" s="118">
        <f t="shared" si="14"/>
        <v>4.2383193095601683</v>
      </c>
      <c r="E122" s="118">
        <v>0</v>
      </c>
      <c r="F122" s="118">
        <v>0</v>
      </c>
      <c r="G122" s="118">
        <f t="shared" si="13"/>
        <v>4.2383193095601683</v>
      </c>
      <c r="H122" s="119"/>
      <c r="I122" s="120">
        <v>2.4251978051959863E-3</v>
      </c>
      <c r="J122" s="121"/>
    </row>
    <row r="123" spans="1:10" ht="17.100000000000001" customHeight="1">
      <c r="A123" s="123"/>
      <c r="B123" s="117" t="s">
        <v>28</v>
      </c>
      <c r="C123" s="118">
        <v>34.842131598699034</v>
      </c>
      <c r="D123" s="118">
        <f t="shared" si="14"/>
        <v>4.2846392532296065</v>
      </c>
      <c r="E123" s="118">
        <v>0</v>
      </c>
      <c r="F123" s="118">
        <v>1</v>
      </c>
      <c r="G123" s="118">
        <f t="shared" si="13"/>
        <v>5.2846392532296065</v>
      </c>
      <c r="H123" s="119"/>
      <c r="I123" s="120">
        <v>2.7220415311483611E-3</v>
      </c>
      <c r="J123" s="121"/>
    </row>
    <row r="124" spans="1:10" ht="17.100000000000001" customHeight="1">
      <c r="A124" s="123"/>
      <c r="B124" s="117" t="s">
        <v>29</v>
      </c>
      <c r="C124" s="118">
        <v>38.267799264538255</v>
      </c>
      <c r="D124" s="118">
        <f t="shared" si="14"/>
        <v>3.4256676658392209</v>
      </c>
      <c r="E124" s="118">
        <v>0</v>
      </c>
      <c r="F124" s="118">
        <v>0</v>
      </c>
      <c r="G124" s="118">
        <f t="shared" si="13"/>
        <v>3.4256676658392209</v>
      </c>
      <c r="H124" s="119"/>
      <c r="I124" s="120">
        <v>3.0132125405148234E-3</v>
      </c>
      <c r="J124" s="121"/>
    </row>
    <row r="125" spans="1:10" ht="17.100000000000001" customHeight="1">
      <c r="A125" s="123"/>
      <c r="B125" s="117" t="s">
        <v>30</v>
      </c>
      <c r="C125" s="118">
        <v>41.565785985685245</v>
      </c>
      <c r="D125" s="118">
        <f t="shared" si="14"/>
        <v>3.2979867211469909</v>
      </c>
      <c r="E125" s="118">
        <v>0</v>
      </c>
      <c r="F125" s="118">
        <v>0</v>
      </c>
      <c r="G125" s="118">
        <f t="shared" si="13"/>
        <v>3.2979867211469909</v>
      </c>
      <c r="H125" s="119"/>
      <c r="I125" s="120">
        <v>3.2988719036258132E-3</v>
      </c>
      <c r="J125" s="121"/>
    </row>
    <row r="126" spans="1:10" ht="17.100000000000001" customHeight="1">
      <c r="A126" s="123"/>
      <c r="B126" s="117" t="s">
        <v>31</v>
      </c>
      <c r="C126" s="118">
        <v>46.529270451384498</v>
      </c>
      <c r="D126" s="118">
        <f t="shared" si="14"/>
        <v>4.9634844656992527</v>
      </c>
      <c r="E126" s="118">
        <v>0</v>
      </c>
      <c r="F126" s="118">
        <v>0</v>
      </c>
      <c r="G126" s="118">
        <f t="shared" si="13"/>
        <v>4.9634844656992527</v>
      </c>
      <c r="H126" s="119"/>
      <c r="I126" s="120">
        <v>3.5791746501065E-3</v>
      </c>
      <c r="J126" s="121"/>
    </row>
    <row r="127" spans="1:10" ht="17.100000000000001" customHeight="1">
      <c r="A127" s="123"/>
      <c r="B127" s="117" t="s">
        <v>32</v>
      </c>
      <c r="C127" s="118">
        <v>50.105510642603178</v>
      </c>
      <c r="D127" s="118">
        <f t="shared" si="14"/>
        <v>3.5762401912186803</v>
      </c>
      <c r="E127" s="118">
        <v>0</v>
      </c>
      <c r="F127" s="118">
        <v>0</v>
      </c>
      <c r="G127" s="118">
        <f t="shared" si="13"/>
        <v>3.5762401912186803</v>
      </c>
      <c r="H127" s="119"/>
      <c r="I127" s="120">
        <v>3.854270049431013E-3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53.036717727657603</v>
      </c>
      <c r="D128" s="118">
        <f t="shared" si="14"/>
        <v>2.9312070850544245</v>
      </c>
      <c r="E128" s="118">
        <v>0</v>
      </c>
      <c r="F128" s="118">
        <v>0</v>
      </c>
      <c r="G128" s="118">
        <f t="shared" si="13"/>
        <v>2.9312070850544245</v>
      </c>
      <c r="H128" s="119"/>
      <c r="I128" s="120">
        <v>4.0797475175121233E-3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38.904968608263246</v>
      </c>
      <c r="E129" s="126">
        <f>SUM(E119:E128)</f>
        <v>0</v>
      </c>
      <c r="F129" s="126">
        <f>SUM(F119:F128)</f>
        <v>2</v>
      </c>
      <c r="G129" s="127">
        <f t="shared" si="13"/>
        <v>40.904968608263246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297.68968730148021</v>
      </c>
      <c r="D132" s="118"/>
      <c r="E132" s="118"/>
      <c r="F132" s="118"/>
      <c r="G132" s="118"/>
      <c r="H132" s="119"/>
      <c r="I132" s="120">
        <v>3.9169695697563185E-2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306.30971325800931</v>
      </c>
      <c r="D133" s="118">
        <f t="shared" ref="D133:D142" si="15">C133-C132</f>
        <v>8.6200259565291049</v>
      </c>
      <c r="E133" s="118">
        <v>4</v>
      </c>
      <c r="F133" s="118">
        <v>1</v>
      </c>
      <c r="G133" s="118">
        <f t="shared" ref="G133:G154" si="16">D133-E133+F133</f>
        <v>5.6200259565291049</v>
      </c>
      <c r="H133" s="119"/>
      <c r="I133" s="120">
        <v>3.8773381425064472E-2</v>
      </c>
      <c r="J133" s="121"/>
    </row>
    <row r="134" spans="1:10" ht="17.100000000000001" customHeight="1">
      <c r="A134" s="134"/>
      <c r="B134" s="117" t="s">
        <v>14</v>
      </c>
      <c r="C134" s="118">
        <v>326.53864873050657</v>
      </c>
      <c r="D134" s="118">
        <f t="shared" si="15"/>
        <v>20.228935472497255</v>
      </c>
      <c r="E134" s="118">
        <v>0</v>
      </c>
      <c r="F134" s="118">
        <v>3</v>
      </c>
      <c r="G134" s="118">
        <f t="shared" si="16"/>
        <v>23.228935472497255</v>
      </c>
      <c r="H134" s="119"/>
      <c r="I134" s="120">
        <v>3.8416311615353707E-2</v>
      </c>
      <c r="J134" s="121"/>
    </row>
    <row r="135" spans="1:10" ht="17.100000000000001" customHeight="1">
      <c r="A135" s="123"/>
      <c r="B135" s="117" t="s">
        <v>15</v>
      </c>
      <c r="C135" s="118">
        <v>339.02709546767807</v>
      </c>
      <c r="D135" s="118">
        <f t="shared" si="15"/>
        <v>12.4884467371715</v>
      </c>
      <c r="E135" s="118">
        <v>0</v>
      </c>
      <c r="F135" s="118">
        <v>1</v>
      </c>
      <c r="G135" s="118">
        <f t="shared" si="16"/>
        <v>13.4884467371715</v>
      </c>
      <c r="H135" s="119"/>
      <c r="I135" s="120">
        <v>3.8092932075020007E-2</v>
      </c>
      <c r="J135" s="121"/>
    </row>
    <row r="136" spans="1:10" ht="17.100000000000001" customHeight="1">
      <c r="A136" s="123"/>
      <c r="B136" s="117" t="s">
        <v>16</v>
      </c>
      <c r="C136" s="118">
        <v>355.30768122608112</v>
      </c>
      <c r="D136" s="118">
        <f t="shared" si="15"/>
        <v>16.280585758403049</v>
      </c>
      <c r="E136" s="118">
        <v>6</v>
      </c>
      <c r="F136" s="118">
        <v>1</v>
      </c>
      <c r="G136" s="118">
        <f t="shared" si="16"/>
        <v>11.280585758403049</v>
      </c>
      <c r="H136" s="119"/>
      <c r="I136" s="120">
        <v>3.7798689492136293E-2</v>
      </c>
      <c r="J136" s="121"/>
    </row>
    <row r="137" spans="1:10" ht="17.100000000000001" customHeight="1">
      <c r="A137" s="123"/>
      <c r="B137" s="117" t="s">
        <v>17</v>
      </c>
      <c r="C137" s="118">
        <v>367.79219389011331</v>
      </c>
      <c r="D137" s="118">
        <f t="shared" si="15"/>
        <v>12.484512664032195</v>
      </c>
      <c r="E137" s="118">
        <v>9</v>
      </c>
      <c r="F137" s="118">
        <v>2</v>
      </c>
      <c r="G137" s="118">
        <f t="shared" si="16"/>
        <v>5.4845126640321951</v>
      </c>
      <c r="H137" s="119"/>
      <c r="I137" s="120">
        <v>3.7529815703072782E-2</v>
      </c>
      <c r="J137" s="121"/>
    </row>
    <row r="138" spans="1:10" ht="17.100000000000001" customHeight="1">
      <c r="A138" s="123"/>
      <c r="B138" s="117" t="s">
        <v>18</v>
      </c>
      <c r="C138" s="118">
        <v>384.01660416642574</v>
      </c>
      <c r="D138" s="118">
        <f t="shared" si="15"/>
        <v>16.224410276312426</v>
      </c>
      <c r="E138" s="118">
        <v>7</v>
      </c>
      <c r="F138" s="118">
        <v>1</v>
      </c>
      <c r="G138" s="118">
        <f t="shared" si="16"/>
        <v>10.224410276312426</v>
      </c>
      <c r="H138" s="119"/>
      <c r="I138" s="120">
        <v>3.7283165453051041E-2</v>
      </c>
      <c r="J138" s="121"/>
    </row>
    <row r="139" spans="1:10" ht="17.100000000000001" customHeight="1">
      <c r="A139" s="123"/>
      <c r="B139" s="117" t="s">
        <v>19</v>
      </c>
      <c r="C139" s="118">
        <v>396.50019284678183</v>
      </c>
      <c r="D139" s="118">
        <f t="shared" si="15"/>
        <v>12.483588680356092</v>
      </c>
      <c r="E139" s="118">
        <v>3</v>
      </c>
      <c r="F139" s="118">
        <v>1</v>
      </c>
      <c r="G139" s="118">
        <f t="shared" si="16"/>
        <v>10.483588680356092</v>
      </c>
      <c r="H139" s="119"/>
      <c r="I139" s="120">
        <v>3.7056092789418849E-2</v>
      </c>
      <c r="J139" s="121"/>
    </row>
    <row r="140" spans="1:10" ht="17.100000000000001" customHeight="1">
      <c r="A140" s="123"/>
      <c r="B140" s="117" t="s">
        <v>20</v>
      </c>
      <c r="C140" s="118">
        <v>416.36382014254161</v>
      </c>
      <c r="D140" s="118">
        <f t="shared" si="15"/>
        <v>19.863627295759784</v>
      </c>
      <c r="E140" s="118">
        <v>5</v>
      </c>
      <c r="F140" s="118">
        <v>1</v>
      </c>
      <c r="G140" s="118">
        <f t="shared" si="16"/>
        <v>15.863627295759784</v>
      </c>
      <c r="H140" s="119"/>
      <c r="I140" s="120">
        <v>3.6846355764826692E-2</v>
      </c>
      <c r="J140" s="121"/>
    </row>
    <row r="141" spans="1:10" ht="17.100000000000001" customHeight="1">
      <c r="A141" s="123"/>
      <c r="B141" s="117" t="s">
        <v>21</v>
      </c>
      <c r="C141" s="118">
        <v>428.828893317873</v>
      </c>
      <c r="D141" s="118">
        <f t="shared" si="15"/>
        <v>12.465073175331383</v>
      </c>
      <c r="E141" s="118">
        <v>6</v>
      </c>
      <c r="F141" s="118">
        <v>1</v>
      </c>
      <c r="G141" s="118">
        <f t="shared" si="16"/>
        <v>7.4650731753313835</v>
      </c>
      <c r="H141" s="119"/>
      <c r="I141" s="120">
        <v>3.6652042163920762E-2</v>
      </c>
      <c r="J141" s="121"/>
    </row>
    <row r="142" spans="1:10" ht="17.100000000000001" customHeight="1">
      <c r="A142" s="123"/>
      <c r="B142" s="117" t="s">
        <v>22</v>
      </c>
      <c r="C142" s="118">
        <v>441.13768992166558</v>
      </c>
      <c r="D142" s="118">
        <f t="shared" si="15"/>
        <v>12.308796603792587</v>
      </c>
      <c r="E142" s="118">
        <v>4</v>
      </c>
      <c r="F142" s="118">
        <v>3</v>
      </c>
      <c r="G142" s="118">
        <f t="shared" si="16"/>
        <v>11.308796603792587</v>
      </c>
      <c r="H142" s="119"/>
      <c r="I142" s="120">
        <v>3.6761474160138786E-2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143.44800262018538</v>
      </c>
      <c r="E143" s="126">
        <f>SUM(E133:E142)</f>
        <v>44</v>
      </c>
      <c r="F143" s="126">
        <f>SUM(F133:F142)</f>
        <v>15</v>
      </c>
      <c r="G143" s="127">
        <f t="shared" si="16"/>
        <v>114.44800262018538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464.11953908128532</v>
      </c>
      <c r="D144" s="118">
        <f>C144-C142</f>
        <v>22.981849159619742</v>
      </c>
      <c r="E144" s="118">
        <v>4</v>
      </c>
      <c r="F144" s="118">
        <v>1</v>
      </c>
      <c r="G144" s="118">
        <f t="shared" si="16"/>
        <v>19.981849159619742</v>
      </c>
      <c r="H144" s="119"/>
      <c r="I144" s="120">
        <v>3.7733295860267101E-2</v>
      </c>
      <c r="J144" s="121"/>
    </row>
    <row r="145" spans="1:10" ht="17.100000000000001" customHeight="1">
      <c r="A145" s="123"/>
      <c r="B145" s="117" t="s">
        <v>25</v>
      </c>
      <c r="C145" s="118">
        <v>475.83543742850367</v>
      </c>
      <c r="D145" s="118">
        <f t="shared" ref="D145:D153" si="17">C145-C144</f>
        <v>11.715898347218342</v>
      </c>
      <c r="E145" s="118">
        <v>10</v>
      </c>
      <c r="F145" s="118">
        <v>1</v>
      </c>
      <c r="G145" s="118">
        <f t="shared" si="16"/>
        <v>2.7158983472183422</v>
      </c>
      <c r="H145" s="119"/>
      <c r="I145" s="120">
        <v>3.8685807921016557E-2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491.28279437125627</v>
      </c>
      <c r="D146" s="118">
        <f t="shared" si="17"/>
        <v>15.447356942752606</v>
      </c>
      <c r="E146" s="118">
        <v>14</v>
      </c>
      <c r="F146" s="118">
        <v>1</v>
      </c>
      <c r="G146" s="118">
        <f t="shared" si="16"/>
        <v>2.4473569427526058</v>
      </c>
      <c r="H146" s="119"/>
      <c r="I146" s="120">
        <v>3.9619580191230346E-2</v>
      </c>
      <c r="J146" s="121"/>
    </row>
    <row r="147" spans="1:10" ht="17.100000000000001" customHeight="1">
      <c r="A147" s="123"/>
      <c r="B147" s="117" t="s">
        <v>27</v>
      </c>
      <c r="C147" s="118">
        <v>510.74301997756697</v>
      </c>
      <c r="D147" s="118">
        <f t="shared" si="17"/>
        <v>19.460225606310701</v>
      </c>
      <c r="E147" s="118">
        <v>4</v>
      </c>
      <c r="F147" s="118">
        <v>4</v>
      </c>
      <c r="G147" s="118">
        <f t="shared" si="16"/>
        <v>19.460225606310701</v>
      </c>
      <c r="H147" s="119"/>
      <c r="I147" s="120">
        <v>4.053516031567992E-2</v>
      </c>
      <c r="J147" s="121"/>
    </row>
    <row r="148" spans="1:10" ht="17.100000000000001" customHeight="1">
      <c r="A148" s="123"/>
      <c r="B148" s="117" t="s">
        <v>28</v>
      </c>
      <c r="C148" s="118">
        <v>530.34335751813876</v>
      </c>
      <c r="D148" s="118">
        <f t="shared" si="17"/>
        <v>19.600337540571786</v>
      </c>
      <c r="E148" s="118">
        <v>3</v>
      </c>
      <c r="F148" s="118">
        <v>2</v>
      </c>
      <c r="G148" s="118">
        <f t="shared" si="16"/>
        <v>18.600337540571786</v>
      </c>
      <c r="H148" s="119"/>
      <c r="I148" s="120">
        <v>4.1433074806104579E-2</v>
      </c>
      <c r="J148" s="121"/>
    </row>
    <row r="149" spans="1:10" ht="17.100000000000001" customHeight="1">
      <c r="A149" s="123"/>
      <c r="B149" s="117" t="s">
        <v>29</v>
      </c>
      <c r="C149" s="118">
        <v>537.38564164576917</v>
      </c>
      <c r="D149" s="118">
        <f t="shared" si="17"/>
        <v>7.0422841276304098</v>
      </c>
      <c r="E149" s="118">
        <v>4</v>
      </c>
      <c r="F149" s="118">
        <v>2</v>
      </c>
      <c r="G149" s="118">
        <f t="shared" si="16"/>
        <v>5.0422841276304098</v>
      </c>
      <c r="H149" s="119"/>
      <c r="I149" s="120">
        <v>4.2313830050847968E-2</v>
      </c>
      <c r="J149" s="121"/>
    </row>
    <row r="150" spans="1:10" ht="17.100000000000001" customHeight="1">
      <c r="A150" s="123"/>
      <c r="B150" s="117" t="s">
        <v>30</v>
      </c>
      <c r="C150" s="118">
        <v>544.04170716621024</v>
      </c>
      <c r="D150" s="118">
        <f t="shared" si="17"/>
        <v>6.656065520441075</v>
      </c>
      <c r="E150" s="118">
        <v>7</v>
      </c>
      <c r="F150" s="118">
        <v>7</v>
      </c>
      <c r="G150" s="118">
        <f t="shared" si="16"/>
        <v>6.656065520441075</v>
      </c>
      <c r="H150" s="119"/>
      <c r="I150" s="120">
        <v>4.3177913267159543E-2</v>
      </c>
      <c r="J150" s="121"/>
    </row>
    <row r="151" spans="1:10" ht="17.100000000000001" customHeight="1">
      <c r="A151" s="123"/>
      <c r="B151" s="117" t="s">
        <v>31</v>
      </c>
      <c r="C151" s="118">
        <v>572.33531419901396</v>
      </c>
      <c r="D151" s="118">
        <f t="shared" si="17"/>
        <v>28.29360703280372</v>
      </c>
      <c r="E151" s="118">
        <v>8</v>
      </c>
      <c r="F151" s="118">
        <v>1</v>
      </c>
      <c r="G151" s="118">
        <f t="shared" si="16"/>
        <v>21.29360703280372</v>
      </c>
      <c r="H151" s="119"/>
      <c r="I151" s="120">
        <v>4.402579339992415E-2</v>
      </c>
      <c r="J151" s="121"/>
    </row>
    <row r="152" spans="1:10" ht="17.100000000000001" customHeight="1">
      <c r="A152" s="123"/>
      <c r="B152" s="117" t="s">
        <v>32</v>
      </c>
      <c r="C152" s="118">
        <v>583.15298561393729</v>
      </c>
      <c r="D152" s="118">
        <f t="shared" si="17"/>
        <v>10.817671414923325</v>
      </c>
      <c r="E152" s="118">
        <v>11</v>
      </c>
      <c r="F152" s="118">
        <v>2</v>
      </c>
      <c r="G152" s="118">
        <f t="shared" si="16"/>
        <v>1.8176714149233248</v>
      </c>
      <c r="H152" s="119"/>
      <c r="I152" s="120">
        <v>4.4857921970302861E-2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594.41151566469091</v>
      </c>
      <c r="D153" s="118">
        <f t="shared" si="17"/>
        <v>11.25853005075362</v>
      </c>
      <c r="E153" s="118">
        <v>13</v>
      </c>
      <c r="F153" s="118">
        <v>1</v>
      </c>
      <c r="G153" s="118">
        <f t="shared" si="16"/>
        <v>-0.74146994924637966</v>
      </c>
      <c r="H153" s="119"/>
      <c r="I153" s="120">
        <v>4.5723962743437763E-2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153.27382574302533</v>
      </c>
      <c r="E154" s="126">
        <f>SUM(E144:E153)</f>
        <v>78</v>
      </c>
      <c r="F154" s="126">
        <f>SUM(F144:F153)</f>
        <v>22</v>
      </c>
      <c r="G154" s="127">
        <f t="shared" si="16"/>
        <v>97.273825743025327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7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189400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195200</v>
      </c>
      <c r="D8" s="118">
        <f t="shared" ref="D8:D17" si="0">C8-C7</f>
        <v>5800</v>
      </c>
      <c r="E8" s="118">
        <v>3789</v>
      </c>
      <c r="F8" s="118">
        <v>1746</v>
      </c>
      <c r="G8" s="118">
        <f t="shared" ref="G8:G29" si="1">D8-E8+F8</f>
        <v>3757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200500</v>
      </c>
      <c r="D9" s="118">
        <f t="shared" si="0"/>
        <v>5300</v>
      </c>
      <c r="E9" s="118">
        <v>3686</v>
      </c>
      <c r="F9" s="118">
        <v>1778</v>
      </c>
      <c r="G9" s="118">
        <f t="shared" si="1"/>
        <v>3392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204800</v>
      </c>
      <c r="D10" s="118">
        <f t="shared" si="0"/>
        <v>4300</v>
      </c>
      <c r="E10" s="118">
        <v>3543</v>
      </c>
      <c r="F10" s="118">
        <v>1757</v>
      </c>
      <c r="G10" s="118">
        <f t="shared" si="1"/>
        <v>2514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210300</v>
      </c>
      <c r="D11" s="118">
        <f t="shared" si="0"/>
        <v>5500</v>
      </c>
      <c r="E11" s="118">
        <v>3584</v>
      </c>
      <c r="F11" s="118">
        <v>1749</v>
      </c>
      <c r="G11" s="118">
        <f t="shared" si="1"/>
        <v>3665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216400</v>
      </c>
      <c r="D12" s="118">
        <f t="shared" si="0"/>
        <v>6100</v>
      </c>
      <c r="E12" s="118">
        <v>3785</v>
      </c>
      <c r="F12" s="118">
        <v>1847</v>
      </c>
      <c r="G12" s="118">
        <f t="shared" si="1"/>
        <v>4162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220500</v>
      </c>
      <c r="D13" s="118">
        <f t="shared" si="0"/>
        <v>4100</v>
      </c>
      <c r="E13" s="118">
        <v>3992</v>
      </c>
      <c r="F13" s="118">
        <v>1757</v>
      </c>
      <c r="G13" s="118">
        <f t="shared" si="1"/>
        <v>1865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227200</v>
      </c>
      <c r="D14" s="118">
        <f t="shared" si="0"/>
        <v>6700</v>
      </c>
      <c r="E14" s="118">
        <v>4372</v>
      </c>
      <c r="F14" s="118">
        <v>1685</v>
      </c>
      <c r="G14" s="118">
        <f t="shared" si="1"/>
        <v>4013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234000</v>
      </c>
      <c r="D15" s="118">
        <f t="shared" si="0"/>
        <v>6800</v>
      </c>
      <c r="E15" s="118">
        <v>4597</v>
      </c>
      <c r="F15" s="118">
        <v>1840</v>
      </c>
      <c r="G15" s="118">
        <f t="shared" si="1"/>
        <v>4043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240300</v>
      </c>
      <c r="D16" s="118">
        <f t="shared" si="0"/>
        <v>6300</v>
      </c>
      <c r="E16" s="118">
        <v>4692</v>
      </c>
      <c r="F16" s="118">
        <v>1916</v>
      </c>
      <c r="G16" s="118">
        <f t="shared" si="1"/>
        <v>3524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247400</v>
      </c>
      <c r="D17" s="118">
        <f t="shared" si="0"/>
        <v>7100</v>
      </c>
      <c r="E17" s="118">
        <v>5084</v>
      </c>
      <c r="F17" s="118">
        <v>1934</v>
      </c>
      <c r="G17" s="118">
        <f t="shared" si="1"/>
        <v>3950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58000</v>
      </c>
      <c r="E18" s="126">
        <f>SUM(E8:E17)</f>
        <v>41124</v>
      </c>
      <c r="F18" s="126">
        <f>SUM(F8:F17)</f>
        <v>18009</v>
      </c>
      <c r="G18" s="127">
        <f t="shared" si="1"/>
        <v>34885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254000</v>
      </c>
      <c r="D19" s="118">
        <f>C19-C17</f>
        <v>6600</v>
      </c>
      <c r="E19" s="118">
        <v>5507</v>
      </c>
      <c r="F19" s="118">
        <v>2071</v>
      </c>
      <c r="G19" s="118">
        <f t="shared" si="1"/>
        <v>3164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260200</v>
      </c>
      <c r="D20" s="118">
        <f t="shared" ref="D20:D28" si="2">C20-C19</f>
        <v>6200</v>
      </c>
      <c r="E20" s="118">
        <v>5541</v>
      </c>
      <c r="F20" s="118">
        <v>2005</v>
      </c>
      <c r="G20" s="118">
        <f t="shared" si="1"/>
        <v>2664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267600</v>
      </c>
      <c r="D21" s="118">
        <f t="shared" si="2"/>
        <v>7400</v>
      </c>
      <c r="E21" s="118">
        <v>5648</v>
      </c>
      <c r="F21" s="118">
        <v>2061</v>
      </c>
      <c r="G21" s="118">
        <f t="shared" si="1"/>
        <v>3813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273800</v>
      </c>
      <c r="D22" s="118">
        <f t="shared" si="2"/>
        <v>6200</v>
      </c>
      <c r="E22" s="118">
        <v>5656</v>
      </c>
      <c r="F22" s="118">
        <v>2060</v>
      </c>
      <c r="G22" s="118">
        <f t="shared" si="1"/>
        <v>2604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280600</v>
      </c>
      <c r="D23" s="118">
        <f t="shared" si="2"/>
        <v>6800</v>
      </c>
      <c r="E23" s="118">
        <v>5675</v>
      </c>
      <c r="F23" s="118">
        <v>2179</v>
      </c>
      <c r="G23" s="118">
        <f t="shared" si="1"/>
        <v>3304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286600</v>
      </c>
      <c r="D24" s="118">
        <f t="shared" si="2"/>
        <v>6000</v>
      </c>
      <c r="E24" s="118">
        <v>5771</v>
      </c>
      <c r="F24" s="118">
        <v>2169</v>
      </c>
      <c r="G24" s="118">
        <f t="shared" si="1"/>
        <v>2398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292700</v>
      </c>
      <c r="D25" s="118">
        <f t="shared" si="2"/>
        <v>6100</v>
      </c>
      <c r="E25" s="118">
        <v>5899</v>
      </c>
      <c r="F25" s="118">
        <v>2228</v>
      </c>
      <c r="G25" s="118">
        <f t="shared" si="1"/>
        <v>2429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299200</v>
      </c>
      <c r="D26" s="118">
        <f t="shared" si="2"/>
        <v>6500</v>
      </c>
      <c r="E26" s="118">
        <v>5903</v>
      </c>
      <c r="F26" s="118">
        <v>2394</v>
      </c>
      <c r="G26" s="118">
        <f t="shared" si="1"/>
        <v>2991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304000</v>
      </c>
      <c r="D27" s="118">
        <f t="shared" si="2"/>
        <v>4800</v>
      </c>
      <c r="E27" s="118">
        <v>6265</v>
      </c>
      <c r="F27" s="118">
        <v>2483</v>
      </c>
      <c r="G27" s="118">
        <f t="shared" si="1"/>
        <v>1018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313100</v>
      </c>
      <c r="D28" s="118">
        <f t="shared" si="2"/>
        <v>9100</v>
      </c>
      <c r="E28" s="118">
        <v>6962</v>
      </c>
      <c r="F28" s="118">
        <v>2411</v>
      </c>
      <c r="G28" s="118">
        <f t="shared" si="1"/>
        <v>4549</v>
      </c>
      <c r="H28" s="119"/>
      <c r="I28" s="120">
        <v>1.0328947368421053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65700</v>
      </c>
      <c r="E29" s="126">
        <f>SUM(E19:E28)</f>
        <v>58827</v>
      </c>
      <c r="F29" s="126">
        <f>SUM(F19:F28)</f>
        <v>22061</v>
      </c>
      <c r="G29" s="127">
        <f t="shared" si="1"/>
        <v>28934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138864.77678212788</v>
      </c>
      <c r="D32" s="118"/>
      <c r="E32" s="118"/>
      <c r="F32" s="118"/>
      <c r="G32" s="118"/>
      <c r="H32" s="119"/>
      <c r="I32" s="120">
        <v>0.73318255956772904</v>
      </c>
      <c r="J32" s="121"/>
    </row>
    <row r="33" spans="1:10" ht="17.100000000000001" customHeight="1">
      <c r="A33" s="123"/>
      <c r="B33" s="117" t="s">
        <v>13</v>
      </c>
      <c r="C33" s="118">
        <v>141231.42518218188</v>
      </c>
      <c r="D33" s="118">
        <f t="shared" ref="D33:D42" si="3">C33-C32</f>
        <v>2366.6484000539931</v>
      </c>
      <c r="E33" s="118">
        <v>2327</v>
      </c>
      <c r="F33" s="118">
        <v>1499</v>
      </c>
      <c r="G33" s="118">
        <f t="shared" ref="G33:G54" si="4">D33-E33+F33</f>
        <v>1538.6484000539931</v>
      </c>
      <c r="H33" s="119"/>
      <c r="I33" s="120">
        <v>0.72352164540052188</v>
      </c>
      <c r="J33" s="121"/>
    </row>
    <row r="34" spans="1:10" ht="17.100000000000001" customHeight="1">
      <c r="A34" s="134"/>
      <c r="B34" s="117" t="s">
        <v>14</v>
      </c>
      <c r="C34" s="118">
        <v>143239.60655016371</v>
      </c>
      <c r="D34" s="118">
        <f t="shared" si="3"/>
        <v>2008.1813679818297</v>
      </c>
      <c r="E34" s="118">
        <v>2270</v>
      </c>
      <c r="F34" s="118">
        <v>1524</v>
      </c>
      <c r="G34" s="118">
        <f t="shared" si="4"/>
        <v>1262.1813679818297</v>
      </c>
      <c r="H34" s="119"/>
      <c r="I34" s="120">
        <v>0.71441200274395844</v>
      </c>
      <c r="J34" s="121"/>
    </row>
    <row r="35" spans="1:10" ht="17.100000000000001" customHeight="1">
      <c r="A35" s="123"/>
      <c r="B35" s="117" t="s">
        <v>15</v>
      </c>
      <c r="C35" s="118">
        <v>144549.42832064434</v>
      </c>
      <c r="D35" s="118">
        <f t="shared" si="3"/>
        <v>1309.8217704806302</v>
      </c>
      <c r="E35" s="118">
        <v>2081</v>
      </c>
      <c r="F35" s="118">
        <v>1501</v>
      </c>
      <c r="G35" s="118">
        <f t="shared" si="4"/>
        <v>729.82177048063022</v>
      </c>
      <c r="H35" s="119"/>
      <c r="I35" s="120">
        <v>0.70580775547189623</v>
      </c>
      <c r="J35" s="121"/>
    </row>
    <row r="36" spans="1:10" ht="17.100000000000001" customHeight="1">
      <c r="A36" s="123"/>
      <c r="B36" s="117" t="s">
        <v>16</v>
      </c>
      <c r="C36" s="118">
        <v>146719.57627897101</v>
      </c>
      <c r="D36" s="118">
        <f t="shared" si="3"/>
        <v>2170.1479583266773</v>
      </c>
      <c r="E36" s="118">
        <v>2050</v>
      </c>
      <c r="F36" s="118">
        <v>1498</v>
      </c>
      <c r="G36" s="118">
        <f t="shared" si="4"/>
        <v>1618.1479583266773</v>
      </c>
      <c r="H36" s="119"/>
      <c r="I36" s="120">
        <v>0.69766798040404665</v>
      </c>
      <c r="J36" s="121"/>
    </row>
    <row r="37" spans="1:10" ht="17.100000000000001" customHeight="1">
      <c r="A37" s="123"/>
      <c r="B37" s="117" t="s">
        <v>17</v>
      </c>
      <c r="C37" s="118">
        <v>149306.49061611854</v>
      </c>
      <c r="D37" s="118">
        <f t="shared" si="3"/>
        <v>2586.914337147522</v>
      </c>
      <c r="E37" s="118">
        <v>2070</v>
      </c>
      <c r="F37" s="118">
        <v>1522</v>
      </c>
      <c r="G37" s="118">
        <f t="shared" si="4"/>
        <v>2038.914337147522</v>
      </c>
      <c r="H37" s="119"/>
      <c r="I37" s="120">
        <v>0.68995605645156444</v>
      </c>
      <c r="J37" s="121"/>
    </row>
    <row r="38" spans="1:10" ht="17.100000000000001" customHeight="1">
      <c r="A38" s="123"/>
      <c r="B38" s="117" t="s">
        <v>18</v>
      </c>
      <c r="C38" s="118">
        <v>150521.92458561863</v>
      </c>
      <c r="D38" s="118">
        <f t="shared" si="3"/>
        <v>1215.4339695000963</v>
      </c>
      <c r="E38" s="118">
        <v>2207</v>
      </c>
      <c r="F38" s="118">
        <v>1473</v>
      </c>
      <c r="G38" s="118">
        <f t="shared" si="4"/>
        <v>481.43396950009628</v>
      </c>
      <c r="H38" s="119"/>
      <c r="I38" s="120">
        <v>0.68263911376697806</v>
      </c>
      <c r="J38" s="121"/>
    </row>
    <row r="39" spans="1:10" ht="17.100000000000001" customHeight="1">
      <c r="A39" s="123"/>
      <c r="B39" s="117" t="s">
        <v>19</v>
      </c>
      <c r="C39" s="118">
        <v>153516.21486328042</v>
      </c>
      <c r="D39" s="118">
        <f t="shared" si="3"/>
        <v>2994.2902776617848</v>
      </c>
      <c r="E39" s="118">
        <v>2400</v>
      </c>
      <c r="F39" s="118">
        <v>1372</v>
      </c>
      <c r="G39" s="118">
        <f t="shared" si="4"/>
        <v>1966.2902776617848</v>
      </c>
      <c r="H39" s="119"/>
      <c r="I39" s="120">
        <v>0.67568756541936792</v>
      </c>
      <c r="J39" s="121"/>
    </row>
    <row r="40" spans="1:10" ht="17.100000000000001" customHeight="1">
      <c r="A40" s="123"/>
      <c r="B40" s="117" t="s">
        <v>20</v>
      </c>
      <c r="C40" s="118">
        <v>156563.48156017743</v>
      </c>
      <c r="D40" s="118">
        <f t="shared" si="3"/>
        <v>3047.2666968970152</v>
      </c>
      <c r="E40" s="118">
        <v>2546</v>
      </c>
      <c r="F40" s="118">
        <v>1529</v>
      </c>
      <c r="G40" s="118">
        <f t="shared" si="4"/>
        <v>2030.2666968970152</v>
      </c>
      <c r="H40" s="119"/>
      <c r="I40" s="120">
        <v>0.66907470752212572</v>
      </c>
      <c r="J40" s="121"/>
    </row>
    <row r="41" spans="1:10" ht="17.100000000000001" customHeight="1">
      <c r="A41" s="123"/>
      <c r="B41" s="117" t="s">
        <v>21</v>
      </c>
      <c r="C41" s="118">
        <v>159265.16325324072</v>
      </c>
      <c r="D41" s="118">
        <f t="shared" si="3"/>
        <v>2701.6816930632922</v>
      </c>
      <c r="E41" s="118">
        <v>2534</v>
      </c>
      <c r="F41" s="118">
        <v>1569</v>
      </c>
      <c r="G41" s="118">
        <f t="shared" si="4"/>
        <v>1736.6816930632922</v>
      </c>
      <c r="H41" s="119"/>
      <c r="I41" s="120">
        <v>0.66277637641798059</v>
      </c>
      <c r="J41" s="121"/>
    </row>
    <row r="42" spans="1:10" ht="17.100000000000001" customHeight="1">
      <c r="A42" s="123"/>
      <c r="B42" s="117" t="s">
        <v>22</v>
      </c>
      <c r="C42" s="118">
        <v>161992.63674344306</v>
      </c>
      <c r="D42" s="118">
        <f t="shared" si="3"/>
        <v>2727.4734902023338</v>
      </c>
      <c r="E42" s="118">
        <v>2683</v>
      </c>
      <c r="F42" s="118">
        <v>1610</v>
      </c>
      <c r="G42" s="118">
        <f t="shared" si="4"/>
        <v>1654.4734902023338</v>
      </c>
      <c r="H42" s="119"/>
      <c r="I42" s="120">
        <v>0.6547802616954046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23127.859961315175</v>
      </c>
      <c r="E43" s="126">
        <f>SUM(E33:E42)</f>
        <v>23168</v>
      </c>
      <c r="F43" s="126">
        <f>SUM(F33:F42)</f>
        <v>15097</v>
      </c>
      <c r="G43" s="127">
        <f t="shared" si="4"/>
        <v>15056.859961315175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162907.9001046707</v>
      </c>
      <c r="D44" s="118">
        <f>C44-C42</f>
        <v>915.26336122764042</v>
      </c>
      <c r="E44" s="118">
        <v>2917</v>
      </c>
      <c r="F44" s="118">
        <v>1697</v>
      </c>
      <c r="G44" s="118">
        <f t="shared" si="4"/>
        <v>-304.73663877235958</v>
      </c>
      <c r="H44" s="119"/>
      <c r="I44" s="120">
        <v>0.64136968545145956</v>
      </c>
      <c r="J44" s="121"/>
    </row>
    <row r="45" spans="1:10" ht="17.100000000000001" customHeight="1">
      <c r="A45" s="123"/>
      <c r="B45" s="117" t="s">
        <v>25</v>
      </c>
      <c r="C45" s="118">
        <v>163572.17834496082</v>
      </c>
      <c r="D45" s="118">
        <f t="shared" ref="D45:D53" si="5">C45-C44</f>
        <v>664.27824029012118</v>
      </c>
      <c r="E45" s="118">
        <v>2779</v>
      </c>
      <c r="F45" s="118">
        <v>1631</v>
      </c>
      <c r="G45" s="118">
        <f t="shared" si="4"/>
        <v>-483.72175970987882</v>
      </c>
      <c r="H45" s="119"/>
      <c r="I45" s="120">
        <v>0.62864019348562961</v>
      </c>
      <c r="J45" s="121"/>
    </row>
    <row r="46" spans="1:10" ht="17.100000000000001" customHeight="1">
      <c r="A46" s="123"/>
      <c r="B46" s="117" t="s">
        <v>26</v>
      </c>
      <c r="C46" s="118">
        <f>$C$21*I46</f>
        <v>164986.4211813414</v>
      </c>
      <c r="D46" s="118">
        <f t="shared" si="5"/>
        <v>1414.2428363805811</v>
      </c>
      <c r="E46" s="118">
        <v>2757</v>
      </c>
      <c r="F46" s="118">
        <v>1680</v>
      </c>
      <c r="G46" s="118">
        <f t="shared" si="4"/>
        <v>337.24283638058114</v>
      </c>
      <c r="H46" s="119"/>
      <c r="I46" s="120">
        <v>0.61654118528154489</v>
      </c>
      <c r="J46" s="121"/>
    </row>
    <row r="47" spans="1:10" ht="17.100000000000001" customHeight="1">
      <c r="A47" s="123"/>
      <c r="B47" s="117" t="s">
        <v>27</v>
      </c>
      <c r="C47" s="118">
        <v>165656.3793522575</v>
      </c>
      <c r="D47" s="118">
        <f t="shared" si="5"/>
        <v>669.95817091609933</v>
      </c>
      <c r="E47" s="118">
        <v>2719</v>
      </c>
      <c r="F47" s="118">
        <v>1697</v>
      </c>
      <c r="G47" s="118">
        <f t="shared" si="4"/>
        <v>-352.04182908390067</v>
      </c>
      <c r="H47" s="119"/>
      <c r="I47" s="120">
        <v>0.60502695161525744</v>
      </c>
      <c r="J47" s="121"/>
    </row>
    <row r="48" spans="1:10" ht="17.100000000000001" customHeight="1">
      <c r="A48" s="123"/>
      <c r="B48" s="117" t="s">
        <v>28</v>
      </c>
      <c r="C48" s="118">
        <v>166692.14095310046</v>
      </c>
      <c r="D48" s="118">
        <f t="shared" si="5"/>
        <v>1035.7616008429613</v>
      </c>
      <c r="E48" s="118">
        <v>2631</v>
      </c>
      <c r="F48" s="118">
        <v>1779</v>
      </c>
      <c r="G48" s="118">
        <f t="shared" si="4"/>
        <v>183.76160084296134</v>
      </c>
      <c r="H48" s="119"/>
      <c r="I48" s="120">
        <v>0.59405609748075716</v>
      </c>
      <c r="J48" s="121"/>
    </row>
    <row r="49" spans="1:10" ht="17.100000000000001" customHeight="1">
      <c r="A49" s="123"/>
      <c r="B49" s="117" t="s">
        <v>29</v>
      </c>
      <c r="C49" s="118">
        <v>167257.19344885254</v>
      </c>
      <c r="D49" s="118">
        <f t="shared" si="5"/>
        <v>565.0524957520829</v>
      </c>
      <c r="E49" s="118">
        <v>2612</v>
      </c>
      <c r="F49" s="118">
        <v>1788</v>
      </c>
      <c r="G49" s="118">
        <f t="shared" si="4"/>
        <v>-258.9475042479171</v>
      </c>
      <c r="H49" s="119"/>
      <c r="I49" s="120">
        <v>0.58359104483200464</v>
      </c>
      <c r="J49" s="121"/>
    </row>
    <row r="50" spans="1:10" ht="17.100000000000001" customHeight="1">
      <c r="A50" s="123"/>
      <c r="B50" s="117" t="s">
        <v>30</v>
      </c>
      <c r="C50" s="118">
        <v>167892.01826701508</v>
      </c>
      <c r="D50" s="118">
        <f t="shared" si="5"/>
        <v>634.82481816253858</v>
      </c>
      <c r="E50" s="118">
        <v>2537</v>
      </c>
      <c r="F50" s="118">
        <v>1820</v>
      </c>
      <c r="G50" s="118">
        <f t="shared" si="4"/>
        <v>-82.175181837461423</v>
      </c>
      <c r="H50" s="119"/>
      <c r="I50" s="120">
        <v>0.57359760255215275</v>
      </c>
      <c r="J50" s="121"/>
    </row>
    <row r="51" spans="1:10" ht="17.100000000000001" customHeight="1">
      <c r="A51" s="123"/>
      <c r="B51" s="117" t="s">
        <v>31</v>
      </c>
      <c r="C51" s="118">
        <v>168762.14230936897</v>
      </c>
      <c r="D51" s="118">
        <f t="shared" si="5"/>
        <v>870.12404235388385</v>
      </c>
      <c r="E51" s="118">
        <v>2498</v>
      </c>
      <c r="F51" s="118">
        <v>1997</v>
      </c>
      <c r="G51" s="118">
        <f t="shared" si="4"/>
        <v>369.12404235388385</v>
      </c>
      <c r="H51" s="119"/>
      <c r="I51" s="120">
        <v>0.56404459327997636</v>
      </c>
      <c r="J51" s="121"/>
    </row>
    <row r="52" spans="1:10" ht="17.100000000000001" customHeight="1">
      <c r="A52" s="123"/>
      <c r="B52" s="117" t="s">
        <v>32</v>
      </c>
      <c r="C52" s="118">
        <v>168690.67266771899</v>
      </c>
      <c r="D52" s="118">
        <f t="shared" si="5"/>
        <v>-71.469641649979167</v>
      </c>
      <c r="E52" s="118">
        <v>2598</v>
      </c>
      <c r="F52" s="118">
        <v>1984</v>
      </c>
      <c r="G52" s="118">
        <f t="shared" si="4"/>
        <v>-685.46964164997917</v>
      </c>
      <c r="H52" s="119"/>
      <c r="I52" s="120">
        <v>0.55490352851223346</v>
      </c>
      <c r="J52" s="121"/>
    </row>
    <row r="53" spans="1:10" ht="17.100000000000001" customHeight="1">
      <c r="A53" s="123"/>
      <c r="B53" s="117" t="s">
        <v>33</v>
      </c>
      <c r="C53" s="118">
        <f>$C$28*I53</f>
        <v>171051.94389951849</v>
      </c>
      <c r="D53" s="118">
        <f t="shared" si="5"/>
        <v>2361.2712317995029</v>
      </c>
      <c r="E53" s="118">
        <v>2755</v>
      </c>
      <c r="F53" s="118">
        <v>1897</v>
      </c>
      <c r="G53" s="118">
        <f t="shared" si="4"/>
        <v>1503.2712317995029</v>
      </c>
      <c r="H53" s="119"/>
      <c r="I53" s="120">
        <v>0.54631729127920314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9059.3071560754324</v>
      </c>
      <c r="E54" s="126">
        <f>SUM(E44:E53)</f>
        <v>26803</v>
      </c>
      <c r="F54" s="126">
        <f>SUM(F44:F53)</f>
        <v>17970</v>
      </c>
      <c r="G54" s="127">
        <f t="shared" si="4"/>
        <v>226.30715607543243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40616.725630599256</v>
      </c>
      <c r="D57" s="118"/>
      <c r="E57" s="118"/>
      <c r="F57" s="118"/>
      <c r="G57" s="118"/>
      <c r="H57" s="119"/>
      <c r="I57" s="120">
        <v>0.21444944894719775</v>
      </c>
      <c r="J57" s="121"/>
    </row>
    <row r="58" spans="1:10" ht="17.100000000000001" customHeight="1">
      <c r="A58" s="123"/>
      <c r="B58" s="117" t="s">
        <v>13</v>
      </c>
      <c r="C58" s="118">
        <v>43970.082778110766</v>
      </c>
      <c r="D58" s="118">
        <f t="shared" ref="D58:D67" si="6">C58-C57</f>
        <v>3353.3571475115095</v>
      </c>
      <c r="E58" s="118">
        <v>1358</v>
      </c>
      <c r="F58" s="118">
        <v>208</v>
      </c>
      <c r="G58" s="118">
        <f t="shared" ref="G58:G79" si="7">D58-E58+F58</f>
        <v>2203.3571475115095</v>
      </c>
      <c r="H58" s="119"/>
      <c r="I58" s="120">
        <v>0.22525657160917401</v>
      </c>
      <c r="J58" s="121"/>
    </row>
    <row r="59" spans="1:10" ht="17.100000000000001" customHeight="1">
      <c r="A59" s="123"/>
      <c r="B59" s="117" t="s">
        <v>14</v>
      </c>
      <c r="C59" s="118">
        <v>47207.127061037201</v>
      </c>
      <c r="D59" s="118">
        <f t="shared" si="6"/>
        <v>3237.0442829264357</v>
      </c>
      <c r="E59" s="118">
        <v>1333</v>
      </c>
      <c r="F59" s="118">
        <v>202</v>
      </c>
      <c r="G59" s="118">
        <f t="shared" si="7"/>
        <v>2106.0442829264357</v>
      </c>
      <c r="H59" s="119"/>
      <c r="I59" s="120">
        <v>0.23544701776078397</v>
      </c>
      <c r="J59" s="121"/>
    </row>
    <row r="60" spans="1:10" ht="17.100000000000001" customHeight="1">
      <c r="A60" s="123"/>
      <c r="B60" s="117" t="s">
        <v>15</v>
      </c>
      <c r="C60" s="118">
        <v>50190.767401063466</v>
      </c>
      <c r="D60" s="118">
        <f t="shared" si="6"/>
        <v>2983.6403400262643</v>
      </c>
      <c r="E60" s="118">
        <v>1332</v>
      </c>
      <c r="F60" s="118">
        <v>223</v>
      </c>
      <c r="G60" s="118">
        <f t="shared" si="7"/>
        <v>1874.6403400262643</v>
      </c>
      <c r="H60" s="119"/>
      <c r="I60" s="120">
        <v>0.2450721064505052</v>
      </c>
      <c r="J60" s="121"/>
    </row>
    <row r="61" spans="1:10" ht="17.100000000000001" customHeight="1">
      <c r="A61" s="123"/>
      <c r="B61" s="117" t="s">
        <v>16</v>
      </c>
      <c r="C61" s="118">
        <v>53453.552675118452</v>
      </c>
      <c r="D61" s="118">
        <f t="shared" si="6"/>
        <v>3262.7852740549861</v>
      </c>
      <c r="E61" s="118">
        <v>1424</v>
      </c>
      <c r="F61" s="118">
        <v>197</v>
      </c>
      <c r="G61" s="118">
        <f t="shared" si="7"/>
        <v>2035.7852740549861</v>
      </c>
      <c r="H61" s="119"/>
      <c r="I61" s="120">
        <v>0.25417761614416762</v>
      </c>
      <c r="J61" s="121"/>
    </row>
    <row r="62" spans="1:10" ht="17.100000000000001" customHeight="1">
      <c r="A62" s="123"/>
      <c r="B62" s="117" t="s">
        <v>17</v>
      </c>
      <c r="C62" s="118">
        <v>56870.896569761993</v>
      </c>
      <c r="D62" s="118">
        <f t="shared" si="6"/>
        <v>3417.3438946435417</v>
      </c>
      <c r="E62" s="118">
        <v>1589</v>
      </c>
      <c r="F62" s="118">
        <v>247</v>
      </c>
      <c r="G62" s="118">
        <f t="shared" si="7"/>
        <v>2075.3438946435417</v>
      </c>
      <c r="H62" s="119"/>
      <c r="I62" s="120">
        <v>0.26280451279926986</v>
      </c>
      <c r="J62" s="121"/>
    </row>
    <row r="63" spans="1:10" ht="17.100000000000001" customHeight="1">
      <c r="A63" s="123"/>
      <c r="B63" s="117" t="s">
        <v>18</v>
      </c>
      <c r="C63" s="118">
        <v>59753.199318444866</v>
      </c>
      <c r="D63" s="118">
        <f t="shared" si="6"/>
        <v>2882.3027486828723</v>
      </c>
      <c r="E63" s="118">
        <v>1646</v>
      </c>
      <c r="F63" s="118">
        <v>229</v>
      </c>
      <c r="G63" s="118">
        <f t="shared" si="7"/>
        <v>1465.3027486828723</v>
      </c>
      <c r="H63" s="119"/>
      <c r="I63" s="120">
        <v>0.27098956607004482</v>
      </c>
      <c r="J63" s="121"/>
    </row>
    <row r="64" spans="1:10" ht="17.100000000000001" customHeight="1">
      <c r="B64" s="117" t="s">
        <v>19</v>
      </c>
      <c r="C64" s="118">
        <v>63335.606390168483</v>
      </c>
      <c r="D64" s="118">
        <f t="shared" si="6"/>
        <v>3582.4070717236173</v>
      </c>
      <c r="E64" s="118">
        <v>1849</v>
      </c>
      <c r="F64" s="118">
        <v>238</v>
      </c>
      <c r="G64" s="118">
        <f t="shared" si="7"/>
        <v>1971.4070717236173</v>
      </c>
      <c r="H64" s="119"/>
      <c r="I64" s="120">
        <v>0.27876587319616408</v>
      </c>
      <c r="J64" s="121"/>
    </row>
    <row r="65" spans="2:10" ht="17.100000000000001" customHeight="1">
      <c r="B65" s="117" t="s">
        <v>20</v>
      </c>
      <c r="C65" s="118">
        <v>66962.213678266737</v>
      </c>
      <c r="D65" s="118">
        <f t="shared" si="6"/>
        <v>3626.6072880982538</v>
      </c>
      <c r="E65" s="118">
        <v>1887</v>
      </c>
      <c r="F65" s="118">
        <v>245</v>
      </c>
      <c r="G65" s="118">
        <f t="shared" si="7"/>
        <v>1984.6072880982538</v>
      </c>
      <c r="H65" s="119"/>
      <c r="I65" s="120">
        <v>0.28616330631737924</v>
      </c>
      <c r="J65" s="121"/>
    </row>
    <row r="66" spans="2:10" ht="17.100000000000001" customHeight="1">
      <c r="B66" s="117" t="s">
        <v>21</v>
      </c>
      <c r="C66" s="118">
        <v>70458.09769952418</v>
      </c>
      <c r="D66" s="118">
        <f t="shared" si="6"/>
        <v>3495.8840212574432</v>
      </c>
      <c r="E66" s="118">
        <v>2038</v>
      </c>
      <c r="F66" s="118">
        <v>280</v>
      </c>
      <c r="G66" s="118">
        <f t="shared" si="7"/>
        <v>1737.8840212574432</v>
      </c>
      <c r="H66" s="119"/>
      <c r="I66" s="120">
        <v>0.29320889596139899</v>
      </c>
      <c r="J66" s="121"/>
    </row>
    <row r="67" spans="2:10" ht="17.100000000000001" customHeight="1">
      <c r="B67" s="117" t="s">
        <v>22</v>
      </c>
      <c r="C67" s="118">
        <v>74490.110606593589</v>
      </c>
      <c r="D67" s="118">
        <f t="shared" si="6"/>
        <v>4032.0129070694093</v>
      </c>
      <c r="E67" s="118">
        <v>2258</v>
      </c>
      <c r="F67" s="118">
        <v>266</v>
      </c>
      <c r="G67" s="118">
        <f t="shared" si="7"/>
        <v>2040.0129070694093</v>
      </c>
      <c r="H67" s="119"/>
      <c r="I67" s="120">
        <v>0.30109179711638484</v>
      </c>
      <c r="J67" s="121"/>
    </row>
    <row r="68" spans="2:10" ht="17.100000000000001" customHeight="1">
      <c r="B68" s="139"/>
      <c r="C68" s="125" t="s">
        <v>23</v>
      </c>
      <c r="D68" s="126">
        <f>SUM(D58:D67)</f>
        <v>33873.384975994333</v>
      </c>
      <c r="E68" s="126">
        <f>SUM(E58:E67)</f>
        <v>16714</v>
      </c>
      <c r="F68" s="126">
        <f>SUM(F58:F67)</f>
        <v>2335</v>
      </c>
      <c r="G68" s="127">
        <f t="shared" si="7"/>
        <v>19494.384975994333</v>
      </c>
      <c r="H68" s="119"/>
      <c r="I68" s="120"/>
      <c r="J68" s="121"/>
    </row>
    <row r="69" spans="2:10" ht="17.100000000000001" customHeight="1">
      <c r="B69" s="117" t="s">
        <v>24</v>
      </c>
      <c r="C69" s="118">
        <v>79243.982172023141</v>
      </c>
      <c r="D69" s="118">
        <f>C69-C67</f>
        <v>4753.871565429552</v>
      </c>
      <c r="E69" s="118">
        <v>2470</v>
      </c>
      <c r="F69" s="118">
        <v>299</v>
      </c>
      <c r="G69" s="118">
        <f t="shared" si="7"/>
        <v>2582.871565429552</v>
      </c>
      <c r="H69" s="119"/>
      <c r="I69" s="120">
        <v>0.31198418177961873</v>
      </c>
      <c r="J69" s="121"/>
    </row>
    <row r="70" spans="2:10" ht="17.100000000000001" customHeight="1">
      <c r="B70" s="117" t="s">
        <v>25</v>
      </c>
      <c r="C70" s="118">
        <v>83868.541866043975</v>
      </c>
      <c r="D70" s="118">
        <f t="shared" ref="D70:D78" si="8">C70-C69</f>
        <v>4624.5596940208343</v>
      </c>
      <c r="E70" s="118">
        <v>2577</v>
      </c>
      <c r="F70" s="118">
        <v>314</v>
      </c>
      <c r="G70" s="118">
        <f t="shared" si="7"/>
        <v>2361.5596940208343</v>
      </c>
      <c r="H70" s="119"/>
      <c r="I70" s="120">
        <v>0.32232337381262094</v>
      </c>
      <c r="J70" s="121"/>
    </row>
    <row r="71" spans="2:10" ht="17.100000000000001" customHeight="1">
      <c r="B71" s="117" t="s">
        <v>26</v>
      </c>
      <c r="C71" s="118">
        <f>$C$21*I71</f>
        <v>88883.466345191846</v>
      </c>
      <c r="D71" s="118">
        <f t="shared" si="8"/>
        <v>5014.9244791478704</v>
      </c>
      <c r="E71" s="118">
        <v>2651</v>
      </c>
      <c r="F71" s="118">
        <v>311</v>
      </c>
      <c r="G71" s="118">
        <f t="shared" si="7"/>
        <v>2674.9244791478704</v>
      </c>
      <c r="H71" s="119"/>
      <c r="I71" s="120">
        <v>0.33215047214197252</v>
      </c>
      <c r="J71" s="121"/>
    </row>
    <row r="72" spans="2:10" ht="17.100000000000001" customHeight="1">
      <c r="B72" s="117" t="s">
        <v>27</v>
      </c>
      <c r="C72" s="118">
        <v>93503.412666296106</v>
      </c>
      <c r="D72" s="118">
        <f t="shared" si="8"/>
        <v>4619.9463211042603</v>
      </c>
      <c r="E72" s="118">
        <v>2659</v>
      </c>
      <c r="F72" s="118">
        <v>288</v>
      </c>
      <c r="G72" s="118">
        <f t="shared" si="7"/>
        <v>2248.9463211042603</v>
      </c>
      <c r="H72" s="119"/>
      <c r="I72" s="120">
        <v>0.34150260287179002</v>
      </c>
      <c r="J72" s="121"/>
    </row>
    <row r="73" spans="2:10" ht="17.100000000000001" customHeight="1">
      <c r="B73" s="117" t="s">
        <v>28</v>
      </c>
      <c r="C73" s="118">
        <v>98325.996672003559</v>
      </c>
      <c r="D73" s="118">
        <f t="shared" si="8"/>
        <v>4822.5840057074529</v>
      </c>
      <c r="E73" s="118">
        <v>2736</v>
      </c>
      <c r="F73" s="118">
        <v>317</v>
      </c>
      <c r="G73" s="118">
        <f t="shared" si="7"/>
        <v>2403.5840057074529</v>
      </c>
      <c r="H73" s="119"/>
      <c r="I73" s="120">
        <v>0.35041338799716165</v>
      </c>
      <c r="J73" s="121"/>
    </row>
    <row r="74" spans="2:10" ht="17.100000000000001" customHeight="1">
      <c r="B74" s="117" t="s">
        <v>29</v>
      </c>
      <c r="C74" s="118">
        <v>102864.56590615107</v>
      </c>
      <c r="D74" s="118">
        <f t="shared" si="8"/>
        <v>4538.5692341475078</v>
      </c>
      <c r="E74" s="118">
        <v>2820</v>
      </c>
      <c r="F74" s="118">
        <v>289</v>
      </c>
      <c r="G74" s="118">
        <f t="shared" si="7"/>
        <v>2007.5692341475078</v>
      </c>
      <c r="H74" s="119"/>
      <c r="I74" s="120">
        <v>0.35891334928873364</v>
      </c>
      <c r="J74" s="121"/>
    </row>
    <row r="75" spans="2:10" ht="17.100000000000001" customHeight="1">
      <c r="B75" s="117" t="s">
        <v>30</v>
      </c>
      <c r="C75" s="118">
        <v>107429.75639185084</v>
      </c>
      <c r="D75" s="118">
        <f t="shared" si="8"/>
        <v>4565.1904856997717</v>
      </c>
      <c r="E75" s="118">
        <v>3010</v>
      </c>
      <c r="F75" s="118">
        <v>305</v>
      </c>
      <c r="G75" s="118">
        <f t="shared" si="7"/>
        <v>1860.1904856997717</v>
      </c>
      <c r="H75" s="119"/>
      <c r="I75" s="120">
        <v>0.36703025757379865</v>
      </c>
      <c r="J75" s="121"/>
    </row>
    <row r="76" spans="2:10" ht="17.100000000000001" customHeight="1">
      <c r="B76" s="117" t="s">
        <v>31</v>
      </c>
      <c r="C76" s="118">
        <v>112136.99920231797</v>
      </c>
      <c r="D76" s="118">
        <f t="shared" si="8"/>
        <v>4707.2428104671271</v>
      </c>
      <c r="E76" s="118">
        <v>2957</v>
      </c>
      <c r="F76" s="118">
        <v>300</v>
      </c>
      <c r="G76" s="118">
        <f t="shared" si="7"/>
        <v>2050.2428104671271</v>
      </c>
      <c r="H76" s="119"/>
      <c r="I76" s="120">
        <v>0.37478943583662416</v>
      </c>
      <c r="J76" s="121"/>
    </row>
    <row r="77" spans="2:10" ht="17.100000000000001" customHeight="1">
      <c r="B77" s="117" t="s">
        <v>32</v>
      </c>
      <c r="C77" s="118">
        <v>116193.06302481344</v>
      </c>
      <c r="D77" s="118">
        <f t="shared" si="8"/>
        <v>4056.0638224954746</v>
      </c>
      <c r="E77" s="118">
        <v>3238</v>
      </c>
      <c r="F77" s="118">
        <v>401</v>
      </c>
      <c r="G77" s="118">
        <f t="shared" si="7"/>
        <v>1219.0638224954746</v>
      </c>
      <c r="H77" s="119"/>
      <c r="I77" s="120">
        <v>0.38221402310793895</v>
      </c>
      <c r="J77" s="121"/>
    </row>
    <row r="78" spans="2:10" ht="17.100000000000001" customHeight="1">
      <c r="B78" s="117" t="s">
        <v>33</v>
      </c>
      <c r="C78" s="118">
        <f>$C$28*I78</f>
        <v>121868.57723370106</v>
      </c>
      <c r="D78" s="118">
        <f t="shared" si="8"/>
        <v>5675.5142088876164</v>
      </c>
      <c r="E78" s="118">
        <v>3747</v>
      </c>
      <c r="F78" s="118">
        <v>395</v>
      </c>
      <c r="G78" s="118">
        <f t="shared" si="7"/>
        <v>2323.5142088876164</v>
      </c>
      <c r="H78" s="140"/>
      <c r="I78" s="120">
        <v>0.38923212147461211</v>
      </c>
      <c r="J78" s="121"/>
    </row>
    <row r="79" spans="2:10" ht="17.100000000000001" customHeight="1">
      <c r="B79" s="139"/>
      <c r="C79" s="125" t="s">
        <v>34</v>
      </c>
      <c r="D79" s="126">
        <f>SUM(D69:D78)</f>
        <v>47378.466627107468</v>
      </c>
      <c r="E79" s="126">
        <f>SUM(E69:E78)</f>
        <v>28865</v>
      </c>
      <c r="F79" s="126">
        <f>SUM(F69:F78)</f>
        <v>3219</v>
      </c>
      <c r="G79" s="127">
        <f t="shared" si="7"/>
        <v>21732.466627107468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5671.5437757883901</v>
      </c>
      <c r="D82" s="118"/>
      <c r="E82" s="118"/>
      <c r="F82" s="118"/>
      <c r="G82" s="118"/>
      <c r="H82" s="119"/>
      <c r="I82" s="120">
        <v>2.994479290278981E-2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5607.2728259586165</v>
      </c>
      <c r="D83" s="118">
        <f t="shared" ref="D83:D92" si="9">C83-C82</f>
        <v>-64.270949829773599</v>
      </c>
      <c r="E83" s="118">
        <v>7</v>
      </c>
      <c r="F83" s="118">
        <v>5</v>
      </c>
      <c r="G83" s="118">
        <f t="shared" ref="G83:G104" si="10">D83-E83+F83</f>
        <v>-66.270949829773599</v>
      </c>
      <c r="H83" s="119"/>
      <c r="I83" s="120">
        <v>2.8725782919869963E-2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5529.0545937497664</v>
      </c>
      <c r="D84" s="118">
        <f t="shared" si="9"/>
        <v>-78.218232208850168</v>
      </c>
      <c r="E84" s="118">
        <v>20</v>
      </c>
      <c r="F84" s="118">
        <v>8</v>
      </c>
      <c r="G84" s="118">
        <f t="shared" si="10"/>
        <v>-90.218232208850168</v>
      </c>
      <c r="H84" s="119"/>
      <c r="I84" s="120">
        <v>2.7576332138402816E-2</v>
      </c>
      <c r="J84" s="121"/>
    </row>
    <row r="85" spans="1:10" ht="17.100000000000001" customHeight="1">
      <c r="A85" s="123"/>
      <c r="B85" s="117" t="s">
        <v>15</v>
      </c>
      <c r="C85" s="118">
        <v>5425.2855149727347</v>
      </c>
      <c r="D85" s="118">
        <f t="shared" si="9"/>
        <v>-103.76907877703161</v>
      </c>
      <c r="E85" s="118">
        <v>39</v>
      </c>
      <c r="F85" s="118">
        <v>6</v>
      </c>
      <c r="G85" s="118">
        <f t="shared" si="10"/>
        <v>-136.76907877703161</v>
      </c>
      <c r="H85" s="119"/>
      <c r="I85" s="120">
        <v>2.6490651928577805E-2</v>
      </c>
      <c r="J85" s="121"/>
    </row>
    <row r="86" spans="1:10" ht="17.100000000000001" customHeight="1">
      <c r="A86" s="123"/>
      <c r="B86" s="117" t="s">
        <v>16</v>
      </c>
      <c r="C86" s="118">
        <v>5354.9905840291294</v>
      </c>
      <c r="D86" s="118">
        <f t="shared" si="9"/>
        <v>-70.294930943605323</v>
      </c>
      <c r="E86" s="118">
        <v>34</v>
      </c>
      <c r="F86" s="118">
        <v>17</v>
      </c>
      <c r="G86" s="118">
        <f t="shared" si="10"/>
        <v>-87.294930943605323</v>
      </c>
      <c r="H86" s="119"/>
      <c r="I86" s="120">
        <v>2.5463578621156106E-2</v>
      </c>
      <c r="J86" s="121"/>
    </row>
    <row r="87" spans="1:10" ht="17.100000000000001" customHeight="1">
      <c r="A87" s="123"/>
      <c r="B87" s="117" t="s">
        <v>17</v>
      </c>
      <c r="C87" s="118">
        <v>5299.7423352685701</v>
      </c>
      <c r="D87" s="118">
        <f t="shared" si="9"/>
        <v>-55.248248760559363</v>
      </c>
      <c r="E87" s="118">
        <v>57</v>
      </c>
      <c r="F87" s="118">
        <v>37</v>
      </c>
      <c r="G87" s="118">
        <f t="shared" si="10"/>
        <v>-75.248248760559363</v>
      </c>
      <c r="H87" s="119"/>
      <c r="I87" s="120">
        <v>2.4490491382941636E-2</v>
      </c>
      <c r="J87" s="121"/>
    </row>
    <row r="88" spans="1:10" ht="17.100000000000001" customHeight="1">
      <c r="B88" s="117" t="s">
        <v>18</v>
      </c>
      <c r="C88" s="118">
        <v>5196.577017721931</v>
      </c>
      <c r="D88" s="118">
        <f t="shared" si="9"/>
        <v>-103.16531754663902</v>
      </c>
      <c r="E88" s="118">
        <v>52</v>
      </c>
      <c r="F88" s="118">
        <v>19</v>
      </c>
      <c r="G88" s="118">
        <f t="shared" si="10"/>
        <v>-136.16531754663902</v>
      </c>
      <c r="H88" s="119"/>
      <c r="I88" s="120">
        <v>2.3567242710757063E-2</v>
      </c>
      <c r="J88" s="121"/>
    </row>
    <row r="89" spans="1:10" ht="17.100000000000001" customHeight="1">
      <c r="B89" s="117" t="s">
        <v>19</v>
      </c>
      <c r="C89" s="118">
        <v>5155.190569688938</v>
      </c>
      <c r="D89" s="118">
        <f t="shared" si="9"/>
        <v>-41.38644803299303</v>
      </c>
      <c r="E89" s="118">
        <v>50</v>
      </c>
      <c r="F89" s="118">
        <v>26</v>
      </c>
      <c r="G89" s="118">
        <f t="shared" si="10"/>
        <v>-65.38644803299303</v>
      </c>
      <c r="H89" s="119"/>
      <c r="I89" s="120">
        <v>2.2690099338419617E-2</v>
      </c>
      <c r="J89" s="121"/>
    </row>
    <row r="90" spans="1:10" ht="17.100000000000001" customHeight="1">
      <c r="B90" s="117" t="s">
        <v>20</v>
      </c>
      <c r="C90" s="118">
        <v>5114.2318767620245</v>
      </c>
      <c r="D90" s="118">
        <f t="shared" si="9"/>
        <v>-40.9586929269135</v>
      </c>
      <c r="E90" s="118">
        <v>64</v>
      </c>
      <c r="F90" s="118">
        <v>20</v>
      </c>
      <c r="G90" s="118">
        <f t="shared" si="10"/>
        <v>-84.9586929269135</v>
      </c>
      <c r="H90" s="119"/>
      <c r="I90" s="120">
        <v>2.1855691781034293E-2</v>
      </c>
      <c r="J90" s="121"/>
    </row>
    <row r="91" spans="1:10" ht="17.100000000000001" customHeight="1">
      <c r="B91" s="117" t="s">
        <v>21</v>
      </c>
      <c r="C91" s="118">
        <v>5060.9513502232112</v>
      </c>
      <c r="D91" s="118">
        <f t="shared" si="9"/>
        <v>-53.280526538813319</v>
      </c>
      <c r="E91" s="118">
        <v>50</v>
      </c>
      <c r="F91" s="118">
        <v>20</v>
      </c>
      <c r="G91" s="118">
        <f t="shared" si="10"/>
        <v>-83.280526538813319</v>
      </c>
      <c r="H91" s="119"/>
      <c r="I91" s="120">
        <v>2.1060971078748277E-2</v>
      </c>
      <c r="J91" s="121"/>
    </row>
    <row r="92" spans="1:10" ht="17.100000000000001" customHeight="1">
      <c r="B92" s="117" t="s">
        <v>22</v>
      </c>
      <c r="C92" s="118">
        <v>5220.9816927609891</v>
      </c>
      <c r="D92" s="118">
        <f t="shared" si="9"/>
        <v>160.03034253777787</v>
      </c>
      <c r="E92" s="118">
        <v>53</v>
      </c>
      <c r="F92" s="118">
        <v>20</v>
      </c>
      <c r="G92" s="118">
        <f t="shared" si="10"/>
        <v>127.03034253777787</v>
      </c>
      <c r="H92" s="119"/>
      <c r="I92" s="120">
        <v>2.1103402153439733E-2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-450.56208302740106</v>
      </c>
      <c r="E93" s="126">
        <f>SUM(E83:E92)</f>
        <v>426</v>
      </c>
      <c r="F93" s="126">
        <f>SUM(F83:F92)</f>
        <v>178</v>
      </c>
      <c r="G93" s="127">
        <f t="shared" si="10"/>
        <v>-698.56208302740106</v>
      </c>
      <c r="H93" s="119"/>
      <c r="I93" s="120"/>
      <c r="J93" s="121"/>
    </row>
    <row r="94" spans="1:10" ht="17.100000000000001" customHeight="1">
      <c r="B94" s="117" t="s">
        <v>24</v>
      </c>
      <c r="C94" s="118">
        <v>5963.8696571554265</v>
      </c>
      <c r="D94" s="118">
        <f>C94-C92</f>
        <v>742.8879643944374</v>
      </c>
      <c r="E94" s="118">
        <v>49</v>
      </c>
      <c r="F94" s="118">
        <v>28</v>
      </c>
      <c r="G94" s="118">
        <f t="shared" si="10"/>
        <v>721.8879643944374</v>
      </c>
      <c r="H94" s="119"/>
      <c r="I94" s="120">
        <v>2.3479801799824521E-2</v>
      </c>
      <c r="J94" s="121"/>
    </row>
    <row r="95" spans="1:10" ht="17.100000000000001" customHeight="1">
      <c r="B95" s="117" t="s">
        <v>25</v>
      </c>
      <c r="C95" s="118">
        <v>6696.3799620667951</v>
      </c>
      <c r="D95" s="118">
        <f t="shared" ref="D95:D103" si="11">C95-C94</f>
        <v>732.51030491136862</v>
      </c>
      <c r="E95" s="118">
        <v>92</v>
      </c>
      <c r="F95" s="118">
        <v>25</v>
      </c>
      <c r="G95" s="118">
        <f t="shared" si="10"/>
        <v>665.51030491136862</v>
      </c>
      <c r="H95" s="119"/>
      <c r="I95" s="120">
        <v>2.5735510999488068E-2</v>
      </c>
      <c r="J95" s="121"/>
    </row>
    <row r="96" spans="1:10" ht="17.100000000000001" customHeight="1">
      <c r="B96" s="117" t="s">
        <v>26</v>
      </c>
      <c r="C96" s="118">
        <f>$C$21*I96</f>
        <v>7460.5532194457592</v>
      </c>
      <c r="D96" s="118">
        <f t="shared" si="11"/>
        <v>764.17325737896408</v>
      </c>
      <c r="E96" s="118">
        <v>136</v>
      </c>
      <c r="F96" s="118">
        <v>32</v>
      </c>
      <c r="G96" s="118">
        <f t="shared" si="10"/>
        <v>660.17325737896408</v>
      </c>
      <c r="H96" s="119"/>
      <c r="I96" s="120">
        <v>2.7879496335746483E-2</v>
      </c>
      <c r="J96" s="121"/>
    </row>
    <row r="97" spans="1:10" ht="17.100000000000001" customHeight="1">
      <c r="A97" s="123"/>
      <c r="B97" s="117" t="s">
        <v>27</v>
      </c>
      <c r="C97" s="118">
        <v>8192.0570213638402</v>
      </c>
      <c r="D97" s="118">
        <f t="shared" si="11"/>
        <v>731.50380191808108</v>
      </c>
      <c r="E97" s="118">
        <v>173</v>
      </c>
      <c r="F97" s="118">
        <v>38</v>
      </c>
      <c r="G97" s="118">
        <f t="shared" si="10"/>
        <v>596.50380191808108</v>
      </c>
      <c r="H97" s="119"/>
      <c r="I97" s="120">
        <v>2.9919857638290141E-2</v>
      </c>
      <c r="J97" s="121"/>
    </row>
    <row r="98" spans="1:10" ht="17.100000000000001" customHeight="1">
      <c r="A98" s="123"/>
      <c r="B98" s="117" t="s">
        <v>28</v>
      </c>
      <c r="C98" s="118">
        <v>8941.0188261133881</v>
      </c>
      <c r="D98" s="118">
        <f t="shared" si="11"/>
        <v>748.96180474954781</v>
      </c>
      <c r="E98" s="118">
        <v>201</v>
      </c>
      <c r="F98" s="118">
        <v>45</v>
      </c>
      <c r="G98" s="118">
        <f t="shared" si="10"/>
        <v>592.96180474954781</v>
      </c>
      <c r="H98" s="119"/>
      <c r="I98" s="120">
        <v>3.1863930242741936E-2</v>
      </c>
      <c r="J98" s="121"/>
    </row>
    <row r="99" spans="1:10" ht="17.100000000000001" customHeight="1">
      <c r="A99" s="123"/>
      <c r="B99" s="117" t="s">
        <v>29</v>
      </c>
      <c r="C99" s="118">
        <v>9663.6857323106415</v>
      </c>
      <c r="D99" s="118">
        <f t="shared" si="11"/>
        <v>722.66690619725341</v>
      </c>
      <c r="E99" s="118">
        <v>230</v>
      </c>
      <c r="F99" s="118">
        <v>52</v>
      </c>
      <c r="G99" s="118">
        <f t="shared" si="10"/>
        <v>544.66690619725341</v>
      </c>
      <c r="H99" s="119"/>
      <c r="I99" s="120">
        <v>3.3718373106457228E-2</v>
      </c>
      <c r="J99" s="121"/>
    </row>
    <row r="100" spans="1:10" ht="17.100000000000001" customHeight="1">
      <c r="A100" s="123"/>
      <c r="B100" s="117" t="s">
        <v>30</v>
      </c>
      <c r="C100" s="118">
        <v>10387.702014847946</v>
      </c>
      <c r="D100" s="118">
        <f t="shared" si="11"/>
        <v>724.01628253730451</v>
      </c>
      <c r="E100" s="118">
        <v>242</v>
      </c>
      <c r="F100" s="118">
        <v>55</v>
      </c>
      <c r="G100" s="118">
        <f t="shared" si="10"/>
        <v>537.01628253730451</v>
      </c>
      <c r="H100" s="119"/>
      <c r="I100" s="120">
        <v>3.5489245011438159E-2</v>
      </c>
      <c r="J100" s="121"/>
    </row>
    <row r="101" spans="1:10" ht="17.100000000000001" customHeight="1">
      <c r="A101" s="123"/>
      <c r="B101" s="117" t="s">
        <v>31</v>
      </c>
      <c r="C101" s="118">
        <v>11124.875551033623</v>
      </c>
      <c r="D101" s="118">
        <f t="shared" si="11"/>
        <v>737.17353618567722</v>
      </c>
      <c r="E101" s="118">
        <v>311</v>
      </c>
      <c r="F101" s="118">
        <v>51</v>
      </c>
      <c r="G101" s="118">
        <f t="shared" si="10"/>
        <v>477.17353618567722</v>
      </c>
      <c r="H101" s="119"/>
      <c r="I101" s="120">
        <v>3.7182070691957288E-2</v>
      </c>
      <c r="J101" s="121"/>
    </row>
    <row r="102" spans="1:10" ht="17.100000000000001" customHeight="1">
      <c r="A102" s="123"/>
      <c r="B102" s="117" t="s">
        <v>32</v>
      </c>
      <c r="C102" s="118">
        <v>11795.777115886885</v>
      </c>
      <c r="D102" s="118">
        <f t="shared" si="11"/>
        <v>670.90156485326224</v>
      </c>
      <c r="E102" s="118">
        <v>289</v>
      </c>
      <c r="F102" s="118">
        <v>49</v>
      </c>
      <c r="G102" s="118">
        <f t="shared" si="10"/>
        <v>430.90156485326224</v>
      </c>
      <c r="H102" s="119"/>
      <c r="I102" s="120">
        <v>3.8801898407522649E-2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12629.374410843036</v>
      </c>
      <c r="D103" s="118">
        <f t="shared" si="11"/>
        <v>833.59729495615102</v>
      </c>
      <c r="E103" s="118">
        <v>321</v>
      </c>
      <c r="F103" s="118">
        <v>62</v>
      </c>
      <c r="G103" s="118">
        <f t="shared" si="10"/>
        <v>574.59729495615102</v>
      </c>
      <c r="H103" s="119"/>
      <c r="I103" s="120">
        <v>4.0336551934982548E-2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7408.3927180820474</v>
      </c>
      <c r="E104" s="126">
        <f>SUM(E94:E103)</f>
        <v>2044</v>
      </c>
      <c r="F104" s="126">
        <f>SUM(F94:F103)</f>
        <v>437</v>
      </c>
      <c r="G104" s="127">
        <f t="shared" si="10"/>
        <v>5801.3927180820474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3029.8582351930431</v>
      </c>
      <c r="D107" s="118"/>
      <c r="E107" s="118"/>
      <c r="F107" s="118"/>
      <c r="G107" s="118"/>
      <c r="H107" s="119"/>
      <c r="I107" s="120">
        <v>1.5997139573352921E-2</v>
      </c>
      <c r="J107" s="121"/>
    </row>
    <row r="108" spans="1:10" ht="17.100000000000001" customHeight="1">
      <c r="A108" s="123"/>
      <c r="B108" s="117" t="s">
        <v>13</v>
      </c>
      <c r="C108" s="118">
        <v>3079.6198429203914</v>
      </c>
      <c r="D108" s="118">
        <f t="shared" ref="D108:D117" si="12">C108-C107</f>
        <v>49.761607727348292</v>
      </c>
      <c r="E108" s="118">
        <v>80</v>
      </c>
      <c r="F108" s="118">
        <v>29</v>
      </c>
      <c r="G108" s="118">
        <f t="shared" ref="G108:G129" si="13">D108-E108+F108</f>
        <v>-1.2383922726517085</v>
      </c>
      <c r="H108" s="119"/>
      <c r="I108" s="120">
        <v>1.577674099856758E-2</v>
      </c>
      <c r="J108" s="121"/>
    </row>
    <row r="109" spans="1:10" ht="17.100000000000001" customHeight="1">
      <c r="A109" s="123"/>
      <c r="B109" s="117" t="s">
        <v>14</v>
      </c>
      <c r="C109" s="118">
        <v>3121.5682228055075</v>
      </c>
      <c r="D109" s="118">
        <f t="shared" si="12"/>
        <v>41.948379885116083</v>
      </c>
      <c r="E109" s="118">
        <v>50</v>
      </c>
      <c r="F109" s="118">
        <v>39</v>
      </c>
      <c r="G109" s="118">
        <f t="shared" si="13"/>
        <v>30.948379885116083</v>
      </c>
      <c r="H109" s="119"/>
      <c r="I109" s="120">
        <v>1.5568918816985071E-2</v>
      </c>
      <c r="J109" s="121"/>
    </row>
    <row r="110" spans="1:10" ht="17.100000000000001" customHeight="1">
      <c r="A110" s="123"/>
      <c r="B110" s="117" t="s">
        <v>15</v>
      </c>
      <c r="C110" s="118">
        <v>3148.3138942732094</v>
      </c>
      <c r="D110" s="118">
        <f t="shared" si="12"/>
        <v>26.745671467701868</v>
      </c>
      <c r="E110" s="118">
        <v>74</v>
      </c>
      <c r="F110" s="118">
        <v>24</v>
      </c>
      <c r="G110" s="118">
        <f t="shared" si="13"/>
        <v>-23.254328532298132</v>
      </c>
      <c r="H110" s="119"/>
      <c r="I110" s="120">
        <v>1.5372626436880905E-2</v>
      </c>
      <c r="J110" s="121"/>
    </row>
    <row r="111" spans="1:10" ht="17.100000000000001" customHeight="1">
      <c r="A111" s="123"/>
      <c r="B111" s="117" t="s">
        <v>16</v>
      </c>
      <c r="C111" s="118">
        <v>3193.8114337214852</v>
      </c>
      <c r="D111" s="118">
        <f t="shared" si="12"/>
        <v>45.497539448275802</v>
      </c>
      <c r="E111" s="118">
        <v>55</v>
      </c>
      <c r="F111" s="118">
        <v>36</v>
      </c>
      <c r="G111" s="118">
        <f t="shared" si="13"/>
        <v>26.497539448275802</v>
      </c>
      <c r="H111" s="119"/>
      <c r="I111" s="120">
        <v>1.5186930260206778E-2</v>
      </c>
      <c r="J111" s="121"/>
    </row>
    <row r="112" spans="1:10" ht="17.100000000000001" customHeight="1">
      <c r="A112" s="123"/>
      <c r="B112" s="117" t="s">
        <v>17</v>
      </c>
      <c r="C112" s="118">
        <v>3248.3792821576703</v>
      </c>
      <c r="D112" s="118">
        <f t="shared" si="12"/>
        <v>54.567848436185159</v>
      </c>
      <c r="E112" s="118">
        <v>57</v>
      </c>
      <c r="F112" s="118">
        <v>37</v>
      </c>
      <c r="G112" s="118">
        <f t="shared" si="13"/>
        <v>34.567848436185159</v>
      </c>
      <c r="H112" s="119"/>
      <c r="I112" s="120">
        <v>1.501099483437001E-2</v>
      </c>
      <c r="J112" s="121"/>
    </row>
    <row r="113" spans="1:10" ht="17.100000000000001" customHeight="1">
      <c r="A113" s="123"/>
      <c r="B113" s="117" t="s">
        <v>18</v>
      </c>
      <c r="C113" s="118">
        <v>3273.1174979428006</v>
      </c>
      <c r="D113" s="118">
        <f t="shared" si="12"/>
        <v>24.738215785130251</v>
      </c>
      <c r="E113" s="118">
        <v>71</v>
      </c>
      <c r="F113" s="118">
        <v>32</v>
      </c>
      <c r="G113" s="118">
        <f t="shared" si="13"/>
        <v>-14.261784214869749</v>
      </c>
      <c r="H113" s="119"/>
      <c r="I113" s="120">
        <v>1.4844070285454881E-2</v>
      </c>
      <c r="J113" s="121"/>
    </row>
    <row r="114" spans="1:10" ht="17.100000000000001" customHeight="1">
      <c r="B114" s="117" t="s">
        <v>19</v>
      </c>
      <c r="C114" s="118">
        <v>3336.541427273823</v>
      </c>
      <c r="D114" s="118">
        <f t="shared" si="12"/>
        <v>63.423929331022464</v>
      </c>
      <c r="E114" s="118">
        <v>57</v>
      </c>
      <c r="F114" s="118">
        <v>46</v>
      </c>
      <c r="G114" s="118">
        <f t="shared" si="13"/>
        <v>52.423929331022464</v>
      </c>
      <c r="H114" s="119"/>
      <c r="I114" s="120">
        <v>1.468548163412774E-2</v>
      </c>
      <c r="J114" s="121"/>
    </row>
    <row r="115" spans="1:10" ht="17.100000000000001" customHeight="1">
      <c r="A115" s="123"/>
      <c r="B115" s="117" t="s">
        <v>20</v>
      </c>
      <c r="C115" s="118">
        <v>3401.1010035241807</v>
      </c>
      <c r="D115" s="118">
        <f t="shared" si="12"/>
        <v>64.559576250357622</v>
      </c>
      <c r="E115" s="118">
        <v>70</v>
      </c>
      <c r="F115" s="118">
        <v>42</v>
      </c>
      <c r="G115" s="118">
        <f t="shared" si="13"/>
        <v>36.559576250357622</v>
      </c>
      <c r="H115" s="119"/>
      <c r="I115" s="120">
        <v>1.4534619673180258E-2</v>
      </c>
      <c r="J115" s="121"/>
    </row>
    <row r="116" spans="1:10" ht="17.100000000000001" customHeight="1">
      <c r="A116" s="123"/>
      <c r="B116" s="117" t="s">
        <v>21</v>
      </c>
      <c r="C116" s="118">
        <v>3458.1412351627082</v>
      </c>
      <c r="D116" s="118">
        <f t="shared" si="12"/>
        <v>57.04023163852753</v>
      </c>
      <c r="E116" s="118">
        <v>60</v>
      </c>
      <c r="F116" s="118">
        <v>44</v>
      </c>
      <c r="G116" s="118">
        <f t="shared" si="13"/>
        <v>41.04023163852753</v>
      </c>
      <c r="H116" s="119"/>
      <c r="I116" s="120">
        <v>1.4390933146744521E-2</v>
      </c>
      <c r="J116" s="121"/>
    </row>
    <row r="117" spans="1:10" ht="17.100000000000001" customHeight="1">
      <c r="A117" s="123"/>
      <c r="B117" s="117" t="s">
        <v>22</v>
      </c>
      <c r="C117" s="118">
        <v>3530.9559714959105</v>
      </c>
      <c r="D117" s="118">
        <f t="shared" si="12"/>
        <v>72.814736333202291</v>
      </c>
      <c r="E117" s="118">
        <v>75</v>
      </c>
      <c r="F117" s="118">
        <v>36</v>
      </c>
      <c r="G117" s="118">
        <f t="shared" si="13"/>
        <v>33.814736333202291</v>
      </c>
      <c r="H117" s="119"/>
      <c r="I117" s="120">
        <v>1.4272255341535615E-2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501.09773630286736</v>
      </c>
      <c r="E118" s="126">
        <f>SUM(E108:E117)</f>
        <v>649</v>
      </c>
      <c r="F118" s="126">
        <f>SUM(F108:F117)</f>
        <v>365</v>
      </c>
      <c r="G118" s="127">
        <f t="shared" si="13"/>
        <v>217.09773630286736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3610.0954339061268</v>
      </c>
      <c r="D119" s="118">
        <f>C119-C117</f>
        <v>79.139462410216311</v>
      </c>
      <c r="E119" s="118">
        <v>67</v>
      </c>
      <c r="F119" s="118">
        <v>46</v>
      </c>
      <c r="G119" s="118">
        <f t="shared" si="13"/>
        <v>58.139462410216311</v>
      </c>
      <c r="H119" s="119"/>
      <c r="I119" s="120">
        <v>1.4212974149236723E-2</v>
      </c>
      <c r="J119" s="121"/>
    </row>
    <row r="120" spans="1:10" ht="17.100000000000001" customHeight="1">
      <c r="A120" s="123"/>
      <c r="B120" s="117" t="s">
        <v>25</v>
      </c>
      <c r="C120" s="118">
        <v>3683.5742966995163</v>
      </c>
      <c r="D120" s="118">
        <f t="shared" ref="D120:D128" si="14">C120-C119</f>
        <v>73.478862793389453</v>
      </c>
      <c r="E120" s="118">
        <v>79</v>
      </c>
      <c r="F120" s="118">
        <v>35</v>
      </c>
      <c r="G120" s="118">
        <f t="shared" si="13"/>
        <v>29.478862793389453</v>
      </c>
      <c r="H120" s="119"/>
      <c r="I120" s="120">
        <v>1.4156703676785228E-2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3774.0217377170729</v>
      </c>
      <c r="D121" s="118">
        <f t="shared" si="14"/>
        <v>90.447441017556685</v>
      </c>
      <c r="E121" s="118">
        <v>83</v>
      </c>
      <c r="F121" s="118">
        <v>37</v>
      </c>
      <c r="G121" s="118">
        <f t="shared" si="13"/>
        <v>44.447441017556685</v>
      </c>
      <c r="H121" s="119"/>
      <c r="I121" s="120">
        <v>1.4103220245579496E-2</v>
      </c>
      <c r="J121" s="121"/>
    </row>
    <row r="122" spans="1:10" ht="17.100000000000001" customHeight="1">
      <c r="A122" s="123"/>
      <c r="B122" s="117" t="s">
        <v>27</v>
      </c>
      <c r="C122" s="118">
        <v>3847.5257085336784</v>
      </c>
      <c r="D122" s="118">
        <f t="shared" si="14"/>
        <v>73.503970816605488</v>
      </c>
      <c r="E122" s="118">
        <v>89</v>
      </c>
      <c r="F122" s="118">
        <v>33</v>
      </c>
      <c r="G122" s="118">
        <f t="shared" si="13"/>
        <v>17.503970816605488</v>
      </c>
      <c r="H122" s="119"/>
      <c r="I122" s="120">
        <v>1.4052321798881221E-2</v>
      </c>
      <c r="J122" s="121"/>
    </row>
    <row r="123" spans="1:10" ht="17.100000000000001" customHeight="1">
      <c r="A123" s="123"/>
      <c r="B123" s="117" t="s">
        <v>28</v>
      </c>
      <c r="C123" s="118">
        <v>3929.4733934537994</v>
      </c>
      <c r="D123" s="118">
        <f t="shared" si="14"/>
        <v>81.947684920120992</v>
      </c>
      <c r="E123" s="118">
        <v>85</v>
      </c>
      <c r="F123" s="118">
        <v>34</v>
      </c>
      <c r="G123" s="118">
        <f t="shared" si="13"/>
        <v>30.947684920120992</v>
      </c>
      <c r="H123" s="119"/>
      <c r="I123" s="120">
        <v>1.4003825350868851E-2</v>
      </c>
      <c r="J123" s="121"/>
    </row>
    <row r="124" spans="1:10" ht="17.100000000000001" customHeight="1">
      <c r="A124" s="123"/>
      <c r="B124" s="117" t="s">
        <v>29</v>
      </c>
      <c r="C124" s="118">
        <v>4000.2380683893684</v>
      </c>
      <c r="D124" s="118">
        <f t="shared" si="14"/>
        <v>70.764674935569019</v>
      </c>
      <c r="E124" s="118">
        <v>85</v>
      </c>
      <c r="F124" s="118">
        <v>29</v>
      </c>
      <c r="G124" s="118">
        <f t="shared" si="13"/>
        <v>14.764674935569019</v>
      </c>
      <c r="H124" s="119"/>
      <c r="I124" s="120">
        <v>1.3957564788518383E-2</v>
      </c>
      <c r="J124" s="121"/>
    </row>
    <row r="125" spans="1:10" ht="17.100000000000001" customHeight="1">
      <c r="A125" s="123"/>
      <c r="B125" s="117" t="s">
        <v>30</v>
      </c>
      <c r="C125" s="118">
        <v>4072.4489517123707</v>
      </c>
      <c r="D125" s="118">
        <f t="shared" si="14"/>
        <v>72.210883323002236</v>
      </c>
      <c r="E125" s="118">
        <v>84</v>
      </c>
      <c r="F125" s="118">
        <v>41</v>
      </c>
      <c r="G125" s="118">
        <f t="shared" si="13"/>
        <v>29.210883323002236</v>
      </c>
      <c r="H125" s="119"/>
      <c r="I125" s="120">
        <v>1.3913388970660648E-2</v>
      </c>
      <c r="J125" s="121"/>
    </row>
    <row r="126" spans="1:10" ht="17.100000000000001" customHeight="1">
      <c r="A126" s="123"/>
      <c r="B126" s="117" t="s">
        <v>31</v>
      </c>
      <c r="C126" s="118">
        <v>4150.2510954497329</v>
      </c>
      <c r="D126" s="118">
        <f t="shared" si="14"/>
        <v>77.802143737362258</v>
      </c>
      <c r="E126" s="118">
        <v>103</v>
      </c>
      <c r="F126" s="118">
        <v>39</v>
      </c>
      <c r="G126" s="118">
        <f t="shared" si="13"/>
        <v>13.802143737362258</v>
      </c>
      <c r="H126" s="119"/>
      <c r="I126" s="120">
        <v>1.3871160078374772E-2</v>
      </c>
      <c r="J126" s="121"/>
    </row>
    <row r="127" spans="1:10" ht="17.100000000000001" customHeight="1">
      <c r="A127" s="123"/>
      <c r="B127" s="117" t="s">
        <v>32</v>
      </c>
      <c r="C127" s="118">
        <v>4204.5486623504839</v>
      </c>
      <c r="D127" s="118">
        <f t="shared" si="14"/>
        <v>54.297566900751008</v>
      </c>
      <c r="E127" s="118">
        <v>113</v>
      </c>
      <c r="F127" s="118">
        <v>37</v>
      </c>
      <c r="G127" s="118">
        <f t="shared" si="13"/>
        <v>-21.702433099248992</v>
      </c>
      <c r="H127" s="119"/>
      <c r="I127" s="120">
        <v>1.3830752178784487E-2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4322.4647142747954</v>
      </c>
      <c r="D128" s="118">
        <f t="shared" si="14"/>
        <v>117.91605192431143</v>
      </c>
      <c r="E128" s="118">
        <v>107</v>
      </c>
      <c r="F128" s="118">
        <v>47</v>
      </c>
      <c r="G128" s="118">
        <f t="shared" si="13"/>
        <v>57.916051924311432</v>
      </c>
      <c r="H128" s="119"/>
      <c r="I128" s="120">
        <v>1.3805380754630454E-2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791.50874277888488</v>
      </c>
      <c r="E129" s="126">
        <f>SUM(E119:E128)</f>
        <v>895</v>
      </c>
      <c r="F129" s="126">
        <f>SUM(F119:F128)</f>
        <v>378</v>
      </c>
      <c r="G129" s="127">
        <f t="shared" si="13"/>
        <v>274.50874277888488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1217.0955762914527</v>
      </c>
      <c r="D132" s="118"/>
      <c r="E132" s="118"/>
      <c r="F132" s="118"/>
      <c r="G132" s="118"/>
      <c r="H132" s="119"/>
      <c r="I132" s="120">
        <v>6.426059008930585E-3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1311.5993708283722</v>
      </c>
      <c r="D133" s="118">
        <f t="shared" ref="D133:D142" si="15">C133-C132</f>
        <v>94.503794536919486</v>
      </c>
      <c r="E133" s="118">
        <v>17</v>
      </c>
      <c r="F133" s="118">
        <v>5</v>
      </c>
      <c r="G133" s="118">
        <f t="shared" ref="G133:G154" si="16">D133-E133+F133</f>
        <v>82.503794536919486</v>
      </c>
      <c r="H133" s="119"/>
      <c r="I133" s="120">
        <v>6.7192590718666611E-3</v>
      </c>
      <c r="J133" s="121"/>
    </row>
    <row r="134" spans="1:10" ht="17.100000000000001" customHeight="1">
      <c r="A134" s="134"/>
      <c r="B134" s="117" t="s">
        <v>14</v>
      </c>
      <c r="C134" s="118">
        <v>1402.6435722438489</v>
      </c>
      <c r="D134" s="118">
        <f t="shared" si="15"/>
        <v>91.044201415476664</v>
      </c>
      <c r="E134" s="118">
        <v>13</v>
      </c>
      <c r="F134" s="118">
        <v>5</v>
      </c>
      <c r="G134" s="118">
        <f t="shared" si="16"/>
        <v>83.044201415476664</v>
      </c>
      <c r="H134" s="119"/>
      <c r="I134" s="120">
        <v>6.9957285398695689E-3</v>
      </c>
      <c r="J134" s="121"/>
    </row>
    <row r="135" spans="1:10" ht="17.100000000000001" customHeight="1">
      <c r="A135" s="123"/>
      <c r="B135" s="117" t="s">
        <v>15</v>
      </c>
      <c r="C135" s="118">
        <v>1486.2048690462607</v>
      </c>
      <c r="D135" s="118">
        <f t="shared" si="15"/>
        <v>83.561296802411789</v>
      </c>
      <c r="E135" s="118">
        <v>17</v>
      </c>
      <c r="F135" s="118">
        <v>3</v>
      </c>
      <c r="G135" s="118">
        <f t="shared" si="16"/>
        <v>69.561296802411789</v>
      </c>
      <c r="H135" s="119"/>
      <c r="I135" s="120">
        <v>7.2568597121399452E-3</v>
      </c>
      <c r="J135" s="121"/>
    </row>
    <row r="136" spans="1:10" ht="17.100000000000001" customHeight="1">
      <c r="A136" s="123"/>
      <c r="B136" s="117" t="s">
        <v>16</v>
      </c>
      <c r="C136" s="118">
        <v>1578.0690281599175</v>
      </c>
      <c r="D136" s="118">
        <f t="shared" si="15"/>
        <v>91.864159113656797</v>
      </c>
      <c r="E136" s="118">
        <v>21</v>
      </c>
      <c r="F136" s="118">
        <v>1</v>
      </c>
      <c r="G136" s="118">
        <f t="shared" si="16"/>
        <v>71.864159113656797</v>
      </c>
      <c r="H136" s="119"/>
      <c r="I136" s="120">
        <v>7.5038945704228128E-3</v>
      </c>
      <c r="J136" s="121"/>
    </row>
    <row r="137" spans="1:10" ht="17.100000000000001" customHeight="1">
      <c r="A137" s="123"/>
      <c r="B137" s="117" t="s">
        <v>17</v>
      </c>
      <c r="C137" s="118">
        <v>1674.4911966932325</v>
      </c>
      <c r="D137" s="118">
        <f t="shared" si="15"/>
        <v>96.422168533315016</v>
      </c>
      <c r="E137" s="118">
        <v>12</v>
      </c>
      <c r="F137" s="118">
        <v>4</v>
      </c>
      <c r="G137" s="118">
        <f t="shared" si="16"/>
        <v>88.422168533315016</v>
      </c>
      <c r="H137" s="119"/>
      <c r="I137" s="120">
        <v>7.7379445318541242E-3</v>
      </c>
      <c r="J137" s="121"/>
    </row>
    <row r="138" spans="1:10" ht="17.100000000000001" customHeight="1">
      <c r="A138" s="123"/>
      <c r="B138" s="117" t="s">
        <v>18</v>
      </c>
      <c r="C138" s="118">
        <v>1755.181580271741</v>
      </c>
      <c r="D138" s="118">
        <f t="shared" si="15"/>
        <v>80.690383578508545</v>
      </c>
      <c r="E138" s="118">
        <v>16</v>
      </c>
      <c r="F138" s="118">
        <v>4</v>
      </c>
      <c r="G138" s="118">
        <f t="shared" si="16"/>
        <v>68.690383578508545</v>
      </c>
      <c r="H138" s="119"/>
      <c r="I138" s="120">
        <v>7.9600071667652681E-3</v>
      </c>
      <c r="J138" s="121"/>
    </row>
    <row r="139" spans="1:10" ht="17.100000000000001" customHeight="1">
      <c r="A139" s="123"/>
      <c r="B139" s="117" t="s">
        <v>19</v>
      </c>
      <c r="C139" s="118">
        <v>1856.4467495883512</v>
      </c>
      <c r="D139" s="118">
        <f t="shared" si="15"/>
        <v>101.26516931661013</v>
      </c>
      <c r="E139" s="118">
        <v>16</v>
      </c>
      <c r="F139" s="118">
        <v>3</v>
      </c>
      <c r="G139" s="118">
        <f t="shared" si="16"/>
        <v>88.265169316610127</v>
      </c>
      <c r="H139" s="119"/>
      <c r="I139" s="120">
        <v>8.170980411920558E-3</v>
      </c>
      <c r="J139" s="121"/>
    </row>
    <row r="140" spans="1:10" ht="17.100000000000001" customHeight="1">
      <c r="A140" s="123"/>
      <c r="B140" s="117" t="s">
        <v>20</v>
      </c>
      <c r="C140" s="118">
        <v>1958.9718812696167</v>
      </c>
      <c r="D140" s="118">
        <f t="shared" si="15"/>
        <v>102.52513168126552</v>
      </c>
      <c r="E140" s="118">
        <v>30</v>
      </c>
      <c r="F140" s="118">
        <v>4</v>
      </c>
      <c r="G140" s="118">
        <f t="shared" si="16"/>
        <v>76.52513168126552</v>
      </c>
      <c r="H140" s="119"/>
      <c r="I140" s="120">
        <v>8.3716747062804134E-3</v>
      </c>
      <c r="J140" s="121"/>
    </row>
    <row r="141" spans="1:10" ht="17.100000000000001" customHeight="1">
      <c r="A141" s="123"/>
      <c r="B141" s="117" t="s">
        <v>21</v>
      </c>
      <c r="C141" s="118">
        <v>2057.6464618491823</v>
      </c>
      <c r="D141" s="118">
        <f t="shared" si="15"/>
        <v>98.6745805795656</v>
      </c>
      <c r="E141" s="118">
        <v>10</v>
      </c>
      <c r="F141" s="118">
        <v>3</v>
      </c>
      <c r="G141" s="118">
        <f t="shared" si="16"/>
        <v>91.6745805795656</v>
      </c>
      <c r="H141" s="119"/>
      <c r="I141" s="120">
        <v>8.562823395127683E-3</v>
      </c>
      <c r="J141" s="121"/>
    </row>
    <row r="142" spans="1:10" ht="17.100000000000001" customHeight="1">
      <c r="A142" s="123"/>
      <c r="B142" s="117" t="s">
        <v>22</v>
      </c>
      <c r="C142" s="118">
        <v>2165.3149857064222</v>
      </c>
      <c r="D142" s="118">
        <f t="shared" si="15"/>
        <v>107.66852385723996</v>
      </c>
      <c r="E142" s="118">
        <v>15</v>
      </c>
      <c r="F142" s="118">
        <v>2</v>
      </c>
      <c r="G142" s="118">
        <f t="shared" si="16"/>
        <v>94.668523857239961</v>
      </c>
      <c r="H142" s="119"/>
      <c r="I142" s="120">
        <v>8.7522836932353385E-3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948.2194094149695</v>
      </c>
      <c r="E143" s="126">
        <f>SUM(E133:E142)</f>
        <v>167</v>
      </c>
      <c r="F143" s="126">
        <f>SUM(F133:F142)</f>
        <v>34</v>
      </c>
      <c r="G143" s="127">
        <f t="shared" si="16"/>
        <v>815.2194094149695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2274.1526322445839</v>
      </c>
      <c r="D144" s="118">
        <f>C144-C142</f>
        <v>108.83764653816161</v>
      </c>
      <c r="E144" s="118">
        <v>4</v>
      </c>
      <c r="F144" s="118">
        <v>1</v>
      </c>
      <c r="G144" s="118">
        <f t="shared" si="16"/>
        <v>105.83764653816161</v>
      </c>
      <c r="H144" s="119"/>
      <c r="I144" s="120">
        <v>8.9533568198605692E-3</v>
      </c>
      <c r="J144" s="121"/>
    </row>
    <row r="145" spans="1:10" ht="17.100000000000001" customHeight="1">
      <c r="A145" s="123"/>
      <c r="B145" s="117" t="s">
        <v>25</v>
      </c>
      <c r="C145" s="118">
        <v>2379.3255302289163</v>
      </c>
      <c r="D145" s="118">
        <f t="shared" ref="D145:D153" si="17">C145-C144</f>
        <v>105.17289798433239</v>
      </c>
      <c r="E145" s="118">
        <v>14</v>
      </c>
      <c r="F145" s="118">
        <v>0</v>
      </c>
      <c r="G145" s="118">
        <f t="shared" si="16"/>
        <v>91.172897984332394</v>
      </c>
      <c r="H145" s="119"/>
      <c r="I145" s="120">
        <v>9.1442180254762348E-3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2495.5375163039425</v>
      </c>
      <c r="D146" s="118">
        <f t="shared" si="17"/>
        <v>116.21198607502629</v>
      </c>
      <c r="E146" s="118">
        <v>21</v>
      </c>
      <c r="F146" s="118">
        <v>1</v>
      </c>
      <c r="G146" s="118">
        <f t="shared" si="16"/>
        <v>96.211986075026289</v>
      </c>
      <c r="H146" s="119"/>
      <c r="I146" s="120">
        <v>9.3256259951567354E-3</v>
      </c>
      <c r="J146" s="121"/>
    </row>
    <row r="147" spans="1:10" ht="17.100000000000001" customHeight="1">
      <c r="A147" s="123"/>
      <c r="B147" s="117" t="s">
        <v>27</v>
      </c>
      <c r="C147" s="118">
        <v>2600.6252515488654</v>
      </c>
      <c r="D147" s="118">
        <f t="shared" si="17"/>
        <v>105.0877352449229</v>
      </c>
      <c r="E147" s="118">
        <v>16</v>
      </c>
      <c r="F147" s="118">
        <v>4</v>
      </c>
      <c r="G147" s="118">
        <f t="shared" si="16"/>
        <v>93.087735244922897</v>
      </c>
      <c r="H147" s="119"/>
      <c r="I147" s="120">
        <v>9.4982660757811001E-3</v>
      </c>
      <c r="J147" s="121"/>
    </row>
    <row r="148" spans="1:10" ht="17.100000000000001" customHeight="1">
      <c r="A148" s="123"/>
      <c r="B148" s="117" t="s">
        <v>28</v>
      </c>
      <c r="C148" s="118">
        <v>2711.3701553287824</v>
      </c>
      <c r="D148" s="118">
        <f t="shared" si="17"/>
        <v>110.74490377991697</v>
      </c>
      <c r="E148" s="118">
        <v>22</v>
      </c>
      <c r="F148" s="118">
        <v>4</v>
      </c>
      <c r="G148" s="118">
        <f t="shared" si="16"/>
        <v>92.744903779916967</v>
      </c>
      <c r="H148" s="119"/>
      <c r="I148" s="120">
        <v>9.6627589284703583E-3</v>
      </c>
      <c r="J148" s="121"/>
    </row>
    <row r="149" spans="1:10" ht="17.100000000000001" customHeight="1">
      <c r="A149" s="123"/>
      <c r="B149" s="117" t="s">
        <v>29</v>
      </c>
      <c r="C149" s="118">
        <v>2814.3168442963943</v>
      </c>
      <c r="D149" s="118">
        <f t="shared" si="17"/>
        <v>102.94668896761186</v>
      </c>
      <c r="E149" s="118">
        <v>24</v>
      </c>
      <c r="F149" s="118">
        <v>11</v>
      </c>
      <c r="G149" s="118">
        <f t="shared" si="16"/>
        <v>89.946688967611863</v>
      </c>
      <c r="H149" s="119"/>
      <c r="I149" s="120">
        <v>9.8196679842860925E-3</v>
      </c>
      <c r="J149" s="121"/>
    </row>
    <row r="150" spans="1:10" ht="17.100000000000001" customHeight="1">
      <c r="A150" s="123"/>
      <c r="B150" s="117" t="s">
        <v>30</v>
      </c>
      <c r="C150" s="118">
        <v>2918.0743745737336</v>
      </c>
      <c r="D150" s="118">
        <f t="shared" si="17"/>
        <v>103.75753027733936</v>
      </c>
      <c r="E150" s="118">
        <v>26</v>
      </c>
      <c r="F150" s="118">
        <v>7</v>
      </c>
      <c r="G150" s="118">
        <f t="shared" si="16"/>
        <v>84.757530277339356</v>
      </c>
      <c r="H150" s="119"/>
      <c r="I150" s="120">
        <v>9.9695058919498942E-3</v>
      </c>
      <c r="J150" s="121"/>
    </row>
    <row r="151" spans="1:10" ht="17.100000000000001" customHeight="1">
      <c r="A151" s="123"/>
      <c r="B151" s="117" t="s">
        <v>31</v>
      </c>
      <c r="C151" s="118">
        <v>3025.7318418297191</v>
      </c>
      <c r="D151" s="118">
        <f t="shared" si="17"/>
        <v>107.65746725598547</v>
      </c>
      <c r="E151" s="118">
        <v>34</v>
      </c>
      <c r="F151" s="118">
        <v>7</v>
      </c>
      <c r="G151" s="118">
        <f t="shared" si="16"/>
        <v>80.657467255985466</v>
      </c>
      <c r="H151" s="119"/>
      <c r="I151" s="120">
        <v>1.0112740113067242E-2</v>
      </c>
      <c r="J151" s="121"/>
    </row>
    <row r="152" spans="1:10" ht="17.100000000000001" customHeight="1">
      <c r="A152" s="123"/>
      <c r="B152" s="117" t="s">
        <v>32</v>
      </c>
      <c r="C152" s="118">
        <v>3115.9385292301663</v>
      </c>
      <c r="D152" s="118">
        <f t="shared" si="17"/>
        <v>90.206687400447208</v>
      </c>
      <c r="E152" s="118">
        <v>27</v>
      </c>
      <c r="F152" s="118">
        <v>12</v>
      </c>
      <c r="G152" s="118">
        <f t="shared" si="16"/>
        <v>75.206687400447208</v>
      </c>
      <c r="H152" s="119"/>
      <c r="I152" s="120">
        <v>1.0249797793520284E-2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3227.6397416626328</v>
      </c>
      <c r="D153" s="118">
        <f t="shared" si="17"/>
        <v>111.70121243246649</v>
      </c>
      <c r="E153" s="118">
        <v>32</v>
      </c>
      <c r="F153" s="118">
        <v>10</v>
      </c>
      <c r="G153" s="118">
        <f t="shared" si="16"/>
        <v>89.701212432466491</v>
      </c>
      <c r="H153" s="119"/>
      <c r="I153" s="120">
        <v>1.0308654556571806E-2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1062.3247559562105</v>
      </c>
      <c r="E154" s="126">
        <f>SUM(E144:E153)</f>
        <v>220</v>
      </c>
      <c r="F154" s="126">
        <f>SUM(F144:F153)</f>
        <v>57</v>
      </c>
      <c r="G154" s="127">
        <f t="shared" si="16"/>
        <v>899.32475595621054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8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22300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23000</v>
      </c>
      <c r="D8" s="118">
        <f t="shared" ref="D8:D17" si="0">C8-C7</f>
        <v>700</v>
      </c>
      <c r="E8" s="118">
        <v>299</v>
      </c>
      <c r="F8" s="118">
        <v>240</v>
      </c>
      <c r="G8" s="118">
        <f t="shared" ref="G8:G29" si="1">D8-E8+F8</f>
        <v>641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23800</v>
      </c>
      <c r="D9" s="118">
        <f t="shared" si="0"/>
        <v>800</v>
      </c>
      <c r="E9" s="118">
        <v>273</v>
      </c>
      <c r="F9" s="118">
        <v>224</v>
      </c>
      <c r="G9" s="118">
        <f t="shared" si="1"/>
        <v>751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24700</v>
      </c>
      <c r="D10" s="118">
        <f t="shared" si="0"/>
        <v>900</v>
      </c>
      <c r="E10" s="118">
        <v>273</v>
      </c>
      <c r="F10" s="118">
        <v>265</v>
      </c>
      <c r="G10" s="118">
        <f t="shared" si="1"/>
        <v>892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25200</v>
      </c>
      <c r="D11" s="118">
        <f t="shared" si="0"/>
        <v>500</v>
      </c>
      <c r="E11" s="118">
        <v>276</v>
      </c>
      <c r="F11" s="118">
        <v>224</v>
      </c>
      <c r="G11" s="118">
        <f t="shared" si="1"/>
        <v>448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26600</v>
      </c>
      <c r="D12" s="118">
        <f t="shared" si="0"/>
        <v>1400</v>
      </c>
      <c r="E12" s="118">
        <v>291</v>
      </c>
      <c r="F12" s="118">
        <v>254</v>
      </c>
      <c r="G12" s="118">
        <f t="shared" si="1"/>
        <v>1363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26900</v>
      </c>
      <c r="D13" s="118">
        <f t="shared" si="0"/>
        <v>300</v>
      </c>
      <c r="E13" s="118">
        <v>327</v>
      </c>
      <c r="F13" s="118">
        <v>281</v>
      </c>
      <c r="G13" s="118">
        <f t="shared" si="1"/>
        <v>254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28700</v>
      </c>
      <c r="D14" s="118">
        <f t="shared" si="0"/>
        <v>1800</v>
      </c>
      <c r="E14" s="118">
        <v>333</v>
      </c>
      <c r="F14" s="118">
        <v>262</v>
      </c>
      <c r="G14" s="118">
        <f t="shared" si="1"/>
        <v>1729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30800</v>
      </c>
      <c r="D15" s="118">
        <f t="shared" si="0"/>
        <v>2100</v>
      </c>
      <c r="E15" s="118">
        <v>410</v>
      </c>
      <c r="F15" s="118">
        <v>276</v>
      </c>
      <c r="G15" s="118">
        <f t="shared" si="1"/>
        <v>1966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33000</v>
      </c>
      <c r="D16" s="118">
        <f t="shared" si="0"/>
        <v>2200</v>
      </c>
      <c r="E16" s="118">
        <v>501</v>
      </c>
      <c r="F16" s="118">
        <v>275</v>
      </c>
      <c r="G16" s="118">
        <f t="shared" si="1"/>
        <v>1974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34200</v>
      </c>
      <c r="D17" s="118">
        <f t="shared" si="0"/>
        <v>1200</v>
      </c>
      <c r="E17" s="118">
        <v>477</v>
      </c>
      <c r="F17" s="118">
        <v>289</v>
      </c>
      <c r="G17" s="118">
        <f t="shared" si="1"/>
        <v>1012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11900</v>
      </c>
      <c r="E18" s="126">
        <f>SUM(E8:E17)</f>
        <v>3460</v>
      </c>
      <c r="F18" s="126">
        <f>SUM(F8:F17)</f>
        <v>2590</v>
      </c>
      <c r="G18" s="127">
        <f t="shared" si="1"/>
        <v>11030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35300</v>
      </c>
      <c r="D19" s="118">
        <f>C19-C17</f>
        <v>1100</v>
      </c>
      <c r="E19" s="118">
        <v>453</v>
      </c>
      <c r="F19" s="118">
        <v>328</v>
      </c>
      <c r="G19" s="118">
        <f t="shared" si="1"/>
        <v>975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36300</v>
      </c>
      <c r="D20" s="118">
        <f t="shared" ref="D20:D28" si="2">C20-C19</f>
        <v>1000</v>
      </c>
      <c r="E20" s="118">
        <v>493</v>
      </c>
      <c r="F20" s="118">
        <v>295</v>
      </c>
      <c r="G20" s="118">
        <f t="shared" si="1"/>
        <v>802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37300</v>
      </c>
      <c r="D21" s="118">
        <f t="shared" si="2"/>
        <v>1000</v>
      </c>
      <c r="E21" s="118">
        <v>489</v>
      </c>
      <c r="F21" s="118">
        <v>316</v>
      </c>
      <c r="G21" s="118">
        <f t="shared" si="1"/>
        <v>827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38100</v>
      </c>
      <c r="D22" s="118">
        <f t="shared" si="2"/>
        <v>800</v>
      </c>
      <c r="E22" s="118">
        <v>495</v>
      </c>
      <c r="F22" s="118">
        <v>344</v>
      </c>
      <c r="G22" s="118">
        <f t="shared" si="1"/>
        <v>649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39900</v>
      </c>
      <c r="D23" s="118">
        <f t="shared" si="2"/>
        <v>1800</v>
      </c>
      <c r="E23" s="118">
        <v>478</v>
      </c>
      <c r="F23" s="118">
        <v>395</v>
      </c>
      <c r="G23" s="118">
        <f t="shared" si="1"/>
        <v>1717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41700</v>
      </c>
      <c r="D24" s="118">
        <f t="shared" si="2"/>
        <v>1800</v>
      </c>
      <c r="E24" s="118">
        <v>469</v>
      </c>
      <c r="F24" s="118">
        <v>371</v>
      </c>
      <c r="G24" s="118">
        <f t="shared" si="1"/>
        <v>1702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43900</v>
      </c>
      <c r="D25" s="118">
        <f t="shared" si="2"/>
        <v>2200</v>
      </c>
      <c r="E25" s="118">
        <v>515</v>
      </c>
      <c r="F25" s="118">
        <v>409</v>
      </c>
      <c r="G25" s="118">
        <f t="shared" si="1"/>
        <v>2094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45400</v>
      </c>
      <c r="D26" s="118">
        <f t="shared" si="2"/>
        <v>1500</v>
      </c>
      <c r="E26" s="118">
        <v>524</v>
      </c>
      <c r="F26" s="118">
        <v>453</v>
      </c>
      <c r="G26" s="118">
        <f t="shared" si="1"/>
        <v>1429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47000</v>
      </c>
      <c r="D27" s="118">
        <f t="shared" si="2"/>
        <v>1600</v>
      </c>
      <c r="E27" s="118">
        <v>583</v>
      </c>
      <c r="F27" s="118">
        <v>415</v>
      </c>
      <c r="G27" s="118">
        <f t="shared" si="1"/>
        <v>1432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48700</v>
      </c>
      <c r="D28" s="118">
        <f t="shared" si="2"/>
        <v>1700</v>
      </c>
      <c r="E28" s="118">
        <v>536</v>
      </c>
      <c r="F28" s="118">
        <v>418</v>
      </c>
      <c r="G28" s="118">
        <f t="shared" si="1"/>
        <v>1582</v>
      </c>
      <c r="H28" s="119"/>
      <c r="I28" s="120">
        <v>1.0361702127659576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14500</v>
      </c>
      <c r="E29" s="126">
        <f>SUM(E19:E28)</f>
        <v>5035</v>
      </c>
      <c r="F29" s="126">
        <f>SUM(F19:F28)</f>
        <v>3744</v>
      </c>
      <c r="G29" s="127">
        <f t="shared" si="1"/>
        <v>13209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20303.495180410486</v>
      </c>
      <c r="D32" s="118"/>
      <c r="E32" s="118"/>
      <c r="F32" s="118"/>
      <c r="G32" s="118"/>
      <c r="H32" s="119"/>
      <c r="I32" s="120">
        <v>0.91047063589284671</v>
      </c>
      <c r="J32" s="121"/>
    </row>
    <row r="33" spans="1:10" ht="17.100000000000001" customHeight="1">
      <c r="A33" s="123"/>
      <c r="B33" s="117" t="s">
        <v>13</v>
      </c>
      <c r="C33" s="118">
        <v>20953.501169435534</v>
      </c>
      <c r="D33" s="118">
        <f t="shared" ref="D33:D42" si="3">C33-C32</f>
        <v>650.00598902504862</v>
      </c>
      <c r="E33" s="118">
        <v>279</v>
      </c>
      <c r="F33" s="118">
        <v>230</v>
      </c>
      <c r="G33" s="118">
        <f t="shared" ref="G33:G54" si="4">D33-E33+F33</f>
        <v>601.00598902504862</v>
      </c>
      <c r="H33" s="119"/>
      <c r="I33" s="120">
        <v>0.91102178997545835</v>
      </c>
      <c r="J33" s="121"/>
    </row>
    <row r="34" spans="1:10" ht="17.100000000000001" customHeight="1">
      <c r="A34" s="134"/>
      <c r="B34" s="117" t="s">
        <v>14</v>
      </c>
      <c r="C34" s="118">
        <v>21695.067088092637</v>
      </c>
      <c r="D34" s="118">
        <f t="shared" si="3"/>
        <v>741.56591865710288</v>
      </c>
      <c r="E34" s="118">
        <v>256</v>
      </c>
      <c r="F34" s="118">
        <v>215</v>
      </c>
      <c r="G34" s="118">
        <f t="shared" si="4"/>
        <v>700.56591865710288</v>
      </c>
      <c r="H34" s="119"/>
      <c r="I34" s="120">
        <v>0.91155744067616118</v>
      </c>
      <c r="J34" s="121"/>
    </row>
    <row r="35" spans="1:10" ht="17.100000000000001" customHeight="1">
      <c r="A35" s="123"/>
      <c r="B35" s="117" t="s">
        <v>15</v>
      </c>
      <c r="C35" s="118">
        <v>22526.636912726954</v>
      </c>
      <c r="D35" s="118">
        <f t="shared" si="3"/>
        <v>831.56982463431632</v>
      </c>
      <c r="E35" s="118">
        <v>249</v>
      </c>
      <c r="F35" s="118">
        <v>255</v>
      </c>
      <c r="G35" s="118">
        <f t="shared" si="4"/>
        <v>837.56982463431632</v>
      </c>
      <c r="H35" s="119"/>
      <c r="I35" s="120">
        <v>0.91200959160837858</v>
      </c>
      <c r="J35" s="121"/>
    </row>
    <row r="36" spans="1:10" ht="17.100000000000001" customHeight="1">
      <c r="A36" s="123"/>
      <c r="B36" s="117" t="s">
        <v>16</v>
      </c>
      <c r="C36" s="118">
        <v>22993.049691850068</v>
      </c>
      <c r="D36" s="118">
        <f t="shared" si="3"/>
        <v>466.41277912311489</v>
      </c>
      <c r="E36" s="118">
        <v>270</v>
      </c>
      <c r="F36" s="118">
        <v>218</v>
      </c>
      <c r="G36" s="118">
        <f t="shared" si="4"/>
        <v>414.41277912311489</v>
      </c>
      <c r="H36" s="119"/>
      <c r="I36" s="120">
        <v>0.9124226068194472</v>
      </c>
      <c r="J36" s="121"/>
    </row>
    <row r="37" spans="1:10" ht="17.100000000000001" customHeight="1">
      <c r="A37" s="123"/>
      <c r="B37" s="117" t="s">
        <v>17</v>
      </c>
      <c r="C37" s="118">
        <v>24280.516085525418</v>
      </c>
      <c r="D37" s="118">
        <f t="shared" si="3"/>
        <v>1287.4663936753495</v>
      </c>
      <c r="E37" s="118">
        <v>270</v>
      </c>
      <c r="F37" s="118">
        <v>246</v>
      </c>
      <c r="G37" s="118">
        <f t="shared" si="4"/>
        <v>1263.4663936753495</v>
      </c>
      <c r="H37" s="119"/>
      <c r="I37" s="120">
        <v>0.9128013565987001</v>
      </c>
      <c r="J37" s="121"/>
    </row>
    <row r="38" spans="1:10" ht="17.100000000000001" customHeight="1">
      <c r="A38" s="123"/>
      <c r="B38" s="117" t="s">
        <v>18</v>
      </c>
      <c r="C38" s="118">
        <v>24564.565163684194</v>
      </c>
      <c r="D38" s="118">
        <f t="shared" si="3"/>
        <v>284.04907815877596</v>
      </c>
      <c r="E38" s="118">
        <v>302</v>
      </c>
      <c r="F38" s="118">
        <v>272</v>
      </c>
      <c r="G38" s="118">
        <f t="shared" si="4"/>
        <v>254.04907815877596</v>
      </c>
      <c r="H38" s="119"/>
      <c r="I38" s="120">
        <v>0.9131808611035015</v>
      </c>
      <c r="J38" s="121"/>
    </row>
    <row r="39" spans="1:10" ht="17.100000000000001" customHeight="1">
      <c r="A39" s="123"/>
      <c r="B39" s="117" t="s">
        <v>19</v>
      </c>
      <c r="C39" s="118">
        <v>26217.494818709911</v>
      </c>
      <c r="D39" s="118">
        <f t="shared" si="3"/>
        <v>1652.9296550257168</v>
      </c>
      <c r="E39" s="118">
        <v>313</v>
      </c>
      <c r="F39" s="118">
        <v>251</v>
      </c>
      <c r="G39" s="118">
        <f t="shared" si="4"/>
        <v>1590.9296550257168</v>
      </c>
      <c r="H39" s="119"/>
      <c r="I39" s="120">
        <v>0.91350156162752305</v>
      </c>
      <c r="J39" s="121"/>
    </row>
    <row r="40" spans="1:10" ht="17.100000000000001" customHeight="1">
      <c r="A40" s="123"/>
      <c r="B40" s="117" t="s">
        <v>20</v>
      </c>
      <c r="C40" s="118">
        <v>28144.996862268057</v>
      </c>
      <c r="D40" s="118">
        <f t="shared" si="3"/>
        <v>1927.5020435581464</v>
      </c>
      <c r="E40" s="118">
        <v>385</v>
      </c>
      <c r="F40" s="118">
        <v>258</v>
      </c>
      <c r="G40" s="118">
        <f t="shared" si="4"/>
        <v>1800.5020435581464</v>
      </c>
      <c r="H40" s="119"/>
      <c r="I40" s="120">
        <v>0.91379859942428743</v>
      </c>
      <c r="J40" s="121"/>
    </row>
    <row r="41" spans="1:10" ht="17.100000000000001" customHeight="1">
      <c r="A41" s="123"/>
      <c r="B41" s="117" t="s">
        <v>21</v>
      </c>
      <c r="C41" s="118">
        <v>30165.371076959011</v>
      </c>
      <c r="D41" s="118">
        <f t="shared" si="3"/>
        <v>2020.3742146909535</v>
      </c>
      <c r="E41" s="118">
        <v>469</v>
      </c>
      <c r="F41" s="118">
        <v>270</v>
      </c>
      <c r="G41" s="118">
        <f t="shared" si="4"/>
        <v>1821.3742146909535</v>
      </c>
      <c r="H41" s="119"/>
      <c r="I41" s="120">
        <v>0.91410215384724269</v>
      </c>
      <c r="J41" s="121"/>
    </row>
    <row r="42" spans="1:10" ht="17.100000000000001" customHeight="1">
      <c r="A42" s="123"/>
      <c r="B42" s="117" t="s">
        <v>22</v>
      </c>
      <c r="C42" s="118">
        <v>31262.936214391368</v>
      </c>
      <c r="D42" s="118">
        <f t="shared" si="3"/>
        <v>1097.565137432357</v>
      </c>
      <c r="E42" s="118">
        <v>441</v>
      </c>
      <c r="F42" s="118">
        <v>281</v>
      </c>
      <c r="G42" s="118">
        <f t="shared" si="4"/>
        <v>937.56513743235701</v>
      </c>
      <c r="H42" s="119"/>
      <c r="I42" s="120">
        <v>0.91412094194126825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10959.441033980882</v>
      </c>
      <c r="E43" s="126">
        <f>SUM(E33:E42)</f>
        <v>3234</v>
      </c>
      <c r="F43" s="126">
        <f>SUM(F33:F42)</f>
        <v>2496</v>
      </c>
      <c r="G43" s="127">
        <f t="shared" si="4"/>
        <v>10221.441033980882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32037.067244724291</v>
      </c>
      <c r="D44" s="118">
        <f>C44-C42</f>
        <v>774.13103033292282</v>
      </c>
      <c r="E44" s="118">
        <v>421</v>
      </c>
      <c r="F44" s="118">
        <v>319</v>
      </c>
      <c r="G44" s="118">
        <f t="shared" si="4"/>
        <v>672.13103033292282</v>
      </c>
      <c r="H44" s="119"/>
      <c r="I44" s="120">
        <v>0.90756564432646714</v>
      </c>
      <c r="J44" s="121"/>
    </row>
    <row r="45" spans="1:10" ht="17.100000000000001" customHeight="1">
      <c r="A45" s="123"/>
      <c r="B45" s="117" t="s">
        <v>25</v>
      </c>
      <c r="C45" s="118">
        <v>32723.519083568764</v>
      </c>
      <c r="D45" s="118">
        <f t="shared" ref="D45:D53" si="5">C45-C44</f>
        <v>686.45183884447397</v>
      </c>
      <c r="E45" s="118">
        <v>465</v>
      </c>
      <c r="F45" s="118">
        <v>281</v>
      </c>
      <c r="G45" s="118">
        <f t="shared" si="4"/>
        <v>502.45183884447397</v>
      </c>
      <c r="H45" s="119"/>
      <c r="I45" s="120">
        <v>0.90147435491924954</v>
      </c>
      <c r="J45" s="121"/>
    </row>
    <row r="46" spans="1:10" ht="17.100000000000001" customHeight="1">
      <c r="A46" s="123"/>
      <c r="B46" s="117" t="s">
        <v>26</v>
      </c>
      <c r="C46" s="118">
        <f>$C$21*I46</f>
        <v>33416.637737965553</v>
      </c>
      <c r="D46" s="118">
        <f t="shared" si="5"/>
        <v>693.11865439678877</v>
      </c>
      <c r="E46" s="118">
        <v>456</v>
      </c>
      <c r="F46" s="118">
        <v>304</v>
      </c>
      <c r="G46" s="118">
        <f t="shared" si="4"/>
        <v>541.11865439678877</v>
      </c>
      <c r="H46" s="119"/>
      <c r="I46" s="120">
        <v>0.89588841120551077</v>
      </c>
      <c r="J46" s="121"/>
    </row>
    <row r="47" spans="1:10" ht="17.100000000000001" customHeight="1">
      <c r="A47" s="123"/>
      <c r="B47" s="117" t="s">
        <v>27</v>
      </c>
      <c r="C47" s="118">
        <v>33935.109546273336</v>
      </c>
      <c r="D47" s="118">
        <f t="shared" si="5"/>
        <v>518.47180830778234</v>
      </c>
      <c r="E47" s="118">
        <v>467</v>
      </c>
      <c r="F47" s="118">
        <v>328</v>
      </c>
      <c r="G47" s="118">
        <f t="shared" si="4"/>
        <v>379.47180830778234</v>
      </c>
      <c r="H47" s="119"/>
      <c r="I47" s="120">
        <v>0.89068528992843388</v>
      </c>
      <c r="J47" s="121"/>
    </row>
    <row r="48" spans="1:10" ht="17.100000000000001" customHeight="1">
      <c r="A48" s="123"/>
      <c r="B48" s="117" t="s">
        <v>28</v>
      </c>
      <c r="C48" s="118">
        <v>35345.275380929263</v>
      </c>
      <c r="D48" s="118">
        <f t="shared" si="5"/>
        <v>1410.165834655927</v>
      </c>
      <c r="E48" s="118">
        <v>437</v>
      </c>
      <c r="F48" s="118">
        <v>379</v>
      </c>
      <c r="G48" s="118">
        <f t="shared" si="4"/>
        <v>1352.165834655927</v>
      </c>
      <c r="H48" s="119"/>
      <c r="I48" s="120">
        <v>0.88584650077516947</v>
      </c>
      <c r="J48" s="121"/>
    </row>
    <row r="49" spans="1:10" ht="17.100000000000001" customHeight="1">
      <c r="A49" s="123"/>
      <c r="B49" s="117" t="s">
        <v>29</v>
      </c>
      <c r="C49" s="118">
        <v>36752.527977094571</v>
      </c>
      <c r="D49" s="118">
        <f t="shared" si="5"/>
        <v>1407.2525961653082</v>
      </c>
      <c r="E49" s="118">
        <v>433</v>
      </c>
      <c r="F49" s="118">
        <v>350</v>
      </c>
      <c r="G49" s="118">
        <f t="shared" si="4"/>
        <v>1324.2525961653082</v>
      </c>
      <c r="H49" s="119"/>
      <c r="I49" s="120">
        <v>0.88135558698068517</v>
      </c>
      <c r="J49" s="121"/>
    </row>
    <row r="50" spans="1:10" ht="17.100000000000001" customHeight="1">
      <c r="A50" s="123"/>
      <c r="B50" s="117" t="s">
        <v>30</v>
      </c>
      <c r="C50" s="118">
        <v>38506.38531537891</v>
      </c>
      <c r="D50" s="118">
        <f t="shared" si="5"/>
        <v>1753.8573382843388</v>
      </c>
      <c r="E50" s="118">
        <v>479</v>
      </c>
      <c r="F50" s="118">
        <v>391</v>
      </c>
      <c r="G50" s="118">
        <f t="shared" si="4"/>
        <v>1665.8573382843388</v>
      </c>
      <c r="H50" s="119"/>
      <c r="I50" s="120">
        <v>0.87713861766238976</v>
      </c>
      <c r="J50" s="121"/>
    </row>
    <row r="51" spans="1:10" ht="17.100000000000001" customHeight="1">
      <c r="A51" s="123"/>
      <c r="B51" s="117" t="s">
        <v>31</v>
      </c>
      <c r="C51" s="118">
        <v>39643.638946334489</v>
      </c>
      <c r="D51" s="118">
        <f t="shared" si="5"/>
        <v>1137.2536309555799</v>
      </c>
      <c r="E51" s="118">
        <v>477</v>
      </c>
      <c r="F51" s="118">
        <v>445</v>
      </c>
      <c r="G51" s="118">
        <f t="shared" si="4"/>
        <v>1105.2536309555799</v>
      </c>
      <c r="H51" s="119"/>
      <c r="I51" s="120">
        <v>0.87320790630692713</v>
      </c>
      <c r="J51" s="121"/>
    </row>
    <row r="52" spans="1:10" ht="17.100000000000001" customHeight="1">
      <c r="A52" s="123"/>
      <c r="B52" s="117" t="s">
        <v>32</v>
      </c>
      <c r="C52" s="118">
        <v>40865.64075416034</v>
      </c>
      <c r="D52" s="118">
        <f t="shared" si="5"/>
        <v>1222.0018078258508</v>
      </c>
      <c r="E52" s="118">
        <v>528</v>
      </c>
      <c r="F52" s="118">
        <v>399</v>
      </c>
      <c r="G52" s="118">
        <f t="shared" si="4"/>
        <v>1093.0018078258508</v>
      </c>
      <c r="H52" s="119"/>
      <c r="I52" s="120">
        <v>0.8694817181736243</v>
      </c>
      <c r="J52" s="121"/>
    </row>
    <row r="53" spans="1:10" ht="17.100000000000001" customHeight="1">
      <c r="A53" s="123"/>
      <c r="B53" s="117" t="s">
        <v>33</v>
      </c>
      <c r="C53" s="118">
        <f>$C$28*I53</f>
        <v>42183.253205128203</v>
      </c>
      <c r="D53" s="118">
        <f t="shared" si="5"/>
        <v>1317.612450967863</v>
      </c>
      <c r="E53" s="118">
        <v>473</v>
      </c>
      <c r="F53" s="118">
        <v>405</v>
      </c>
      <c r="G53" s="118">
        <f t="shared" si="4"/>
        <v>1249.612450967863</v>
      </c>
      <c r="H53" s="119"/>
      <c r="I53" s="120">
        <v>0.86618589743589747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10920.316990736836</v>
      </c>
      <c r="E54" s="126">
        <f>SUM(E44:E53)</f>
        <v>4636</v>
      </c>
      <c r="F54" s="126">
        <f>SUM(F44:F53)</f>
        <v>3601</v>
      </c>
      <c r="G54" s="127">
        <f t="shared" si="4"/>
        <v>9885.3169907368356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1069.7288971850796</v>
      </c>
      <c r="D57" s="118"/>
      <c r="E57" s="118"/>
      <c r="F57" s="118"/>
      <c r="G57" s="118"/>
      <c r="H57" s="119"/>
      <c r="I57" s="120">
        <v>4.7969905703366789E-2</v>
      </c>
      <c r="J57" s="121"/>
    </row>
    <row r="58" spans="1:10" ht="17.100000000000001" customHeight="1">
      <c r="A58" s="123"/>
      <c r="B58" s="117" t="s">
        <v>13</v>
      </c>
      <c r="C58" s="118">
        <v>1119.5847415740682</v>
      </c>
      <c r="D58" s="118">
        <f t="shared" ref="D58:D67" si="6">C58-C57</f>
        <v>49.855844388988544</v>
      </c>
      <c r="E58" s="118">
        <v>16</v>
      </c>
      <c r="F58" s="118">
        <v>7</v>
      </c>
      <c r="G58" s="118">
        <f t="shared" ref="G58:G79" si="7">D58-E58+F58</f>
        <v>40.855844388988544</v>
      </c>
      <c r="H58" s="119"/>
      <c r="I58" s="120">
        <v>4.8677597459742108E-2</v>
      </c>
      <c r="J58" s="121"/>
    </row>
    <row r="59" spans="1:10" ht="17.100000000000001" customHeight="1">
      <c r="A59" s="123"/>
      <c r="B59" s="117" t="s">
        <v>14</v>
      </c>
      <c r="C59" s="118">
        <v>1172.8624883095654</v>
      </c>
      <c r="D59" s="118">
        <f t="shared" si="6"/>
        <v>53.277746735497203</v>
      </c>
      <c r="E59" s="118">
        <v>13</v>
      </c>
      <c r="F59" s="118">
        <v>7</v>
      </c>
      <c r="G59" s="118">
        <f t="shared" si="7"/>
        <v>47.277746735497203</v>
      </c>
      <c r="H59" s="119"/>
      <c r="I59" s="120">
        <v>4.9279936483595181E-2</v>
      </c>
      <c r="J59" s="121"/>
    </row>
    <row r="60" spans="1:10" ht="17.100000000000001" customHeight="1">
      <c r="A60" s="123"/>
      <c r="B60" s="117" t="s">
        <v>15</v>
      </c>
      <c r="C60" s="118">
        <v>1231.6499775805432</v>
      </c>
      <c r="D60" s="118">
        <f t="shared" si="6"/>
        <v>58.787489270977858</v>
      </c>
      <c r="E60" s="118">
        <v>21</v>
      </c>
      <c r="F60" s="118">
        <v>5</v>
      </c>
      <c r="G60" s="118">
        <f t="shared" si="7"/>
        <v>42.787489270977858</v>
      </c>
      <c r="H60" s="119"/>
      <c r="I60" s="120">
        <v>4.9864371561965305E-2</v>
      </c>
      <c r="J60" s="121"/>
    </row>
    <row r="61" spans="1:10" ht="17.100000000000001" customHeight="1">
      <c r="A61" s="123"/>
      <c r="B61" s="117" t="s">
        <v>16</v>
      </c>
      <c r="C61" s="118">
        <v>1269.1078809876415</v>
      </c>
      <c r="D61" s="118">
        <f t="shared" si="6"/>
        <v>37.457903407098229</v>
      </c>
      <c r="E61" s="118">
        <v>4</v>
      </c>
      <c r="F61" s="118">
        <v>5</v>
      </c>
      <c r="G61" s="118">
        <f t="shared" si="7"/>
        <v>38.457903407098229</v>
      </c>
      <c r="H61" s="119"/>
      <c r="I61" s="120">
        <v>5.0361423848715933E-2</v>
      </c>
      <c r="J61" s="121"/>
    </row>
    <row r="62" spans="1:10" ht="17.100000000000001" customHeight="1">
      <c r="A62" s="123"/>
      <c r="B62" s="117" t="s">
        <v>17</v>
      </c>
      <c r="C62" s="118">
        <v>1352.6767525208204</v>
      </c>
      <c r="D62" s="118">
        <f t="shared" si="6"/>
        <v>83.568871533178935</v>
      </c>
      <c r="E62" s="118">
        <v>19</v>
      </c>
      <c r="F62" s="118">
        <v>2</v>
      </c>
      <c r="G62" s="118">
        <f t="shared" si="7"/>
        <v>66.568871533178935</v>
      </c>
      <c r="H62" s="119"/>
      <c r="I62" s="120">
        <v>5.0852509493263934E-2</v>
      </c>
      <c r="J62" s="121"/>
    </row>
    <row r="63" spans="1:10" ht="17.100000000000001" customHeight="1">
      <c r="A63" s="123"/>
      <c r="B63" s="117" t="s">
        <v>18</v>
      </c>
      <c r="C63" s="118">
        <v>1380.1371287871257</v>
      </c>
      <c r="D63" s="118">
        <f t="shared" si="6"/>
        <v>27.460376266305275</v>
      </c>
      <c r="E63" s="118">
        <v>20</v>
      </c>
      <c r="F63" s="118">
        <v>8</v>
      </c>
      <c r="G63" s="118">
        <f t="shared" si="7"/>
        <v>15.460376266305275</v>
      </c>
      <c r="H63" s="119"/>
      <c r="I63" s="120">
        <v>5.1306212966064142E-2</v>
      </c>
      <c r="J63" s="121"/>
    </row>
    <row r="64" spans="1:10" ht="17.100000000000001" customHeight="1">
      <c r="B64" s="117" t="s">
        <v>19</v>
      </c>
      <c r="C64" s="118">
        <v>1483.5297399215251</v>
      </c>
      <c r="D64" s="118">
        <f t="shared" si="6"/>
        <v>103.39261113439943</v>
      </c>
      <c r="E64" s="118">
        <v>19</v>
      </c>
      <c r="F64" s="118">
        <v>8</v>
      </c>
      <c r="G64" s="118">
        <f t="shared" si="7"/>
        <v>92.392611134399431</v>
      </c>
      <c r="H64" s="119"/>
      <c r="I64" s="120">
        <v>5.1690931704582756E-2</v>
      </c>
      <c r="J64" s="121"/>
    </row>
    <row r="65" spans="2:10" ht="17.100000000000001" customHeight="1">
      <c r="B65" s="117" t="s">
        <v>20</v>
      </c>
      <c r="C65" s="118">
        <v>1604.0218796688632</v>
      </c>
      <c r="D65" s="118">
        <f t="shared" si="6"/>
        <v>120.49213974733811</v>
      </c>
      <c r="E65" s="118">
        <v>20</v>
      </c>
      <c r="F65" s="118">
        <v>11</v>
      </c>
      <c r="G65" s="118">
        <f t="shared" si="7"/>
        <v>111.49213974733811</v>
      </c>
      <c r="H65" s="119"/>
      <c r="I65" s="120">
        <v>5.2078632456781265E-2</v>
      </c>
      <c r="J65" s="121"/>
    </row>
    <row r="66" spans="2:10" ht="17.100000000000001" customHeight="1">
      <c r="B66" s="117" t="s">
        <v>21</v>
      </c>
      <c r="C66" s="118">
        <v>1729.5325742096236</v>
      </c>
      <c r="D66" s="118">
        <f t="shared" si="6"/>
        <v>125.51069454076037</v>
      </c>
      <c r="E66" s="118">
        <v>27</v>
      </c>
      <c r="F66" s="118">
        <v>2</v>
      </c>
      <c r="G66" s="118">
        <f t="shared" si="7"/>
        <v>100.51069454076037</v>
      </c>
      <c r="H66" s="119"/>
      <c r="I66" s="120">
        <v>5.241007800635223E-2</v>
      </c>
      <c r="J66" s="121"/>
    </row>
    <row r="67" spans="2:10" ht="17.100000000000001" customHeight="1">
      <c r="B67" s="117" t="s">
        <v>22</v>
      </c>
      <c r="C67" s="118">
        <v>1804.830902355437</v>
      </c>
      <c r="D67" s="118">
        <f t="shared" si="6"/>
        <v>75.298328145813457</v>
      </c>
      <c r="E67" s="118">
        <v>30</v>
      </c>
      <c r="F67" s="118">
        <v>8</v>
      </c>
      <c r="G67" s="118">
        <f t="shared" si="7"/>
        <v>53.298328145813457</v>
      </c>
      <c r="H67" s="119"/>
      <c r="I67" s="120">
        <v>5.2772833402205774E-2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735.10200517035742</v>
      </c>
      <c r="E68" s="126">
        <f>SUM(E58:E67)</f>
        <v>189</v>
      </c>
      <c r="F68" s="126">
        <f>SUM(F58:F67)</f>
        <v>63</v>
      </c>
      <c r="G68" s="127">
        <f t="shared" si="7"/>
        <v>609.10200517035742</v>
      </c>
      <c r="H68" s="119"/>
      <c r="I68" s="120"/>
      <c r="J68" s="121"/>
    </row>
    <row r="69" spans="2:10" ht="17.100000000000001" customHeight="1">
      <c r="B69" s="117" t="s">
        <v>24</v>
      </c>
      <c r="C69" s="118">
        <v>1979.1458007942456</v>
      </c>
      <c r="D69" s="118">
        <f>C69-C67</f>
        <v>174.31489843880854</v>
      </c>
      <c r="E69" s="118">
        <v>23</v>
      </c>
      <c r="F69" s="118">
        <v>6</v>
      </c>
      <c r="G69" s="118">
        <f t="shared" si="7"/>
        <v>157.31489843880854</v>
      </c>
      <c r="H69" s="119"/>
      <c r="I69" s="120">
        <v>5.6066453280290245E-2</v>
      </c>
      <c r="J69" s="121"/>
    </row>
    <row r="70" spans="2:10" ht="17.100000000000001" customHeight="1">
      <c r="B70" s="117" t="s">
        <v>25</v>
      </c>
      <c r="C70" s="118">
        <v>2146.2842998833062</v>
      </c>
      <c r="D70" s="118">
        <f t="shared" ref="D70:D78" si="8">C70-C69</f>
        <v>167.13849908906059</v>
      </c>
      <c r="E70" s="118">
        <v>18</v>
      </c>
      <c r="F70" s="118">
        <v>12</v>
      </c>
      <c r="G70" s="118">
        <f t="shared" si="7"/>
        <v>161.13849908906059</v>
      </c>
      <c r="H70" s="119"/>
      <c r="I70" s="120">
        <v>5.9126289252983633E-2</v>
      </c>
      <c r="J70" s="121"/>
    </row>
    <row r="71" spans="2:10" ht="17.100000000000001" customHeight="1">
      <c r="B71" s="117" t="s">
        <v>26</v>
      </c>
      <c r="C71" s="118">
        <f>$C$21*I71</f>
        <v>2310.0969802321983</v>
      </c>
      <c r="D71" s="118">
        <f t="shared" si="8"/>
        <v>163.81268034889217</v>
      </c>
      <c r="E71" s="118">
        <v>19</v>
      </c>
      <c r="F71" s="118">
        <v>11</v>
      </c>
      <c r="G71" s="118">
        <f t="shared" si="7"/>
        <v>155.81268034889217</v>
      </c>
      <c r="H71" s="119"/>
      <c r="I71" s="120">
        <v>6.193289491239138E-2</v>
      </c>
      <c r="J71" s="121"/>
    </row>
    <row r="72" spans="2:10" ht="17.100000000000001" customHeight="1">
      <c r="B72" s="117" t="s">
        <v>27</v>
      </c>
      <c r="C72" s="118">
        <v>2458.7595199962052</v>
      </c>
      <c r="D72" s="118">
        <f t="shared" si="8"/>
        <v>148.66253976400685</v>
      </c>
      <c r="E72" s="118">
        <v>13</v>
      </c>
      <c r="F72" s="118">
        <v>10</v>
      </c>
      <c r="G72" s="118">
        <f t="shared" si="7"/>
        <v>145.66253976400685</v>
      </c>
      <c r="H72" s="119"/>
      <c r="I72" s="120">
        <v>6.4534370603574934E-2</v>
      </c>
      <c r="J72" s="121"/>
    </row>
    <row r="73" spans="2:10" ht="17.100000000000001" customHeight="1">
      <c r="B73" s="117" t="s">
        <v>28</v>
      </c>
      <c r="C73" s="118">
        <v>2672.4133611037155</v>
      </c>
      <c r="D73" s="118">
        <f t="shared" si="8"/>
        <v>213.65384110751029</v>
      </c>
      <c r="E73" s="118">
        <v>26</v>
      </c>
      <c r="F73" s="118">
        <v>8</v>
      </c>
      <c r="G73" s="118">
        <f t="shared" si="7"/>
        <v>195.65384110751029</v>
      </c>
      <c r="H73" s="119"/>
      <c r="I73" s="120">
        <v>6.6977778473777325E-2</v>
      </c>
      <c r="J73" s="121"/>
    </row>
    <row r="74" spans="2:10" ht="17.100000000000001" customHeight="1">
      <c r="B74" s="117" t="s">
        <v>29</v>
      </c>
      <c r="C74" s="118">
        <v>2887.0668133172712</v>
      </c>
      <c r="D74" s="118">
        <f t="shared" si="8"/>
        <v>214.65345221355574</v>
      </c>
      <c r="E74" s="118">
        <v>23</v>
      </c>
      <c r="F74" s="118">
        <v>13</v>
      </c>
      <c r="G74" s="118">
        <f t="shared" si="7"/>
        <v>204.65345221355574</v>
      </c>
      <c r="H74" s="119"/>
      <c r="I74" s="120">
        <v>6.9234216146697156E-2</v>
      </c>
      <c r="J74" s="121"/>
    </row>
    <row r="75" spans="2:10" ht="17.100000000000001" customHeight="1">
      <c r="B75" s="117" t="s">
        <v>30</v>
      </c>
      <c r="C75" s="118">
        <v>3131.8910575750715</v>
      </c>
      <c r="D75" s="118">
        <f t="shared" si="8"/>
        <v>244.82424425780027</v>
      </c>
      <c r="E75" s="118">
        <v>26</v>
      </c>
      <c r="F75" s="118">
        <v>9</v>
      </c>
      <c r="G75" s="118">
        <f t="shared" si="7"/>
        <v>227.82424425780027</v>
      </c>
      <c r="H75" s="119"/>
      <c r="I75" s="120">
        <v>7.1341481949318261E-2</v>
      </c>
      <c r="J75" s="121"/>
    </row>
    <row r="76" spans="2:10" ht="17.100000000000001" customHeight="1">
      <c r="B76" s="117" t="s">
        <v>31</v>
      </c>
      <c r="C76" s="118">
        <v>3328.5833425088813</v>
      </c>
      <c r="D76" s="118">
        <f t="shared" si="8"/>
        <v>196.69228493380979</v>
      </c>
      <c r="E76" s="118">
        <v>30</v>
      </c>
      <c r="F76" s="118">
        <v>5</v>
      </c>
      <c r="G76" s="118">
        <f t="shared" si="7"/>
        <v>171.69228493380979</v>
      </c>
      <c r="H76" s="119"/>
      <c r="I76" s="120">
        <v>7.3316813711649373E-2</v>
      </c>
      <c r="J76" s="121"/>
    </row>
    <row r="77" spans="2:10" ht="17.100000000000001" customHeight="1">
      <c r="B77" s="117" t="s">
        <v>32</v>
      </c>
      <c r="C77" s="118">
        <v>3533.8760346035451</v>
      </c>
      <c r="D77" s="118">
        <f t="shared" si="8"/>
        <v>205.29269209466383</v>
      </c>
      <c r="E77" s="118">
        <v>35</v>
      </c>
      <c r="F77" s="118">
        <v>6</v>
      </c>
      <c r="G77" s="118">
        <f t="shared" si="7"/>
        <v>176.29269209466383</v>
      </c>
      <c r="H77" s="119"/>
      <c r="I77" s="120">
        <v>7.5188851800075424E-2</v>
      </c>
      <c r="J77" s="121"/>
    </row>
    <row r="78" spans="2:10" ht="17.100000000000001" customHeight="1">
      <c r="B78" s="117" t="s">
        <v>33</v>
      </c>
      <c r="C78" s="118">
        <f>$C$28*I78</f>
        <v>3745.1532708744244</v>
      </c>
      <c r="D78" s="118">
        <f t="shared" si="8"/>
        <v>211.27723627087926</v>
      </c>
      <c r="E78" s="118">
        <v>33</v>
      </c>
      <c r="F78" s="118">
        <v>7</v>
      </c>
      <c r="G78" s="118">
        <f t="shared" si="7"/>
        <v>185.27723627087926</v>
      </c>
      <c r="H78" s="140"/>
      <c r="I78" s="120">
        <v>7.6902531229454299E-2</v>
      </c>
      <c r="J78" s="121"/>
    </row>
    <row r="79" spans="2:10" ht="17.100000000000001" customHeight="1">
      <c r="B79" s="139"/>
      <c r="C79" s="125" t="s">
        <v>34</v>
      </c>
      <c r="D79" s="126">
        <f>SUM(D69:D78)</f>
        <v>1940.3223685189873</v>
      </c>
      <c r="E79" s="126">
        <f>SUM(E69:E78)</f>
        <v>246</v>
      </c>
      <c r="F79" s="126">
        <f>SUM(F69:F78)</f>
        <v>87</v>
      </c>
      <c r="G79" s="127">
        <f t="shared" si="7"/>
        <v>1781.3223685189873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302.42058977707342</v>
      </c>
      <c r="D82" s="118"/>
      <c r="E82" s="118"/>
      <c r="F82" s="118"/>
      <c r="G82" s="118"/>
      <c r="H82" s="119"/>
      <c r="I82" s="120">
        <v>1.3561461424980869E-2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288.07120285177484</v>
      </c>
      <c r="D83" s="118">
        <f t="shared" ref="D83:D92" si="9">C83-C82</f>
        <v>-14.349386925298575</v>
      </c>
      <c r="E83" s="118">
        <v>1</v>
      </c>
      <c r="F83" s="118">
        <v>0</v>
      </c>
      <c r="G83" s="118">
        <f t="shared" ref="G83:G104" si="10">D83-E83+F83</f>
        <v>-15.349386925298575</v>
      </c>
      <c r="H83" s="119"/>
      <c r="I83" s="120">
        <v>1.2524834906598911E-2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274.80940961382157</v>
      </c>
      <c r="D84" s="118">
        <f t="shared" si="9"/>
        <v>-13.26179323795327</v>
      </c>
      <c r="E84" s="118">
        <v>0</v>
      </c>
      <c r="F84" s="118">
        <v>0</v>
      </c>
      <c r="G84" s="118">
        <f t="shared" si="10"/>
        <v>-13.26179323795327</v>
      </c>
      <c r="H84" s="119"/>
      <c r="I84" s="120">
        <v>1.1546613849320235E-2</v>
      </c>
      <c r="J84" s="121"/>
    </row>
    <row r="85" spans="1:10" ht="17.100000000000001" customHeight="1">
      <c r="A85" s="123"/>
      <c r="B85" s="117" t="s">
        <v>15</v>
      </c>
      <c r="C85" s="118">
        <v>264.1633473898786</v>
      </c>
      <c r="D85" s="118">
        <f t="shared" si="9"/>
        <v>-10.646062223942977</v>
      </c>
      <c r="E85" s="118">
        <v>0</v>
      </c>
      <c r="F85" s="118">
        <v>2</v>
      </c>
      <c r="G85" s="118">
        <f t="shared" si="10"/>
        <v>-8.6460622239429767</v>
      </c>
      <c r="H85" s="119"/>
      <c r="I85" s="120">
        <v>1.0694872363962694E-2</v>
      </c>
      <c r="J85" s="121"/>
    </row>
    <row r="86" spans="1:10" ht="17.100000000000001" customHeight="1">
      <c r="A86" s="123"/>
      <c r="B86" s="117" t="s">
        <v>16</v>
      </c>
      <c r="C86" s="118">
        <v>249.90469511779997</v>
      </c>
      <c r="D86" s="118">
        <f t="shared" si="9"/>
        <v>-14.258652272078621</v>
      </c>
      <c r="E86" s="118">
        <v>1</v>
      </c>
      <c r="F86" s="118">
        <v>0</v>
      </c>
      <c r="G86" s="118">
        <f t="shared" si="10"/>
        <v>-15.258652272078621</v>
      </c>
      <c r="H86" s="119"/>
      <c r="I86" s="120">
        <v>9.9168529808650787E-3</v>
      </c>
      <c r="J86" s="121"/>
    </row>
    <row r="87" spans="1:10" ht="17.100000000000001" customHeight="1">
      <c r="A87" s="123"/>
      <c r="B87" s="117" t="s">
        <v>17</v>
      </c>
      <c r="C87" s="118">
        <v>244.80994175957071</v>
      </c>
      <c r="D87" s="118">
        <f t="shared" si="9"/>
        <v>-5.0947533582292692</v>
      </c>
      <c r="E87" s="118">
        <v>1</v>
      </c>
      <c r="F87" s="118">
        <v>0</v>
      </c>
      <c r="G87" s="118">
        <f t="shared" si="10"/>
        <v>-6.0947533582292692</v>
      </c>
      <c r="H87" s="119"/>
      <c r="I87" s="120">
        <v>9.2033812691567941E-3</v>
      </c>
      <c r="J87" s="121"/>
    </row>
    <row r="88" spans="1:10" ht="17.100000000000001" customHeight="1">
      <c r="B88" s="117" t="s">
        <v>18</v>
      </c>
      <c r="C88" s="118">
        <v>229.00418560982018</v>
      </c>
      <c r="D88" s="118">
        <f t="shared" si="9"/>
        <v>-15.805756149750522</v>
      </c>
      <c r="E88" s="118">
        <v>3</v>
      </c>
      <c r="F88" s="118">
        <v>0</v>
      </c>
      <c r="G88" s="118">
        <f t="shared" si="10"/>
        <v>-18.805756149750522</v>
      </c>
      <c r="H88" s="119"/>
      <c r="I88" s="120">
        <v>8.5131667512944303E-3</v>
      </c>
      <c r="J88" s="121"/>
    </row>
    <row r="89" spans="1:10" ht="17.100000000000001" customHeight="1">
      <c r="B89" s="117" t="s">
        <v>19</v>
      </c>
      <c r="C89" s="118">
        <v>226.96247763925342</v>
      </c>
      <c r="D89" s="118">
        <f t="shared" si="9"/>
        <v>-2.0417079705667618</v>
      </c>
      <c r="E89" s="118">
        <v>1</v>
      </c>
      <c r="F89" s="118">
        <v>0</v>
      </c>
      <c r="G89" s="118">
        <f t="shared" si="10"/>
        <v>-3.0417079705667618</v>
      </c>
      <c r="H89" s="119"/>
      <c r="I89" s="120">
        <v>7.9081002661760772E-3</v>
      </c>
      <c r="J89" s="121"/>
    </row>
    <row r="90" spans="1:10" ht="17.100000000000001" customHeight="1">
      <c r="B90" s="117" t="s">
        <v>20</v>
      </c>
      <c r="C90" s="118">
        <v>226.30849188874899</v>
      </c>
      <c r="D90" s="118">
        <f t="shared" si="9"/>
        <v>-0.65398575050443242</v>
      </c>
      <c r="E90" s="118">
        <v>4</v>
      </c>
      <c r="F90" s="118">
        <v>0</v>
      </c>
      <c r="G90" s="118">
        <f t="shared" si="10"/>
        <v>-4.6539857505044324</v>
      </c>
      <c r="H90" s="119"/>
      <c r="I90" s="120">
        <v>7.3476783080762649E-3</v>
      </c>
      <c r="J90" s="121"/>
    </row>
    <row r="91" spans="1:10" ht="17.100000000000001" customHeight="1">
      <c r="B91" s="117" t="s">
        <v>21</v>
      </c>
      <c r="C91" s="118">
        <v>224.30393619476584</v>
      </c>
      <c r="D91" s="118">
        <f t="shared" si="9"/>
        <v>-2.0045556939831499</v>
      </c>
      <c r="E91" s="118">
        <v>3</v>
      </c>
      <c r="F91" s="118">
        <v>2</v>
      </c>
      <c r="G91" s="118">
        <f t="shared" si="10"/>
        <v>-3.0045556939831499</v>
      </c>
      <c r="H91" s="119"/>
      <c r="I91" s="120">
        <v>6.7970889755989651E-3</v>
      </c>
      <c r="J91" s="121"/>
    </row>
    <row r="92" spans="1:10" ht="17.100000000000001" customHeight="1">
      <c r="B92" s="117" t="s">
        <v>22</v>
      </c>
      <c r="C92" s="118">
        <v>216.45885687334723</v>
      </c>
      <c r="D92" s="118">
        <f t="shared" si="9"/>
        <v>-7.8450793214186092</v>
      </c>
      <c r="E92" s="118">
        <v>4</v>
      </c>
      <c r="F92" s="118">
        <v>0</v>
      </c>
      <c r="G92" s="118">
        <f t="shared" si="10"/>
        <v>-11.845079321418609</v>
      </c>
      <c r="H92" s="119"/>
      <c r="I92" s="120">
        <v>6.3292063413259436E-3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-85.961732903726187</v>
      </c>
      <c r="E93" s="126">
        <f>SUM(E83:E92)</f>
        <v>18</v>
      </c>
      <c r="F93" s="126">
        <f>SUM(F83:F92)</f>
        <v>4</v>
      </c>
      <c r="G93" s="127">
        <f t="shared" si="10"/>
        <v>-99.961732903726187</v>
      </c>
      <c r="H93" s="119"/>
      <c r="I93" s="120"/>
      <c r="J93" s="121"/>
    </row>
    <row r="94" spans="1:10" ht="17.100000000000001" customHeight="1">
      <c r="B94" s="117" t="s">
        <v>24</v>
      </c>
      <c r="C94" s="118">
        <v>229.06665639423719</v>
      </c>
      <c r="D94" s="118">
        <f>C94-C92</f>
        <v>12.607799520889955</v>
      </c>
      <c r="E94" s="118">
        <v>5</v>
      </c>
      <c r="F94" s="118">
        <v>0</v>
      </c>
      <c r="G94" s="118">
        <f t="shared" si="10"/>
        <v>7.6077995208899551</v>
      </c>
      <c r="H94" s="119"/>
      <c r="I94" s="120">
        <v>6.4891404077687589E-3</v>
      </c>
      <c r="J94" s="121"/>
    </row>
    <row r="95" spans="1:10" ht="17.100000000000001" customHeight="1">
      <c r="B95" s="117" t="s">
        <v>25</v>
      </c>
      <c r="C95" s="118">
        <v>240.89450569270053</v>
      </c>
      <c r="D95" s="118">
        <f t="shared" ref="D95:D103" si="11">C95-C94</f>
        <v>11.827849298463349</v>
      </c>
      <c r="E95" s="118">
        <v>3</v>
      </c>
      <c r="F95" s="118">
        <v>0</v>
      </c>
      <c r="G95" s="118">
        <f t="shared" si="10"/>
        <v>8.8278492984633488</v>
      </c>
      <c r="H95" s="119"/>
      <c r="I95" s="120">
        <v>6.636212278035826E-3</v>
      </c>
      <c r="J95" s="121"/>
    </row>
    <row r="96" spans="1:10" ht="17.100000000000001" customHeight="1">
      <c r="B96" s="117" t="s">
        <v>26</v>
      </c>
      <c r="C96" s="118">
        <f>$C$21*I96</f>
        <v>252.61627718704219</v>
      </c>
      <c r="D96" s="118">
        <f t="shared" si="11"/>
        <v>11.721771494341652</v>
      </c>
      <c r="E96" s="118">
        <v>4</v>
      </c>
      <c r="F96" s="118">
        <v>0</v>
      </c>
      <c r="G96" s="118">
        <f t="shared" si="10"/>
        <v>7.7217714943416524</v>
      </c>
      <c r="H96" s="119"/>
      <c r="I96" s="120">
        <v>6.772554348178075E-3</v>
      </c>
      <c r="J96" s="121"/>
    </row>
    <row r="97" spans="1:10" ht="17.100000000000001" customHeight="1">
      <c r="A97" s="123"/>
      <c r="B97" s="117" t="s">
        <v>27</v>
      </c>
      <c r="C97" s="118">
        <v>262.84570646766792</v>
      </c>
      <c r="D97" s="118">
        <f t="shared" si="11"/>
        <v>10.229429280625737</v>
      </c>
      <c r="E97" s="118">
        <v>9</v>
      </c>
      <c r="F97" s="118">
        <v>0</v>
      </c>
      <c r="G97" s="118">
        <f t="shared" si="10"/>
        <v>1.2294292806257374</v>
      </c>
      <c r="H97" s="119"/>
      <c r="I97" s="120">
        <v>6.8988374400962699E-3</v>
      </c>
      <c r="J97" s="121"/>
    </row>
    <row r="98" spans="1:10" ht="17.100000000000001" customHeight="1">
      <c r="A98" s="123"/>
      <c r="B98" s="117" t="s">
        <v>28</v>
      </c>
      <c r="C98" s="118">
        <v>279.94949050823891</v>
      </c>
      <c r="D98" s="118">
        <f t="shared" si="11"/>
        <v>17.103784040570986</v>
      </c>
      <c r="E98" s="118">
        <v>6</v>
      </c>
      <c r="F98" s="118">
        <v>1</v>
      </c>
      <c r="G98" s="118">
        <f t="shared" si="10"/>
        <v>12.103784040570986</v>
      </c>
      <c r="H98" s="119"/>
      <c r="I98" s="120">
        <v>7.0162779575999729E-3</v>
      </c>
      <c r="J98" s="121"/>
    </row>
    <row r="99" spans="1:10" ht="17.100000000000001" customHeight="1">
      <c r="A99" s="123"/>
      <c r="B99" s="117" t="s">
        <v>29</v>
      </c>
      <c r="C99" s="118">
        <v>297.15166116726891</v>
      </c>
      <c r="D99" s="118">
        <f t="shared" si="11"/>
        <v>17.202170659030003</v>
      </c>
      <c r="E99" s="118">
        <v>3</v>
      </c>
      <c r="F99" s="118">
        <v>1</v>
      </c>
      <c r="G99" s="118">
        <f t="shared" si="10"/>
        <v>15.202170659030003</v>
      </c>
      <c r="H99" s="119"/>
      <c r="I99" s="120">
        <v>7.1259391167210768E-3</v>
      </c>
      <c r="J99" s="121"/>
    </row>
    <row r="100" spans="1:10" ht="17.100000000000001" customHeight="1">
      <c r="A100" s="123"/>
      <c r="B100" s="117" t="s">
        <v>30</v>
      </c>
      <c r="C100" s="118">
        <v>317.32087511497332</v>
      </c>
      <c r="D100" s="118">
        <f t="shared" si="11"/>
        <v>20.169213947704407</v>
      </c>
      <c r="E100" s="118">
        <v>4</v>
      </c>
      <c r="F100" s="118">
        <v>0</v>
      </c>
      <c r="G100" s="118">
        <f t="shared" si="10"/>
        <v>16.169213947704407</v>
      </c>
      <c r="H100" s="119"/>
      <c r="I100" s="120">
        <v>7.2282659479492783E-3</v>
      </c>
      <c r="J100" s="121"/>
    </row>
    <row r="101" spans="1:10" ht="17.100000000000001" customHeight="1">
      <c r="A101" s="123"/>
      <c r="B101" s="117" t="s">
        <v>31</v>
      </c>
      <c r="C101" s="118">
        <v>332.52177875553383</v>
      </c>
      <c r="D101" s="118">
        <f t="shared" si="11"/>
        <v>15.200903640560512</v>
      </c>
      <c r="E101" s="118">
        <v>5</v>
      </c>
      <c r="F101" s="118">
        <v>0</v>
      </c>
      <c r="G101" s="118">
        <f t="shared" si="10"/>
        <v>10.200903640560512</v>
      </c>
      <c r="H101" s="119"/>
      <c r="I101" s="120">
        <v>7.3242682545271772E-3</v>
      </c>
      <c r="J101" s="121"/>
    </row>
    <row r="102" spans="1:10" ht="17.100000000000001" customHeight="1">
      <c r="A102" s="123"/>
      <c r="B102" s="117" t="s">
        <v>32</v>
      </c>
      <c r="C102" s="118">
        <v>348.46102557437456</v>
      </c>
      <c r="D102" s="118">
        <f t="shared" si="11"/>
        <v>15.939246818840729</v>
      </c>
      <c r="E102" s="118">
        <v>6</v>
      </c>
      <c r="F102" s="118">
        <v>0</v>
      </c>
      <c r="G102" s="118">
        <f t="shared" si="10"/>
        <v>9.9392468188407292</v>
      </c>
      <c r="H102" s="119"/>
      <c r="I102" s="120">
        <v>7.4140643739228629E-3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365.20997698882309</v>
      </c>
      <c r="D103" s="118">
        <f t="shared" si="11"/>
        <v>16.748951414448527</v>
      </c>
      <c r="E103" s="118">
        <v>7</v>
      </c>
      <c r="F103" s="118">
        <v>1</v>
      </c>
      <c r="G103" s="118">
        <f t="shared" si="10"/>
        <v>10.748951414448527</v>
      </c>
      <c r="H103" s="119"/>
      <c r="I103" s="120">
        <v>7.4991781722550943E-3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148.75112011547586</v>
      </c>
      <c r="E104" s="126">
        <f>SUM(E94:E103)</f>
        <v>52</v>
      </c>
      <c r="F104" s="126">
        <f>SUM(F94:F103)</f>
        <v>3</v>
      </c>
      <c r="G104" s="127">
        <f t="shared" si="10"/>
        <v>99.751120115475857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264.59739528945039</v>
      </c>
      <c r="D107" s="118"/>
      <c r="E107" s="118"/>
      <c r="F107" s="118"/>
      <c r="G107" s="118"/>
      <c r="H107" s="119"/>
      <c r="I107" s="120">
        <v>1.1865354048854276E-2</v>
      </c>
      <c r="J107" s="121"/>
    </row>
    <row r="108" spans="1:10" ht="17.100000000000001" customHeight="1">
      <c r="A108" s="123"/>
      <c r="B108" s="117" t="s">
        <v>13</v>
      </c>
      <c r="C108" s="118">
        <v>269.54111656881093</v>
      </c>
      <c r="D108" s="118">
        <f t="shared" ref="D108:D117" si="12">C108-C107</f>
        <v>4.9437212793605454</v>
      </c>
      <c r="E108" s="118">
        <v>1</v>
      </c>
      <c r="F108" s="118">
        <v>0</v>
      </c>
      <c r="G108" s="118">
        <f t="shared" ref="G108:G129" si="13">D108-E108+F108</f>
        <v>3.9437212793605454</v>
      </c>
      <c r="H108" s="119"/>
      <c r="I108" s="120">
        <v>1.1719178981252652E-2</v>
      </c>
      <c r="J108" s="121"/>
    </row>
    <row r="109" spans="1:10" ht="17.100000000000001" customHeight="1">
      <c r="A109" s="123"/>
      <c r="B109" s="117" t="s">
        <v>14</v>
      </c>
      <c r="C109" s="118">
        <v>276.73700249535017</v>
      </c>
      <c r="D109" s="118">
        <f t="shared" si="12"/>
        <v>7.1958859265392334</v>
      </c>
      <c r="E109" s="118">
        <v>2</v>
      </c>
      <c r="F109" s="118">
        <v>0</v>
      </c>
      <c r="G109" s="118">
        <f t="shared" si="13"/>
        <v>5.1958859265392334</v>
      </c>
      <c r="H109" s="119"/>
      <c r="I109" s="120">
        <v>1.1627605146863453E-2</v>
      </c>
      <c r="J109" s="121"/>
    </row>
    <row r="110" spans="1:10" ht="17.100000000000001" customHeight="1">
      <c r="A110" s="123"/>
      <c r="B110" s="117" t="s">
        <v>15</v>
      </c>
      <c r="C110" s="118">
        <v>284.18346508078668</v>
      </c>
      <c r="D110" s="118">
        <f t="shared" si="12"/>
        <v>7.4464625854365067</v>
      </c>
      <c r="E110" s="118">
        <v>0</v>
      </c>
      <c r="F110" s="118">
        <v>0</v>
      </c>
      <c r="G110" s="118">
        <f t="shared" si="13"/>
        <v>7.4464625854365067</v>
      </c>
      <c r="H110" s="119"/>
      <c r="I110" s="120">
        <v>1.150540344456626E-2</v>
      </c>
      <c r="J110" s="121"/>
    </row>
    <row r="111" spans="1:10" ht="17.100000000000001" customHeight="1">
      <c r="A111" s="123"/>
      <c r="B111" s="117" t="s">
        <v>16</v>
      </c>
      <c r="C111" s="118">
        <v>288.05051850961132</v>
      </c>
      <c r="D111" s="118">
        <f t="shared" si="12"/>
        <v>3.8670534288246472</v>
      </c>
      <c r="E111" s="118">
        <v>0</v>
      </c>
      <c r="F111" s="118">
        <v>0</v>
      </c>
      <c r="G111" s="118">
        <f t="shared" si="13"/>
        <v>3.8670534288246472</v>
      </c>
      <c r="H111" s="119"/>
      <c r="I111" s="120">
        <v>1.1430576131333782E-2</v>
      </c>
      <c r="J111" s="121"/>
    </row>
    <row r="112" spans="1:10" ht="17.100000000000001" customHeight="1">
      <c r="A112" s="123"/>
      <c r="B112" s="117" t="s">
        <v>17</v>
      </c>
      <c r="C112" s="118">
        <v>301.28984624107068</v>
      </c>
      <c r="D112" s="118">
        <f t="shared" si="12"/>
        <v>13.239327731459355</v>
      </c>
      <c r="E112" s="118">
        <v>0</v>
      </c>
      <c r="F112" s="118">
        <v>2</v>
      </c>
      <c r="G112" s="118">
        <f t="shared" si="13"/>
        <v>15.239327731459355</v>
      </c>
      <c r="H112" s="119"/>
      <c r="I112" s="120">
        <v>1.1326685948912433E-2</v>
      </c>
      <c r="J112" s="121"/>
    </row>
    <row r="113" spans="1:10" ht="17.100000000000001" customHeight="1">
      <c r="A113" s="123"/>
      <c r="B113" s="117" t="s">
        <v>18</v>
      </c>
      <c r="C113" s="118">
        <v>302.12605843013324</v>
      </c>
      <c r="D113" s="118">
        <f t="shared" si="12"/>
        <v>0.83621218906256445</v>
      </c>
      <c r="E113" s="118">
        <v>0</v>
      </c>
      <c r="F113" s="118">
        <v>0</v>
      </c>
      <c r="G113" s="118">
        <f t="shared" si="13"/>
        <v>0.83621218906256445</v>
      </c>
      <c r="H113" s="119"/>
      <c r="I113" s="120">
        <v>1.1231451986250305E-2</v>
      </c>
      <c r="J113" s="121"/>
    </row>
    <row r="114" spans="1:10" ht="17.100000000000001" customHeight="1">
      <c r="B114" s="117" t="s">
        <v>19</v>
      </c>
      <c r="C114" s="118">
        <v>320.74301871221809</v>
      </c>
      <c r="D114" s="118">
        <f t="shared" si="12"/>
        <v>18.616960282084847</v>
      </c>
      <c r="E114" s="118">
        <v>0</v>
      </c>
      <c r="F114" s="118">
        <v>0</v>
      </c>
      <c r="G114" s="118">
        <f t="shared" si="13"/>
        <v>18.616960282084847</v>
      </c>
      <c r="H114" s="119"/>
      <c r="I114" s="120">
        <v>1.1175714937707948E-2</v>
      </c>
      <c r="J114" s="121"/>
    </row>
    <row r="115" spans="1:10" ht="17.100000000000001" customHeight="1">
      <c r="A115" s="123"/>
      <c r="B115" s="117" t="s">
        <v>20</v>
      </c>
      <c r="C115" s="118">
        <v>341.65584149786224</v>
      </c>
      <c r="D115" s="118">
        <f t="shared" si="12"/>
        <v>20.912822785644153</v>
      </c>
      <c r="E115" s="118">
        <v>0</v>
      </c>
      <c r="F115" s="118">
        <v>1</v>
      </c>
      <c r="G115" s="118">
        <f t="shared" si="13"/>
        <v>21.912822785644153</v>
      </c>
      <c r="H115" s="119"/>
      <c r="I115" s="120">
        <v>1.1092722126553968E-2</v>
      </c>
      <c r="J115" s="121"/>
    </row>
    <row r="116" spans="1:10" ht="17.100000000000001" customHeight="1">
      <c r="A116" s="123"/>
      <c r="B116" s="117" t="s">
        <v>21</v>
      </c>
      <c r="C116" s="118">
        <v>364.52530674530777</v>
      </c>
      <c r="D116" s="118">
        <f t="shared" si="12"/>
        <v>22.869465247445532</v>
      </c>
      <c r="E116" s="118">
        <v>0</v>
      </c>
      <c r="F116" s="118">
        <v>0</v>
      </c>
      <c r="G116" s="118">
        <f t="shared" si="13"/>
        <v>22.869465247445532</v>
      </c>
      <c r="H116" s="119"/>
      <c r="I116" s="120">
        <v>1.1046221416524478E-2</v>
      </c>
      <c r="J116" s="121"/>
    </row>
    <row r="117" spans="1:10" ht="17.100000000000001" customHeight="1">
      <c r="A117" s="123"/>
      <c r="B117" s="117" t="s">
        <v>22</v>
      </c>
      <c r="C117" s="118">
        <v>377.7855005760461</v>
      </c>
      <c r="D117" s="118">
        <f t="shared" si="12"/>
        <v>13.260193830738331</v>
      </c>
      <c r="E117" s="118">
        <v>2</v>
      </c>
      <c r="F117" s="118">
        <v>0</v>
      </c>
      <c r="G117" s="118">
        <f t="shared" si="13"/>
        <v>11.260193830738331</v>
      </c>
      <c r="H117" s="119"/>
      <c r="I117" s="120">
        <v>1.1046359665966263E-2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113.18810528659571</v>
      </c>
      <c r="E118" s="126">
        <f>SUM(E108:E117)</f>
        <v>5</v>
      </c>
      <c r="F118" s="126">
        <f>SUM(F108:F117)</f>
        <v>3</v>
      </c>
      <c r="G118" s="127">
        <f t="shared" si="13"/>
        <v>111.18810528659571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487.80195689781971</v>
      </c>
      <c r="D119" s="118">
        <f>C119-C117</f>
        <v>110.0164563217736</v>
      </c>
      <c r="E119" s="118">
        <v>0</v>
      </c>
      <c r="F119" s="118">
        <v>2</v>
      </c>
      <c r="G119" s="118">
        <f t="shared" si="13"/>
        <v>112.0164563217736</v>
      </c>
      <c r="H119" s="119"/>
      <c r="I119" s="120">
        <v>1.381875232005155E-2</v>
      </c>
      <c r="J119" s="121"/>
    </row>
    <row r="120" spans="1:10" ht="17.100000000000001" customHeight="1">
      <c r="A120" s="123"/>
      <c r="B120" s="117" t="s">
        <v>25</v>
      </c>
      <c r="C120" s="118">
        <v>595.33506781575011</v>
      </c>
      <c r="D120" s="118">
        <f t="shared" ref="D120:D128" si="14">C120-C119</f>
        <v>107.5331109179304</v>
      </c>
      <c r="E120" s="118">
        <v>1</v>
      </c>
      <c r="F120" s="118">
        <v>1</v>
      </c>
      <c r="G120" s="118">
        <f t="shared" si="13"/>
        <v>107.5331109179304</v>
      </c>
      <c r="H120" s="119"/>
      <c r="I120" s="120">
        <v>1.6400415091342976E-2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699.84637564393347</v>
      </c>
      <c r="D121" s="118">
        <f t="shared" si="14"/>
        <v>104.51130782818336</v>
      </c>
      <c r="E121" s="118">
        <v>3</v>
      </c>
      <c r="F121" s="118">
        <v>1</v>
      </c>
      <c r="G121" s="118">
        <f t="shared" si="13"/>
        <v>102.51130782818336</v>
      </c>
      <c r="H121" s="119"/>
      <c r="I121" s="120">
        <v>1.8762637416727439E-2</v>
      </c>
      <c r="J121" s="121"/>
    </row>
    <row r="122" spans="1:10" ht="17.100000000000001" customHeight="1">
      <c r="A122" s="123"/>
      <c r="B122" s="117" t="s">
        <v>27</v>
      </c>
      <c r="C122" s="118">
        <v>799.2621183731402</v>
      </c>
      <c r="D122" s="118">
        <f t="shared" si="14"/>
        <v>99.415742729206727</v>
      </c>
      <c r="E122" s="118">
        <v>0</v>
      </c>
      <c r="F122" s="118">
        <v>3</v>
      </c>
      <c r="G122" s="118">
        <f t="shared" si="13"/>
        <v>102.41574272920673</v>
      </c>
      <c r="H122" s="119"/>
      <c r="I122" s="120">
        <v>2.0978008356250393E-2</v>
      </c>
      <c r="J122" s="121"/>
    </row>
    <row r="123" spans="1:10" ht="17.100000000000001" customHeight="1">
      <c r="A123" s="123"/>
      <c r="B123" s="117" t="s">
        <v>28</v>
      </c>
      <c r="C123" s="118">
        <v>918.26508990641344</v>
      </c>
      <c r="D123" s="118">
        <f t="shared" si="14"/>
        <v>119.00297153327324</v>
      </c>
      <c r="E123" s="118">
        <v>2</v>
      </c>
      <c r="F123" s="118">
        <v>1</v>
      </c>
      <c r="G123" s="118">
        <f t="shared" si="13"/>
        <v>118.00297153327324</v>
      </c>
      <c r="H123" s="119"/>
      <c r="I123" s="120">
        <v>2.3014162654296077E-2</v>
      </c>
      <c r="J123" s="121"/>
    </row>
    <row r="124" spans="1:10" ht="17.100000000000001" customHeight="1">
      <c r="A124" s="123"/>
      <c r="B124" s="117" t="s">
        <v>29</v>
      </c>
      <c r="C124" s="118">
        <v>1038.8781228722569</v>
      </c>
      <c r="D124" s="118">
        <f t="shared" si="14"/>
        <v>120.61303296584344</v>
      </c>
      <c r="E124" s="118">
        <v>2</v>
      </c>
      <c r="F124" s="118">
        <v>1</v>
      </c>
      <c r="G124" s="118">
        <f t="shared" si="13"/>
        <v>119.61303296584344</v>
      </c>
      <c r="H124" s="119"/>
      <c r="I124" s="120">
        <v>2.4913144433387456E-2</v>
      </c>
      <c r="J124" s="121"/>
    </row>
    <row r="125" spans="1:10" ht="17.100000000000001" customHeight="1">
      <c r="A125" s="123"/>
      <c r="B125" s="117" t="s">
        <v>30</v>
      </c>
      <c r="C125" s="118">
        <v>1172.5625359555711</v>
      </c>
      <c r="D125" s="118">
        <f t="shared" si="14"/>
        <v>133.68441308331421</v>
      </c>
      <c r="E125" s="118">
        <v>2</v>
      </c>
      <c r="F125" s="118">
        <v>0</v>
      </c>
      <c r="G125" s="118">
        <f t="shared" si="13"/>
        <v>131.68441308331421</v>
      </c>
      <c r="H125" s="119"/>
      <c r="I125" s="120">
        <v>2.670985275525219E-2</v>
      </c>
      <c r="J125" s="121"/>
    </row>
    <row r="126" spans="1:10" ht="17.100000000000001" customHeight="1">
      <c r="A126" s="123"/>
      <c r="B126" s="117" t="s">
        <v>31</v>
      </c>
      <c r="C126" s="118">
        <v>1288.0671715580518</v>
      </c>
      <c r="D126" s="118">
        <f t="shared" si="14"/>
        <v>115.50463560248068</v>
      </c>
      <c r="E126" s="118">
        <v>2</v>
      </c>
      <c r="F126" s="118">
        <v>0</v>
      </c>
      <c r="G126" s="118">
        <f t="shared" si="13"/>
        <v>113.50463560248068</v>
      </c>
      <c r="H126" s="119"/>
      <c r="I126" s="120">
        <v>2.8371523602600261E-2</v>
      </c>
      <c r="J126" s="121"/>
    </row>
    <row r="127" spans="1:10" ht="17.100000000000001" customHeight="1">
      <c r="A127" s="123"/>
      <c r="B127" s="117" t="s">
        <v>32</v>
      </c>
      <c r="C127" s="118">
        <v>1407.7001026018172</v>
      </c>
      <c r="D127" s="118">
        <f t="shared" si="14"/>
        <v>119.63293104376544</v>
      </c>
      <c r="E127" s="118">
        <v>0</v>
      </c>
      <c r="F127" s="118">
        <v>2</v>
      </c>
      <c r="G127" s="118">
        <f t="shared" si="13"/>
        <v>121.63293104376544</v>
      </c>
      <c r="H127" s="119"/>
      <c r="I127" s="120">
        <v>2.995106601280462E-2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1530.8801775147926</v>
      </c>
      <c r="D128" s="118">
        <f t="shared" si="14"/>
        <v>123.18007491297544</v>
      </c>
      <c r="E128" s="118">
        <v>1</v>
      </c>
      <c r="F128" s="118">
        <v>2</v>
      </c>
      <c r="G128" s="118">
        <f t="shared" si="13"/>
        <v>124.18007491297544</v>
      </c>
      <c r="H128" s="119"/>
      <c r="I128" s="120">
        <v>3.1434911242603544E-2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1153.0946769387467</v>
      </c>
      <c r="E129" s="126">
        <f>SUM(E119:E128)</f>
        <v>13</v>
      </c>
      <c r="F129" s="126">
        <f>SUM(F119:F128)</f>
        <v>13</v>
      </c>
      <c r="G129" s="127">
        <f t="shared" si="13"/>
        <v>1153.0946769387467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359.7579373379142</v>
      </c>
      <c r="D132" s="118"/>
      <c r="E132" s="118"/>
      <c r="F132" s="118"/>
      <c r="G132" s="118"/>
      <c r="H132" s="119"/>
      <c r="I132" s="120">
        <v>1.6132642929951306E-2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369.30176956980904</v>
      </c>
      <c r="D133" s="118">
        <f t="shared" ref="D133:D142" si="15">C133-C132</f>
        <v>9.5438322318948394</v>
      </c>
      <c r="E133" s="118">
        <v>2</v>
      </c>
      <c r="F133" s="118">
        <v>3</v>
      </c>
      <c r="G133" s="118">
        <f t="shared" ref="G133:G154" si="16">D133-E133+F133</f>
        <v>10.543832231894839</v>
      </c>
      <c r="H133" s="119"/>
      <c r="I133" s="120">
        <v>1.6056598676948225E-2</v>
      </c>
      <c r="J133" s="121"/>
    </row>
    <row r="134" spans="1:10" ht="17.100000000000001" customHeight="1">
      <c r="A134" s="134"/>
      <c r="B134" s="117" t="s">
        <v>14</v>
      </c>
      <c r="C134" s="118">
        <v>380.52401148862498</v>
      </c>
      <c r="D134" s="118">
        <f t="shared" si="15"/>
        <v>11.222241918815939</v>
      </c>
      <c r="E134" s="118">
        <v>2</v>
      </c>
      <c r="F134" s="118">
        <v>2</v>
      </c>
      <c r="G134" s="118">
        <f t="shared" si="16"/>
        <v>11.222241918815939</v>
      </c>
      <c r="H134" s="119"/>
      <c r="I134" s="120">
        <v>1.5988403844059872E-2</v>
      </c>
      <c r="J134" s="121"/>
    </row>
    <row r="135" spans="1:10" ht="17.100000000000001" customHeight="1">
      <c r="A135" s="123"/>
      <c r="B135" s="117" t="s">
        <v>15</v>
      </c>
      <c r="C135" s="118">
        <v>393.36629722183932</v>
      </c>
      <c r="D135" s="118">
        <f t="shared" si="15"/>
        <v>12.842285733214339</v>
      </c>
      <c r="E135" s="118">
        <v>3</v>
      </c>
      <c r="F135" s="118">
        <v>3</v>
      </c>
      <c r="G135" s="118">
        <f t="shared" si="16"/>
        <v>12.842285733214339</v>
      </c>
      <c r="H135" s="119"/>
      <c r="I135" s="120">
        <v>1.5925761021127097E-2</v>
      </c>
      <c r="J135" s="121"/>
    </row>
    <row r="136" spans="1:10" ht="17.100000000000001" customHeight="1">
      <c r="A136" s="123"/>
      <c r="B136" s="117" t="s">
        <v>16</v>
      </c>
      <c r="C136" s="118">
        <v>399.88721353487813</v>
      </c>
      <c r="D136" s="118">
        <f t="shared" si="15"/>
        <v>6.5209163130388106</v>
      </c>
      <c r="E136" s="118">
        <v>1</v>
      </c>
      <c r="F136" s="118">
        <v>1</v>
      </c>
      <c r="G136" s="118">
        <f t="shared" si="16"/>
        <v>6.5209163130388106</v>
      </c>
      <c r="H136" s="119"/>
      <c r="I136" s="120">
        <v>1.586854021963802E-2</v>
      </c>
      <c r="J136" s="121"/>
    </row>
    <row r="137" spans="1:10" ht="17.100000000000001" customHeight="1">
      <c r="A137" s="123"/>
      <c r="B137" s="117" t="s">
        <v>17</v>
      </c>
      <c r="C137" s="118">
        <v>420.70737395311778</v>
      </c>
      <c r="D137" s="118">
        <f t="shared" si="15"/>
        <v>20.820160418239652</v>
      </c>
      <c r="E137" s="118">
        <v>1</v>
      </c>
      <c r="F137" s="118">
        <v>4</v>
      </c>
      <c r="G137" s="118">
        <f t="shared" si="16"/>
        <v>23.820160418239652</v>
      </c>
      <c r="H137" s="119"/>
      <c r="I137" s="120">
        <v>1.5816066689966837E-2</v>
      </c>
      <c r="J137" s="121"/>
    </row>
    <row r="138" spans="1:10" ht="17.100000000000001" customHeight="1">
      <c r="A138" s="123"/>
      <c r="B138" s="117" t="s">
        <v>18</v>
      </c>
      <c r="C138" s="118">
        <v>424.16746348872772</v>
      </c>
      <c r="D138" s="118">
        <f t="shared" si="15"/>
        <v>3.4600895356099386</v>
      </c>
      <c r="E138" s="118">
        <v>2</v>
      </c>
      <c r="F138" s="118">
        <v>1</v>
      </c>
      <c r="G138" s="118">
        <f t="shared" si="16"/>
        <v>2.4600895356099386</v>
      </c>
      <c r="H138" s="119"/>
      <c r="I138" s="120">
        <v>1.5768307192889505E-2</v>
      </c>
      <c r="J138" s="121"/>
    </row>
    <row r="139" spans="1:10" ht="17.100000000000001" customHeight="1">
      <c r="A139" s="123"/>
      <c r="B139" s="117" t="s">
        <v>19</v>
      </c>
      <c r="C139" s="118">
        <v>451.26994501709612</v>
      </c>
      <c r="D139" s="118">
        <f t="shared" si="15"/>
        <v>27.102481528368401</v>
      </c>
      <c r="E139" s="118">
        <v>0</v>
      </c>
      <c r="F139" s="118">
        <v>3</v>
      </c>
      <c r="G139" s="118">
        <f t="shared" si="16"/>
        <v>30.102481528368401</v>
      </c>
      <c r="H139" s="119"/>
      <c r="I139" s="120">
        <v>1.5723691464010318E-2</v>
      </c>
      <c r="J139" s="121"/>
    </row>
    <row r="140" spans="1:10" ht="17.100000000000001" customHeight="1">
      <c r="A140" s="123"/>
      <c r="B140" s="117" t="s">
        <v>20</v>
      </c>
      <c r="C140" s="118">
        <v>483.01692467647058</v>
      </c>
      <c r="D140" s="118">
        <f t="shared" si="15"/>
        <v>31.74697965937446</v>
      </c>
      <c r="E140" s="118">
        <v>1</v>
      </c>
      <c r="F140" s="118">
        <v>6</v>
      </c>
      <c r="G140" s="118">
        <f t="shared" si="16"/>
        <v>36.74697965937446</v>
      </c>
      <c r="H140" s="119"/>
      <c r="I140" s="120">
        <v>1.568236768430099E-2</v>
      </c>
      <c r="J140" s="121"/>
    </row>
    <row r="141" spans="1:10" ht="17.100000000000001" customHeight="1">
      <c r="A141" s="123"/>
      <c r="B141" s="117" t="s">
        <v>21</v>
      </c>
      <c r="C141" s="118">
        <v>516.26710589129254</v>
      </c>
      <c r="D141" s="118">
        <f t="shared" si="15"/>
        <v>33.250181214821964</v>
      </c>
      <c r="E141" s="118">
        <v>2</v>
      </c>
      <c r="F141" s="118">
        <v>1</v>
      </c>
      <c r="G141" s="118">
        <f t="shared" si="16"/>
        <v>32.250181214821964</v>
      </c>
      <c r="H141" s="119"/>
      <c r="I141" s="120">
        <v>1.5644457754281593E-2</v>
      </c>
      <c r="J141" s="121"/>
    </row>
    <row r="142" spans="1:10" ht="17.100000000000001" customHeight="1">
      <c r="A142" s="123"/>
      <c r="B142" s="117" t="s">
        <v>22</v>
      </c>
      <c r="C142" s="118">
        <v>537.98852580379969</v>
      </c>
      <c r="D142" s="118">
        <f t="shared" si="15"/>
        <v>21.721419912507145</v>
      </c>
      <c r="E142" s="118">
        <v>0</v>
      </c>
      <c r="F142" s="118">
        <v>0</v>
      </c>
      <c r="G142" s="118">
        <f t="shared" si="16"/>
        <v>21.721419912507145</v>
      </c>
      <c r="H142" s="119"/>
      <c r="I142" s="120">
        <v>1.5730658649233911E-2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178.23058846588549</v>
      </c>
      <c r="E143" s="126">
        <f>SUM(E133:E142)</f>
        <v>14</v>
      </c>
      <c r="F143" s="126">
        <f>SUM(F133:F142)</f>
        <v>24</v>
      </c>
      <c r="G143" s="127">
        <f t="shared" si="16"/>
        <v>188.23058846588549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566.91834118940722</v>
      </c>
      <c r="D144" s="118">
        <f>C144-C142</f>
        <v>28.929815385607526</v>
      </c>
      <c r="E144" s="118">
        <v>4</v>
      </c>
      <c r="F144" s="118">
        <v>1</v>
      </c>
      <c r="G144" s="118">
        <f t="shared" si="16"/>
        <v>25.929815385607526</v>
      </c>
      <c r="H144" s="119"/>
      <c r="I144" s="120">
        <v>1.6060009665422301E-2</v>
      </c>
      <c r="J144" s="121"/>
    </row>
    <row r="145" spans="1:10" ht="17.100000000000001" customHeight="1">
      <c r="A145" s="123"/>
      <c r="B145" s="117" t="s">
        <v>25</v>
      </c>
      <c r="C145" s="118">
        <v>593.96704303948081</v>
      </c>
      <c r="D145" s="118">
        <f t="shared" ref="D145:D153" si="17">C145-C144</f>
        <v>27.048701850073599</v>
      </c>
      <c r="E145" s="118">
        <v>6</v>
      </c>
      <c r="F145" s="118">
        <v>1</v>
      </c>
      <c r="G145" s="118">
        <f t="shared" si="16"/>
        <v>22.048701850073599</v>
      </c>
      <c r="H145" s="119"/>
      <c r="I145" s="120">
        <v>1.6362728458387897E-2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620.80262897127386</v>
      </c>
      <c r="D146" s="118">
        <f t="shared" si="17"/>
        <v>26.835585931793048</v>
      </c>
      <c r="E146" s="118">
        <v>7</v>
      </c>
      <c r="F146" s="118">
        <v>0</v>
      </c>
      <c r="G146" s="118">
        <f t="shared" si="16"/>
        <v>19.835585931793048</v>
      </c>
      <c r="H146" s="119"/>
      <c r="I146" s="120">
        <v>1.664350211719233E-2</v>
      </c>
      <c r="J146" s="121"/>
    </row>
    <row r="147" spans="1:10" ht="17.100000000000001" customHeight="1">
      <c r="A147" s="123"/>
      <c r="B147" s="117" t="s">
        <v>27</v>
      </c>
      <c r="C147" s="118">
        <v>644.02310888965746</v>
      </c>
      <c r="D147" s="118">
        <f t="shared" si="17"/>
        <v>23.220479918383603</v>
      </c>
      <c r="E147" s="118">
        <v>6</v>
      </c>
      <c r="F147" s="118">
        <v>3</v>
      </c>
      <c r="G147" s="118">
        <f t="shared" si="16"/>
        <v>20.220479918383603</v>
      </c>
      <c r="H147" s="119"/>
      <c r="I147" s="120">
        <v>1.6903493671644551E-2</v>
      </c>
      <c r="J147" s="121"/>
    </row>
    <row r="148" spans="1:10" ht="17.100000000000001" customHeight="1">
      <c r="A148" s="123"/>
      <c r="B148" s="117" t="s">
        <v>28</v>
      </c>
      <c r="C148" s="118">
        <v>684.09667755236762</v>
      </c>
      <c r="D148" s="118">
        <f t="shared" si="17"/>
        <v>40.073568662710159</v>
      </c>
      <c r="E148" s="118">
        <v>7</v>
      </c>
      <c r="F148" s="118">
        <v>6</v>
      </c>
      <c r="G148" s="118">
        <f t="shared" si="16"/>
        <v>39.073568662710159</v>
      </c>
      <c r="H148" s="119"/>
      <c r="I148" s="120">
        <v>1.7145280139157084E-2</v>
      </c>
      <c r="J148" s="121"/>
    </row>
    <row r="149" spans="1:10" ht="17.100000000000001" customHeight="1">
      <c r="A149" s="123"/>
      <c r="B149" s="117" t="s">
        <v>29</v>
      </c>
      <c r="C149" s="118">
        <v>724.37542554863046</v>
      </c>
      <c r="D149" s="118">
        <f t="shared" si="17"/>
        <v>40.278747996262837</v>
      </c>
      <c r="E149" s="118">
        <v>8</v>
      </c>
      <c r="F149" s="118">
        <v>6</v>
      </c>
      <c r="G149" s="118">
        <f t="shared" si="16"/>
        <v>38.278747996262837</v>
      </c>
      <c r="H149" s="119"/>
      <c r="I149" s="120">
        <v>1.7371113322509124E-2</v>
      </c>
      <c r="J149" s="121"/>
    </row>
    <row r="150" spans="1:10" ht="17.100000000000001" customHeight="1">
      <c r="A150" s="123"/>
      <c r="B150" s="117" t="s">
        <v>30</v>
      </c>
      <c r="C150" s="118">
        <v>771.84021597547553</v>
      </c>
      <c r="D150" s="118">
        <f t="shared" si="17"/>
        <v>47.46479042684507</v>
      </c>
      <c r="E150" s="118">
        <v>4</v>
      </c>
      <c r="F150" s="118">
        <v>9</v>
      </c>
      <c r="G150" s="118">
        <f t="shared" si="16"/>
        <v>52.46479042684507</v>
      </c>
      <c r="H150" s="119"/>
      <c r="I150" s="120">
        <v>1.7581781685090558E-2</v>
      </c>
      <c r="J150" s="121"/>
    </row>
    <row r="151" spans="1:10" ht="17.100000000000001" customHeight="1">
      <c r="A151" s="123"/>
      <c r="B151" s="117" t="s">
        <v>31</v>
      </c>
      <c r="C151" s="118">
        <v>807.188760843046</v>
      </c>
      <c r="D151" s="118">
        <f t="shared" si="17"/>
        <v>35.348544867570467</v>
      </c>
      <c r="E151" s="118">
        <v>10</v>
      </c>
      <c r="F151" s="118">
        <v>3</v>
      </c>
      <c r="G151" s="118">
        <f t="shared" si="16"/>
        <v>28.348544867570467</v>
      </c>
      <c r="H151" s="119"/>
      <c r="I151" s="120">
        <v>1.7779488124296167E-2</v>
      </c>
      <c r="J151" s="121"/>
    </row>
    <row r="152" spans="1:10" ht="17.100000000000001" customHeight="1">
      <c r="A152" s="123"/>
      <c r="B152" s="117" t="s">
        <v>32</v>
      </c>
      <c r="C152" s="118">
        <v>844.32208305992242</v>
      </c>
      <c r="D152" s="118">
        <f t="shared" si="17"/>
        <v>37.133322216876422</v>
      </c>
      <c r="E152" s="118">
        <v>14</v>
      </c>
      <c r="F152" s="118">
        <v>8</v>
      </c>
      <c r="G152" s="118">
        <f t="shared" si="16"/>
        <v>31.133322216876422</v>
      </c>
      <c r="H152" s="119"/>
      <c r="I152" s="120">
        <v>1.7964299639572818E-2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875.50336949375401</v>
      </c>
      <c r="D153" s="118">
        <f t="shared" si="17"/>
        <v>31.181286433831588</v>
      </c>
      <c r="E153" s="118">
        <v>22</v>
      </c>
      <c r="F153" s="118">
        <v>3</v>
      </c>
      <c r="G153" s="118">
        <f t="shared" si="16"/>
        <v>12.181286433831588</v>
      </c>
      <c r="H153" s="119"/>
      <c r="I153" s="120">
        <v>1.7977481919789609E-2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337.51484368995432</v>
      </c>
      <c r="E154" s="126">
        <f>SUM(E144:E153)</f>
        <v>88</v>
      </c>
      <c r="F154" s="126">
        <f>SUM(F144:F153)</f>
        <v>40</v>
      </c>
      <c r="G154" s="127">
        <f t="shared" si="16"/>
        <v>289.51484368995432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89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99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381400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394100</v>
      </c>
      <c r="D8" s="118">
        <f t="shared" ref="D8:D17" si="0">C8-C7</f>
        <v>12700</v>
      </c>
      <c r="E8" s="118">
        <v>7308</v>
      </c>
      <c r="F8" s="118">
        <v>2302</v>
      </c>
      <c r="G8" s="118">
        <f t="shared" ref="G8:G29" si="1">D8-E8+F8</f>
        <v>7694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406300</v>
      </c>
      <c r="D9" s="118">
        <f t="shared" si="0"/>
        <v>12200</v>
      </c>
      <c r="E9" s="118">
        <v>6817</v>
      </c>
      <c r="F9" s="118">
        <v>2490</v>
      </c>
      <c r="G9" s="118">
        <f t="shared" si="1"/>
        <v>7873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417900</v>
      </c>
      <c r="D10" s="118">
        <f t="shared" si="0"/>
        <v>11600</v>
      </c>
      <c r="E10" s="118">
        <v>6582</v>
      </c>
      <c r="F10" s="118">
        <v>2543</v>
      </c>
      <c r="G10" s="118">
        <f t="shared" si="1"/>
        <v>7561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428300</v>
      </c>
      <c r="D11" s="118">
        <f t="shared" si="0"/>
        <v>10400</v>
      </c>
      <c r="E11" s="118">
        <v>6698</v>
      </c>
      <c r="F11" s="118">
        <v>2528</v>
      </c>
      <c r="G11" s="118">
        <f t="shared" si="1"/>
        <v>6230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440700</v>
      </c>
      <c r="D12" s="118">
        <f t="shared" si="0"/>
        <v>12400</v>
      </c>
      <c r="E12" s="118">
        <v>7211</v>
      </c>
      <c r="F12" s="118">
        <v>2629</v>
      </c>
      <c r="G12" s="118">
        <f t="shared" si="1"/>
        <v>7818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459000</v>
      </c>
      <c r="D13" s="118">
        <f t="shared" si="0"/>
        <v>18300</v>
      </c>
      <c r="E13" s="118">
        <v>7195</v>
      </c>
      <c r="F13" s="118">
        <v>2589</v>
      </c>
      <c r="G13" s="118">
        <f t="shared" si="1"/>
        <v>13694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476100</v>
      </c>
      <c r="D14" s="118">
        <f t="shared" si="0"/>
        <v>17100</v>
      </c>
      <c r="E14" s="118">
        <v>7825</v>
      </c>
      <c r="F14" s="118">
        <v>2638</v>
      </c>
      <c r="G14" s="118">
        <f t="shared" si="1"/>
        <v>11913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494900</v>
      </c>
      <c r="D15" s="118">
        <f t="shared" si="0"/>
        <v>18800</v>
      </c>
      <c r="E15" s="118">
        <v>8133</v>
      </c>
      <c r="F15" s="118">
        <v>2886</v>
      </c>
      <c r="G15" s="118">
        <f t="shared" si="1"/>
        <v>13553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510100</v>
      </c>
      <c r="D16" s="118">
        <f t="shared" si="0"/>
        <v>15200</v>
      </c>
      <c r="E16" s="118">
        <v>8413</v>
      </c>
      <c r="F16" s="118">
        <v>3037</v>
      </c>
      <c r="G16" s="118">
        <f t="shared" si="1"/>
        <v>9824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532200</v>
      </c>
      <c r="D17" s="118">
        <f t="shared" si="0"/>
        <v>22100</v>
      </c>
      <c r="E17" s="118">
        <v>8830</v>
      </c>
      <c r="F17" s="118">
        <v>3123</v>
      </c>
      <c r="G17" s="118">
        <f t="shared" si="1"/>
        <v>16393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150800</v>
      </c>
      <c r="E18" s="126">
        <f>SUM(E8:E17)</f>
        <v>75012</v>
      </c>
      <c r="F18" s="126">
        <f>SUM(F8:F17)</f>
        <v>26765</v>
      </c>
      <c r="G18" s="127">
        <f t="shared" si="1"/>
        <v>102553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544900</v>
      </c>
      <c r="D19" s="118">
        <f>C19-C17</f>
        <v>12700</v>
      </c>
      <c r="E19" s="118">
        <v>9415</v>
      </c>
      <c r="F19" s="118">
        <v>3228</v>
      </c>
      <c r="G19" s="118">
        <f t="shared" si="1"/>
        <v>6513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559500</v>
      </c>
      <c r="D20" s="118">
        <f t="shared" ref="D20:D28" si="2">C20-C19</f>
        <v>14600</v>
      </c>
      <c r="E20" s="118">
        <v>9850</v>
      </c>
      <c r="F20" s="118">
        <v>3253</v>
      </c>
      <c r="G20" s="118">
        <f t="shared" si="1"/>
        <v>8003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572100</v>
      </c>
      <c r="D21" s="118">
        <f t="shared" si="2"/>
        <v>12600</v>
      </c>
      <c r="E21" s="118">
        <v>9824</v>
      </c>
      <c r="F21" s="118">
        <v>3460</v>
      </c>
      <c r="G21" s="118">
        <f t="shared" si="1"/>
        <v>6236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584200</v>
      </c>
      <c r="D22" s="118">
        <f t="shared" si="2"/>
        <v>12100</v>
      </c>
      <c r="E22" s="118">
        <v>9719</v>
      </c>
      <c r="F22" s="118">
        <v>3384</v>
      </c>
      <c r="G22" s="118">
        <f t="shared" si="1"/>
        <v>5765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596900</v>
      </c>
      <c r="D23" s="118">
        <f t="shared" si="2"/>
        <v>12700</v>
      </c>
      <c r="E23" s="118">
        <v>10288</v>
      </c>
      <c r="F23" s="118">
        <v>3607</v>
      </c>
      <c r="G23" s="118">
        <f t="shared" si="1"/>
        <v>6019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611200</v>
      </c>
      <c r="D24" s="118">
        <f t="shared" si="2"/>
        <v>14300</v>
      </c>
      <c r="E24" s="118">
        <v>10539</v>
      </c>
      <c r="F24" s="118">
        <v>3595</v>
      </c>
      <c r="G24" s="118">
        <f t="shared" si="1"/>
        <v>7356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627000</v>
      </c>
      <c r="D25" s="118">
        <f t="shared" si="2"/>
        <v>15800</v>
      </c>
      <c r="E25" s="118">
        <v>10727</v>
      </c>
      <c r="F25" s="118">
        <v>3770</v>
      </c>
      <c r="G25" s="118">
        <f t="shared" si="1"/>
        <v>8843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645000</v>
      </c>
      <c r="D26" s="118">
        <f t="shared" si="2"/>
        <v>18000</v>
      </c>
      <c r="E26" s="118">
        <v>11086</v>
      </c>
      <c r="F26" s="118">
        <v>3863</v>
      </c>
      <c r="G26" s="118">
        <f t="shared" si="1"/>
        <v>10777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662000</v>
      </c>
      <c r="D27" s="118">
        <f t="shared" si="2"/>
        <v>17000</v>
      </c>
      <c r="E27" s="118">
        <v>11694</v>
      </c>
      <c r="F27" s="118">
        <v>3910</v>
      </c>
      <c r="G27" s="118">
        <f t="shared" si="1"/>
        <v>9216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669100</v>
      </c>
      <c r="D28" s="118">
        <f t="shared" si="2"/>
        <v>7100</v>
      </c>
      <c r="E28" s="118">
        <v>12505</v>
      </c>
      <c r="F28" s="118">
        <v>3967</v>
      </c>
      <c r="G28" s="118">
        <f t="shared" si="1"/>
        <v>-1438</v>
      </c>
      <c r="H28" s="119"/>
      <c r="I28" s="120">
        <v>1.0123867069486403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136900</v>
      </c>
      <c r="E29" s="126">
        <f>SUM(E19:E28)</f>
        <v>105647</v>
      </c>
      <c r="F29" s="126">
        <f>SUM(F19:F28)</f>
        <v>36037</v>
      </c>
      <c r="G29" s="127">
        <f t="shared" si="1"/>
        <v>67290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305986.34634197957</v>
      </c>
      <c r="D32" s="118"/>
      <c r="E32" s="118"/>
      <c r="F32" s="118"/>
      <c r="G32" s="118"/>
      <c r="H32" s="119"/>
      <c r="I32" s="120">
        <v>0.8022714901467739</v>
      </c>
      <c r="J32" s="121"/>
    </row>
    <row r="33" spans="1:10" ht="17.100000000000001" customHeight="1">
      <c r="A33" s="123"/>
      <c r="B33" s="117" t="s">
        <v>13</v>
      </c>
      <c r="C33" s="118">
        <v>312244.53205180611</v>
      </c>
      <c r="D33" s="118">
        <f t="shared" ref="D33:D42" si="3">C33-C32</f>
        <v>6258.1857098265318</v>
      </c>
      <c r="E33" s="118">
        <v>5381</v>
      </c>
      <c r="F33" s="118">
        <v>2034</v>
      </c>
      <c r="G33" s="118">
        <f t="shared" ref="G33:G54" si="4">D33-E33+F33</f>
        <v>2911.1857098265318</v>
      </c>
      <c r="H33" s="119"/>
      <c r="I33" s="120">
        <v>0.79229772152196432</v>
      </c>
      <c r="J33" s="121"/>
    </row>
    <row r="34" spans="1:10" ht="17.100000000000001" customHeight="1">
      <c r="A34" s="134"/>
      <c r="B34" s="117" t="s">
        <v>14</v>
      </c>
      <c r="C34" s="118">
        <v>318154.34027933131</v>
      </c>
      <c r="D34" s="118">
        <f t="shared" si="3"/>
        <v>5909.8082275252091</v>
      </c>
      <c r="E34" s="118">
        <v>4944</v>
      </c>
      <c r="F34" s="118">
        <v>2184</v>
      </c>
      <c r="G34" s="118">
        <f t="shared" si="4"/>
        <v>3149.8082275252091</v>
      </c>
      <c r="H34" s="119"/>
      <c r="I34" s="120">
        <v>0.78305276957748282</v>
      </c>
      <c r="J34" s="121"/>
    </row>
    <row r="35" spans="1:10" ht="17.100000000000001" customHeight="1">
      <c r="A35" s="123"/>
      <c r="B35" s="117" t="s">
        <v>15</v>
      </c>
      <c r="C35" s="118">
        <v>323646.65203440527</v>
      </c>
      <c r="D35" s="118">
        <f t="shared" si="3"/>
        <v>5492.3117550739553</v>
      </c>
      <c r="E35" s="118">
        <v>4598</v>
      </c>
      <c r="F35" s="118">
        <v>2204</v>
      </c>
      <c r="G35" s="118">
        <f t="shared" si="4"/>
        <v>3098.3117550739553</v>
      </c>
      <c r="H35" s="119"/>
      <c r="I35" s="120">
        <v>0.77445956457144116</v>
      </c>
      <c r="J35" s="121"/>
    </row>
    <row r="36" spans="1:10" ht="17.100000000000001" customHeight="1">
      <c r="A36" s="123"/>
      <c r="B36" s="117" t="s">
        <v>16</v>
      </c>
      <c r="C36" s="118">
        <v>328271.19168569759</v>
      </c>
      <c r="D36" s="118">
        <f t="shared" si="3"/>
        <v>4624.539651292318</v>
      </c>
      <c r="E36" s="118">
        <v>4551</v>
      </c>
      <c r="F36" s="118">
        <v>2215</v>
      </c>
      <c r="G36" s="118">
        <f t="shared" si="4"/>
        <v>2288.539651292318</v>
      </c>
      <c r="H36" s="119"/>
      <c r="I36" s="120">
        <v>0.76645153323767812</v>
      </c>
      <c r="J36" s="121"/>
    </row>
    <row r="37" spans="1:10" ht="17.100000000000001" customHeight="1">
      <c r="A37" s="123"/>
      <c r="B37" s="117" t="s">
        <v>17</v>
      </c>
      <c r="C37" s="118">
        <v>334478.46270544955</v>
      </c>
      <c r="D37" s="118">
        <f t="shared" si="3"/>
        <v>6207.2710197519627</v>
      </c>
      <c r="E37" s="118">
        <v>4816</v>
      </c>
      <c r="F37" s="118">
        <v>2288</v>
      </c>
      <c r="G37" s="118">
        <f t="shared" si="4"/>
        <v>3679.2710197519627</v>
      </c>
      <c r="H37" s="119"/>
      <c r="I37" s="120">
        <v>0.75897087067267877</v>
      </c>
      <c r="J37" s="121"/>
    </row>
    <row r="38" spans="1:10" ht="17.100000000000001" customHeight="1">
      <c r="A38" s="123"/>
      <c r="B38" s="117" t="s">
        <v>18</v>
      </c>
      <c r="C38" s="118">
        <v>345152.9185238608</v>
      </c>
      <c r="D38" s="118">
        <f t="shared" si="3"/>
        <v>10674.455818411254</v>
      </c>
      <c r="E38" s="118">
        <v>4633</v>
      </c>
      <c r="F38" s="118">
        <v>2280</v>
      </c>
      <c r="G38" s="118">
        <f t="shared" si="4"/>
        <v>8321.4558184112539</v>
      </c>
      <c r="H38" s="119"/>
      <c r="I38" s="120">
        <v>0.7519671427535094</v>
      </c>
      <c r="J38" s="121"/>
    </row>
    <row r="39" spans="1:10" ht="17.100000000000001" customHeight="1">
      <c r="A39" s="123"/>
      <c r="B39" s="117" t="s">
        <v>19</v>
      </c>
      <c r="C39" s="118">
        <v>354883.10587666096</v>
      </c>
      <c r="D39" s="118">
        <f t="shared" si="3"/>
        <v>9730.1873528001597</v>
      </c>
      <c r="E39" s="118">
        <v>5145</v>
      </c>
      <c r="F39" s="118">
        <v>2322</v>
      </c>
      <c r="G39" s="118">
        <f t="shared" si="4"/>
        <v>6907.1873528001597</v>
      </c>
      <c r="H39" s="119"/>
      <c r="I39" s="120">
        <v>0.74539614760903361</v>
      </c>
      <c r="J39" s="121"/>
    </row>
    <row r="40" spans="1:10" ht="17.100000000000001" customHeight="1">
      <c r="A40" s="123"/>
      <c r="B40" s="117" t="s">
        <v>20</v>
      </c>
      <c r="C40" s="118">
        <v>365839.47409410885</v>
      </c>
      <c r="D40" s="118">
        <f t="shared" si="3"/>
        <v>10956.368217447889</v>
      </c>
      <c r="E40" s="118">
        <v>5318</v>
      </c>
      <c r="F40" s="118">
        <v>2499</v>
      </c>
      <c r="G40" s="118">
        <f t="shared" si="4"/>
        <v>8137.368217447889</v>
      </c>
      <c r="H40" s="119"/>
      <c r="I40" s="120">
        <v>0.73921898180260437</v>
      </c>
      <c r="J40" s="121"/>
    </row>
    <row r="41" spans="1:10" ht="17.100000000000001" customHeight="1">
      <c r="A41" s="123"/>
      <c r="B41" s="117" t="s">
        <v>21</v>
      </c>
      <c r="C41" s="118">
        <v>374107.98758887185</v>
      </c>
      <c r="D41" s="118">
        <f t="shared" si="3"/>
        <v>8268.5134947629995</v>
      </c>
      <c r="E41" s="118">
        <v>5451</v>
      </c>
      <c r="F41" s="118">
        <v>2694</v>
      </c>
      <c r="G41" s="118">
        <f t="shared" si="4"/>
        <v>5511.5134947629995</v>
      </c>
      <c r="H41" s="119"/>
      <c r="I41" s="120">
        <v>0.73340126953317364</v>
      </c>
      <c r="J41" s="121"/>
    </row>
    <row r="42" spans="1:10" ht="17.100000000000001" customHeight="1">
      <c r="A42" s="123"/>
      <c r="B42" s="117" t="s">
        <v>22</v>
      </c>
      <c r="C42" s="118">
        <v>386948.91375064163</v>
      </c>
      <c r="D42" s="118">
        <f t="shared" si="3"/>
        <v>12840.926161769778</v>
      </c>
      <c r="E42" s="118">
        <v>5678</v>
      </c>
      <c r="F42" s="118">
        <v>2725</v>
      </c>
      <c r="G42" s="118">
        <f t="shared" si="4"/>
        <v>9887.9261617697775</v>
      </c>
      <c r="H42" s="119"/>
      <c r="I42" s="120">
        <v>0.72707424605532056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80962.567408662057</v>
      </c>
      <c r="E43" s="126">
        <f>SUM(E33:E42)</f>
        <v>50515</v>
      </c>
      <c r="F43" s="126">
        <f>SUM(F33:F42)</f>
        <v>23445</v>
      </c>
      <c r="G43" s="127">
        <f t="shared" si="4"/>
        <v>53892.567408662057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391580.72078923747</v>
      </c>
      <c r="D44" s="118">
        <f>C44-C42</f>
        <v>4631.8070385958417</v>
      </c>
      <c r="E44" s="118">
        <v>5894</v>
      </c>
      <c r="F44" s="118">
        <v>2850</v>
      </c>
      <c r="G44" s="118">
        <f t="shared" si="4"/>
        <v>1587.8070385958417</v>
      </c>
      <c r="H44" s="119"/>
      <c r="I44" s="120">
        <v>0.71862859385068356</v>
      </c>
      <c r="J44" s="121"/>
    </row>
    <row r="45" spans="1:10" ht="17.100000000000001" customHeight="1">
      <c r="A45" s="123"/>
      <c r="B45" s="117" t="s">
        <v>25</v>
      </c>
      <c r="C45" s="118">
        <v>397583.08757185674</v>
      </c>
      <c r="D45" s="118">
        <f t="shared" ref="D45:D53" si="5">C45-C44</f>
        <v>6002.3667826192686</v>
      </c>
      <c r="E45" s="118">
        <v>6111</v>
      </c>
      <c r="F45" s="118">
        <v>2827</v>
      </c>
      <c r="G45" s="118">
        <f t="shared" si="4"/>
        <v>2718.3667826192686</v>
      </c>
      <c r="H45" s="119"/>
      <c r="I45" s="120">
        <v>0.71060426733129001</v>
      </c>
      <c r="J45" s="121"/>
    </row>
    <row r="46" spans="1:10" ht="17.100000000000001" customHeight="1">
      <c r="A46" s="123"/>
      <c r="B46" s="117" t="s">
        <v>26</v>
      </c>
      <c r="C46" s="118">
        <f>$C$21*I46</f>
        <v>402169.42645316879</v>
      </c>
      <c r="D46" s="118">
        <f t="shared" si="5"/>
        <v>4586.3388813120546</v>
      </c>
      <c r="E46" s="118">
        <v>5951</v>
      </c>
      <c r="F46" s="118">
        <v>3010</v>
      </c>
      <c r="G46" s="118">
        <f t="shared" si="4"/>
        <v>1645.3388813120546</v>
      </c>
      <c r="H46" s="119"/>
      <c r="I46" s="120">
        <v>0.70297050594855581</v>
      </c>
      <c r="J46" s="121"/>
    </row>
    <row r="47" spans="1:10" ht="17.100000000000001" customHeight="1">
      <c r="A47" s="123"/>
      <c r="B47" s="117" t="s">
        <v>27</v>
      </c>
      <c r="C47" s="118">
        <v>406427.63178002439</v>
      </c>
      <c r="D47" s="118">
        <f t="shared" si="5"/>
        <v>4258.2053268555901</v>
      </c>
      <c r="E47" s="118">
        <v>5969</v>
      </c>
      <c r="F47" s="118">
        <v>2970</v>
      </c>
      <c r="G47" s="118">
        <f t="shared" si="4"/>
        <v>1259.2053268555901</v>
      </c>
      <c r="H47" s="119"/>
      <c r="I47" s="120">
        <v>0.69569947240675167</v>
      </c>
      <c r="J47" s="121"/>
    </row>
    <row r="48" spans="1:10" ht="17.100000000000001" customHeight="1">
      <c r="A48" s="123"/>
      <c r="B48" s="117" t="s">
        <v>28</v>
      </c>
      <c r="C48" s="118">
        <v>411124.37374816637</v>
      </c>
      <c r="D48" s="118">
        <f t="shared" si="5"/>
        <v>4696.7419681419851</v>
      </c>
      <c r="E48" s="118">
        <v>6250</v>
      </c>
      <c r="F48" s="118">
        <v>3143</v>
      </c>
      <c r="G48" s="118">
        <f t="shared" si="4"/>
        <v>1589.7419681419851</v>
      </c>
      <c r="H48" s="119"/>
      <c r="I48" s="120">
        <v>0.68876591346652094</v>
      </c>
      <c r="J48" s="121"/>
    </row>
    <row r="49" spans="1:10" ht="17.100000000000001" customHeight="1">
      <c r="A49" s="123"/>
      <c r="B49" s="117" t="s">
        <v>29</v>
      </c>
      <c r="C49" s="118">
        <v>416928.16505365731</v>
      </c>
      <c r="D49" s="118">
        <f t="shared" si="5"/>
        <v>5803.7913054909441</v>
      </c>
      <c r="E49" s="118">
        <v>6398</v>
      </c>
      <c r="F49" s="118">
        <v>3130</v>
      </c>
      <c r="G49" s="118">
        <f t="shared" si="4"/>
        <v>2535.7913054909441</v>
      </c>
      <c r="H49" s="119"/>
      <c r="I49" s="120">
        <v>0.68214686690716175</v>
      </c>
      <c r="J49" s="121"/>
    </row>
    <row r="50" spans="1:10" ht="17.100000000000001" customHeight="1">
      <c r="A50" s="123"/>
      <c r="B50" s="117" t="s">
        <v>30</v>
      </c>
      <c r="C50" s="118">
        <v>423740.02249113866</v>
      </c>
      <c r="D50" s="118">
        <f t="shared" si="5"/>
        <v>6811.857437481347</v>
      </c>
      <c r="E50" s="118">
        <v>6412</v>
      </c>
      <c r="F50" s="118">
        <v>3238</v>
      </c>
      <c r="G50" s="118">
        <f t="shared" si="4"/>
        <v>3637.857437481347</v>
      </c>
      <c r="H50" s="119"/>
      <c r="I50" s="120">
        <v>0.6758214074818798</v>
      </c>
      <c r="J50" s="121"/>
    </row>
    <row r="51" spans="1:10" ht="17.100000000000001" customHeight="1">
      <c r="A51" s="123"/>
      <c r="B51" s="117" t="s">
        <v>31</v>
      </c>
      <c r="C51" s="118">
        <v>432001.92473387945</v>
      </c>
      <c r="D51" s="118">
        <f t="shared" si="5"/>
        <v>8261.9022427407908</v>
      </c>
      <c r="E51" s="118">
        <v>6439</v>
      </c>
      <c r="F51" s="118">
        <v>3339</v>
      </c>
      <c r="G51" s="118">
        <f t="shared" si="4"/>
        <v>5161.9022427407908</v>
      </c>
      <c r="H51" s="119"/>
      <c r="I51" s="120">
        <v>0.66977042594399938</v>
      </c>
      <c r="J51" s="121"/>
    </row>
    <row r="52" spans="1:10" ht="17.100000000000001" customHeight="1">
      <c r="A52" s="123"/>
      <c r="B52" s="117" t="s">
        <v>32</v>
      </c>
      <c r="C52" s="118">
        <v>439552.4007830497</v>
      </c>
      <c r="D52" s="118">
        <f t="shared" si="5"/>
        <v>7550.4760491702473</v>
      </c>
      <c r="E52" s="118">
        <v>6696</v>
      </c>
      <c r="F52" s="118">
        <v>3343</v>
      </c>
      <c r="G52" s="118">
        <f t="shared" si="4"/>
        <v>4197.4760491702473</v>
      </c>
      <c r="H52" s="119"/>
      <c r="I52" s="120">
        <v>0.66397643622817171</v>
      </c>
      <c r="J52" s="121"/>
    </row>
    <row r="53" spans="1:10" ht="17.100000000000001" customHeight="1">
      <c r="A53" s="123"/>
      <c r="B53" s="117" t="s">
        <v>33</v>
      </c>
      <c r="C53" s="118">
        <f>$C$28*I53</f>
        <v>440500.23440414207</v>
      </c>
      <c r="D53" s="118">
        <f t="shared" si="5"/>
        <v>947.83362109237351</v>
      </c>
      <c r="E53" s="118">
        <v>6799</v>
      </c>
      <c r="F53" s="118">
        <v>3330</v>
      </c>
      <c r="G53" s="118">
        <f t="shared" si="4"/>
        <v>-2521.1663789076265</v>
      </c>
      <c r="H53" s="119"/>
      <c r="I53" s="120">
        <v>0.6583473836558692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53551.320653500443</v>
      </c>
      <c r="E54" s="126">
        <f>SUM(E44:E53)</f>
        <v>62919</v>
      </c>
      <c r="F54" s="126">
        <f>SUM(F44:F53)</f>
        <v>31180</v>
      </c>
      <c r="G54" s="127">
        <f t="shared" si="4"/>
        <v>21812.320653500443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61272.031372242716</v>
      </c>
      <c r="D57" s="118"/>
      <c r="E57" s="118"/>
      <c r="F57" s="118"/>
      <c r="G57" s="118"/>
      <c r="H57" s="119"/>
      <c r="I57" s="120">
        <v>0.16065031822821899</v>
      </c>
      <c r="J57" s="121"/>
    </row>
    <row r="58" spans="1:10" ht="17.100000000000001" customHeight="1">
      <c r="A58" s="123"/>
      <c r="B58" s="117" t="s">
        <v>13</v>
      </c>
      <c r="C58" s="118">
        <v>66179.042345061651</v>
      </c>
      <c r="D58" s="118">
        <f t="shared" ref="D58:D67" si="6">C58-C57</f>
        <v>4907.0109728189345</v>
      </c>
      <c r="E58" s="118">
        <v>1747</v>
      </c>
      <c r="F58" s="118">
        <v>230</v>
      </c>
      <c r="G58" s="118">
        <f t="shared" ref="G58:G79" si="7">D58-E58+F58</f>
        <v>3390.0109728189345</v>
      </c>
      <c r="H58" s="119"/>
      <c r="I58" s="120">
        <v>0.16792449212144547</v>
      </c>
      <c r="J58" s="121"/>
    </row>
    <row r="59" spans="1:10" ht="17.100000000000001" customHeight="1">
      <c r="A59" s="123"/>
      <c r="B59" s="117" t="s">
        <v>14</v>
      </c>
      <c r="C59" s="118">
        <v>70967.249947355667</v>
      </c>
      <c r="D59" s="118">
        <f t="shared" si="6"/>
        <v>4788.2076022940164</v>
      </c>
      <c r="E59" s="118">
        <v>1708</v>
      </c>
      <c r="F59" s="118">
        <v>259</v>
      </c>
      <c r="G59" s="118">
        <f t="shared" si="7"/>
        <v>3339.2076022940164</v>
      </c>
      <c r="H59" s="119"/>
      <c r="I59" s="120">
        <v>0.17466711776361224</v>
      </c>
      <c r="J59" s="121"/>
    </row>
    <row r="60" spans="1:10" ht="17.100000000000001" customHeight="1">
      <c r="A60" s="123"/>
      <c r="B60" s="117" t="s">
        <v>15</v>
      </c>
      <c r="C60" s="118">
        <v>75612.48762798091</v>
      </c>
      <c r="D60" s="118">
        <f t="shared" si="6"/>
        <v>4645.2376806252432</v>
      </c>
      <c r="E60" s="118">
        <v>1795</v>
      </c>
      <c r="F60" s="118">
        <v>296</v>
      </c>
      <c r="G60" s="118">
        <f t="shared" si="7"/>
        <v>3146.2376806252432</v>
      </c>
      <c r="H60" s="119"/>
      <c r="I60" s="120">
        <v>0.1809344044699232</v>
      </c>
      <c r="J60" s="121"/>
    </row>
    <row r="61" spans="1:10" ht="17.100000000000001" customHeight="1">
      <c r="A61" s="123"/>
      <c r="B61" s="117" t="s">
        <v>16</v>
      </c>
      <c r="C61" s="118">
        <v>79995.692306376819</v>
      </c>
      <c r="D61" s="118">
        <f t="shared" si="6"/>
        <v>4383.2046783959086</v>
      </c>
      <c r="E61" s="118">
        <v>1908</v>
      </c>
      <c r="F61" s="118">
        <v>264</v>
      </c>
      <c r="G61" s="118">
        <f t="shared" si="7"/>
        <v>2739.2046783959086</v>
      </c>
      <c r="H61" s="119"/>
      <c r="I61" s="120">
        <v>0.18677490615544434</v>
      </c>
      <c r="J61" s="121"/>
    </row>
    <row r="62" spans="1:10" ht="17.100000000000001" customHeight="1">
      <c r="A62" s="123"/>
      <c r="B62" s="117" t="s">
        <v>17</v>
      </c>
      <c r="C62" s="118">
        <v>84716.10549550812</v>
      </c>
      <c r="D62" s="118">
        <f t="shared" si="6"/>
        <v>4720.4131891313009</v>
      </c>
      <c r="E62" s="118">
        <v>2132</v>
      </c>
      <c r="F62" s="118">
        <v>293</v>
      </c>
      <c r="G62" s="118">
        <f t="shared" si="7"/>
        <v>2881.4131891313009</v>
      </c>
      <c r="H62" s="119"/>
      <c r="I62" s="120">
        <v>0.19223078170072186</v>
      </c>
      <c r="J62" s="121"/>
    </row>
    <row r="63" spans="1:10" ht="17.100000000000001" customHeight="1">
      <c r="A63" s="123"/>
      <c r="B63" s="117" t="s">
        <v>18</v>
      </c>
      <c r="C63" s="118">
        <v>90578.51574122801</v>
      </c>
      <c r="D63" s="118">
        <f t="shared" si="6"/>
        <v>5862.4102457198896</v>
      </c>
      <c r="E63" s="118">
        <v>2258</v>
      </c>
      <c r="F63" s="118">
        <v>256</v>
      </c>
      <c r="G63" s="118">
        <f t="shared" si="7"/>
        <v>3860.4102457198896</v>
      </c>
      <c r="H63" s="119"/>
      <c r="I63" s="120">
        <v>0.19733881425104141</v>
      </c>
      <c r="J63" s="121"/>
    </row>
    <row r="64" spans="1:10" ht="17.100000000000001" customHeight="1">
      <c r="B64" s="117" t="s">
        <v>19</v>
      </c>
      <c r="C64" s="118">
        <v>96234.684116343778</v>
      </c>
      <c r="D64" s="118">
        <f t="shared" si="6"/>
        <v>5656.1683751157689</v>
      </c>
      <c r="E64" s="118">
        <v>2364</v>
      </c>
      <c r="F64" s="118">
        <v>262</v>
      </c>
      <c r="G64" s="118">
        <f t="shared" si="7"/>
        <v>3554.1683751157689</v>
      </c>
      <c r="H64" s="119"/>
      <c r="I64" s="120">
        <v>0.20213124158022214</v>
      </c>
      <c r="J64" s="121"/>
    </row>
    <row r="65" spans="2:10" ht="17.100000000000001" customHeight="1">
      <c r="B65" s="117" t="s">
        <v>20</v>
      </c>
      <c r="C65" s="118">
        <v>102264.37274656596</v>
      </c>
      <c r="D65" s="118">
        <f t="shared" si="6"/>
        <v>6029.6886302221828</v>
      </c>
      <c r="E65" s="118">
        <v>2444</v>
      </c>
      <c r="F65" s="118">
        <v>314</v>
      </c>
      <c r="G65" s="118">
        <f t="shared" si="7"/>
        <v>3899.6886302221828</v>
      </c>
      <c r="H65" s="119"/>
      <c r="I65" s="120">
        <v>0.20663643715208319</v>
      </c>
      <c r="J65" s="121"/>
    </row>
    <row r="66" spans="2:10" ht="17.100000000000001" customHeight="1">
      <c r="B66" s="117" t="s">
        <v>21</v>
      </c>
      <c r="C66" s="118">
        <v>107569.61881390549</v>
      </c>
      <c r="D66" s="118">
        <f t="shared" si="6"/>
        <v>5305.2460673395253</v>
      </c>
      <c r="E66" s="118">
        <v>2529</v>
      </c>
      <c r="F66" s="118">
        <v>283</v>
      </c>
      <c r="G66" s="118">
        <f t="shared" si="7"/>
        <v>3059.2460673395253</v>
      </c>
      <c r="H66" s="119"/>
      <c r="I66" s="120">
        <v>0.21087947228760143</v>
      </c>
      <c r="J66" s="121"/>
    </row>
    <row r="67" spans="2:10" ht="17.100000000000001" customHeight="1">
      <c r="B67" s="117" t="s">
        <v>22</v>
      </c>
      <c r="C67" s="118">
        <v>114684.70810401297</v>
      </c>
      <c r="D67" s="118">
        <f t="shared" si="6"/>
        <v>7115.089290107484</v>
      </c>
      <c r="E67" s="118">
        <v>2704</v>
      </c>
      <c r="F67" s="118">
        <v>318</v>
      </c>
      <c r="G67" s="118">
        <f t="shared" si="7"/>
        <v>4729.089290107484</v>
      </c>
      <c r="H67" s="119"/>
      <c r="I67" s="120">
        <v>0.21549174765879928</v>
      </c>
      <c r="J67" s="121"/>
    </row>
    <row r="68" spans="2:10" ht="17.100000000000001" customHeight="1">
      <c r="B68" s="139"/>
      <c r="C68" s="125" t="s">
        <v>23</v>
      </c>
      <c r="D68" s="126">
        <f>SUM(D58:D67)</f>
        <v>53412.676731770254</v>
      </c>
      <c r="E68" s="126">
        <f>SUM(E58:E67)</f>
        <v>21589</v>
      </c>
      <c r="F68" s="126">
        <f>SUM(F58:F67)</f>
        <v>2775</v>
      </c>
      <c r="G68" s="127">
        <f t="shared" si="7"/>
        <v>34598.676731770254</v>
      </c>
      <c r="H68" s="119"/>
      <c r="I68" s="120"/>
      <c r="J68" s="121"/>
    </row>
    <row r="69" spans="2:10" ht="17.100000000000001" customHeight="1">
      <c r="B69" s="117" t="s">
        <v>24</v>
      </c>
      <c r="C69" s="118">
        <v>120773.18304943207</v>
      </c>
      <c r="D69" s="118">
        <f>C69-C67</f>
        <v>6088.4749454191042</v>
      </c>
      <c r="E69" s="118">
        <v>2957</v>
      </c>
      <c r="F69" s="118">
        <v>303</v>
      </c>
      <c r="G69" s="118">
        <f t="shared" si="7"/>
        <v>3434.4749454191042</v>
      </c>
      <c r="H69" s="119"/>
      <c r="I69" s="120">
        <v>0.22164283914375496</v>
      </c>
      <c r="J69" s="121"/>
    </row>
    <row r="70" spans="2:10" ht="17.100000000000001" customHeight="1">
      <c r="B70" s="117" t="s">
        <v>25</v>
      </c>
      <c r="C70" s="118">
        <v>127279.01734174673</v>
      </c>
      <c r="D70" s="118">
        <f t="shared" ref="D70:D78" si="8">C70-C69</f>
        <v>6505.8342923146556</v>
      </c>
      <c r="E70" s="118">
        <v>3099</v>
      </c>
      <c r="F70" s="118">
        <v>351</v>
      </c>
      <c r="G70" s="118">
        <f t="shared" si="7"/>
        <v>3757.8342923146556</v>
      </c>
      <c r="H70" s="119"/>
      <c r="I70" s="120">
        <v>0.22748707299686635</v>
      </c>
      <c r="J70" s="121"/>
    </row>
    <row r="71" spans="2:10" ht="17.100000000000001" customHeight="1">
      <c r="B71" s="117" t="s">
        <v>26</v>
      </c>
      <c r="C71" s="118">
        <f>$C$21*I71</f>
        <v>133326.10435735519</v>
      </c>
      <c r="D71" s="118">
        <f t="shared" si="8"/>
        <v>6047.0870156084566</v>
      </c>
      <c r="E71" s="118">
        <v>3195</v>
      </c>
      <c r="F71" s="118">
        <v>364</v>
      </c>
      <c r="G71" s="118">
        <f t="shared" si="7"/>
        <v>3216.0870156084566</v>
      </c>
      <c r="H71" s="119"/>
      <c r="I71" s="120">
        <v>0.23304685257359761</v>
      </c>
      <c r="J71" s="121"/>
    </row>
    <row r="72" spans="2:10" ht="17.100000000000001" customHeight="1">
      <c r="B72" s="117" t="s">
        <v>27</v>
      </c>
      <c r="C72" s="118">
        <v>139239.66056460267</v>
      </c>
      <c r="D72" s="118">
        <f t="shared" si="8"/>
        <v>5913.5562072474859</v>
      </c>
      <c r="E72" s="118">
        <v>3059</v>
      </c>
      <c r="F72" s="118">
        <v>309</v>
      </c>
      <c r="G72" s="118">
        <f t="shared" si="7"/>
        <v>3163.5562072474859</v>
      </c>
      <c r="H72" s="119"/>
      <c r="I72" s="120">
        <v>0.23834245218179159</v>
      </c>
      <c r="J72" s="121"/>
    </row>
    <row r="73" spans="2:10" ht="17.100000000000001" customHeight="1">
      <c r="B73" s="117" t="s">
        <v>28</v>
      </c>
      <c r="C73" s="118">
        <v>145280.84245526048</v>
      </c>
      <c r="D73" s="118">
        <f t="shared" si="8"/>
        <v>6041.1818906578119</v>
      </c>
      <c r="E73" s="118">
        <v>3321</v>
      </c>
      <c r="F73" s="118">
        <v>350</v>
      </c>
      <c r="G73" s="118">
        <f t="shared" si="7"/>
        <v>3070.1818906578119</v>
      </c>
      <c r="H73" s="119"/>
      <c r="I73" s="120">
        <v>0.24339226412340506</v>
      </c>
      <c r="J73" s="121"/>
    </row>
    <row r="74" spans="2:10" ht="17.100000000000001" customHeight="1">
      <c r="B74" s="117" t="s">
        <v>29</v>
      </c>
      <c r="C74" s="118">
        <v>151707.79300661193</v>
      </c>
      <c r="D74" s="118">
        <f t="shared" si="8"/>
        <v>6426.950551351445</v>
      </c>
      <c r="E74" s="118">
        <v>3349</v>
      </c>
      <c r="F74" s="118">
        <v>360</v>
      </c>
      <c r="G74" s="118">
        <f t="shared" si="7"/>
        <v>3437.950551351445</v>
      </c>
      <c r="H74" s="119"/>
      <c r="I74" s="120">
        <v>0.24821301211814775</v>
      </c>
      <c r="J74" s="121"/>
    </row>
    <row r="75" spans="2:10" ht="17.100000000000001" customHeight="1">
      <c r="B75" s="117" t="s">
        <v>30</v>
      </c>
      <c r="C75" s="118">
        <v>158518.10007763738</v>
      </c>
      <c r="D75" s="118">
        <f t="shared" si="8"/>
        <v>6810.3070710254542</v>
      </c>
      <c r="E75" s="118">
        <v>3534</v>
      </c>
      <c r="F75" s="118">
        <v>392</v>
      </c>
      <c r="G75" s="118">
        <f t="shared" si="7"/>
        <v>3668.3070710254542</v>
      </c>
      <c r="H75" s="119"/>
      <c r="I75" s="120">
        <v>0.25281993632797028</v>
      </c>
      <c r="J75" s="121"/>
    </row>
    <row r="76" spans="2:10" ht="17.100000000000001" customHeight="1">
      <c r="B76" s="117" t="s">
        <v>31</v>
      </c>
      <c r="C76" s="118">
        <v>165911.38552059268</v>
      </c>
      <c r="D76" s="118">
        <f t="shared" si="8"/>
        <v>7393.2854429552972</v>
      </c>
      <c r="E76" s="118">
        <v>3813</v>
      </c>
      <c r="F76" s="118">
        <v>390</v>
      </c>
      <c r="G76" s="118">
        <f t="shared" si="7"/>
        <v>3970.2854429552972</v>
      </c>
      <c r="H76" s="119"/>
      <c r="I76" s="120">
        <v>0.25722695429549264</v>
      </c>
      <c r="J76" s="121"/>
    </row>
    <row r="77" spans="2:10" ht="17.100000000000001" customHeight="1">
      <c r="B77" s="117" t="s">
        <v>32</v>
      </c>
      <c r="C77" s="118">
        <v>173077.78251140023</v>
      </c>
      <c r="D77" s="118">
        <f t="shared" si="8"/>
        <v>7166.3969908075524</v>
      </c>
      <c r="E77" s="118">
        <v>4124</v>
      </c>
      <c r="F77" s="118">
        <v>441</v>
      </c>
      <c r="G77" s="118">
        <f t="shared" si="7"/>
        <v>3483.3969908075524</v>
      </c>
      <c r="H77" s="119"/>
      <c r="I77" s="120">
        <v>0.26144680137673754</v>
      </c>
      <c r="J77" s="121"/>
    </row>
    <row r="78" spans="2:10" ht="17.100000000000001" customHeight="1">
      <c r="B78" s="117" t="s">
        <v>33</v>
      </c>
      <c r="C78" s="118">
        <f>$C$28*I78</f>
        <v>177709.19025380106</v>
      </c>
      <c r="D78" s="118">
        <f t="shared" si="8"/>
        <v>4631.4077424008283</v>
      </c>
      <c r="E78" s="118">
        <v>4826</v>
      </c>
      <c r="F78" s="118">
        <v>476</v>
      </c>
      <c r="G78" s="118">
        <f t="shared" si="7"/>
        <v>281.40774240082828</v>
      </c>
      <c r="H78" s="140"/>
      <c r="I78" s="120">
        <v>0.26559436594500235</v>
      </c>
      <c r="J78" s="121"/>
    </row>
    <row r="79" spans="2:10" ht="17.100000000000001" customHeight="1">
      <c r="B79" s="139"/>
      <c r="C79" s="125" t="s">
        <v>34</v>
      </c>
      <c r="D79" s="126">
        <f>SUM(D69:D78)</f>
        <v>63024.482149788091</v>
      </c>
      <c r="E79" s="126">
        <f>SUM(E69:E78)</f>
        <v>35277</v>
      </c>
      <c r="F79" s="126">
        <f>SUM(F69:F78)</f>
        <v>3736</v>
      </c>
      <c r="G79" s="127">
        <f t="shared" si="7"/>
        <v>31483.482149788091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6996.6399726319423</v>
      </c>
      <c r="D82" s="118"/>
      <c r="E82" s="118"/>
      <c r="F82" s="118"/>
      <c r="G82" s="118"/>
      <c r="H82" s="119"/>
      <c r="I82" s="120">
        <v>1.8344624993791143E-2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7804.2382841664003</v>
      </c>
      <c r="D83" s="118">
        <f t="shared" ref="D83:D92" si="9">C83-C82</f>
        <v>807.59831153445793</v>
      </c>
      <c r="E83" s="118">
        <v>30</v>
      </c>
      <c r="F83" s="118">
        <v>5</v>
      </c>
      <c r="G83" s="118">
        <f t="shared" ref="G83:G104" si="10">D83-E83+F83</f>
        <v>782.59831153445793</v>
      </c>
      <c r="H83" s="119"/>
      <c r="I83" s="120">
        <v>1.9802685318869327E-2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8594.9515787427281</v>
      </c>
      <c r="D84" s="118">
        <f t="shared" si="9"/>
        <v>790.71329457632783</v>
      </c>
      <c r="E84" s="118">
        <v>49</v>
      </c>
      <c r="F84" s="118">
        <v>12</v>
      </c>
      <c r="G84" s="118">
        <f t="shared" si="10"/>
        <v>753.71329457632783</v>
      </c>
      <c r="H84" s="119"/>
      <c r="I84" s="120">
        <v>2.115420029225382E-2</v>
      </c>
      <c r="J84" s="121"/>
    </row>
    <row r="85" spans="1:10" ht="17.100000000000001" customHeight="1">
      <c r="A85" s="123"/>
      <c r="B85" s="117" t="s">
        <v>15</v>
      </c>
      <c r="C85" s="118">
        <v>9365.3214975857336</v>
      </c>
      <c r="D85" s="118">
        <f t="shared" si="9"/>
        <v>770.36991884300551</v>
      </c>
      <c r="E85" s="118">
        <v>70</v>
      </c>
      <c r="F85" s="118">
        <v>9</v>
      </c>
      <c r="G85" s="118">
        <f t="shared" si="10"/>
        <v>709.36991884300551</v>
      </c>
      <c r="H85" s="119"/>
      <c r="I85" s="120">
        <v>2.2410436701569118E-2</v>
      </c>
      <c r="J85" s="121"/>
    </row>
    <row r="86" spans="1:10" ht="17.100000000000001" customHeight="1">
      <c r="A86" s="123"/>
      <c r="B86" s="117" t="s">
        <v>16</v>
      </c>
      <c r="C86" s="118">
        <v>10099.796634061191</v>
      </c>
      <c r="D86" s="118">
        <f t="shared" si="9"/>
        <v>734.47513647545748</v>
      </c>
      <c r="E86" s="118">
        <v>81</v>
      </c>
      <c r="F86" s="118">
        <v>13</v>
      </c>
      <c r="G86" s="118">
        <f t="shared" si="10"/>
        <v>666.47513647545748</v>
      </c>
      <c r="H86" s="119"/>
      <c r="I86" s="120">
        <v>2.3581126859820663E-2</v>
      </c>
      <c r="J86" s="121"/>
    </row>
    <row r="87" spans="1:10" ht="17.100000000000001" customHeight="1">
      <c r="A87" s="123"/>
      <c r="B87" s="117" t="s">
        <v>17</v>
      </c>
      <c r="C87" s="118">
        <v>10874.149649320154</v>
      </c>
      <c r="D87" s="118">
        <f t="shared" si="9"/>
        <v>774.35301525896284</v>
      </c>
      <c r="E87" s="118">
        <v>98</v>
      </c>
      <c r="F87" s="118">
        <v>15</v>
      </c>
      <c r="G87" s="118">
        <f t="shared" si="10"/>
        <v>691.35301525896284</v>
      </c>
      <c r="H87" s="119"/>
      <c r="I87" s="120">
        <v>2.4674721237395402E-2</v>
      </c>
      <c r="J87" s="121"/>
    </row>
    <row r="88" spans="1:10" ht="17.100000000000001" customHeight="1">
      <c r="B88" s="117" t="s">
        <v>18</v>
      </c>
      <c r="C88" s="118">
        <v>11795.654083218171</v>
      </c>
      <c r="D88" s="118">
        <f t="shared" si="9"/>
        <v>921.50443389801694</v>
      </c>
      <c r="E88" s="118">
        <v>147</v>
      </c>
      <c r="F88" s="118">
        <v>20</v>
      </c>
      <c r="G88" s="118">
        <f t="shared" si="10"/>
        <v>794.50443389801694</v>
      </c>
      <c r="H88" s="119"/>
      <c r="I88" s="120">
        <v>2.5698592773895797E-2</v>
      </c>
      <c r="J88" s="121"/>
    </row>
    <row r="89" spans="1:10" ht="17.100000000000001" customHeight="1">
      <c r="B89" s="117" t="s">
        <v>19</v>
      </c>
      <c r="C89" s="118">
        <v>12692.44670022458</v>
      </c>
      <c r="D89" s="118">
        <f t="shared" si="9"/>
        <v>896.79261700640927</v>
      </c>
      <c r="E89" s="118">
        <v>158</v>
      </c>
      <c r="F89" s="118">
        <v>17</v>
      </c>
      <c r="G89" s="118">
        <f t="shared" si="10"/>
        <v>755.79261700640927</v>
      </c>
      <c r="H89" s="119"/>
      <c r="I89" s="120">
        <v>2.6659203319102241E-2</v>
      </c>
      <c r="J89" s="121"/>
    </row>
    <row r="90" spans="1:10" ht="17.100000000000001" customHeight="1">
      <c r="B90" s="117" t="s">
        <v>20</v>
      </c>
      <c r="C90" s="118">
        <v>13640.552648881781</v>
      </c>
      <c r="D90" s="118">
        <f t="shared" si="9"/>
        <v>948.10594865720122</v>
      </c>
      <c r="E90" s="118">
        <v>212</v>
      </c>
      <c r="F90" s="118">
        <v>24</v>
      </c>
      <c r="G90" s="118">
        <f t="shared" si="10"/>
        <v>760.10594865720122</v>
      </c>
      <c r="H90" s="119"/>
      <c r="I90" s="120">
        <v>2.7562240147265677E-2</v>
      </c>
      <c r="J90" s="121"/>
    </row>
    <row r="91" spans="1:10" ht="17.100000000000001" customHeight="1">
      <c r="B91" s="117" t="s">
        <v>21</v>
      </c>
      <c r="C91" s="118">
        <v>14493.332879171034</v>
      </c>
      <c r="D91" s="118">
        <f t="shared" si="9"/>
        <v>852.78023028925236</v>
      </c>
      <c r="E91" s="118">
        <v>236</v>
      </c>
      <c r="F91" s="118">
        <v>22</v>
      </c>
      <c r="G91" s="118">
        <f t="shared" si="10"/>
        <v>638.78023028925236</v>
      </c>
      <c r="H91" s="119"/>
      <c r="I91" s="120">
        <v>2.8412728639817749E-2</v>
      </c>
      <c r="J91" s="121"/>
    </row>
    <row r="92" spans="1:10" ht="17.100000000000001" customHeight="1">
      <c r="B92" s="117" t="s">
        <v>22</v>
      </c>
      <c r="C92" s="118">
        <v>15774.792378508984</v>
      </c>
      <c r="D92" s="118">
        <f t="shared" si="9"/>
        <v>1281.4594993379505</v>
      </c>
      <c r="E92" s="118">
        <v>262</v>
      </c>
      <c r="F92" s="118">
        <v>20</v>
      </c>
      <c r="G92" s="118">
        <f t="shared" si="10"/>
        <v>1039.4594993379505</v>
      </c>
      <c r="H92" s="119"/>
      <c r="I92" s="120">
        <v>2.9640722244473852E-2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8778.152405877041</v>
      </c>
      <c r="E93" s="126">
        <f>SUM(E83:E92)</f>
        <v>1343</v>
      </c>
      <c r="F93" s="126">
        <f>SUM(F83:F92)</f>
        <v>157</v>
      </c>
      <c r="G93" s="127">
        <f t="shared" si="10"/>
        <v>7592.152405877041</v>
      </c>
      <c r="H93" s="119"/>
      <c r="I93" s="120"/>
      <c r="J93" s="121"/>
    </row>
    <row r="94" spans="1:10" ht="17.100000000000001" customHeight="1">
      <c r="B94" s="117" t="s">
        <v>24</v>
      </c>
      <c r="C94" s="118">
        <v>17463.403353216407</v>
      </c>
      <c r="D94" s="118">
        <f>C94-C92</f>
        <v>1688.6109747074224</v>
      </c>
      <c r="E94" s="118">
        <v>316</v>
      </c>
      <c r="F94" s="118">
        <v>25</v>
      </c>
      <c r="G94" s="118">
        <f t="shared" si="10"/>
        <v>1397.6109747074224</v>
      </c>
      <c r="H94" s="119"/>
      <c r="I94" s="120">
        <v>3.2048822450387975E-2</v>
      </c>
      <c r="J94" s="121"/>
    </row>
    <row r="95" spans="1:10" ht="17.100000000000001" customHeight="1">
      <c r="B95" s="117" t="s">
        <v>25</v>
      </c>
      <c r="C95" s="118">
        <v>19211.434280863188</v>
      </c>
      <c r="D95" s="118">
        <f t="shared" ref="D95:D103" si="11">C95-C94</f>
        <v>1748.0309276467815</v>
      </c>
      <c r="E95" s="118">
        <v>380</v>
      </c>
      <c r="F95" s="118">
        <v>18</v>
      </c>
      <c r="G95" s="118">
        <f t="shared" si="10"/>
        <v>1386.0309276467815</v>
      </c>
      <c r="H95" s="119"/>
      <c r="I95" s="120">
        <v>3.4336790493053063E-2</v>
      </c>
      <c r="J95" s="121"/>
    </row>
    <row r="96" spans="1:10" ht="17.100000000000001" customHeight="1">
      <c r="B96" s="117" t="s">
        <v>26</v>
      </c>
      <c r="C96" s="118">
        <f>$C$21*I96</f>
        <v>20889.314478814926</v>
      </c>
      <c r="D96" s="118">
        <f t="shared" si="11"/>
        <v>1677.8801979517375</v>
      </c>
      <c r="E96" s="118">
        <v>404</v>
      </c>
      <c r="F96" s="118">
        <v>37</v>
      </c>
      <c r="G96" s="118">
        <f t="shared" si="10"/>
        <v>1310.8801979517375</v>
      </c>
      <c r="H96" s="119"/>
      <c r="I96" s="120">
        <v>3.651339709633792E-2</v>
      </c>
      <c r="J96" s="121"/>
    </row>
    <row r="97" spans="1:10" ht="17.100000000000001" customHeight="1">
      <c r="A97" s="123"/>
      <c r="B97" s="117" t="s">
        <v>27</v>
      </c>
      <c r="C97" s="118">
        <v>22542.279732218547</v>
      </c>
      <c r="D97" s="118">
        <f t="shared" si="11"/>
        <v>1652.9652534036213</v>
      </c>
      <c r="E97" s="118">
        <v>438</v>
      </c>
      <c r="F97" s="118">
        <v>44</v>
      </c>
      <c r="G97" s="118">
        <f t="shared" si="10"/>
        <v>1258.9652534036213</v>
      </c>
      <c r="H97" s="119"/>
      <c r="I97" s="120">
        <v>3.8586579480004352E-2</v>
      </c>
      <c r="J97" s="121"/>
    </row>
    <row r="98" spans="1:10" ht="17.100000000000001" customHeight="1">
      <c r="A98" s="123"/>
      <c r="B98" s="117" t="s">
        <v>28</v>
      </c>
      <c r="C98" s="118">
        <v>24212.375876641385</v>
      </c>
      <c r="D98" s="118">
        <f t="shared" si="11"/>
        <v>1670.0961444228378</v>
      </c>
      <c r="E98" s="118">
        <v>454</v>
      </c>
      <c r="F98" s="118">
        <v>57</v>
      </c>
      <c r="G98" s="118">
        <f t="shared" si="10"/>
        <v>1273.0961444228378</v>
      </c>
      <c r="H98" s="119"/>
      <c r="I98" s="120">
        <v>4.0563538074453655E-2</v>
      </c>
      <c r="J98" s="121"/>
    </row>
    <row r="99" spans="1:10" ht="17.100000000000001" customHeight="1">
      <c r="A99" s="123"/>
      <c r="B99" s="117" t="s">
        <v>29</v>
      </c>
      <c r="C99" s="118">
        <v>25945.941229395772</v>
      </c>
      <c r="D99" s="118">
        <f t="shared" si="11"/>
        <v>1733.5653527543873</v>
      </c>
      <c r="E99" s="118">
        <v>503</v>
      </c>
      <c r="F99" s="118">
        <v>52</v>
      </c>
      <c r="G99" s="118">
        <f t="shared" si="10"/>
        <v>1282.5653527543873</v>
      </c>
      <c r="H99" s="119"/>
      <c r="I99" s="120">
        <v>4.2450820074273178E-2</v>
      </c>
      <c r="J99" s="121"/>
    </row>
    <row r="100" spans="1:10" ht="17.100000000000001" customHeight="1">
      <c r="A100" s="123"/>
      <c r="B100" s="117" t="s">
        <v>30</v>
      </c>
      <c r="C100" s="118">
        <v>27747.503704844967</v>
      </c>
      <c r="D100" s="118">
        <f t="shared" si="11"/>
        <v>1801.5624754491946</v>
      </c>
      <c r="E100" s="118">
        <v>491</v>
      </c>
      <c r="F100" s="118">
        <v>70</v>
      </c>
      <c r="G100" s="118">
        <f t="shared" si="10"/>
        <v>1380.5624754491946</v>
      </c>
      <c r="H100" s="119"/>
      <c r="I100" s="120">
        <v>4.4254391873755926E-2</v>
      </c>
      <c r="J100" s="121"/>
    </row>
    <row r="101" spans="1:10" ht="17.100000000000001" customHeight="1">
      <c r="A101" s="123"/>
      <c r="B101" s="117" t="s">
        <v>31</v>
      </c>
      <c r="C101" s="118">
        <v>29656.907837040981</v>
      </c>
      <c r="D101" s="118">
        <f t="shared" si="11"/>
        <v>1909.404132196014</v>
      </c>
      <c r="E101" s="118">
        <v>530</v>
      </c>
      <c r="F101" s="118">
        <v>62</v>
      </c>
      <c r="G101" s="118">
        <f t="shared" si="10"/>
        <v>1441.404132196014</v>
      </c>
      <c r="H101" s="119"/>
      <c r="I101" s="120">
        <v>4.5979702072931769E-2</v>
      </c>
      <c r="J101" s="121"/>
    </row>
    <row r="102" spans="1:10" ht="17.100000000000001" customHeight="1">
      <c r="A102" s="123"/>
      <c r="B102" s="117" t="s">
        <v>32</v>
      </c>
      <c r="C102" s="118">
        <v>31532.209533734993</v>
      </c>
      <c r="D102" s="118">
        <f t="shared" si="11"/>
        <v>1875.3016966940122</v>
      </c>
      <c r="E102" s="118">
        <v>591</v>
      </c>
      <c r="F102" s="118">
        <v>66</v>
      </c>
      <c r="G102" s="118">
        <f t="shared" si="10"/>
        <v>1350.3016966940122</v>
      </c>
      <c r="H102" s="119"/>
      <c r="I102" s="120">
        <v>4.7631736455793043E-2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32887.441548171468</v>
      </c>
      <c r="D103" s="118">
        <f t="shared" si="11"/>
        <v>1355.2320144364749</v>
      </c>
      <c r="E103" s="118">
        <v>603</v>
      </c>
      <c r="F103" s="118">
        <v>85</v>
      </c>
      <c r="G103" s="118">
        <f t="shared" si="10"/>
        <v>837.23201443647486</v>
      </c>
      <c r="H103" s="119"/>
      <c r="I103" s="120">
        <v>4.9151758404082306E-2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17112.649169662483</v>
      </c>
      <c r="E104" s="126">
        <f>SUM(E94:E103)</f>
        <v>4710</v>
      </c>
      <c r="F104" s="126">
        <f>SUM(F94:F103)</f>
        <v>516</v>
      </c>
      <c r="G104" s="127">
        <f t="shared" si="10"/>
        <v>12918.649169662483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6075.4100291246305</v>
      </c>
      <c r="D107" s="118"/>
      <c r="E107" s="118"/>
      <c r="F107" s="118"/>
      <c r="G107" s="118"/>
      <c r="H107" s="119"/>
      <c r="I107" s="120">
        <v>1.5929234475942921E-2</v>
      </c>
      <c r="J107" s="121"/>
    </row>
    <row r="108" spans="1:10" ht="17.100000000000001" customHeight="1">
      <c r="A108" s="123"/>
      <c r="B108" s="117" t="s">
        <v>13</v>
      </c>
      <c r="C108" s="118">
        <v>6531.0862726693395</v>
      </c>
      <c r="D108" s="118">
        <f t="shared" ref="D108:D117" si="12">C108-C107</f>
        <v>455.676243544709</v>
      </c>
      <c r="E108" s="118">
        <v>144</v>
      </c>
      <c r="F108" s="118">
        <v>32</v>
      </c>
      <c r="G108" s="118">
        <f t="shared" ref="G108:G129" si="13">D108-E108+F108</f>
        <v>343.676243544709</v>
      </c>
      <c r="H108" s="119"/>
      <c r="I108" s="120">
        <v>1.6572154967443138E-2</v>
      </c>
      <c r="J108" s="121"/>
    </row>
    <row r="109" spans="1:10" ht="17.100000000000001" customHeight="1">
      <c r="A109" s="123"/>
      <c r="B109" s="117" t="s">
        <v>14</v>
      </c>
      <c r="C109" s="118">
        <v>6975.3970412353337</v>
      </c>
      <c r="D109" s="118">
        <f t="shared" si="12"/>
        <v>444.31076856599429</v>
      </c>
      <c r="E109" s="118">
        <v>112</v>
      </c>
      <c r="F109" s="118">
        <v>34</v>
      </c>
      <c r="G109" s="118">
        <f t="shared" si="13"/>
        <v>366.31076856599429</v>
      </c>
      <c r="H109" s="119"/>
      <c r="I109" s="120">
        <v>1.7168095105181719E-2</v>
      </c>
      <c r="J109" s="121"/>
    </row>
    <row r="110" spans="1:10" ht="17.100000000000001" customHeight="1">
      <c r="A110" s="123"/>
      <c r="B110" s="117" t="s">
        <v>15</v>
      </c>
      <c r="C110" s="118">
        <v>7406.0333667959067</v>
      </c>
      <c r="D110" s="118">
        <f t="shared" si="12"/>
        <v>430.63632556057291</v>
      </c>
      <c r="E110" s="118">
        <v>115</v>
      </c>
      <c r="F110" s="118">
        <v>34</v>
      </c>
      <c r="G110" s="118">
        <f t="shared" si="13"/>
        <v>349.63632556057291</v>
      </c>
      <c r="H110" s="119"/>
      <c r="I110" s="120">
        <v>1.7722022892548234E-2</v>
      </c>
      <c r="J110" s="121"/>
    </row>
    <row r="111" spans="1:10" ht="17.100000000000001" customHeight="1">
      <c r="A111" s="123"/>
      <c r="B111" s="117" t="s">
        <v>16</v>
      </c>
      <c r="C111" s="118">
        <v>7811.4337882816062</v>
      </c>
      <c r="D111" s="118">
        <f t="shared" si="12"/>
        <v>405.40042148569955</v>
      </c>
      <c r="E111" s="118">
        <v>156</v>
      </c>
      <c r="F111" s="118">
        <v>33</v>
      </c>
      <c r="G111" s="118">
        <f t="shared" si="13"/>
        <v>282.40042148569955</v>
      </c>
      <c r="H111" s="119"/>
      <c r="I111" s="120">
        <v>1.8238229718145236E-2</v>
      </c>
      <c r="J111" s="121"/>
    </row>
    <row r="112" spans="1:10" ht="17.100000000000001" customHeight="1">
      <c r="A112" s="123"/>
      <c r="B112" s="117" t="s">
        <v>17</v>
      </c>
      <c r="C112" s="118">
        <v>8250.0986800741612</v>
      </c>
      <c r="D112" s="118">
        <f t="shared" si="12"/>
        <v>438.66489179255495</v>
      </c>
      <c r="E112" s="118">
        <v>160</v>
      </c>
      <c r="F112" s="118">
        <v>33</v>
      </c>
      <c r="G112" s="118">
        <f t="shared" si="13"/>
        <v>311.66489179255495</v>
      </c>
      <c r="H112" s="119"/>
      <c r="I112" s="120">
        <v>1.8720441751926848E-2</v>
      </c>
      <c r="J112" s="121"/>
    </row>
    <row r="113" spans="1:10" ht="17.100000000000001" customHeight="1">
      <c r="A113" s="123"/>
      <c r="B113" s="117" t="s">
        <v>18</v>
      </c>
      <c r="C113" s="118">
        <v>8799.906706033451</v>
      </c>
      <c r="D113" s="118">
        <f t="shared" si="12"/>
        <v>549.80802595928981</v>
      </c>
      <c r="E113" s="118">
        <v>154</v>
      </c>
      <c r="F113" s="118">
        <v>32</v>
      </c>
      <c r="G113" s="118">
        <f t="shared" si="13"/>
        <v>427.80802595928981</v>
      </c>
      <c r="H113" s="119"/>
      <c r="I113" s="120">
        <v>1.9171910034931267E-2</v>
      </c>
      <c r="J113" s="121"/>
    </row>
    <row r="114" spans="1:10" ht="17.100000000000001" customHeight="1">
      <c r="B114" s="117" t="s">
        <v>19</v>
      </c>
      <c r="C114" s="118">
        <v>9329.4098705754041</v>
      </c>
      <c r="D114" s="118">
        <f t="shared" si="12"/>
        <v>529.50316454195308</v>
      </c>
      <c r="E114" s="118">
        <v>151</v>
      </c>
      <c r="F114" s="118">
        <v>35</v>
      </c>
      <c r="G114" s="118">
        <f t="shared" si="13"/>
        <v>413.50316454195308</v>
      </c>
      <c r="H114" s="119"/>
      <c r="I114" s="120">
        <v>1.9595483870143673E-2</v>
      </c>
      <c r="J114" s="121"/>
    </row>
    <row r="115" spans="1:10" ht="17.100000000000001" customHeight="1">
      <c r="A115" s="123"/>
      <c r="B115" s="117" t="s">
        <v>20</v>
      </c>
      <c r="C115" s="118">
        <v>9894.8677865231766</v>
      </c>
      <c r="D115" s="118">
        <f t="shared" si="12"/>
        <v>565.45791594777256</v>
      </c>
      <c r="E115" s="118">
        <v>150</v>
      </c>
      <c r="F115" s="118">
        <v>48</v>
      </c>
      <c r="G115" s="118">
        <f t="shared" si="13"/>
        <v>463.45791594777256</v>
      </c>
      <c r="H115" s="119"/>
      <c r="I115" s="120">
        <v>1.9993671017424081E-2</v>
      </c>
      <c r="J115" s="121"/>
    </row>
    <row r="116" spans="1:10" ht="17.100000000000001" customHeight="1">
      <c r="A116" s="123"/>
      <c r="B116" s="117" t="s">
        <v>21</v>
      </c>
      <c r="C116" s="118">
        <v>10390.067432579903</v>
      </c>
      <c r="D116" s="118">
        <f t="shared" si="12"/>
        <v>495.19964605672612</v>
      </c>
      <c r="E116" s="118">
        <v>186</v>
      </c>
      <c r="F116" s="118">
        <v>35</v>
      </c>
      <c r="G116" s="118">
        <f t="shared" si="13"/>
        <v>344.19964605672612</v>
      </c>
      <c r="H116" s="119"/>
      <c r="I116" s="120">
        <v>2.0368687380082146E-2</v>
      </c>
      <c r="J116" s="121"/>
    </row>
    <row r="117" spans="1:10" ht="17.100000000000001" customHeight="1">
      <c r="A117" s="123"/>
      <c r="B117" s="117" t="s">
        <v>22</v>
      </c>
      <c r="C117" s="118">
        <v>11001.258461969093</v>
      </c>
      <c r="D117" s="118">
        <f t="shared" si="12"/>
        <v>611.19102938919059</v>
      </c>
      <c r="E117" s="118">
        <v>172</v>
      </c>
      <c r="F117" s="118">
        <v>58</v>
      </c>
      <c r="G117" s="118">
        <f t="shared" si="13"/>
        <v>497.19102938919059</v>
      </c>
      <c r="H117" s="119"/>
      <c r="I117" s="120">
        <v>2.0671286099152749E-2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4925.8484328444629</v>
      </c>
      <c r="E118" s="126">
        <f>SUM(E108:E117)</f>
        <v>1500</v>
      </c>
      <c r="F118" s="126">
        <f>SUM(F108:F117)</f>
        <v>374</v>
      </c>
      <c r="G118" s="127">
        <f t="shared" si="13"/>
        <v>3799.8484328444629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11338.37226638227</v>
      </c>
      <c r="D119" s="118">
        <f>C119-C117</f>
        <v>337.11380441317669</v>
      </c>
      <c r="E119" s="118">
        <v>206</v>
      </c>
      <c r="F119" s="118">
        <v>49</v>
      </c>
      <c r="G119" s="118">
        <f t="shared" si="13"/>
        <v>180.11380441317669</v>
      </c>
      <c r="H119" s="119"/>
      <c r="I119" s="120">
        <v>2.0808170795342761E-2</v>
      </c>
      <c r="J119" s="121"/>
    </row>
    <row r="120" spans="1:10" ht="17.100000000000001" customHeight="1">
      <c r="A120" s="123"/>
      <c r="B120" s="117" t="s">
        <v>25</v>
      </c>
      <c r="C120" s="118">
        <v>11714.93787573792</v>
      </c>
      <c r="D120" s="118">
        <f t="shared" ref="D120:D128" si="14">C120-C119</f>
        <v>376.56560935564994</v>
      </c>
      <c r="E120" s="118">
        <v>205</v>
      </c>
      <c r="F120" s="118">
        <v>57</v>
      </c>
      <c r="G120" s="118">
        <f t="shared" si="13"/>
        <v>228.56560935564994</v>
      </c>
      <c r="H120" s="119"/>
      <c r="I120" s="120">
        <v>2.0938226766287614E-2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12049.543065349057</v>
      </c>
      <c r="D121" s="118">
        <f t="shared" si="14"/>
        <v>334.60518961113667</v>
      </c>
      <c r="E121" s="118">
        <v>221</v>
      </c>
      <c r="F121" s="118">
        <v>47</v>
      </c>
      <c r="G121" s="118">
        <f t="shared" si="13"/>
        <v>160.60518961113667</v>
      </c>
      <c r="H121" s="119"/>
      <c r="I121" s="120">
        <v>2.1061952570090994E-2</v>
      </c>
      <c r="J121" s="121"/>
    </row>
    <row r="122" spans="1:10" ht="17.100000000000001" customHeight="1">
      <c r="A122" s="123"/>
      <c r="B122" s="117" t="s">
        <v>27</v>
      </c>
      <c r="C122" s="118">
        <v>12373.238801077492</v>
      </c>
      <c r="D122" s="118">
        <f t="shared" si="14"/>
        <v>323.69573572843547</v>
      </c>
      <c r="E122" s="118">
        <v>199</v>
      </c>
      <c r="F122" s="118">
        <v>56</v>
      </c>
      <c r="G122" s="118">
        <f t="shared" si="13"/>
        <v>180.69573572843547</v>
      </c>
      <c r="H122" s="119"/>
      <c r="I122" s="120">
        <v>2.1179799385617065E-2</v>
      </c>
      <c r="J122" s="121"/>
    </row>
    <row r="123" spans="1:10" ht="17.100000000000001" customHeight="1">
      <c r="A123" s="123"/>
      <c r="B123" s="117" t="s">
        <v>28</v>
      </c>
      <c r="C123" s="118">
        <v>12709.300158872255</v>
      </c>
      <c r="D123" s="118">
        <f t="shared" si="14"/>
        <v>336.06135779476244</v>
      </c>
      <c r="E123" s="118">
        <v>203</v>
      </c>
      <c r="F123" s="118">
        <v>56</v>
      </c>
      <c r="G123" s="118">
        <f t="shared" si="13"/>
        <v>189.06135779476244</v>
      </c>
      <c r="H123" s="119"/>
      <c r="I123" s="120">
        <v>2.1292176510089217E-2</v>
      </c>
      <c r="J123" s="121"/>
    </row>
    <row r="124" spans="1:10" ht="17.100000000000001" customHeight="1">
      <c r="A124" s="123"/>
      <c r="B124" s="117" t="s">
        <v>29</v>
      </c>
      <c r="C124" s="118">
        <v>13079.347573552455</v>
      </c>
      <c r="D124" s="118">
        <f t="shared" si="14"/>
        <v>370.04741468020075</v>
      </c>
      <c r="E124" s="118">
        <v>235</v>
      </c>
      <c r="F124" s="118">
        <v>49</v>
      </c>
      <c r="G124" s="118">
        <f t="shared" si="13"/>
        <v>184.04741468020075</v>
      </c>
      <c r="H124" s="119"/>
      <c r="I124" s="120">
        <v>2.1399456108560949E-2</v>
      </c>
      <c r="J124" s="121"/>
    </row>
    <row r="125" spans="1:10" ht="17.100000000000001" customHeight="1">
      <c r="A125" s="123"/>
      <c r="B125" s="117" t="s">
        <v>30</v>
      </c>
      <c r="C125" s="118">
        <v>13481.739786787744</v>
      </c>
      <c r="D125" s="118">
        <f t="shared" si="14"/>
        <v>402.39221323528909</v>
      </c>
      <c r="E125" s="118">
        <v>255</v>
      </c>
      <c r="F125" s="118">
        <v>67</v>
      </c>
      <c r="G125" s="118">
        <f t="shared" si="13"/>
        <v>214.39221323528909</v>
      </c>
      <c r="H125" s="119"/>
      <c r="I125" s="120">
        <v>2.1501977331399913E-2</v>
      </c>
      <c r="J125" s="121"/>
    </row>
    <row r="126" spans="1:10" ht="17.100000000000001" customHeight="1">
      <c r="A126" s="123"/>
      <c r="B126" s="117" t="s">
        <v>31</v>
      </c>
      <c r="C126" s="118">
        <v>13932.032182769924</v>
      </c>
      <c r="D126" s="118">
        <f t="shared" si="14"/>
        <v>450.2923959821801</v>
      </c>
      <c r="E126" s="118">
        <v>256</v>
      </c>
      <c r="F126" s="118">
        <v>68</v>
      </c>
      <c r="G126" s="118">
        <f t="shared" si="13"/>
        <v>262.2923959821801</v>
      </c>
      <c r="H126" s="119"/>
      <c r="I126" s="120">
        <v>2.1600049895767331E-2</v>
      </c>
      <c r="J126" s="121"/>
    </row>
    <row r="127" spans="1:10" ht="17.100000000000001" customHeight="1">
      <c r="A127" s="123"/>
      <c r="B127" s="117" t="s">
        <v>32</v>
      </c>
      <c r="C127" s="118">
        <v>14361.399673529369</v>
      </c>
      <c r="D127" s="118">
        <f t="shared" si="14"/>
        <v>429.36749075944499</v>
      </c>
      <c r="E127" s="118">
        <v>244</v>
      </c>
      <c r="F127" s="118">
        <v>56</v>
      </c>
      <c r="G127" s="118">
        <f t="shared" si="13"/>
        <v>241.36749075944499</v>
      </c>
      <c r="H127" s="119"/>
      <c r="I127" s="120">
        <v>2.169395721076944E-2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14577.816206860538</v>
      </c>
      <c r="D128" s="118">
        <f t="shared" si="14"/>
        <v>216.41653333116847</v>
      </c>
      <c r="E128" s="118">
        <v>246</v>
      </c>
      <c r="F128" s="118">
        <v>70</v>
      </c>
      <c r="G128" s="118">
        <f t="shared" si="13"/>
        <v>40.416533331168466</v>
      </c>
      <c r="H128" s="119"/>
      <c r="I128" s="120">
        <v>2.1787201026543922E-2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3576.5577448914446</v>
      </c>
      <c r="E129" s="126">
        <f>SUM(E119:E128)</f>
        <v>2270</v>
      </c>
      <c r="F129" s="126">
        <f>SUM(F119:F128)</f>
        <v>575</v>
      </c>
      <c r="G129" s="127">
        <f t="shared" si="13"/>
        <v>1881.5577448914446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1069.5722840211345</v>
      </c>
      <c r="D132" s="118"/>
      <c r="E132" s="118"/>
      <c r="F132" s="118"/>
      <c r="G132" s="118"/>
      <c r="H132" s="119"/>
      <c r="I132" s="120">
        <v>2.8043321552730324E-3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1341.1010462964912</v>
      </c>
      <c r="D133" s="118">
        <f t="shared" ref="D133:D142" si="15">C133-C132</f>
        <v>271.52876227535671</v>
      </c>
      <c r="E133" s="118">
        <v>6</v>
      </c>
      <c r="F133" s="118">
        <v>1</v>
      </c>
      <c r="G133" s="118">
        <f t="shared" ref="G133:G154" si="16">D133-E133+F133</f>
        <v>266.52876227535671</v>
      </c>
      <c r="H133" s="119"/>
      <c r="I133" s="120">
        <v>3.4029460702778265E-3</v>
      </c>
      <c r="J133" s="121"/>
    </row>
    <row r="134" spans="1:10" ht="17.100000000000001" customHeight="1">
      <c r="A134" s="134"/>
      <c r="B134" s="117" t="s">
        <v>14</v>
      </c>
      <c r="C134" s="118">
        <v>1608.061153335015</v>
      </c>
      <c r="D134" s="118">
        <f t="shared" si="15"/>
        <v>266.9601070385238</v>
      </c>
      <c r="E134" s="118">
        <v>4</v>
      </c>
      <c r="F134" s="118">
        <v>1</v>
      </c>
      <c r="G134" s="118">
        <f t="shared" si="16"/>
        <v>263.9601070385238</v>
      </c>
      <c r="H134" s="119"/>
      <c r="I134" s="120">
        <v>3.9578172614693936E-3</v>
      </c>
      <c r="J134" s="121"/>
    </row>
    <row r="135" spans="1:10" ht="17.100000000000001" customHeight="1">
      <c r="A135" s="123"/>
      <c r="B135" s="117" t="s">
        <v>15</v>
      </c>
      <c r="C135" s="118">
        <v>1869.5054732321701</v>
      </c>
      <c r="D135" s="118">
        <f t="shared" si="15"/>
        <v>261.44431989715508</v>
      </c>
      <c r="E135" s="118">
        <v>4</v>
      </c>
      <c r="F135" s="118">
        <v>0</v>
      </c>
      <c r="G135" s="118">
        <f t="shared" si="16"/>
        <v>257.44431989715508</v>
      </c>
      <c r="H135" s="119"/>
      <c r="I135" s="120">
        <v>4.4735713645182341E-3</v>
      </c>
      <c r="J135" s="121"/>
    </row>
    <row r="136" spans="1:10" ht="17.100000000000001" customHeight="1">
      <c r="A136" s="123"/>
      <c r="B136" s="117" t="s">
        <v>16</v>
      </c>
      <c r="C136" s="118">
        <v>2121.885585582826</v>
      </c>
      <c r="D136" s="118">
        <f t="shared" si="15"/>
        <v>252.38011235065596</v>
      </c>
      <c r="E136" s="118">
        <v>2</v>
      </c>
      <c r="F136" s="118">
        <v>3</v>
      </c>
      <c r="G136" s="118">
        <f t="shared" si="16"/>
        <v>253.38011235065596</v>
      </c>
      <c r="H136" s="119"/>
      <c r="I136" s="120">
        <v>4.9542040289115704E-3</v>
      </c>
      <c r="J136" s="121"/>
    </row>
    <row r="137" spans="1:10" ht="17.100000000000001" customHeight="1">
      <c r="A137" s="123"/>
      <c r="B137" s="117" t="s">
        <v>17</v>
      </c>
      <c r="C137" s="118">
        <v>2381.1834696480191</v>
      </c>
      <c r="D137" s="118">
        <f t="shared" si="15"/>
        <v>259.2978840651931</v>
      </c>
      <c r="E137" s="118">
        <v>5</v>
      </c>
      <c r="F137" s="118">
        <v>0</v>
      </c>
      <c r="G137" s="118">
        <f t="shared" si="16"/>
        <v>254.2978840651931</v>
      </c>
      <c r="H137" s="119"/>
      <c r="I137" s="120">
        <v>5.4031846372771027E-3</v>
      </c>
      <c r="J137" s="121"/>
    </row>
    <row r="138" spans="1:10" ht="17.100000000000001" customHeight="1">
      <c r="A138" s="123"/>
      <c r="B138" s="117" t="s">
        <v>18</v>
      </c>
      <c r="C138" s="118">
        <v>2673.004945659573</v>
      </c>
      <c r="D138" s="118">
        <f t="shared" si="15"/>
        <v>291.82147601155384</v>
      </c>
      <c r="E138" s="118">
        <v>3</v>
      </c>
      <c r="F138" s="118">
        <v>1</v>
      </c>
      <c r="G138" s="118">
        <f t="shared" si="16"/>
        <v>289.82147601155384</v>
      </c>
      <c r="H138" s="119"/>
      <c r="I138" s="120">
        <v>5.8235401866221633E-3</v>
      </c>
      <c r="J138" s="121"/>
    </row>
    <row r="139" spans="1:10" ht="17.100000000000001" customHeight="1">
      <c r="A139" s="123"/>
      <c r="B139" s="117" t="s">
        <v>19</v>
      </c>
      <c r="C139" s="118">
        <v>2960.3534361953325</v>
      </c>
      <c r="D139" s="118">
        <f t="shared" si="15"/>
        <v>287.34849053575954</v>
      </c>
      <c r="E139" s="118">
        <v>7</v>
      </c>
      <c r="F139" s="118">
        <v>2</v>
      </c>
      <c r="G139" s="118">
        <f t="shared" si="16"/>
        <v>282.34849053575954</v>
      </c>
      <c r="H139" s="119"/>
      <c r="I139" s="120">
        <v>6.217923621498281E-3</v>
      </c>
      <c r="J139" s="121"/>
    </row>
    <row r="140" spans="1:10" ht="17.100000000000001" customHeight="1">
      <c r="A140" s="123"/>
      <c r="B140" s="117" t="s">
        <v>20</v>
      </c>
      <c r="C140" s="118">
        <v>3260.7327239201586</v>
      </c>
      <c r="D140" s="118">
        <f t="shared" si="15"/>
        <v>300.3792877248261</v>
      </c>
      <c r="E140" s="118">
        <v>9</v>
      </c>
      <c r="F140" s="118">
        <v>1</v>
      </c>
      <c r="G140" s="118">
        <f t="shared" si="16"/>
        <v>292.3792877248261</v>
      </c>
      <c r="H140" s="119"/>
      <c r="I140" s="120">
        <v>6.5886698806226695E-3</v>
      </c>
      <c r="J140" s="121"/>
    </row>
    <row r="141" spans="1:10" ht="17.100000000000001" customHeight="1">
      <c r="A141" s="123"/>
      <c r="B141" s="117" t="s">
        <v>21</v>
      </c>
      <c r="C141" s="118">
        <v>3538.9932854717226</v>
      </c>
      <c r="D141" s="118">
        <f t="shared" si="15"/>
        <v>278.26056155156402</v>
      </c>
      <c r="E141" s="118">
        <v>11</v>
      </c>
      <c r="F141" s="118">
        <v>3</v>
      </c>
      <c r="G141" s="118">
        <f t="shared" si="16"/>
        <v>270.26056155156402</v>
      </c>
      <c r="H141" s="119"/>
      <c r="I141" s="120">
        <v>6.9378421593250788E-3</v>
      </c>
      <c r="J141" s="121"/>
    </row>
    <row r="142" spans="1:10" ht="17.100000000000001" customHeight="1">
      <c r="A142" s="123"/>
      <c r="B142" s="117" t="s">
        <v>22</v>
      </c>
      <c r="C142" s="118">
        <v>3790.3273048672436</v>
      </c>
      <c r="D142" s="118">
        <f t="shared" si="15"/>
        <v>251.33401939552095</v>
      </c>
      <c r="E142" s="118">
        <v>14</v>
      </c>
      <c r="F142" s="118">
        <v>2</v>
      </c>
      <c r="G142" s="118">
        <f t="shared" si="16"/>
        <v>239.33401939552095</v>
      </c>
      <c r="H142" s="119"/>
      <c r="I142" s="120">
        <v>7.1219979422533705E-3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2720.7550208461089</v>
      </c>
      <c r="E143" s="126">
        <f>SUM(E133:E142)</f>
        <v>65</v>
      </c>
      <c r="F143" s="126">
        <f>SUM(F133:F142)</f>
        <v>14</v>
      </c>
      <c r="G143" s="127">
        <f t="shared" si="16"/>
        <v>2669.7550208461089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3744.3205417318168</v>
      </c>
      <c r="D144" s="118">
        <f>C144-C142</f>
        <v>-46.006763135426809</v>
      </c>
      <c r="E144" s="118">
        <v>42</v>
      </c>
      <c r="F144" s="118">
        <v>1</v>
      </c>
      <c r="G144" s="118">
        <f t="shared" si="16"/>
        <v>-87.006763135426809</v>
      </c>
      <c r="H144" s="119"/>
      <c r="I144" s="120">
        <v>6.8715737598308256E-3</v>
      </c>
      <c r="J144" s="121"/>
    </row>
    <row r="145" spans="1:10" ht="17.100000000000001" customHeight="1">
      <c r="A145" s="123"/>
      <c r="B145" s="117" t="s">
        <v>25</v>
      </c>
      <c r="C145" s="118">
        <v>3711.5229297954861</v>
      </c>
      <c r="D145" s="118">
        <f t="shared" ref="D145:D153" si="17">C145-C144</f>
        <v>-32.797611936330668</v>
      </c>
      <c r="E145" s="118">
        <v>55</v>
      </c>
      <c r="F145" s="118">
        <v>0</v>
      </c>
      <c r="G145" s="118">
        <f t="shared" si="16"/>
        <v>-87.797611936330668</v>
      </c>
      <c r="H145" s="119"/>
      <c r="I145" s="120">
        <v>6.6336424125031032E-3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3665.6116453119262</v>
      </c>
      <c r="D146" s="118">
        <f t="shared" si="17"/>
        <v>-45.911284483559939</v>
      </c>
      <c r="E146" s="118">
        <v>53</v>
      </c>
      <c r="F146" s="118">
        <v>2</v>
      </c>
      <c r="G146" s="118">
        <f t="shared" si="16"/>
        <v>-96.911284483559939</v>
      </c>
      <c r="H146" s="119"/>
      <c r="I146" s="120">
        <v>6.4072918114174557E-3</v>
      </c>
      <c r="J146" s="121"/>
    </row>
    <row r="147" spans="1:10" ht="17.100000000000001" customHeight="1">
      <c r="A147" s="123"/>
      <c r="B147" s="117" t="s">
        <v>27</v>
      </c>
      <c r="C147" s="118">
        <v>3617.1891220769853</v>
      </c>
      <c r="D147" s="118">
        <f t="shared" si="17"/>
        <v>-48.422523234940854</v>
      </c>
      <c r="E147" s="118">
        <v>54</v>
      </c>
      <c r="F147" s="118">
        <v>5</v>
      </c>
      <c r="G147" s="118">
        <f t="shared" si="16"/>
        <v>-97.422523234940854</v>
      </c>
      <c r="H147" s="119"/>
      <c r="I147" s="120">
        <v>6.191696545835304E-3</v>
      </c>
      <c r="J147" s="121"/>
    </row>
    <row r="148" spans="1:10" ht="17.100000000000001" customHeight="1">
      <c r="A148" s="123"/>
      <c r="B148" s="117" t="s">
        <v>28</v>
      </c>
      <c r="C148" s="118">
        <v>3573.1077610595103</v>
      </c>
      <c r="D148" s="118">
        <f t="shared" si="17"/>
        <v>-44.081361017475047</v>
      </c>
      <c r="E148" s="118">
        <v>60</v>
      </c>
      <c r="F148" s="118">
        <v>1</v>
      </c>
      <c r="G148" s="118">
        <f t="shared" si="16"/>
        <v>-103.08136101747505</v>
      </c>
      <c r="H148" s="119"/>
      <c r="I148" s="120">
        <v>5.9861078255310941E-3</v>
      </c>
      <c r="J148" s="121"/>
    </row>
    <row r="149" spans="1:10" ht="17.100000000000001" customHeight="1">
      <c r="A149" s="123"/>
      <c r="B149" s="117" t="s">
        <v>29</v>
      </c>
      <c r="C149" s="118">
        <v>3538.7531367825736</v>
      </c>
      <c r="D149" s="118">
        <f t="shared" si="17"/>
        <v>-34.354624276936647</v>
      </c>
      <c r="E149" s="118">
        <v>54</v>
      </c>
      <c r="F149" s="118">
        <v>4</v>
      </c>
      <c r="G149" s="118">
        <f t="shared" si="16"/>
        <v>-84.354624276936647</v>
      </c>
      <c r="H149" s="119"/>
      <c r="I149" s="120">
        <v>5.7898447918563042E-3</v>
      </c>
      <c r="J149" s="121"/>
    </row>
    <row r="150" spans="1:10" ht="17.100000000000001" customHeight="1">
      <c r="A150" s="123"/>
      <c r="B150" s="117" t="s">
        <v>30</v>
      </c>
      <c r="C150" s="118">
        <v>3512.6339395912614</v>
      </c>
      <c r="D150" s="118">
        <f t="shared" si="17"/>
        <v>-26.119197191312196</v>
      </c>
      <c r="E150" s="118">
        <v>35</v>
      </c>
      <c r="F150" s="118">
        <v>3</v>
      </c>
      <c r="G150" s="118">
        <f t="shared" si="16"/>
        <v>-58.119197191312196</v>
      </c>
      <c r="H150" s="119"/>
      <c r="I150" s="120">
        <v>5.6022869849940374E-3</v>
      </c>
      <c r="J150" s="121"/>
    </row>
    <row r="151" spans="1:10" ht="17.100000000000001" customHeight="1">
      <c r="A151" s="123"/>
      <c r="B151" s="117" t="s">
        <v>31</v>
      </c>
      <c r="C151" s="118">
        <v>3497.7497257167893</v>
      </c>
      <c r="D151" s="118">
        <f t="shared" si="17"/>
        <v>-14.884213874472152</v>
      </c>
      <c r="E151" s="118">
        <v>48</v>
      </c>
      <c r="F151" s="118">
        <v>4</v>
      </c>
      <c r="G151" s="118">
        <f t="shared" si="16"/>
        <v>-58.884213874472152</v>
      </c>
      <c r="H151" s="119"/>
      <c r="I151" s="120">
        <v>5.4228677918089774E-3</v>
      </c>
      <c r="J151" s="121"/>
    </row>
    <row r="152" spans="1:10" ht="17.100000000000001" customHeight="1">
      <c r="A152" s="123"/>
      <c r="B152" s="117" t="s">
        <v>32</v>
      </c>
      <c r="C152" s="118">
        <v>3476.207498285758</v>
      </c>
      <c r="D152" s="118">
        <f t="shared" si="17"/>
        <v>-21.542227431031279</v>
      </c>
      <c r="E152" s="118">
        <v>39</v>
      </c>
      <c r="F152" s="118">
        <v>4</v>
      </c>
      <c r="G152" s="118">
        <f t="shared" si="16"/>
        <v>-56.542227431031279</v>
      </c>
      <c r="H152" s="119"/>
      <c r="I152" s="120">
        <v>5.2510687285283351E-3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3425.3175870249629</v>
      </c>
      <c r="D153" s="118">
        <f t="shared" si="17"/>
        <v>-50.889911260795088</v>
      </c>
      <c r="E153" s="118">
        <v>31</v>
      </c>
      <c r="F153" s="118">
        <v>6</v>
      </c>
      <c r="G153" s="118">
        <f t="shared" si="16"/>
        <v>-75.889911260795088</v>
      </c>
      <c r="H153" s="119"/>
      <c r="I153" s="120">
        <v>5.1192909685024105E-3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-365.00971784228068</v>
      </c>
      <c r="E154" s="126">
        <f>SUM(E144:E153)</f>
        <v>471</v>
      </c>
      <c r="F154" s="126">
        <f>SUM(F144:F153)</f>
        <v>30</v>
      </c>
      <c r="G154" s="127">
        <f t="shared" si="16"/>
        <v>-806.00971784228068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90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100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92700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93600</v>
      </c>
      <c r="D8" s="118">
        <f t="shared" ref="D8:D17" si="0">C8-C7</f>
        <v>900</v>
      </c>
      <c r="E8" s="118">
        <v>1488</v>
      </c>
      <c r="F8" s="118">
        <v>718</v>
      </c>
      <c r="G8" s="118">
        <f t="shared" ref="G8:G29" si="1">D8-E8+F8</f>
        <v>130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95900</v>
      </c>
      <c r="D9" s="118">
        <f t="shared" si="0"/>
        <v>2300</v>
      </c>
      <c r="E9" s="118">
        <v>1392</v>
      </c>
      <c r="F9" s="118">
        <v>693</v>
      </c>
      <c r="G9" s="118">
        <f t="shared" si="1"/>
        <v>1601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96800</v>
      </c>
      <c r="D10" s="118">
        <f t="shared" si="0"/>
        <v>900</v>
      </c>
      <c r="E10" s="118">
        <v>1280</v>
      </c>
      <c r="F10" s="118">
        <v>690</v>
      </c>
      <c r="G10" s="118">
        <f t="shared" si="1"/>
        <v>310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98700</v>
      </c>
      <c r="D11" s="118">
        <f t="shared" si="0"/>
        <v>1900</v>
      </c>
      <c r="E11" s="118">
        <v>1338</v>
      </c>
      <c r="F11" s="118">
        <v>708</v>
      </c>
      <c r="G11" s="118">
        <f t="shared" si="1"/>
        <v>1270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101700</v>
      </c>
      <c r="D12" s="118">
        <f t="shared" si="0"/>
        <v>3000</v>
      </c>
      <c r="E12" s="118">
        <v>1441</v>
      </c>
      <c r="F12" s="118">
        <v>735</v>
      </c>
      <c r="G12" s="118">
        <f t="shared" si="1"/>
        <v>2294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106500</v>
      </c>
      <c r="D13" s="118">
        <f t="shared" si="0"/>
        <v>4800</v>
      </c>
      <c r="E13" s="118">
        <v>1457</v>
      </c>
      <c r="F13" s="118">
        <v>802</v>
      </c>
      <c r="G13" s="118">
        <f t="shared" si="1"/>
        <v>4145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108100</v>
      </c>
      <c r="D14" s="118">
        <f t="shared" si="0"/>
        <v>1600</v>
      </c>
      <c r="E14" s="118">
        <v>1541</v>
      </c>
      <c r="F14" s="118">
        <v>751</v>
      </c>
      <c r="G14" s="118">
        <f t="shared" si="1"/>
        <v>810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109800</v>
      </c>
      <c r="D15" s="118">
        <f t="shared" si="0"/>
        <v>1700</v>
      </c>
      <c r="E15" s="118">
        <v>1533</v>
      </c>
      <c r="F15" s="118">
        <v>769</v>
      </c>
      <c r="G15" s="118">
        <f t="shared" si="1"/>
        <v>936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111600</v>
      </c>
      <c r="D16" s="118">
        <f t="shared" si="0"/>
        <v>1800</v>
      </c>
      <c r="E16" s="118">
        <v>1600</v>
      </c>
      <c r="F16" s="118">
        <v>759</v>
      </c>
      <c r="G16" s="118">
        <f t="shared" si="1"/>
        <v>959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113900</v>
      </c>
      <c r="D17" s="118">
        <f t="shared" si="0"/>
        <v>2300</v>
      </c>
      <c r="E17" s="118">
        <v>1658</v>
      </c>
      <c r="F17" s="118">
        <v>820</v>
      </c>
      <c r="G17" s="118">
        <f t="shared" si="1"/>
        <v>1462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21200</v>
      </c>
      <c r="E18" s="126">
        <f>SUM(E8:E17)</f>
        <v>14728</v>
      </c>
      <c r="F18" s="126">
        <f>SUM(F8:F17)</f>
        <v>7445</v>
      </c>
      <c r="G18" s="127">
        <f t="shared" si="1"/>
        <v>13917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115000</v>
      </c>
      <c r="D19" s="118">
        <f>C19-C17</f>
        <v>1100</v>
      </c>
      <c r="E19" s="118">
        <v>1731</v>
      </c>
      <c r="F19" s="118">
        <v>953</v>
      </c>
      <c r="G19" s="118">
        <f t="shared" si="1"/>
        <v>322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117600</v>
      </c>
      <c r="D20" s="118">
        <f t="shared" ref="D20:D28" si="2">C20-C19</f>
        <v>2600</v>
      </c>
      <c r="E20" s="118">
        <v>1869</v>
      </c>
      <c r="F20" s="118">
        <v>827</v>
      </c>
      <c r="G20" s="118">
        <f t="shared" si="1"/>
        <v>1558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119000</v>
      </c>
      <c r="D21" s="118">
        <f t="shared" si="2"/>
        <v>1400</v>
      </c>
      <c r="E21" s="118">
        <v>1846</v>
      </c>
      <c r="F21" s="118">
        <v>858</v>
      </c>
      <c r="G21" s="118">
        <f t="shared" si="1"/>
        <v>412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120300</v>
      </c>
      <c r="D22" s="118">
        <f t="shared" si="2"/>
        <v>1300</v>
      </c>
      <c r="E22" s="118">
        <v>1843</v>
      </c>
      <c r="F22" s="118">
        <v>860</v>
      </c>
      <c r="G22" s="118">
        <f t="shared" si="1"/>
        <v>317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123500</v>
      </c>
      <c r="D23" s="118">
        <f t="shared" si="2"/>
        <v>3200</v>
      </c>
      <c r="E23" s="118">
        <v>1925</v>
      </c>
      <c r="F23" s="118">
        <v>900</v>
      </c>
      <c r="G23" s="118">
        <f t="shared" si="1"/>
        <v>2175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125000</v>
      </c>
      <c r="D24" s="118">
        <f t="shared" si="2"/>
        <v>1500</v>
      </c>
      <c r="E24" s="118">
        <v>1934</v>
      </c>
      <c r="F24" s="118">
        <v>899</v>
      </c>
      <c r="G24" s="118">
        <f t="shared" si="1"/>
        <v>465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128200</v>
      </c>
      <c r="D25" s="118">
        <f t="shared" si="2"/>
        <v>3200</v>
      </c>
      <c r="E25" s="118">
        <v>1917</v>
      </c>
      <c r="F25" s="118">
        <v>927</v>
      </c>
      <c r="G25" s="118">
        <f t="shared" si="1"/>
        <v>2210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132900</v>
      </c>
      <c r="D26" s="118">
        <f t="shared" si="2"/>
        <v>4700</v>
      </c>
      <c r="E26" s="118">
        <v>2185</v>
      </c>
      <c r="F26" s="118">
        <v>932</v>
      </c>
      <c r="G26" s="118">
        <f t="shared" si="1"/>
        <v>3447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137100</v>
      </c>
      <c r="D27" s="118">
        <f t="shared" si="2"/>
        <v>4200</v>
      </c>
      <c r="E27" s="118">
        <v>2159</v>
      </c>
      <c r="F27" s="118">
        <v>928</v>
      </c>
      <c r="G27" s="118">
        <f t="shared" si="1"/>
        <v>2969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141800</v>
      </c>
      <c r="D28" s="118">
        <f t="shared" si="2"/>
        <v>4700</v>
      </c>
      <c r="E28" s="118">
        <v>2316</v>
      </c>
      <c r="F28" s="118">
        <v>969</v>
      </c>
      <c r="G28" s="118">
        <f t="shared" si="1"/>
        <v>3353</v>
      </c>
      <c r="H28" s="119"/>
      <c r="I28" s="120">
        <v>1.0320933625091175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27900</v>
      </c>
      <c r="E29" s="126">
        <f>SUM(E19:E28)</f>
        <v>19725</v>
      </c>
      <c r="F29" s="126">
        <f>SUM(F19:F28)</f>
        <v>9053</v>
      </c>
      <c r="G29" s="127">
        <f t="shared" si="1"/>
        <v>17228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76317.854868010327</v>
      </c>
      <c r="D32" s="118"/>
      <c r="E32" s="118"/>
      <c r="F32" s="118"/>
      <c r="G32" s="118"/>
      <c r="H32" s="119"/>
      <c r="I32" s="120">
        <v>0.82327783029137369</v>
      </c>
      <c r="J32" s="121"/>
    </row>
    <row r="33" spans="1:10" ht="17.100000000000001" customHeight="1">
      <c r="A33" s="123"/>
      <c r="B33" s="117" t="s">
        <v>13</v>
      </c>
      <c r="C33" s="118">
        <v>76349.377000139939</v>
      </c>
      <c r="D33" s="118">
        <f t="shared" ref="D33:D42" si="3">C33-C32</f>
        <v>31.522132129612146</v>
      </c>
      <c r="E33" s="118">
        <v>1165</v>
      </c>
      <c r="F33" s="118">
        <v>642</v>
      </c>
      <c r="G33" s="118">
        <f t="shared" ref="G33:G54" si="4">D33-E33+F33</f>
        <v>-491.47786787038785</v>
      </c>
      <c r="H33" s="119"/>
      <c r="I33" s="120">
        <v>0.81569847222371727</v>
      </c>
      <c r="J33" s="121"/>
    </row>
    <row r="34" spans="1:10" ht="17.100000000000001" customHeight="1">
      <c r="A34" s="134"/>
      <c r="B34" s="117" t="s">
        <v>14</v>
      </c>
      <c r="C34" s="118">
        <v>77531.960427003069</v>
      </c>
      <c r="D34" s="118">
        <f t="shared" si="3"/>
        <v>1182.5834268631297</v>
      </c>
      <c r="E34" s="118">
        <v>1060</v>
      </c>
      <c r="F34" s="118">
        <v>610</v>
      </c>
      <c r="G34" s="118">
        <f t="shared" si="4"/>
        <v>732.58342686312972</v>
      </c>
      <c r="H34" s="119"/>
      <c r="I34" s="120">
        <v>0.80846674063611124</v>
      </c>
      <c r="J34" s="121"/>
    </row>
    <row r="35" spans="1:10" ht="17.100000000000001" customHeight="1">
      <c r="A35" s="123"/>
      <c r="B35" s="117" t="s">
        <v>15</v>
      </c>
      <c r="C35" s="118">
        <v>77589.395620037205</v>
      </c>
      <c r="D35" s="118">
        <f t="shared" si="3"/>
        <v>57.435193034136319</v>
      </c>
      <c r="E35" s="118">
        <v>990</v>
      </c>
      <c r="F35" s="118">
        <v>601</v>
      </c>
      <c r="G35" s="118">
        <f t="shared" si="4"/>
        <v>-331.56480696586368</v>
      </c>
      <c r="H35" s="119"/>
      <c r="I35" s="120">
        <v>0.80154334318220266</v>
      </c>
      <c r="J35" s="121"/>
    </row>
    <row r="36" spans="1:10" ht="17.100000000000001" customHeight="1">
      <c r="A36" s="123"/>
      <c r="B36" s="117" t="s">
        <v>16</v>
      </c>
      <c r="C36" s="118">
        <v>78458.264323667667</v>
      </c>
      <c r="D36" s="118">
        <f t="shared" si="3"/>
        <v>868.86870363046182</v>
      </c>
      <c r="E36" s="118">
        <v>1018</v>
      </c>
      <c r="F36" s="118">
        <v>650</v>
      </c>
      <c r="G36" s="118">
        <f t="shared" si="4"/>
        <v>500.86870363046182</v>
      </c>
      <c r="H36" s="119"/>
      <c r="I36" s="120">
        <v>0.79491655849713949</v>
      </c>
      <c r="J36" s="121"/>
    </row>
    <row r="37" spans="1:10" ht="17.100000000000001" customHeight="1">
      <c r="A37" s="123"/>
      <c r="B37" s="117" t="s">
        <v>17</v>
      </c>
      <c r="C37" s="118">
        <v>80197.337639280362</v>
      </c>
      <c r="D37" s="118">
        <f t="shared" si="3"/>
        <v>1739.0733156126953</v>
      </c>
      <c r="E37" s="118">
        <v>1068</v>
      </c>
      <c r="F37" s="118">
        <v>653</v>
      </c>
      <c r="G37" s="118">
        <f t="shared" si="4"/>
        <v>1324.0733156126953</v>
      </c>
      <c r="H37" s="119"/>
      <c r="I37" s="120">
        <v>0.78856772506667017</v>
      </c>
      <c r="J37" s="121"/>
    </row>
    <row r="38" spans="1:10" ht="17.100000000000001" customHeight="1">
      <c r="A38" s="123"/>
      <c r="B38" s="117" t="s">
        <v>18</v>
      </c>
      <c r="C38" s="118">
        <v>83334.662072899999</v>
      </c>
      <c r="D38" s="118">
        <f t="shared" si="3"/>
        <v>3137.3244336196367</v>
      </c>
      <c r="E38" s="118">
        <v>1058</v>
      </c>
      <c r="F38" s="118">
        <v>717</v>
      </c>
      <c r="G38" s="118">
        <f t="shared" si="4"/>
        <v>2796.3244336196367</v>
      </c>
      <c r="H38" s="119"/>
      <c r="I38" s="120">
        <v>0.78248508988638499</v>
      </c>
      <c r="J38" s="121"/>
    </row>
    <row r="39" spans="1:10" ht="17.100000000000001" customHeight="1">
      <c r="A39" s="123"/>
      <c r="B39" s="117" t="s">
        <v>19</v>
      </c>
      <c r="C39" s="118">
        <v>83954.993303388284</v>
      </c>
      <c r="D39" s="118">
        <f t="shared" si="3"/>
        <v>620.33123048828566</v>
      </c>
      <c r="E39" s="118">
        <v>1105</v>
      </c>
      <c r="F39" s="118">
        <v>653</v>
      </c>
      <c r="G39" s="118">
        <f t="shared" si="4"/>
        <v>168.33123048828566</v>
      </c>
      <c r="H39" s="119"/>
      <c r="I39" s="120">
        <v>0.77664193620155697</v>
      </c>
      <c r="J39" s="121"/>
    </row>
    <row r="40" spans="1:10" ht="17.100000000000001" customHeight="1">
      <c r="A40" s="123"/>
      <c r="B40" s="117" t="s">
        <v>20</v>
      </c>
      <c r="C40" s="118">
        <v>84659.024044390506</v>
      </c>
      <c r="D40" s="118">
        <f t="shared" si="3"/>
        <v>704.03074100222148</v>
      </c>
      <c r="E40" s="118">
        <v>1090</v>
      </c>
      <c r="F40" s="118">
        <v>687</v>
      </c>
      <c r="G40" s="118">
        <f t="shared" si="4"/>
        <v>301.03074100222148</v>
      </c>
      <c r="H40" s="119"/>
      <c r="I40" s="120">
        <v>0.77102936288151658</v>
      </c>
      <c r="J40" s="121"/>
    </row>
    <row r="41" spans="1:10" ht="17.100000000000001" customHeight="1">
      <c r="A41" s="123"/>
      <c r="B41" s="117" t="s">
        <v>21</v>
      </c>
      <c r="C41" s="118">
        <v>85445.518536553907</v>
      </c>
      <c r="D41" s="118">
        <f t="shared" si="3"/>
        <v>786.49449216340145</v>
      </c>
      <c r="E41" s="118">
        <v>1181</v>
      </c>
      <c r="F41" s="118">
        <v>672</v>
      </c>
      <c r="G41" s="118">
        <f t="shared" si="4"/>
        <v>277.49449216340145</v>
      </c>
      <c r="H41" s="119"/>
      <c r="I41" s="120">
        <v>0.76564084710173763</v>
      </c>
      <c r="J41" s="121"/>
    </row>
    <row r="42" spans="1:10" ht="17.100000000000001" customHeight="1">
      <c r="A42" s="123"/>
      <c r="B42" s="117" t="s">
        <v>22</v>
      </c>
      <c r="C42" s="118">
        <v>86536.966213567342</v>
      </c>
      <c r="D42" s="118">
        <f t="shared" si="3"/>
        <v>1091.4476770134352</v>
      </c>
      <c r="E42" s="118">
        <v>1195</v>
      </c>
      <c r="F42" s="118">
        <v>724</v>
      </c>
      <c r="G42" s="118">
        <f t="shared" si="4"/>
        <v>620.44767701343517</v>
      </c>
      <c r="H42" s="119"/>
      <c r="I42" s="120">
        <v>0.75976265332368165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10219.111345557016</v>
      </c>
      <c r="E43" s="126">
        <f>SUM(E33:E42)</f>
        <v>10930</v>
      </c>
      <c r="F43" s="126">
        <f>SUM(F33:F42)</f>
        <v>6609</v>
      </c>
      <c r="G43" s="127">
        <f t="shared" si="4"/>
        <v>5898.1113455570157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86353.672246233138</v>
      </c>
      <c r="D44" s="118">
        <f>C44-C42</f>
        <v>-183.29396733420435</v>
      </c>
      <c r="E44" s="118">
        <v>1243</v>
      </c>
      <c r="F44" s="118">
        <v>843</v>
      </c>
      <c r="G44" s="118">
        <f t="shared" si="4"/>
        <v>-583.29396733420435</v>
      </c>
      <c r="H44" s="119"/>
      <c r="I44" s="120">
        <v>0.7509014977933316</v>
      </c>
      <c r="J44" s="121"/>
    </row>
    <row r="45" spans="1:10" ht="17.100000000000001" customHeight="1">
      <c r="A45" s="123"/>
      <c r="B45" s="117" t="s">
        <v>25</v>
      </c>
      <c r="C45" s="118">
        <v>87312.099824831545</v>
      </c>
      <c r="D45" s="118">
        <f t="shared" ref="D45:D53" si="5">C45-C44</f>
        <v>958.4275785984064</v>
      </c>
      <c r="E45" s="118">
        <v>1288</v>
      </c>
      <c r="F45" s="118">
        <v>717</v>
      </c>
      <c r="G45" s="118">
        <f t="shared" si="4"/>
        <v>387.4275785984064</v>
      </c>
      <c r="H45" s="119"/>
      <c r="I45" s="120">
        <v>0.742449828442445</v>
      </c>
      <c r="J45" s="121"/>
    </row>
    <row r="46" spans="1:10" ht="17.100000000000001" customHeight="1">
      <c r="A46" s="123"/>
      <c r="B46" s="117" t="s">
        <v>26</v>
      </c>
      <c r="C46" s="118">
        <f>$C$21*I46</f>
        <v>87392.853639891298</v>
      </c>
      <c r="D46" s="118">
        <f t="shared" si="5"/>
        <v>80.753815059753833</v>
      </c>
      <c r="E46" s="118">
        <v>1264</v>
      </c>
      <c r="F46" s="118">
        <v>753</v>
      </c>
      <c r="G46" s="118">
        <f t="shared" si="4"/>
        <v>-430.24618494024617</v>
      </c>
      <c r="H46" s="119"/>
      <c r="I46" s="120">
        <v>0.73439372806631342</v>
      </c>
      <c r="J46" s="121"/>
    </row>
    <row r="47" spans="1:10" ht="17.100000000000001" customHeight="1">
      <c r="A47" s="123"/>
      <c r="B47" s="117" t="s">
        <v>27</v>
      </c>
      <c r="C47" s="118">
        <v>87420.477441481577</v>
      </c>
      <c r="D47" s="118">
        <f t="shared" si="5"/>
        <v>27.623801590278163</v>
      </c>
      <c r="E47" s="118">
        <v>1307</v>
      </c>
      <c r="F47" s="118">
        <v>743</v>
      </c>
      <c r="G47" s="118">
        <f t="shared" si="4"/>
        <v>-536.37619840972184</v>
      </c>
      <c r="H47" s="119"/>
      <c r="I47" s="120">
        <v>0.72668726052769395</v>
      </c>
      <c r="J47" s="121"/>
    </row>
    <row r="48" spans="1:10" ht="17.100000000000001" customHeight="1">
      <c r="A48" s="123"/>
      <c r="B48" s="117" t="s">
        <v>28</v>
      </c>
      <c r="C48" s="118">
        <v>88836.092851781403</v>
      </c>
      <c r="D48" s="118">
        <f t="shared" si="5"/>
        <v>1415.6154102998262</v>
      </c>
      <c r="E48" s="118">
        <v>1371</v>
      </c>
      <c r="F48" s="118">
        <v>797</v>
      </c>
      <c r="G48" s="118">
        <f t="shared" si="4"/>
        <v>841.61541029982618</v>
      </c>
      <c r="H48" s="119"/>
      <c r="I48" s="120">
        <v>0.71932058989296699</v>
      </c>
      <c r="J48" s="121"/>
    </row>
    <row r="49" spans="1:10" ht="17.100000000000001" customHeight="1">
      <c r="A49" s="123"/>
      <c r="B49" s="117" t="s">
        <v>29</v>
      </c>
      <c r="C49" s="118">
        <v>89034.228386366085</v>
      </c>
      <c r="D49" s="118">
        <f t="shared" si="5"/>
        <v>198.13553458468232</v>
      </c>
      <c r="E49" s="118">
        <v>1357</v>
      </c>
      <c r="F49" s="118">
        <v>775</v>
      </c>
      <c r="G49" s="118">
        <f t="shared" si="4"/>
        <v>-383.86446541531768</v>
      </c>
      <c r="H49" s="119"/>
      <c r="I49" s="120">
        <v>0.71227382709092857</v>
      </c>
      <c r="J49" s="121"/>
    </row>
    <row r="50" spans="1:10" ht="17.100000000000001" customHeight="1">
      <c r="A50" s="123"/>
      <c r="B50" s="117" t="s">
        <v>30</v>
      </c>
      <c r="C50" s="118">
        <v>90446.77739453486</v>
      </c>
      <c r="D50" s="118">
        <f t="shared" si="5"/>
        <v>1412.5490081687749</v>
      </c>
      <c r="E50" s="118">
        <v>1273</v>
      </c>
      <c r="F50" s="118">
        <v>835</v>
      </c>
      <c r="G50" s="118">
        <f t="shared" si="4"/>
        <v>974.54900816877489</v>
      </c>
      <c r="H50" s="119"/>
      <c r="I50" s="120">
        <v>0.70551308420073988</v>
      </c>
      <c r="J50" s="121"/>
    </row>
    <row r="51" spans="1:10" ht="17.100000000000001" customHeight="1">
      <c r="A51" s="123"/>
      <c r="B51" s="117" t="s">
        <v>31</v>
      </c>
      <c r="C51" s="118">
        <v>92902.066574142998</v>
      </c>
      <c r="D51" s="118">
        <f t="shared" si="5"/>
        <v>2455.2891796081385</v>
      </c>
      <c r="E51" s="118">
        <v>1471</v>
      </c>
      <c r="F51" s="118">
        <v>820</v>
      </c>
      <c r="G51" s="118">
        <f t="shared" si="4"/>
        <v>1804.2891796081385</v>
      </c>
      <c r="H51" s="119"/>
      <c r="I51" s="120">
        <v>0.69903737076104588</v>
      </c>
      <c r="J51" s="121"/>
    </row>
    <row r="52" spans="1:10" ht="17.100000000000001" customHeight="1">
      <c r="A52" s="123"/>
      <c r="B52" s="117" t="s">
        <v>32</v>
      </c>
      <c r="C52" s="118">
        <v>94984.741166095686</v>
      </c>
      <c r="D52" s="118">
        <f t="shared" si="5"/>
        <v>2082.6745919526875</v>
      </c>
      <c r="E52" s="118">
        <v>1344</v>
      </c>
      <c r="F52" s="118">
        <v>804</v>
      </c>
      <c r="G52" s="118">
        <f t="shared" si="4"/>
        <v>1542.6745919526875</v>
      </c>
      <c r="H52" s="119"/>
      <c r="I52" s="120">
        <v>0.69281357524504517</v>
      </c>
      <c r="J52" s="121"/>
    </row>
    <row r="53" spans="1:10" ht="17.100000000000001" customHeight="1">
      <c r="A53" s="123"/>
      <c r="B53" s="117" t="s">
        <v>33</v>
      </c>
      <c r="C53" s="118">
        <f>$C$28*I53</f>
        <v>97428.25383365131</v>
      </c>
      <c r="D53" s="118">
        <f t="shared" si="5"/>
        <v>2443.5126675556239</v>
      </c>
      <c r="E53" s="118">
        <v>1422</v>
      </c>
      <c r="F53" s="118">
        <v>833</v>
      </c>
      <c r="G53" s="118">
        <f t="shared" si="4"/>
        <v>1854.5126675556239</v>
      </c>
      <c r="H53" s="119"/>
      <c r="I53" s="120">
        <v>0.68708218500459317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10891.287620083967</v>
      </c>
      <c r="E54" s="126">
        <f>SUM(E44:E53)</f>
        <v>13340</v>
      </c>
      <c r="F54" s="126">
        <f>SUM(F44:F53)</f>
        <v>7920</v>
      </c>
      <c r="G54" s="127">
        <f t="shared" si="4"/>
        <v>5471.2876200839673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11825.514604291791</v>
      </c>
      <c r="D57" s="118"/>
      <c r="E57" s="118"/>
      <c r="F57" s="118"/>
      <c r="G57" s="118"/>
      <c r="H57" s="119"/>
      <c r="I57" s="120">
        <v>0.12756757933432356</v>
      </c>
      <c r="J57" s="121"/>
    </row>
    <row r="58" spans="1:10" ht="17.100000000000001" customHeight="1">
      <c r="A58" s="123"/>
      <c r="B58" s="117" t="s">
        <v>13</v>
      </c>
      <c r="C58" s="118">
        <v>12439.813157635159</v>
      </c>
      <c r="D58" s="118">
        <f t="shared" ref="D58:D67" si="6">C58-C57</f>
        <v>614.29855334336753</v>
      </c>
      <c r="E58" s="118">
        <v>285</v>
      </c>
      <c r="F58" s="118">
        <v>62</v>
      </c>
      <c r="G58" s="118">
        <f t="shared" ref="G58:G79" si="7">D58-E58+F58</f>
        <v>391.29855334336753</v>
      </c>
      <c r="H58" s="119"/>
      <c r="I58" s="120">
        <v>0.13290398672687134</v>
      </c>
      <c r="J58" s="121"/>
    </row>
    <row r="59" spans="1:10" ht="17.100000000000001" customHeight="1">
      <c r="A59" s="123"/>
      <c r="B59" s="117" t="s">
        <v>14</v>
      </c>
      <c r="C59" s="118">
        <v>13234.484938454425</v>
      </c>
      <c r="D59" s="118">
        <f t="shared" si="6"/>
        <v>794.67178081926613</v>
      </c>
      <c r="E59" s="118">
        <v>277</v>
      </c>
      <c r="F59" s="118">
        <v>61</v>
      </c>
      <c r="G59" s="118">
        <f t="shared" si="7"/>
        <v>578.67178081926613</v>
      </c>
      <c r="H59" s="119"/>
      <c r="I59" s="120">
        <v>0.13800297120390434</v>
      </c>
      <c r="J59" s="121"/>
    </row>
    <row r="60" spans="1:10" ht="17.100000000000001" customHeight="1">
      <c r="A60" s="123"/>
      <c r="B60" s="117" t="s">
        <v>15</v>
      </c>
      <c r="C60" s="118">
        <v>13830.529917133259</v>
      </c>
      <c r="D60" s="118">
        <f t="shared" si="6"/>
        <v>596.04497867883401</v>
      </c>
      <c r="E60" s="118">
        <v>252</v>
      </c>
      <c r="F60" s="118">
        <v>71</v>
      </c>
      <c r="G60" s="118">
        <f t="shared" si="7"/>
        <v>415.04497867883401</v>
      </c>
      <c r="H60" s="119"/>
      <c r="I60" s="120">
        <v>0.1428773751769965</v>
      </c>
      <c r="J60" s="121"/>
    </row>
    <row r="61" spans="1:10" ht="17.100000000000001" customHeight="1">
      <c r="A61" s="123"/>
      <c r="B61" s="117" t="s">
        <v>16</v>
      </c>
      <c r="C61" s="118">
        <v>14562.48911862657</v>
      </c>
      <c r="D61" s="118">
        <f t="shared" si="6"/>
        <v>731.95920149331141</v>
      </c>
      <c r="E61" s="118">
        <v>265</v>
      </c>
      <c r="F61" s="118">
        <v>43</v>
      </c>
      <c r="G61" s="118">
        <f t="shared" si="7"/>
        <v>509.95920149331141</v>
      </c>
      <c r="H61" s="119"/>
      <c r="I61" s="120">
        <v>0.14754294953015776</v>
      </c>
      <c r="J61" s="121"/>
    </row>
    <row r="62" spans="1:10" ht="17.100000000000001" customHeight="1">
      <c r="A62" s="123"/>
      <c r="B62" s="117" t="s">
        <v>17</v>
      </c>
      <c r="C62" s="118">
        <v>15459.705102345013</v>
      </c>
      <c r="D62" s="118">
        <f t="shared" si="6"/>
        <v>897.21598371844266</v>
      </c>
      <c r="E62" s="118">
        <v>312</v>
      </c>
      <c r="F62" s="118">
        <v>51</v>
      </c>
      <c r="G62" s="118">
        <f t="shared" si="7"/>
        <v>636.21598371844266</v>
      </c>
      <c r="H62" s="119"/>
      <c r="I62" s="120">
        <v>0.15201283286474937</v>
      </c>
      <c r="J62" s="121"/>
    </row>
    <row r="63" spans="1:10" ht="17.100000000000001" customHeight="1">
      <c r="A63" s="123"/>
      <c r="B63" s="117" t="s">
        <v>18</v>
      </c>
      <c r="C63" s="118">
        <v>16646.169221655855</v>
      </c>
      <c r="D63" s="118">
        <f t="shared" si="6"/>
        <v>1186.4641193108419</v>
      </c>
      <c r="E63" s="118">
        <v>337</v>
      </c>
      <c r="F63" s="118">
        <v>64</v>
      </c>
      <c r="G63" s="118">
        <f t="shared" si="7"/>
        <v>913.46411931084185</v>
      </c>
      <c r="H63" s="119"/>
      <c r="I63" s="120">
        <v>0.15630205841930381</v>
      </c>
      <c r="J63" s="121"/>
    </row>
    <row r="64" spans="1:10" ht="17.100000000000001" customHeight="1">
      <c r="B64" s="117" t="s">
        <v>19</v>
      </c>
      <c r="C64" s="118">
        <v>17340.946133204019</v>
      </c>
      <c r="D64" s="118">
        <f t="shared" si="6"/>
        <v>694.77691154816421</v>
      </c>
      <c r="E64" s="118">
        <v>372</v>
      </c>
      <c r="F64" s="118">
        <v>72</v>
      </c>
      <c r="G64" s="118">
        <f t="shared" si="7"/>
        <v>394.77691154816421</v>
      </c>
      <c r="H64" s="119"/>
      <c r="I64" s="120">
        <v>0.1604157829158559</v>
      </c>
      <c r="J64" s="121"/>
    </row>
    <row r="65" spans="2:10" ht="17.100000000000001" customHeight="1">
      <c r="B65" s="117" t="s">
        <v>20</v>
      </c>
      <c r="C65" s="118">
        <v>18047.515610902465</v>
      </c>
      <c r="D65" s="118">
        <f t="shared" si="6"/>
        <v>706.56947769844555</v>
      </c>
      <c r="E65" s="118">
        <v>374</v>
      </c>
      <c r="F65" s="118">
        <v>57</v>
      </c>
      <c r="G65" s="118">
        <f t="shared" si="7"/>
        <v>389.56947769844555</v>
      </c>
      <c r="H65" s="119"/>
      <c r="I65" s="120">
        <v>0.16436717314118823</v>
      </c>
      <c r="J65" s="121"/>
    </row>
    <row r="66" spans="2:10" ht="17.100000000000001" customHeight="1">
      <c r="B66" s="117" t="s">
        <v>21</v>
      </c>
      <c r="C66" s="118">
        <v>18767.454972744908</v>
      </c>
      <c r="D66" s="118">
        <f t="shared" si="6"/>
        <v>719.93936184244376</v>
      </c>
      <c r="E66" s="118">
        <v>346</v>
      </c>
      <c r="F66" s="118">
        <v>70</v>
      </c>
      <c r="G66" s="118">
        <f t="shared" si="7"/>
        <v>443.93936184244376</v>
      </c>
      <c r="H66" s="119"/>
      <c r="I66" s="120">
        <v>0.16816715925398665</v>
      </c>
      <c r="J66" s="121"/>
    </row>
    <row r="67" spans="2:10" ht="17.100000000000001" customHeight="1">
      <c r="B67" s="117" t="s">
        <v>22</v>
      </c>
      <c r="C67" s="118">
        <v>19573.231465507015</v>
      </c>
      <c r="D67" s="118">
        <f t="shared" si="6"/>
        <v>805.7764927621065</v>
      </c>
      <c r="E67" s="118">
        <v>392</v>
      </c>
      <c r="F67" s="118">
        <v>68</v>
      </c>
      <c r="G67" s="118">
        <f t="shared" si="7"/>
        <v>481.7764927621065</v>
      </c>
      <c r="H67" s="119"/>
      <c r="I67" s="120">
        <v>0.17184575474545227</v>
      </c>
      <c r="J67" s="121"/>
    </row>
    <row r="68" spans="2:10" ht="17.100000000000001" customHeight="1">
      <c r="B68" s="139"/>
      <c r="C68" s="125" t="s">
        <v>23</v>
      </c>
      <c r="D68" s="126">
        <f>SUM(D58:D67)</f>
        <v>7747.7168612152236</v>
      </c>
      <c r="E68" s="126">
        <f>SUM(E58:E67)</f>
        <v>3212</v>
      </c>
      <c r="F68" s="126">
        <f>SUM(F58:F67)</f>
        <v>619</v>
      </c>
      <c r="G68" s="127">
        <f t="shared" si="7"/>
        <v>5154.7168612152236</v>
      </c>
      <c r="H68" s="119"/>
      <c r="I68" s="120"/>
      <c r="J68" s="121"/>
    </row>
    <row r="69" spans="2:10" ht="17.100000000000001" customHeight="1">
      <c r="B69" s="117" t="s">
        <v>24</v>
      </c>
      <c r="C69" s="118">
        <v>20165.410353948853</v>
      </c>
      <c r="D69" s="118">
        <f>C69-C67</f>
        <v>592.17888844183835</v>
      </c>
      <c r="E69" s="118">
        <v>423</v>
      </c>
      <c r="F69" s="118">
        <v>83</v>
      </c>
      <c r="G69" s="118">
        <f t="shared" si="7"/>
        <v>252.17888844183835</v>
      </c>
      <c r="H69" s="119"/>
      <c r="I69" s="120">
        <v>0.17535139438216393</v>
      </c>
      <c r="J69" s="121"/>
    </row>
    <row r="70" spans="2:10" ht="17.100000000000001" customHeight="1">
      <c r="B70" s="117" t="s">
        <v>25</v>
      </c>
      <c r="C70" s="118">
        <v>21013.994400903626</v>
      </c>
      <c r="D70" s="118">
        <f t="shared" ref="D70:D78" si="8">C70-C69</f>
        <v>848.58404695477293</v>
      </c>
      <c r="E70" s="118">
        <v>467</v>
      </c>
      <c r="F70" s="118">
        <v>78</v>
      </c>
      <c r="G70" s="118">
        <f t="shared" si="7"/>
        <v>459.58404695477293</v>
      </c>
      <c r="H70" s="119"/>
      <c r="I70" s="120">
        <v>0.17869042857911244</v>
      </c>
      <c r="J70" s="121"/>
    </row>
    <row r="71" spans="2:10" ht="17.100000000000001" customHeight="1">
      <c r="B71" s="117" t="s">
        <v>26</v>
      </c>
      <c r="C71" s="118">
        <f>$C$21*I71</f>
        <v>21642.929312098779</v>
      </c>
      <c r="D71" s="118">
        <f t="shared" si="8"/>
        <v>628.93491119515238</v>
      </c>
      <c r="E71" s="118">
        <v>478</v>
      </c>
      <c r="F71" s="118">
        <v>77</v>
      </c>
      <c r="G71" s="118">
        <f t="shared" si="7"/>
        <v>227.93491119515238</v>
      </c>
      <c r="H71" s="119"/>
      <c r="I71" s="120">
        <v>0.18187335556385528</v>
      </c>
      <c r="J71" s="121"/>
    </row>
    <row r="72" spans="2:10" ht="17.100000000000001" customHeight="1">
      <c r="B72" s="117" t="s">
        <v>27</v>
      </c>
      <c r="C72" s="118">
        <v>22245.632527521215</v>
      </c>
      <c r="D72" s="118">
        <f t="shared" si="8"/>
        <v>602.70321542243619</v>
      </c>
      <c r="E72" s="118">
        <v>427</v>
      </c>
      <c r="F72" s="118">
        <v>83</v>
      </c>
      <c r="G72" s="118">
        <f t="shared" si="7"/>
        <v>258.70321542243619</v>
      </c>
      <c r="H72" s="119"/>
      <c r="I72" s="120">
        <v>0.18491797612237088</v>
      </c>
      <c r="J72" s="121"/>
    </row>
    <row r="73" spans="2:10" ht="17.100000000000001" customHeight="1">
      <c r="B73" s="117" t="s">
        <v>28</v>
      </c>
      <c r="C73" s="118">
        <v>23197.332708598817</v>
      </c>
      <c r="D73" s="118">
        <f t="shared" si="8"/>
        <v>951.70018107760188</v>
      </c>
      <c r="E73" s="118">
        <v>435</v>
      </c>
      <c r="F73" s="118">
        <v>72</v>
      </c>
      <c r="G73" s="118">
        <f t="shared" si="7"/>
        <v>588.70018107760188</v>
      </c>
      <c r="H73" s="119"/>
      <c r="I73" s="120">
        <v>0.18783265351092163</v>
      </c>
      <c r="J73" s="121"/>
    </row>
    <row r="74" spans="2:10" ht="17.100000000000001" customHeight="1">
      <c r="B74" s="117" t="s">
        <v>29</v>
      </c>
      <c r="C74" s="118">
        <v>23828.047502830916</v>
      </c>
      <c r="D74" s="118">
        <f t="shared" si="8"/>
        <v>630.71479423209894</v>
      </c>
      <c r="E74" s="118">
        <v>438</v>
      </c>
      <c r="F74" s="118">
        <v>79</v>
      </c>
      <c r="G74" s="118">
        <f t="shared" si="7"/>
        <v>271.71479423209894</v>
      </c>
      <c r="H74" s="119"/>
      <c r="I74" s="120">
        <v>0.19062438002264731</v>
      </c>
      <c r="J74" s="121"/>
    </row>
    <row r="75" spans="2:10" ht="17.100000000000001" customHeight="1">
      <c r="B75" s="117" t="s">
        <v>30</v>
      </c>
      <c r="C75" s="118">
        <v>24780.434145911899</v>
      </c>
      <c r="D75" s="118">
        <f t="shared" si="8"/>
        <v>952.38664308098305</v>
      </c>
      <c r="E75" s="118">
        <v>491</v>
      </c>
      <c r="F75" s="118">
        <v>70</v>
      </c>
      <c r="G75" s="118">
        <f t="shared" si="7"/>
        <v>531.38664308098305</v>
      </c>
      <c r="H75" s="119"/>
      <c r="I75" s="120">
        <v>0.19329511814283851</v>
      </c>
      <c r="J75" s="121"/>
    </row>
    <row r="76" spans="2:10" ht="17.100000000000001" customHeight="1">
      <c r="B76" s="117" t="s">
        <v>31</v>
      </c>
      <c r="C76" s="118">
        <v>26028.918649023646</v>
      </c>
      <c r="D76" s="118">
        <f t="shared" si="8"/>
        <v>1248.4845031117475</v>
      </c>
      <c r="E76" s="118">
        <v>518</v>
      </c>
      <c r="F76" s="118">
        <v>64</v>
      </c>
      <c r="G76" s="118">
        <f t="shared" si="7"/>
        <v>794.48450311174747</v>
      </c>
      <c r="H76" s="119"/>
      <c r="I76" s="120">
        <v>0.19585341346142698</v>
      </c>
      <c r="J76" s="121"/>
    </row>
    <row r="77" spans="2:10" ht="17.100000000000001" customHeight="1">
      <c r="B77" s="117" t="s">
        <v>32</v>
      </c>
      <c r="C77" s="118">
        <v>27188.579976841953</v>
      </c>
      <c r="D77" s="118">
        <f t="shared" si="8"/>
        <v>1159.6613278183067</v>
      </c>
      <c r="E77" s="118">
        <v>581</v>
      </c>
      <c r="F77" s="118">
        <v>86</v>
      </c>
      <c r="G77" s="118">
        <f t="shared" si="7"/>
        <v>664.66132781830675</v>
      </c>
      <c r="H77" s="119"/>
      <c r="I77" s="120">
        <v>0.19831203484202736</v>
      </c>
      <c r="J77" s="121"/>
    </row>
    <row r="78" spans="2:10" ht="17.100000000000001" customHeight="1">
      <c r="B78" s="117" t="s">
        <v>33</v>
      </c>
      <c r="C78" s="118">
        <f>$C$28*I78</f>
        <v>28416.114762207617</v>
      </c>
      <c r="D78" s="118">
        <f t="shared" si="8"/>
        <v>1227.534785365664</v>
      </c>
      <c r="E78" s="118">
        <v>653</v>
      </c>
      <c r="F78" s="118">
        <v>81</v>
      </c>
      <c r="G78" s="118">
        <f t="shared" si="7"/>
        <v>655.53478536566399</v>
      </c>
      <c r="H78" s="140"/>
      <c r="I78" s="120">
        <v>0.20039573175040631</v>
      </c>
      <c r="J78" s="121"/>
    </row>
    <row r="79" spans="2:10" ht="17.100000000000001" customHeight="1">
      <c r="B79" s="139"/>
      <c r="C79" s="125" t="s">
        <v>34</v>
      </c>
      <c r="D79" s="126">
        <f>SUM(D69:D78)</f>
        <v>8842.8832967006019</v>
      </c>
      <c r="E79" s="126">
        <f>SUM(E69:E78)</f>
        <v>4911</v>
      </c>
      <c r="F79" s="126">
        <f>SUM(F69:F78)</f>
        <v>773</v>
      </c>
      <c r="G79" s="127">
        <f t="shared" si="7"/>
        <v>4704.8832967006019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3099.1397289518127</v>
      </c>
      <c r="D82" s="118"/>
      <c r="E82" s="118"/>
      <c r="F82" s="118"/>
      <c r="G82" s="118"/>
      <c r="H82" s="119"/>
      <c r="I82" s="120">
        <v>3.3431928036157639E-2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3225.4060369781732</v>
      </c>
      <c r="D83" s="118">
        <f t="shared" ref="D83:D92" si="9">C83-C82</f>
        <v>126.26630802636055</v>
      </c>
      <c r="E83" s="118">
        <v>20</v>
      </c>
      <c r="F83" s="118">
        <v>1</v>
      </c>
      <c r="G83" s="118">
        <f t="shared" ref="G83:G104" si="10">D83-E83+F83</f>
        <v>107.26630802636055</v>
      </c>
      <c r="H83" s="119"/>
      <c r="I83" s="120">
        <v>3.4459466207031768E-2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3397.834253467232</v>
      </c>
      <c r="D84" s="118">
        <f t="shared" si="9"/>
        <v>172.42821648905874</v>
      </c>
      <c r="E84" s="118">
        <v>26</v>
      </c>
      <c r="F84" s="118">
        <v>9</v>
      </c>
      <c r="G84" s="118">
        <f t="shared" si="10"/>
        <v>155.42821648905874</v>
      </c>
      <c r="H84" s="119"/>
      <c r="I84" s="120">
        <v>3.5431014113318372E-2</v>
      </c>
      <c r="J84" s="121"/>
    </row>
    <row r="85" spans="1:10" ht="17.100000000000001" customHeight="1">
      <c r="A85" s="123"/>
      <c r="B85" s="117" t="s">
        <v>15</v>
      </c>
      <c r="C85" s="118">
        <v>3520.5983148195128</v>
      </c>
      <c r="D85" s="118">
        <f t="shared" si="9"/>
        <v>122.76406135228081</v>
      </c>
      <c r="E85" s="118">
        <v>14</v>
      </c>
      <c r="F85" s="118">
        <v>8</v>
      </c>
      <c r="G85" s="118">
        <f t="shared" si="10"/>
        <v>116.76406135228081</v>
      </c>
      <c r="H85" s="119"/>
      <c r="I85" s="120">
        <v>3.6369817301854478E-2</v>
      </c>
      <c r="J85" s="121"/>
    </row>
    <row r="86" spans="1:10" ht="17.100000000000001" customHeight="1">
      <c r="A86" s="123"/>
      <c r="B86" s="117" t="s">
        <v>16</v>
      </c>
      <c r="C86" s="118">
        <v>3678.391100352052</v>
      </c>
      <c r="D86" s="118">
        <f t="shared" si="9"/>
        <v>157.79278553253926</v>
      </c>
      <c r="E86" s="118">
        <v>30</v>
      </c>
      <c r="F86" s="118">
        <v>5</v>
      </c>
      <c r="G86" s="118">
        <f t="shared" si="10"/>
        <v>132.79278553253926</v>
      </c>
      <c r="H86" s="119"/>
      <c r="I86" s="120">
        <v>3.7268400206201133E-2</v>
      </c>
      <c r="J86" s="121"/>
    </row>
    <row r="87" spans="1:10" ht="17.100000000000001" customHeight="1">
      <c r="A87" s="123"/>
      <c r="B87" s="117" t="s">
        <v>17</v>
      </c>
      <c r="C87" s="118">
        <v>3877.7491288202727</v>
      </c>
      <c r="D87" s="118">
        <f t="shared" si="9"/>
        <v>199.35802846822071</v>
      </c>
      <c r="E87" s="118">
        <v>34</v>
      </c>
      <c r="F87" s="118">
        <v>13</v>
      </c>
      <c r="G87" s="118">
        <f t="shared" si="10"/>
        <v>178.35802846822071</v>
      </c>
      <c r="H87" s="119"/>
      <c r="I87" s="120">
        <v>3.8129293302067574E-2</v>
      </c>
      <c r="J87" s="121"/>
    </row>
    <row r="88" spans="1:10" ht="17.100000000000001" customHeight="1">
      <c r="B88" s="117" t="s">
        <v>18</v>
      </c>
      <c r="C88" s="118">
        <v>4147.7539086003744</v>
      </c>
      <c r="D88" s="118">
        <f t="shared" si="9"/>
        <v>270.00477978010167</v>
      </c>
      <c r="E88" s="118">
        <v>35</v>
      </c>
      <c r="F88" s="118">
        <v>10</v>
      </c>
      <c r="G88" s="118">
        <f t="shared" si="10"/>
        <v>245.00477978010167</v>
      </c>
      <c r="H88" s="119"/>
      <c r="I88" s="120">
        <v>3.8946046090144362E-2</v>
      </c>
      <c r="J88" s="121"/>
    </row>
    <row r="89" spans="1:10" ht="17.100000000000001" customHeight="1">
      <c r="B89" s="117" t="s">
        <v>19</v>
      </c>
      <c r="C89" s="118">
        <v>4295.735268115448</v>
      </c>
      <c r="D89" s="118">
        <f t="shared" si="9"/>
        <v>147.98135951507356</v>
      </c>
      <c r="E89" s="118">
        <v>33</v>
      </c>
      <c r="F89" s="118">
        <v>10</v>
      </c>
      <c r="G89" s="118">
        <f t="shared" si="10"/>
        <v>124.98135951507356</v>
      </c>
      <c r="H89" s="119"/>
      <c r="I89" s="120">
        <v>3.9738531619939399E-2</v>
      </c>
      <c r="J89" s="121"/>
    </row>
    <row r="90" spans="1:10" ht="17.100000000000001" customHeight="1">
      <c r="B90" s="117" t="s">
        <v>20</v>
      </c>
      <c r="C90" s="118">
        <v>4446.8719328706184</v>
      </c>
      <c r="D90" s="118">
        <f t="shared" si="9"/>
        <v>151.13666475517039</v>
      </c>
      <c r="E90" s="118">
        <v>38</v>
      </c>
      <c r="F90" s="118">
        <v>6</v>
      </c>
      <c r="G90" s="118">
        <f t="shared" si="10"/>
        <v>119.13666475517039</v>
      </c>
      <c r="H90" s="119"/>
      <c r="I90" s="120">
        <v>4.0499744379513834E-2</v>
      </c>
      <c r="J90" s="121"/>
    </row>
    <row r="91" spans="1:10" ht="17.100000000000001" customHeight="1">
      <c r="B91" s="117" t="s">
        <v>21</v>
      </c>
      <c r="C91" s="118">
        <v>4600.4764285196334</v>
      </c>
      <c r="D91" s="118">
        <f t="shared" si="9"/>
        <v>153.60449564901501</v>
      </c>
      <c r="E91" s="118">
        <v>41</v>
      </c>
      <c r="F91" s="118">
        <v>8</v>
      </c>
      <c r="G91" s="118">
        <f t="shared" si="10"/>
        <v>120.60449564901501</v>
      </c>
      <c r="H91" s="119"/>
      <c r="I91" s="120">
        <v>4.1222907065588121E-2</v>
      </c>
      <c r="J91" s="121"/>
    </row>
    <row r="92" spans="1:10" ht="17.100000000000001" customHeight="1">
      <c r="B92" s="117" t="s">
        <v>22</v>
      </c>
      <c r="C92" s="118">
        <v>4853.1639462395415</v>
      </c>
      <c r="D92" s="118">
        <f t="shared" si="9"/>
        <v>252.6875177199081</v>
      </c>
      <c r="E92" s="118">
        <v>40</v>
      </c>
      <c r="F92" s="118">
        <v>13</v>
      </c>
      <c r="G92" s="118">
        <f t="shared" si="10"/>
        <v>225.6875177199081</v>
      </c>
      <c r="H92" s="119"/>
      <c r="I92" s="120">
        <v>4.260898987040862E-2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1754.0242172877288</v>
      </c>
      <c r="E93" s="126">
        <f>SUM(E83:E92)</f>
        <v>311</v>
      </c>
      <c r="F93" s="126">
        <f>SUM(F83:F92)</f>
        <v>83</v>
      </c>
      <c r="G93" s="127">
        <f t="shared" si="10"/>
        <v>1526.0242172877288</v>
      </c>
      <c r="H93" s="119"/>
      <c r="I93" s="120"/>
      <c r="J93" s="121"/>
    </row>
    <row r="94" spans="1:10" ht="17.100000000000001" customHeight="1">
      <c r="B94" s="117" t="s">
        <v>24</v>
      </c>
      <c r="C94" s="118">
        <v>5444.7891668230104</v>
      </c>
      <c r="D94" s="118">
        <f>C94-C92</f>
        <v>591.62522058346894</v>
      </c>
      <c r="E94" s="118">
        <v>30</v>
      </c>
      <c r="F94" s="118">
        <v>8</v>
      </c>
      <c r="G94" s="118">
        <f t="shared" si="10"/>
        <v>569.62522058346894</v>
      </c>
      <c r="H94" s="119"/>
      <c r="I94" s="120">
        <v>4.7345992754982691E-2</v>
      </c>
      <c r="J94" s="121"/>
    </row>
    <row r="95" spans="1:10" ht="17.100000000000001" customHeight="1">
      <c r="B95" s="117" t="s">
        <v>25</v>
      </c>
      <c r="C95" s="118">
        <v>6099.8453958261407</v>
      </c>
      <c r="D95" s="118">
        <f t="shared" ref="D95:D103" si="11">C95-C94</f>
        <v>655.05622900313028</v>
      </c>
      <c r="E95" s="118">
        <v>64</v>
      </c>
      <c r="F95" s="118">
        <v>11</v>
      </c>
      <c r="G95" s="118">
        <f t="shared" si="10"/>
        <v>602.05622900313028</v>
      </c>
      <c r="H95" s="119"/>
      <c r="I95" s="120">
        <v>5.1869433637977379E-2</v>
      </c>
      <c r="J95" s="121"/>
    </row>
    <row r="96" spans="1:10" ht="17.100000000000001" customHeight="1">
      <c r="B96" s="117" t="s">
        <v>26</v>
      </c>
      <c r="C96" s="118">
        <f>$C$21*I96</f>
        <v>6685.3753415440287</v>
      </c>
      <c r="D96" s="118">
        <f t="shared" si="11"/>
        <v>585.52994571788804</v>
      </c>
      <c r="E96" s="118">
        <v>70</v>
      </c>
      <c r="F96" s="118">
        <v>10</v>
      </c>
      <c r="G96" s="118">
        <f t="shared" si="10"/>
        <v>525.52994571788804</v>
      </c>
      <c r="H96" s="119"/>
      <c r="I96" s="120">
        <v>5.6179624718857381E-2</v>
      </c>
      <c r="J96" s="121"/>
    </row>
    <row r="97" spans="1:10" ht="17.100000000000001" customHeight="1">
      <c r="A97" s="123"/>
      <c r="B97" s="117" t="s">
        <v>27</v>
      </c>
      <c r="C97" s="118">
        <v>7254.6022845821562</v>
      </c>
      <c r="D97" s="118">
        <f t="shared" si="11"/>
        <v>569.2269430381275</v>
      </c>
      <c r="E97" s="118">
        <v>65</v>
      </c>
      <c r="F97" s="118">
        <v>19</v>
      </c>
      <c r="G97" s="118">
        <f t="shared" si="10"/>
        <v>523.2269430381275</v>
      </c>
      <c r="H97" s="119"/>
      <c r="I97" s="120">
        <v>6.0304258392204123E-2</v>
      </c>
      <c r="J97" s="121"/>
    </row>
    <row r="98" spans="1:10" ht="17.100000000000001" customHeight="1">
      <c r="A98" s="123"/>
      <c r="B98" s="117" t="s">
        <v>28</v>
      </c>
      <c r="C98" s="118">
        <v>7933.8916301797044</v>
      </c>
      <c r="D98" s="118">
        <f t="shared" si="11"/>
        <v>679.28934559754816</v>
      </c>
      <c r="E98" s="118">
        <v>70</v>
      </c>
      <c r="F98" s="118">
        <v>19</v>
      </c>
      <c r="G98" s="118">
        <f t="shared" si="10"/>
        <v>628.28934559754816</v>
      </c>
      <c r="H98" s="119"/>
      <c r="I98" s="120">
        <v>6.4242037491333656E-2</v>
      </c>
      <c r="J98" s="121"/>
    </row>
    <row r="99" spans="1:10" ht="17.100000000000001" customHeight="1">
      <c r="A99" s="123"/>
      <c r="B99" s="117" t="s">
        <v>29</v>
      </c>
      <c r="C99" s="118">
        <v>8501.5318051330942</v>
      </c>
      <c r="D99" s="118">
        <f t="shared" si="11"/>
        <v>567.64017495338976</v>
      </c>
      <c r="E99" s="118">
        <v>82</v>
      </c>
      <c r="F99" s="118">
        <v>22</v>
      </c>
      <c r="G99" s="118">
        <f t="shared" si="10"/>
        <v>507.64017495338976</v>
      </c>
      <c r="H99" s="119"/>
      <c r="I99" s="120">
        <v>6.8012254441064748E-2</v>
      </c>
      <c r="J99" s="121"/>
    </row>
    <row r="100" spans="1:10" ht="17.100000000000001" customHeight="1">
      <c r="A100" s="123"/>
      <c r="B100" s="117" t="s">
        <v>30</v>
      </c>
      <c r="C100" s="118">
        <v>9183.0752560439687</v>
      </c>
      <c r="D100" s="118">
        <f t="shared" si="11"/>
        <v>681.54345091087453</v>
      </c>
      <c r="E100" s="118">
        <v>100</v>
      </c>
      <c r="F100" s="118">
        <v>15</v>
      </c>
      <c r="G100" s="118">
        <f t="shared" si="10"/>
        <v>596.54345091087453</v>
      </c>
      <c r="H100" s="119"/>
      <c r="I100" s="120">
        <v>7.1630852231232195E-2</v>
      </c>
      <c r="J100" s="121"/>
    </row>
    <row r="101" spans="1:10" ht="17.100000000000001" customHeight="1">
      <c r="A101" s="123"/>
      <c r="B101" s="117" t="s">
        <v>31</v>
      </c>
      <c r="C101" s="118">
        <v>9980.1936532702312</v>
      </c>
      <c r="D101" s="118">
        <f t="shared" si="11"/>
        <v>797.11839722626246</v>
      </c>
      <c r="E101" s="118">
        <v>132</v>
      </c>
      <c r="F101" s="118">
        <v>20</v>
      </c>
      <c r="G101" s="118">
        <f t="shared" si="10"/>
        <v>685.11839722626246</v>
      </c>
      <c r="H101" s="119"/>
      <c r="I101" s="120">
        <v>7.5095512816179322E-2</v>
      </c>
      <c r="J101" s="121"/>
    </row>
    <row r="102" spans="1:10" ht="17.100000000000001" customHeight="1">
      <c r="A102" s="123"/>
      <c r="B102" s="117" t="s">
        <v>32</v>
      </c>
      <c r="C102" s="118">
        <v>10752.306648872403</v>
      </c>
      <c r="D102" s="118">
        <f t="shared" si="11"/>
        <v>772.1129956021723</v>
      </c>
      <c r="E102" s="118">
        <v>169</v>
      </c>
      <c r="F102" s="118">
        <v>21</v>
      </c>
      <c r="G102" s="118">
        <f t="shared" si="10"/>
        <v>624.1129956021723</v>
      </c>
      <c r="H102" s="119"/>
      <c r="I102" s="120">
        <v>7.8426744338967208E-2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11580.684050597129</v>
      </c>
      <c r="D103" s="118">
        <f t="shared" si="11"/>
        <v>828.37740172472513</v>
      </c>
      <c r="E103" s="118">
        <v>175</v>
      </c>
      <c r="F103" s="118">
        <v>32</v>
      </c>
      <c r="G103" s="118">
        <f t="shared" si="10"/>
        <v>685.37740172472513</v>
      </c>
      <c r="H103" s="119"/>
      <c r="I103" s="120">
        <v>8.1669139990106693E-2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6727.5201043575871</v>
      </c>
      <c r="E104" s="126">
        <f>SUM(E94:E103)</f>
        <v>957</v>
      </c>
      <c r="F104" s="126">
        <f>SUM(F94:F103)</f>
        <v>177</v>
      </c>
      <c r="G104" s="127">
        <f t="shared" si="10"/>
        <v>5947.5201043575871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1015.8194511168728</v>
      </c>
      <c r="D107" s="118"/>
      <c r="E107" s="118"/>
      <c r="F107" s="118"/>
      <c r="G107" s="118"/>
      <c r="H107" s="119"/>
      <c r="I107" s="120">
        <v>1.0958138631249977E-2</v>
      </c>
      <c r="J107" s="121"/>
    </row>
    <row r="108" spans="1:10" ht="17.100000000000001" customHeight="1">
      <c r="A108" s="123"/>
      <c r="B108" s="117" t="s">
        <v>13</v>
      </c>
      <c r="C108" s="118">
        <v>1094.4906145003981</v>
      </c>
      <c r="D108" s="118">
        <f t="shared" ref="D108:D117" si="12">C108-C107</f>
        <v>78.671163383525368</v>
      </c>
      <c r="E108" s="118">
        <v>13</v>
      </c>
      <c r="F108" s="118">
        <v>10</v>
      </c>
      <c r="G108" s="118">
        <f t="shared" ref="G108:G129" si="13">D108-E108+F108</f>
        <v>75.671163383525368</v>
      </c>
      <c r="H108" s="119"/>
      <c r="I108" s="120">
        <v>1.1693275795944424E-2</v>
      </c>
      <c r="J108" s="121"/>
    </row>
    <row r="109" spans="1:10" ht="17.100000000000001" customHeight="1">
      <c r="A109" s="123"/>
      <c r="B109" s="117" t="s">
        <v>14</v>
      </c>
      <c r="C109" s="118">
        <v>1188.7416157770824</v>
      </c>
      <c r="D109" s="118">
        <f t="shared" si="12"/>
        <v>94.251001276684292</v>
      </c>
      <c r="E109" s="118">
        <v>22</v>
      </c>
      <c r="F109" s="118">
        <v>13</v>
      </c>
      <c r="G109" s="118">
        <f t="shared" si="13"/>
        <v>85.251001276684292</v>
      </c>
      <c r="H109" s="119"/>
      <c r="I109" s="120">
        <v>1.2395637286518065E-2</v>
      </c>
      <c r="J109" s="121"/>
    </row>
    <row r="110" spans="1:10" ht="17.100000000000001" customHeight="1">
      <c r="A110" s="123"/>
      <c r="B110" s="117" t="s">
        <v>15</v>
      </c>
      <c r="C110" s="118">
        <v>1264.8982719134933</v>
      </c>
      <c r="D110" s="118">
        <f t="shared" si="12"/>
        <v>76.156656136410902</v>
      </c>
      <c r="E110" s="118">
        <v>19</v>
      </c>
      <c r="F110" s="118">
        <v>9</v>
      </c>
      <c r="G110" s="118">
        <f t="shared" si="13"/>
        <v>66.156656136410902</v>
      </c>
      <c r="H110" s="119"/>
      <c r="I110" s="120">
        <v>1.3067130908197246E-2</v>
      </c>
      <c r="J110" s="121"/>
    </row>
    <row r="111" spans="1:10" ht="17.100000000000001" customHeight="1">
      <c r="A111" s="123"/>
      <c r="B111" s="117" t="s">
        <v>16</v>
      </c>
      <c r="C111" s="118">
        <v>1353.1628211878995</v>
      </c>
      <c r="D111" s="118">
        <f t="shared" si="12"/>
        <v>88.264549274406136</v>
      </c>
      <c r="E111" s="118">
        <v>21</v>
      </c>
      <c r="F111" s="118">
        <v>9</v>
      </c>
      <c r="G111" s="118">
        <f t="shared" si="13"/>
        <v>76.264549274406136</v>
      </c>
      <c r="H111" s="119"/>
      <c r="I111" s="120">
        <v>1.3709856344355618E-2</v>
      </c>
      <c r="J111" s="121"/>
    </row>
    <row r="112" spans="1:10" ht="17.100000000000001" customHeight="1">
      <c r="A112" s="123"/>
      <c r="B112" s="117" t="s">
        <v>17</v>
      </c>
      <c r="C112" s="118">
        <v>1456.9159157680708</v>
      </c>
      <c r="D112" s="118">
        <f t="shared" si="12"/>
        <v>103.75309458017136</v>
      </c>
      <c r="E112" s="118">
        <v>20</v>
      </c>
      <c r="F112" s="118">
        <v>16</v>
      </c>
      <c r="G112" s="118">
        <f t="shared" si="13"/>
        <v>99.753094580171364</v>
      </c>
      <c r="H112" s="119"/>
      <c r="I112" s="120">
        <v>1.4325623557208168E-2</v>
      </c>
      <c r="J112" s="121"/>
    </row>
    <row r="113" spans="1:10" ht="17.100000000000001" customHeight="1">
      <c r="A113" s="123"/>
      <c r="B113" s="117" t="s">
        <v>18</v>
      </c>
      <c r="C113" s="118">
        <v>1588.5942173814417</v>
      </c>
      <c r="D113" s="118">
        <f t="shared" si="12"/>
        <v>131.67830161337088</v>
      </c>
      <c r="E113" s="118">
        <v>18</v>
      </c>
      <c r="F113" s="118">
        <v>10</v>
      </c>
      <c r="G113" s="118">
        <f t="shared" si="13"/>
        <v>123.67830161337088</v>
      </c>
      <c r="H113" s="119"/>
      <c r="I113" s="120">
        <v>1.4916377627994758E-2</v>
      </c>
      <c r="J113" s="121"/>
    </row>
    <row r="114" spans="1:10" ht="17.100000000000001" customHeight="1">
      <c r="B114" s="117" t="s">
        <v>19</v>
      </c>
      <c r="C114" s="118">
        <v>1673.7212987940925</v>
      </c>
      <c r="D114" s="118">
        <f t="shared" si="12"/>
        <v>85.127081412650796</v>
      </c>
      <c r="E114" s="118">
        <v>24</v>
      </c>
      <c r="F114" s="118">
        <v>15</v>
      </c>
      <c r="G114" s="118">
        <f t="shared" si="13"/>
        <v>76.127081412650796</v>
      </c>
      <c r="H114" s="119"/>
      <c r="I114" s="120">
        <v>1.5483083245088741E-2</v>
      </c>
      <c r="J114" s="121"/>
    </row>
    <row r="115" spans="1:10" ht="17.100000000000001" customHeight="1">
      <c r="A115" s="123"/>
      <c r="B115" s="117" t="s">
        <v>20</v>
      </c>
      <c r="C115" s="118">
        <v>1759.8113457233906</v>
      </c>
      <c r="D115" s="118">
        <f t="shared" si="12"/>
        <v>86.090046929298069</v>
      </c>
      <c r="E115" s="118">
        <v>25</v>
      </c>
      <c r="F115" s="118">
        <v>16</v>
      </c>
      <c r="G115" s="118">
        <f t="shared" si="13"/>
        <v>77.090046929298069</v>
      </c>
      <c r="H115" s="119"/>
      <c r="I115" s="120">
        <v>1.6027425735185709E-2</v>
      </c>
      <c r="J115" s="121"/>
    </row>
    <row r="116" spans="1:10" ht="17.100000000000001" customHeight="1">
      <c r="A116" s="123"/>
      <c r="B116" s="117" t="s">
        <v>21</v>
      </c>
      <c r="C116" s="118">
        <v>1847.0750321913986</v>
      </c>
      <c r="D116" s="118">
        <f t="shared" si="12"/>
        <v>87.263686468008018</v>
      </c>
      <c r="E116" s="118">
        <v>26</v>
      </c>
      <c r="F116" s="118">
        <v>9</v>
      </c>
      <c r="G116" s="118">
        <f t="shared" si="13"/>
        <v>70.263686468008018</v>
      </c>
      <c r="H116" s="119"/>
      <c r="I116" s="120">
        <v>1.6550851542933682E-2</v>
      </c>
      <c r="J116" s="121"/>
    </row>
    <row r="117" spans="1:10" ht="17.100000000000001" customHeight="1">
      <c r="A117" s="123"/>
      <c r="B117" s="117" t="s">
        <v>22</v>
      </c>
      <c r="C117" s="118">
        <v>1944.3101555438027</v>
      </c>
      <c r="D117" s="118">
        <f t="shared" si="12"/>
        <v>97.235123352404116</v>
      </c>
      <c r="E117" s="118">
        <v>26</v>
      </c>
      <c r="F117" s="118">
        <v>13</v>
      </c>
      <c r="G117" s="118">
        <f t="shared" si="13"/>
        <v>84.235123352404116</v>
      </c>
      <c r="H117" s="119"/>
      <c r="I117" s="120">
        <v>1.7070326211973685E-2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928.49070442692994</v>
      </c>
      <c r="E118" s="126">
        <f>SUM(E108:E117)</f>
        <v>214</v>
      </c>
      <c r="F118" s="126">
        <f>SUM(F108:F117)</f>
        <v>120</v>
      </c>
      <c r="G118" s="127">
        <f t="shared" si="13"/>
        <v>834.49070442692994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2020.3420576522728</v>
      </c>
      <c r="D119" s="118">
        <f>C119-C117</f>
        <v>76.031902108470149</v>
      </c>
      <c r="E119" s="118">
        <v>28</v>
      </c>
      <c r="F119" s="118">
        <v>15</v>
      </c>
      <c r="G119" s="118">
        <f t="shared" si="13"/>
        <v>63.031902108470149</v>
      </c>
      <c r="H119" s="119"/>
      <c r="I119" s="120">
        <v>1.7568191805671936E-2</v>
      </c>
      <c r="J119" s="121"/>
    </row>
    <row r="120" spans="1:10" ht="17.100000000000001" customHeight="1">
      <c r="A120" s="123"/>
      <c r="B120" s="117" t="s">
        <v>25</v>
      </c>
      <c r="C120" s="118">
        <v>2121.8002755013995</v>
      </c>
      <c r="D120" s="118">
        <f t="shared" ref="D120:D128" si="14">C120-C119</f>
        <v>101.45821784912664</v>
      </c>
      <c r="E120" s="118">
        <v>42</v>
      </c>
      <c r="F120" s="118">
        <v>19</v>
      </c>
      <c r="G120" s="118">
        <f t="shared" si="13"/>
        <v>78.45821784912664</v>
      </c>
      <c r="H120" s="119"/>
      <c r="I120" s="120">
        <v>1.8042519349501695E-2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2200.9828856872741</v>
      </c>
      <c r="D121" s="118">
        <f t="shared" si="14"/>
        <v>79.182610185874637</v>
      </c>
      <c r="E121" s="118">
        <v>25</v>
      </c>
      <c r="F121" s="118">
        <v>14</v>
      </c>
      <c r="G121" s="118">
        <f t="shared" si="13"/>
        <v>68.182610185874637</v>
      </c>
      <c r="H121" s="119"/>
      <c r="I121" s="120">
        <v>1.8495654501573731E-2</v>
      </c>
      <c r="J121" s="121"/>
    </row>
    <row r="122" spans="1:10" ht="17.100000000000001" customHeight="1">
      <c r="A122" s="123"/>
      <c r="B122" s="117" t="s">
        <v>27</v>
      </c>
      <c r="C122" s="118">
        <v>2277.0548910813613</v>
      </c>
      <c r="D122" s="118">
        <f t="shared" si="14"/>
        <v>76.072005394087228</v>
      </c>
      <c r="E122" s="118">
        <v>31</v>
      </c>
      <c r="F122" s="118">
        <v>14</v>
      </c>
      <c r="G122" s="118">
        <f t="shared" si="13"/>
        <v>59.072005394087228</v>
      </c>
      <c r="H122" s="119"/>
      <c r="I122" s="120">
        <v>1.8928137082970586E-2</v>
      </c>
      <c r="J122" s="121"/>
    </row>
    <row r="123" spans="1:10" ht="17.100000000000001" customHeight="1">
      <c r="A123" s="123"/>
      <c r="B123" s="117" t="s">
        <v>28</v>
      </c>
      <c r="C123" s="118">
        <v>2388.7427384984394</v>
      </c>
      <c r="D123" s="118">
        <f t="shared" si="14"/>
        <v>111.68784741707805</v>
      </c>
      <c r="E123" s="118">
        <v>31</v>
      </c>
      <c r="F123" s="118">
        <v>11</v>
      </c>
      <c r="G123" s="118">
        <f t="shared" si="13"/>
        <v>91.687847417078046</v>
      </c>
      <c r="H123" s="119"/>
      <c r="I123" s="120">
        <v>1.9342046465574414E-2</v>
      </c>
      <c r="J123" s="121"/>
    </row>
    <row r="124" spans="1:10" ht="17.100000000000001" customHeight="1">
      <c r="A124" s="123"/>
      <c r="B124" s="117" t="s">
        <v>29</v>
      </c>
      <c r="C124" s="118">
        <v>2466.346346391741</v>
      </c>
      <c r="D124" s="118">
        <f t="shared" si="14"/>
        <v>77.603607893301614</v>
      </c>
      <c r="E124" s="118">
        <v>38</v>
      </c>
      <c r="F124" s="118">
        <v>19</v>
      </c>
      <c r="G124" s="118">
        <f t="shared" si="13"/>
        <v>58.603607893301614</v>
      </c>
      <c r="H124" s="119"/>
      <c r="I124" s="120">
        <v>1.9730770771133926E-2</v>
      </c>
      <c r="J124" s="121"/>
    </row>
    <row r="125" spans="1:10" ht="17.100000000000001" customHeight="1">
      <c r="A125" s="123"/>
      <c r="B125" s="117" t="s">
        <v>30</v>
      </c>
      <c r="C125" s="118">
        <v>2578.1417816510275</v>
      </c>
      <c r="D125" s="118">
        <f t="shared" si="14"/>
        <v>111.79543525928648</v>
      </c>
      <c r="E125" s="118">
        <v>37</v>
      </c>
      <c r="F125" s="118">
        <v>6</v>
      </c>
      <c r="G125" s="118">
        <f t="shared" si="13"/>
        <v>80.795435259286478</v>
      </c>
      <c r="H125" s="119"/>
      <c r="I125" s="120">
        <v>2.0110310309290384E-2</v>
      </c>
      <c r="J125" s="121"/>
    </row>
    <row r="126" spans="1:10" ht="17.100000000000001" customHeight="1">
      <c r="A126" s="123"/>
      <c r="B126" s="117" t="s">
        <v>31</v>
      </c>
      <c r="C126" s="118">
        <v>2721.094724226401</v>
      </c>
      <c r="D126" s="118">
        <f t="shared" si="14"/>
        <v>142.95294257537353</v>
      </c>
      <c r="E126" s="118">
        <v>47</v>
      </c>
      <c r="F126" s="118">
        <v>23</v>
      </c>
      <c r="G126" s="118">
        <f t="shared" si="13"/>
        <v>118.95294257537353</v>
      </c>
      <c r="H126" s="119"/>
      <c r="I126" s="120">
        <v>2.0474753380183605E-2</v>
      </c>
      <c r="J126" s="121"/>
    </row>
    <row r="127" spans="1:10" ht="17.100000000000001" customHeight="1">
      <c r="A127" s="123"/>
      <c r="B127" s="117" t="s">
        <v>32</v>
      </c>
      <c r="C127" s="118">
        <v>2854.9883893432288</v>
      </c>
      <c r="D127" s="118">
        <f t="shared" si="14"/>
        <v>133.89366511682783</v>
      </c>
      <c r="E127" s="118">
        <v>40</v>
      </c>
      <c r="F127" s="118">
        <v>15</v>
      </c>
      <c r="G127" s="118">
        <f t="shared" si="13"/>
        <v>108.89366511682783</v>
      </c>
      <c r="H127" s="119"/>
      <c r="I127" s="120">
        <v>2.0824131213298534E-2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2993.1213341813291</v>
      </c>
      <c r="D128" s="118">
        <f t="shared" si="14"/>
        <v>138.13294483810023</v>
      </c>
      <c r="E128" s="118">
        <v>42</v>
      </c>
      <c r="F128" s="118">
        <v>17</v>
      </c>
      <c r="G128" s="118">
        <f t="shared" si="13"/>
        <v>113.13294483810023</v>
      </c>
      <c r="H128" s="119"/>
      <c r="I128" s="120">
        <v>2.1108048901137724E-2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1048.8111786375264</v>
      </c>
      <c r="E129" s="126">
        <f>SUM(E119:E128)</f>
        <v>361</v>
      </c>
      <c r="F129" s="126">
        <f>SUM(F119:F128)</f>
        <v>153</v>
      </c>
      <c r="G129" s="127">
        <f t="shared" si="13"/>
        <v>840.81117863752638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441.67134762918772</v>
      </c>
      <c r="D132" s="118"/>
      <c r="E132" s="118"/>
      <c r="F132" s="118"/>
      <c r="G132" s="118"/>
      <c r="H132" s="119"/>
      <c r="I132" s="120">
        <v>4.7645237068952295E-3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490.91319074632946</v>
      </c>
      <c r="D133" s="118">
        <f t="shared" ref="D133:D142" si="15">C133-C132</f>
        <v>49.241843117141741</v>
      </c>
      <c r="E133" s="118">
        <v>5</v>
      </c>
      <c r="F133" s="118">
        <v>3</v>
      </c>
      <c r="G133" s="118">
        <f t="shared" ref="G133:G154" si="16">D133-E133+F133</f>
        <v>47.241843117141741</v>
      </c>
      <c r="H133" s="119"/>
      <c r="I133" s="120">
        <v>5.2447990464351436E-3</v>
      </c>
      <c r="J133" s="121"/>
    </row>
    <row r="134" spans="1:10" ht="17.100000000000001" customHeight="1">
      <c r="A134" s="134"/>
      <c r="B134" s="117" t="s">
        <v>14</v>
      </c>
      <c r="C134" s="118">
        <v>546.97876529820155</v>
      </c>
      <c r="D134" s="118">
        <f t="shared" si="15"/>
        <v>56.065574551872089</v>
      </c>
      <c r="E134" s="118">
        <v>7</v>
      </c>
      <c r="F134" s="118">
        <v>0</v>
      </c>
      <c r="G134" s="118">
        <f t="shared" si="16"/>
        <v>49.065574551872089</v>
      </c>
      <c r="H134" s="119"/>
      <c r="I134" s="120">
        <v>5.7036367601480875E-3</v>
      </c>
      <c r="J134" s="121"/>
    </row>
    <row r="135" spans="1:10" ht="17.100000000000001" customHeight="1">
      <c r="A135" s="123"/>
      <c r="B135" s="117" t="s">
        <v>15</v>
      </c>
      <c r="C135" s="118">
        <v>594.57787609652257</v>
      </c>
      <c r="D135" s="118">
        <f t="shared" si="15"/>
        <v>47.599110798321021</v>
      </c>
      <c r="E135" s="118">
        <v>5</v>
      </c>
      <c r="F135" s="118">
        <v>1</v>
      </c>
      <c r="G135" s="118">
        <f t="shared" si="16"/>
        <v>43.599110798321021</v>
      </c>
      <c r="H135" s="119"/>
      <c r="I135" s="120">
        <v>6.1423334307492009E-3</v>
      </c>
      <c r="J135" s="121"/>
    </row>
    <row r="136" spans="1:10" ht="17.100000000000001" customHeight="1">
      <c r="A136" s="123"/>
      <c r="B136" s="117" t="s">
        <v>16</v>
      </c>
      <c r="C136" s="118">
        <v>647.69263616580838</v>
      </c>
      <c r="D136" s="118">
        <f t="shared" si="15"/>
        <v>53.114760069285808</v>
      </c>
      <c r="E136" s="118">
        <v>4</v>
      </c>
      <c r="F136" s="118">
        <v>1</v>
      </c>
      <c r="G136" s="118">
        <f t="shared" si="16"/>
        <v>50.114760069285808</v>
      </c>
      <c r="H136" s="119"/>
      <c r="I136" s="120">
        <v>6.5622354221459818E-3</v>
      </c>
      <c r="J136" s="121"/>
    </row>
    <row r="137" spans="1:10" ht="17.100000000000001" customHeight="1">
      <c r="A137" s="123"/>
      <c r="B137" s="117" t="s">
        <v>17</v>
      </c>
      <c r="C137" s="118">
        <v>708.29221378628574</v>
      </c>
      <c r="D137" s="118">
        <f t="shared" si="15"/>
        <v>60.599577620477362</v>
      </c>
      <c r="E137" s="118">
        <v>7</v>
      </c>
      <c r="F137" s="118">
        <v>2</v>
      </c>
      <c r="G137" s="118">
        <f t="shared" si="16"/>
        <v>55.599577620477362</v>
      </c>
      <c r="H137" s="119"/>
      <c r="I137" s="120">
        <v>6.9645252093046769E-3</v>
      </c>
      <c r="J137" s="121"/>
    </row>
    <row r="138" spans="1:10" ht="17.100000000000001" customHeight="1">
      <c r="A138" s="123"/>
      <c r="B138" s="117" t="s">
        <v>18</v>
      </c>
      <c r="C138" s="118">
        <v>782.82057946232965</v>
      </c>
      <c r="D138" s="118">
        <f t="shared" si="15"/>
        <v>74.528365676043904</v>
      </c>
      <c r="E138" s="118">
        <v>9</v>
      </c>
      <c r="F138" s="118">
        <v>1</v>
      </c>
      <c r="G138" s="118">
        <f t="shared" si="16"/>
        <v>66.528365676043904</v>
      </c>
      <c r="H138" s="119"/>
      <c r="I138" s="120">
        <v>7.3504279761721089E-3</v>
      </c>
      <c r="J138" s="121"/>
    </row>
    <row r="139" spans="1:10" ht="17.100000000000001" customHeight="1">
      <c r="A139" s="123"/>
      <c r="B139" s="117" t="s">
        <v>19</v>
      </c>
      <c r="C139" s="118">
        <v>834.60399649813917</v>
      </c>
      <c r="D139" s="118">
        <f t="shared" si="15"/>
        <v>51.783417035809521</v>
      </c>
      <c r="E139" s="118">
        <v>7</v>
      </c>
      <c r="F139" s="118">
        <v>1</v>
      </c>
      <c r="G139" s="118">
        <f t="shared" si="16"/>
        <v>45.783417035809521</v>
      </c>
      <c r="H139" s="119"/>
      <c r="I139" s="120">
        <v>7.7206660175591062E-3</v>
      </c>
      <c r="J139" s="121"/>
    </row>
    <row r="140" spans="1:10" ht="17.100000000000001" customHeight="1">
      <c r="A140" s="123"/>
      <c r="B140" s="117" t="s">
        <v>20</v>
      </c>
      <c r="C140" s="118">
        <v>886.77706611299948</v>
      </c>
      <c r="D140" s="118">
        <f t="shared" si="15"/>
        <v>52.17306961486031</v>
      </c>
      <c r="E140" s="118">
        <v>6</v>
      </c>
      <c r="F140" s="118">
        <v>3</v>
      </c>
      <c r="G140" s="118">
        <f t="shared" si="16"/>
        <v>49.17306961486031</v>
      </c>
      <c r="H140" s="119"/>
      <c r="I140" s="120">
        <v>8.0762938625956252E-3</v>
      </c>
      <c r="J140" s="121"/>
    </row>
    <row r="141" spans="1:10" ht="17.100000000000001" customHeight="1">
      <c r="A141" s="123"/>
      <c r="B141" s="117" t="s">
        <v>21</v>
      </c>
      <c r="C141" s="118">
        <v>939.47502999015364</v>
      </c>
      <c r="D141" s="118">
        <f t="shared" si="15"/>
        <v>52.697963877154166</v>
      </c>
      <c r="E141" s="118">
        <v>6</v>
      </c>
      <c r="F141" s="118">
        <v>0</v>
      </c>
      <c r="G141" s="118">
        <f t="shared" si="16"/>
        <v>46.697963877154166</v>
      </c>
      <c r="H141" s="119"/>
      <c r="I141" s="120">
        <v>8.418235035754066E-3</v>
      </c>
      <c r="J141" s="121"/>
    </row>
    <row r="142" spans="1:10" ht="17.100000000000001" customHeight="1">
      <c r="A142" s="123"/>
      <c r="B142" s="117" t="s">
        <v>22</v>
      </c>
      <c r="C142" s="118">
        <v>992.32821914229532</v>
      </c>
      <c r="D142" s="118">
        <f t="shared" si="15"/>
        <v>52.853189152141681</v>
      </c>
      <c r="E142" s="118">
        <v>5</v>
      </c>
      <c r="F142" s="118">
        <v>2</v>
      </c>
      <c r="G142" s="118">
        <f t="shared" si="16"/>
        <v>49.853189152141681</v>
      </c>
      <c r="H142" s="119"/>
      <c r="I142" s="120">
        <v>8.7122758484837158E-3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550.6568715131076</v>
      </c>
      <c r="E143" s="126">
        <f>SUM(E133:E142)</f>
        <v>61</v>
      </c>
      <c r="F143" s="126">
        <f>SUM(F133:F142)</f>
        <v>14</v>
      </c>
      <c r="G143" s="127">
        <f t="shared" si="16"/>
        <v>503.6568715131076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1015.7861753427316</v>
      </c>
      <c r="D144" s="118">
        <f>C144-C142</f>
        <v>23.457956200436229</v>
      </c>
      <c r="E144" s="118">
        <v>7</v>
      </c>
      <c r="F144" s="118">
        <v>4</v>
      </c>
      <c r="G144" s="118">
        <f t="shared" si="16"/>
        <v>20.457956200436229</v>
      </c>
      <c r="H144" s="119"/>
      <c r="I144" s="120">
        <v>8.832923263849839E-3</v>
      </c>
      <c r="J144" s="121"/>
    </row>
    <row r="145" spans="1:10" ht="17.100000000000001" customHeight="1">
      <c r="A145" s="123"/>
      <c r="B145" s="117" t="s">
        <v>25</v>
      </c>
      <c r="C145" s="118">
        <v>1052.2601029373016</v>
      </c>
      <c r="D145" s="118">
        <f t="shared" ref="D145:D153" si="17">C145-C144</f>
        <v>36.47392759457</v>
      </c>
      <c r="E145" s="118">
        <v>8</v>
      </c>
      <c r="F145" s="118">
        <v>2</v>
      </c>
      <c r="G145" s="118">
        <f t="shared" si="16"/>
        <v>30.47392759457</v>
      </c>
      <c r="H145" s="119"/>
      <c r="I145" s="120">
        <v>8.9477899909634478E-3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1077.8588207786208</v>
      </c>
      <c r="D146" s="118">
        <f t="shared" si="17"/>
        <v>25.598717841319285</v>
      </c>
      <c r="E146" s="118">
        <v>9</v>
      </c>
      <c r="F146" s="118">
        <v>4</v>
      </c>
      <c r="G146" s="118">
        <f t="shared" si="16"/>
        <v>20.598717841319285</v>
      </c>
      <c r="H146" s="119"/>
      <c r="I146" s="120">
        <v>9.0576371494001749E-3</v>
      </c>
      <c r="J146" s="121"/>
    </row>
    <row r="147" spans="1:10" ht="17.100000000000001" customHeight="1">
      <c r="A147" s="123"/>
      <c r="B147" s="117" t="s">
        <v>27</v>
      </c>
      <c r="C147" s="118">
        <v>1102.2328553336863</v>
      </c>
      <c r="D147" s="118">
        <f t="shared" si="17"/>
        <v>24.374034555065464</v>
      </c>
      <c r="E147" s="118">
        <v>13</v>
      </c>
      <c r="F147" s="118">
        <v>1</v>
      </c>
      <c r="G147" s="118">
        <f t="shared" si="16"/>
        <v>12.374034555065464</v>
      </c>
      <c r="H147" s="119"/>
      <c r="I147" s="120">
        <v>9.1623678747604839E-3</v>
      </c>
      <c r="J147" s="121"/>
    </row>
    <row r="148" spans="1:10" ht="17.100000000000001" customHeight="1">
      <c r="A148" s="123"/>
      <c r="B148" s="117" t="s">
        <v>28</v>
      </c>
      <c r="C148" s="118">
        <v>1143.9400709416286</v>
      </c>
      <c r="D148" s="118">
        <f t="shared" si="17"/>
        <v>41.707215607942317</v>
      </c>
      <c r="E148" s="118">
        <v>18</v>
      </c>
      <c r="F148" s="118">
        <v>1</v>
      </c>
      <c r="G148" s="118">
        <f t="shared" si="16"/>
        <v>24.707215607942317</v>
      </c>
      <c r="H148" s="119"/>
      <c r="I148" s="120">
        <v>9.2626726392034727E-3</v>
      </c>
      <c r="J148" s="121"/>
    </row>
    <row r="149" spans="1:10" ht="17.100000000000001" customHeight="1">
      <c r="A149" s="123"/>
      <c r="B149" s="117" t="s">
        <v>29</v>
      </c>
      <c r="C149" s="118">
        <v>1169.8459592781696</v>
      </c>
      <c r="D149" s="118">
        <f t="shared" si="17"/>
        <v>25.905888336541011</v>
      </c>
      <c r="E149" s="118">
        <v>19</v>
      </c>
      <c r="F149" s="118">
        <v>4</v>
      </c>
      <c r="G149" s="118">
        <f t="shared" si="16"/>
        <v>10.905888336541011</v>
      </c>
      <c r="H149" s="119"/>
      <c r="I149" s="120">
        <v>9.3587676742253566E-3</v>
      </c>
      <c r="J149" s="121"/>
    </row>
    <row r="150" spans="1:10" ht="17.100000000000001" customHeight="1">
      <c r="A150" s="123"/>
      <c r="B150" s="117" t="s">
        <v>30</v>
      </c>
      <c r="C150" s="118">
        <v>1211.5714218582559</v>
      </c>
      <c r="D150" s="118">
        <f t="shared" si="17"/>
        <v>41.725462580086287</v>
      </c>
      <c r="E150" s="118">
        <v>16</v>
      </c>
      <c r="F150" s="118">
        <v>1</v>
      </c>
      <c r="G150" s="118">
        <f t="shared" si="16"/>
        <v>26.725462580086287</v>
      </c>
      <c r="H150" s="119"/>
      <c r="I150" s="120">
        <v>9.4506351158990306E-3</v>
      </c>
      <c r="J150" s="121"/>
    </row>
    <row r="151" spans="1:10" ht="17.100000000000001" customHeight="1">
      <c r="A151" s="123"/>
      <c r="B151" s="117" t="s">
        <v>31</v>
      </c>
      <c r="C151" s="118">
        <v>1267.7263993367287</v>
      </c>
      <c r="D151" s="118">
        <f t="shared" si="17"/>
        <v>56.154977478472802</v>
      </c>
      <c r="E151" s="118">
        <v>17</v>
      </c>
      <c r="F151" s="118">
        <v>5</v>
      </c>
      <c r="G151" s="118">
        <f t="shared" si="16"/>
        <v>44.154977478472802</v>
      </c>
      <c r="H151" s="119"/>
      <c r="I151" s="120">
        <v>9.5389495811642484E-3</v>
      </c>
      <c r="J151" s="121"/>
    </row>
    <row r="152" spans="1:10" ht="17.100000000000001" customHeight="1">
      <c r="A152" s="123"/>
      <c r="B152" s="117" t="s">
        <v>32</v>
      </c>
      <c r="C152" s="118">
        <v>1319.383818846733</v>
      </c>
      <c r="D152" s="118">
        <f t="shared" si="17"/>
        <v>51.657419510004274</v>
      </c>
      <c r="E152" s="118">
        <v>25</v>
      </c>
      <c r="F152" s="118">
        <v>2</v>
      </c>
      <c r="G152" s="118">
        <f t="shared" si="16"/>
        <v>28.657419510004274</v>
      </c>
      <c r="H152" s="119"/>
      <c r="I152" s="120">
        <v>9.6235143606618022E-3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1381.8260193625888</v>
      </c>
      <c r="D153" s="118">
        <f t="shared" si="17"/>
        <v>62.442200515855802</v>
      </c>
      <c r="E153" s="118">
        <v>24</v>
      </c>
      <c r="F153" s="118">
        <v>6</v>
      </c>
      <c r="G153" s="118">
        <f t="shared" si="16"/>
        <v>44.442200515855802</v>
      </c>
      <c r="H153" s="119"/>
      <c r="I153" s="120">
        <v>9.7448943537559157E-3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389.49780022029347</v>
      </c>
      <c r="E154" s="126">
        <f>SUM(E144:E153)</f>
        <v>156</v>
      </c>
      <c r="F154" s="126">
        <f>SUM(F144:F153)</f>
        <v>30</v>
      </c>
      <c r="G154" s="127">
        <f t="shared" si="16"/>
        <v>263.49780022029347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94"/>
  </cols>
  <sheetData>
    <row r="1" spans="1:10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101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44400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45300</v>
      </c>
      <c r="D8" s="118">
        <f t="shared" ref="D8:D17" si="0">C8-C7</f>
        <v>900</v>
      </c>
      <c r="E8" s="118">
        <v>989</v>
      </c>
      <c r="F8" s="118">
        <v>357</v>
      </c>
      <c r="G8" s="118">
        <f t="shared" ref="G8:G29" si="1">D8-E8+F8</f>
        <v>268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45300</v>
      </c>
      <c r="D9" s="118">
        <f t="shared" si="0"/>
        <v>0</v>
      </c>
      <c r="E9" s="118">
        <v>898</v>
      </c>
      <c r="F9" s="118">
        <v>408</v>
      </c>
      <c r="G9" s="118">
        <f t="shared" si="1"/>
        <v>-490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44800</v>
      </c>
      <c r="D10" s="118">
        <f t="shared" si="0"/>
        <v>-500</v>
      </c>
      <c r="E10" s="118">
        <v>874</v>
      </c>
      <c r="F10" s="118">
        <v>341</v>
      </c>
      <c r="G10" s="118">
        <f t="shared" si="1"/>
        <v>-1033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43800</v>
      </c>
      <c r="D11" s="118">
        <f t="shared" si="0"/>
        <v>-1000</v>
      </c>
      <c r="E11" s="118">
        <v>796</v>
      </c>
      <c r="F11" s="118">
        <v>397</v>
      </c>
      <c r="G11" s="118">
        <f t="shared" si="1"/>
        <v>-1399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45200</v>
      </c>
      <c r="D12" s="118">
        <f t="shared" si="0"/>
        <v>1400</v>
      </c>
      <c r="E12" s="118">
        <v>862</v>
      </c>
      <c r="F12" s="118">
        <v>355</v>
      </c>
      <c r="G12" s="118">
        <f t="shared" si="1"/>
        <v>893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46700</v>
      </c>
      <c r="D13" s="118">
        <f t="shared" si="0"/>
        <v>1500</v>
      </c>
      <c r="E13" s="118">
        <v>969</v>
      </c>
      <c r="F13" s="118">
        <v>355</v>
      </c>
      <c r="G13" s="118">
        <f t="shared" si="1"/>
        <v>886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47600</v>
      </c>
      <c r="D14" s="118">
        <f t="shared" si="0"/>
        <v>900</v>
      </c>
      <c r="E14" s="118">
        <v>929</v>
      </c>
      <c r="F14" s="118">
        <v>362</v>
      </c>
      <c r="G14" s="118">
        <f t="shared" si="1"/>
        <v>333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48700</v>
      </c>
      <c r="D15" s="118">
        <f t="shared" si="0"/>
        <v>1100</v>
      </c>
      <c r="E15" s="118">
        <v>908</v>
      </c>
      <c r="F15" s="118">
        <v>370</v>
      </c>
      <c r="G15" s="118">
        <f t="shared" si="1"/>
        <v>562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49300</v>
      </c>
      <c r="D16" s="118">
        <f t="shared" si="0"/>
        <v>600</v>
      </c>
      <c r="E16" s="118">
        <v>1046</v>
      </c>
      <c r="F16" s="118">
        <v>393</v>
      </c>
      <c r="G16" s="118">
        <f t="shared" si="1"/>
        <v>-53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49800</v>
      </c>
      <c r="D17" s="118">
        <f t="shared" si="0"/>
        <v>500</v>
      </c>
      <c r="E17" s="118">
        <v>1037</v>
      </c>
      <c r="F17" s="118">
        <v>398</v>
      </c>
      <c r="G17" s="118">
        <f t="shared" si="1"/>
        <v>-139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5400</v>
      </c>
      <c r="E18" s="126">
        <f>SUM(E8:E17)</f>
        <v>9308</v>
      </c>
      <c r="F18" s="126">
        <f>SUM(F8:F17)</f>
        <v>3736</v>
      </c>
      <c r="G18" s="127">
        <f t="shared" si="1"/>
        <v>-172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49900</v>
      </c>
      <c r="D19" s="118">
        <f>C19-C17</f>
        <v>100</v>
      </c>
      <c r="E19" s="118">
        <v>931</v>
      </c>
      <c r="F19" s="118">
        <v>362</v>
      </c>
      <c r="G19" s="118">
        <f t="shared" si="1"/>
        <v>-469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51100</v>
      </c>
      <c r="D20" s="118">
        <f t="shared" ref="D20:D28" si="2">C20-C19</f>
        <v>1200</v>
      </c>
      <c r="E20" s="118">
        <v>1078</v>
      </c>
      <c r="F20" s="118">
        <v>402</v>
      </c>
      <c r="G20" s="118">
        <f t="shared" si="1"/>
        <v>524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51700</v>
      </c>
      <c r="D21" s="118">
        <f t="shared" si="2"/>
        <v>600</v>
      </c>
      <c r="E21" s="118">
        <v>1094</v>
      </c>
      <c r="F21" s="118">
        <v>418</v>
      </c>
      <c r="G21" s="118">
        <f t="shared" si="1"/>
        <v>-76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52300</v>
      </c>
      <c r="D22" s="118">
        <f t="shared" si="2"/>
        <v>600</v>
      </c>
      <c r="E22" s="118">
        <v>1130</v>
      </c>
      <c r="F22" s="118">
        <v>397</v>
      </c>
      <c r="G22" s="118">
        <f t="shared" si="1"/>
        <v>-133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53100</v>
      </c>
      <c r="D23" s="118">
        <f t="shared" si="2"/>
        <v>800</v>
      </c>
      <c r="E23" s="118">
        <v>1087</v>
      </c>
      <c r="F23" s="118">
        <v>436</v>
      </c>
      <c r="G23" s="118">
        <f t="shared" si="1"/>
        <v>149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53600</v>
      </c>
      <c r="D24" s="118">
        <f t="shared" si="2"/>
        <v>500</v>
      </c>
      <c r="E24" s="118">
        <v>1121</v>
      </c>
      <c r="F24" s="118">
        <v>445</v>
      </c>
      <c r="G24" s="118">
        <f t="shared" si="1"/>
        <v>-176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54600</v>
      </c>
      <c r="D25" s="118">
        <f t="shared" si="2"/>
        <v>1000</v>
      </c>
      <c r="E25" s="118">
        <v>1264</v>
      </c>
      <c r="F25" s="118">
        <v>448</v>
      </c>
      <c r="G25" s="118">
        <f t="shared" si="1"/>
        <v>184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55800</v>
      </c>
      <c r="D26" s="118">
        <f t="shared" si="2"/>
        <v>1200</v>
      </c>
      <c r="E26" s="118">
        <v>1267</v>
      </c>
      <c r="F26" s="118">
        <v>463</v>
      </c>
      <c r="G26" s="118">
        <f t="shared" si="1"/>
        <v>396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56700</v>
      </c>
      <c r="D27" s="118">
        <f t="shared" si="2"/>
        <v>900</v>
      </c>
      <c r="E27" s="118">
        <v>1329</v>
      </c>
      <c r="F27" s="118">
        <v>499</v>
      </c>
      <c r="G27" s="118">
        <f t="shared" si="1"/>
        <v>70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58600</v>
      </c>
      <c r="D28" s="118">
        <f t="shared" si="2"/>
        <v>1900</v>
      </c>
      <c r="E28" s="118">
        <v>1394</v>
      </c>
      <c r="F28" s="118">
        <v>441</v>
      </c>
      <c r="G28" s="118">
        <f t="shared" si="1"/>
        <v>947</v>
      </c>
      <c r="H28" s="119"/>
      <c r="I28" s="120">
        <v>1.037037037037037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8800</v>
      </c>
      <c r="E29" s="126">
        <f>SUM(E19:E28)</f>
        <v>11695</v>
      </c>
      <c r="F29" s="126">
        <f>SUM(F19:F28)</f>
        <v>4311</v>
      </c>
      <c r="G29" s="127">
        <f t="shared" si="1"/>
        <v>1416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38279.652371943936</v>
      </c>
      <c r="D32" s="118"/>
      <c r="E32" s="118"/>
      <c r="F32" s="118"/>
      <c r="G32" s="118"/>
      <c r="H32" s="119"/>
      <c r="I32" s="120">
        <v>0.86215433270144015</v>
      </c>
      <c r="J32" s="121"/>
    </row>
    <row r="33" spans="1:10" ht="17.100000000000001" customHeight="1">
      <c r="A33" s="123"/>
      <c r="B33" s="117" t="s">
        <v>13</v>
      </c>
      <c r="C33" s="118">
        <v>38835.686713820978</v>
      </c>
      <c r="D33" s="118">
        <f t="shared" ref="D33:D42" si="3">C33-C32</f>
        <v>556.03434187704261</v>
      </c>
      <c r="E33" s="118">
        <v>835</v>
      </c>
      <c r="F33" s="118">
        <v>327</v>
      </c>
      <c r="G33" s="118">
        <f t="shared" ref="G33:G54" si="4">D33-E33+F33</f>
        <v>48.034341877042607</v>
      </c>
      <c r="H33" s="119"/>
      <c r="I33" s="120">
        <v>0.85729992745741679</v>
      </c>
      <c r="J33" s="121"/>
    </row>
    <row r="34" spans="1:10" ht="17.100000000000001" customHeight="1">
      <c r="A34" s="134"/>
      <c r="B34" s="117" t="s">
        <v>14</v>
      </c>
      <c r="C34" s="118">
        <v>38619.727882221312</v>
      </c>
      <c r="D34" s="118">
        <f t="shared" si="3"/>
        <v>-215.95883159966615</v>
      </c>
      <c r="E34" s="118">
        <v>756</v>
      </c>
      <c r="F34" s="118">
        <v>367</v>
      </c>
      <c r="G34" s="118">
        <f t="shared" si="4"/>
        <v>-604.95883159966615</v>
      </c>
      <c r="H34" s="119"/>
      <c r="I34" s="120">
        <v>0.85253262433159638</v>
      </c>
      <c r="J34" s="121"/>
    </row>
    <row r="35" spans="1:10" ht="17.100000000000001" customHeight="1">
      <c r="A35" s="123"/>
      <c r="B35" s="117" t="s">
        <v>15</v>
      </c>
      <c r="C35" s="118">
        <v>37986.279419491722</v>
      </c>
      <c r="D35" s="118">
        <f t="shared" si="3"/>
        <v>-633.44846272958966</v>
      </c>
      <c r="E35" s="118">
        <v>741</v>
      </c>
      <c r="F35" s="118">
        <v>303</v>
      </c>
      <c r="G35" s="118">
        <f t="shared" si="4"/>
        <v>-1071.4484627295897</v>
      </c>
      <c r="H35" s="119"/>
      <c r="I35" s="120">
        <v>0.84790802275651156</v>
      </c>
      <c r="J35" s="121"/>
    </row>
    <row r="36" spans="1:10" ht="17.100000000000001" customHeight="1">
      <c r="A36" s="123"/>
      <c r="B36" s="117" t="s">
        <v>16</v>
      </c>
      <c r="C36" s="118">
        <v>36939.195353304895</v>
      </c>
      <c r="D36" s="118">
        <f t="shared" si="3"/>
        <v>-1047.0840661868278</v>
      </c>
      <c r="E36" s="118">
        <v>669</v>
      </c>
      <c r="F36" s="118">
        <v>358</v>
      </c>
      <c r="G36" s="118">
        <f t="shared" si="4"/>
        <v>-1358.0840661868278</v>
      </c>
      <c r="H36" s="119"/>
      <c r="I36" s="120">
        <v>0.84336062450467786</v>
      </c>
      <c r="J36" s="121"/>
    </row>
    <row r="37" spans="1:10" ht="17.100000000000001" customHeight="1">
      <c r="A37" s="123"/>
      <c r="B37" s="117" t="s">
        <v>17</v>
      </c>
      <c r="C37" s="118">
        <v>37917.890738821538</v>
      </c>
      <c r="D37" s="118">
        <f t="shared" si="3"/>
        <v>978.695385516643</v>
      </c>
      <c r="E37" s="118">
        <v>710</v>
      </c>
      <c r="F37" s="118">
        <v>310</v>
      </c>
      <c r="G37" s="118">
        <f t="shared" si="4"/>
        <v>578.695385516643</v>
      </c>
      <c r="H37" s="119"/>
      <c r="I37" s="120">
        <v>0.83889138802702512</v>
      </c>
      <c r="J37" s="121"/>
    </row>
    <row r="38" spans="1:10" ht="17.100000000000001" customHeight="1">
      <c r="A38" s="123"/>
      <c r="B38" s="117" t="s">
        <v>18</v>
      </c>
      <c r="C38" s="118">
        <v>38973.504659334008</v>
      </c>
      <c r="D38" s="118">
        <f t="shared" si="3"/>
        <v>1055.6139205124709</v>
      </c>
      <c r="E38" s="118">
        <v>797</v>
      </c>
      <c r="F38" s="118">
        <v>330</v>
      </c>
      <c r="G38" s="118">
        <f t="shared" si="4"/>
        <v>588.61392051247094</v>
      </c>
      <c r="H38" s="119"/>
      <c r="I38" s="120">
        <v>0.83455042097074961</v>
      </c>
      <c r="J38" s="121"/>
    </row>
    <row r="39" spans="1:10" ht="17.100000000000001" customHeight="1">
      <c r="A39" s="123"/>
      <c r="B39" s="117" t="s">
        <v>19</v>
      </c>
      <c r="C39" s="118">
        <v>39521.410824760977</v>
      </c>
      <c r="D39" s="118">
        <f t="shared" si="3"/>
        <v>547.90616542696807</v>
      </c>
      <c r="E39" s="118">
        <v>758</v>
      </c>
      <c r="F39" s="118">
        <v>328</v>
      </c>
      <c r="G39" s="118">
        <f t="shared" si="4"/>
        <v>117.90616542696807</v>
      </c>
      <c r="H39" s="119"/>
      <c r="I39" s="120">
        <v>0.83028174001598698</v>
      </c>
      <c r="J39" s="121"/>
    </row>
    <row r="40" spans="1:10" ht="17.100000000000001" customHeight="1">
      <c r="A40" s="123"/>
      <c r="B40" s="117" t="s">
        <v>20</v>
      </c>
      <c r="C40" s="118">
        <v>40232.080264809672</v>
      </c>
      <c r="D40" s="118">
        <f t="shared" si="3"/>
        <v>710.66944004869583</v>
      </c>
      <c r="E40" s="118">
        <v>767</v>
      </c>
      <c r="F40" s="118">
        <v>339</v>
      </c>
      <c r="G40" s="118">
        <f t="shared" si="4"/>
        <v>282.66944004869583</v>
      </c>
      <c r="H40" s="119"/>
      <c r="I40" s="120">
        <v>0.82612074465728269</v>
      </c>
      <c r="J40" s="121"/>
    </row>
    <row r="41" spans="1:10" ht="17.100000000000001" customHeight="1">
      <c r="A41" s="123"/>
      <c r="B41" s="117" t="s">
        <v>21</v>
      </c>
      <c r="C41" s="118">
        <v>40524.946384227886</v>
      </c>
      <c r="D41" s="118">
        <f t="shared" si="3"/>
        <v>292.8661194182132</v>
      </c>
      <c r="E41" s="118">
        <v>875</v>
      </c>
      <c r="F41" s="118">
        <v>355</v>
      </c>
      <c r="G41" s="118">
        <f t="shared" si="4"/>
        <v>-227.1338805817868</v>
      </c>
      <c r="H41" s="119"/>
      <c r="I41" s="120">
        <v>0.82200702604924702</v>
      </c>
      <c r="J41" s="121"/>
    </row>
    <row r="42" spans="1:10" ht="17.100000000000001" customHeight="1">
      <c r="A42" s="123"/>
      <c r="B42" s="117" t="s">
        <v>22</v>
      </c>
      <c r="C42" s="118">
        <v>40671.0490210555</v>
      </c>
      <c r="D42" s="118">
        <f t="shared" si="3"/>
        <v>146.10263682761433</v>
      </c>
      <c r="E42" s="118">
        <v>851</v>
      </c>
      <c r="F42" s="118">
        <v>367</v>
      </c>
      <c r="G42" s="118">
        <f t="shared" si="4"/>
        <v>-337.89736317238567</v>
      </c>
      <c r="H42" s="119"/>
      <c r="I42" s="120">
        <v>0.81668773134649608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2391.3966491115643</v>
      </c>
      <c r="E43" s="126">
        <f>SUM(E33:E42)</f>
        <v>7759</v>
      </c>
      <c r="F43" s="126">
        <f>SUM(F33:F42)</f>
        <v>3384</v>
      </c>
      <c r="G43" s="127">
        <f t="shared" si="4"/>
        <v>-1983.6033508884357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40294.263200765825</v>
      </c>
      <c r="D44" s="118">
        <f>C44-C42</f>
        <v>-376.78582028967503</v>
      </c>
      <c r="E44" s="118">
        <v>771</v>
      </c>
      <c r="F44" s="118">
        <v>322</v>
      </c>
      <c r="G44" s="118">
        <f t="shared" si="4"/>
        <v>-825.78582028967503</v>
      </c>
      <c r="H44" s="119"/>
      <c r="I44" s="120">
        <v>0.80750026454440538</v>
      </c>
      <c r="J44" s="121"/>
    </row>
    <row r="45" spans="1:10" ht="17.100000000000001" customHeight="1">
      <c r="A45" s="123"/>
      <c r="B45" s="117" t="s">
        <v>25</v>
      </c>
      <c r="C45" s="118">
        <v>40809.228933451122</v>
      </c>
      <c r="D45" s="118">
        <f t="shared" ref="D45:D53" si="5">C45-C44</f>
        <v>514.96573268529755</v>
      </c>
      <c r="E45" s="118">
        <v>834</v>
      </c>
      <c r="F45" s="118">
        <v>373</v>
      </c>
      <c r="G45" s="118">
        <f t="shared" si="4"/>
        <v>53.965732685297553</v>
      </c>
      <c r="H45" s="119"/>
      <c r="I45" s="120">
        <v>0.79861504762135282</v>
      </c>
      <c r="J45" s="121"/>
    </row>
    <row r="46" spans="1:10" ht="17.100000000000001" customHeight="1">
      <c r="A46" s="123"/>
      <c r="B46" s="117" t="s">
        <v>26</v>
      </c>
      <c r="C46" s="118">
        <f>$C$21*I46</f>
        <v>40843.899931182437</v>
      </c>
      <c r="D46" s="118">
        <f t="shared" si="5"/>
        <v>34.670997731314856</v>
      </c>
      <c r="E46" s="118">
        <v>844</v>
      </c>
      <c r="F46" s="118">
        <v>390</v>
      </c>
      <c r="G46" s="118">
        <f t="shared" si="4"/>
        <v>-419.32900226868514</v>
      </c>
      <c r="H46" s="119"/>
      <c r="I46" s="120">
        <v>0.79001740679269705</v>
      </c>
      <c r="J46" s="121"/>
    </row>
    <row r="47" spans="1:10" ht="17.100000000000001" customHeight="1">
      <c r="A47" s="123"/>
      <c r="B47" s="117" t="s">
        <v>27</v>
      </c>
      <c r="C47" s="118">
        <v>40882.575436968509</v>
      </c>
      <c r="D47" s="118">
        <f t="shared" si="5"/>
        <v>38.675505786071881</v>
      </c>
      <c r="E47" s="118">
        <v>878</v>
      </c>
      <c r="F47" s="118">
        <v>363</v>
      </c>
      <c r="G47" s="118">
        <f t="shared" si="4"/>
        <v>-476.32449421392812</v>
      </c>
      <c r="H47" s="119"/>
      <c r="I47" s="120">
        <v>0.78169360300130974</v>
      </c>
      <c r="J47" s="121"/>
    </row>
    <row r="48" spans="1:10" ht="17.100000000000001" customHeight="1">
      <c r="A48" s="123"/>
      <c r="B48" s="117" t="s">
        <v>28</v>
      </c>
      <c r="C48" s="118">
        <v>41079.793284633815</v>
      </c>
      <c r="D48" s="118">
        <f t="shared" si="5"/>
        <v>197.21784766530618</v>
      </c>
      <c r="E48" s="118">
        <v>833</v>
      </c>
      <c r="F48" s="118">
        <v>395</v>
      </c>
      <c r="G48" s="118">
        <f t="shared" si="4"/>
        <v>-240.78215233469382</v>
      </c>
      <c r="H48" s="119"/>
      <c r="I48" s="120">
        <v>0.77363075865600395</v>
      </c>
      <c r="J48" s="121"/>
    </row>
    <row r="49" spans="1:10" ht="17.100000000000001" customHeight="1">
      <c r="A49" s="123"/>
      <c r="B49" s="117" t="s">
        <v>29</v>
      </c>
      <c r="C49" s="118">
        <v>41047.780005859116</v>
      </c>
      <c r="D49" s="118">
        <f t="shared" si="5"/>
        <v>-32.013278774698847</v>
      </c>
      <c r="E49" s="118">
        <v>885</v>
      </c>
      <c r="F49" s="118">
        <v>402</v>
      </c>
      <c r="G49" s="118">
        <f t="shared" si="4"/>
        <v>-515.01327877469885</v>
      </c>
      <c r="H49" s="119"/>
      <c r="I49" s="120">
        <v>0.76581679115408796</v>
      </c>
      <c r="J49" s="121"/>
    </row>
    <row r="50" spans="1:10" ht="17.100000000000001" customHeight="1">
      <c r="A50" s="123"/>
      <c r="B50" s="117" t="s">
        <v>30</v>
      </c>
      <c r="C50" s="118">
        <v>41399.92324465765</v>
      </c>
      <c r="D50" s="118">
        <f t="shared" si="5"/>
        <v>352.14323879853328</v>
      </c>
      <c r="E50" s="118">
        <v>929</v>
      </c>
      <c r="F50" s="118">
        <v>410</v>
      </c>
      <c r="G50" s="118">
        <f t="shared" si="4"/>
        <v>-166.85676120146672</v>
      </c>
      <c r="H50" s="119"/>
      <c r="I50" s="120">
        <v>0.75824035246625721</v>
      </c>
      <c r="J50" s="121"/>
    </row>
    <row r="51" spans="1:10" ht="17.100000000000001" customHeight="1">
      <c r="A51" s="123"/>
      <c r="B51" s="117" t="s">
        <v>31</v>
      </c>
      <c r="C51" s="118">
        <v>41899.70519748595</v>
      </c>
      <c r="D51" s="118">
        <f t="shared" si="5"/>
        <v>499.78195282829984</v>
      </c>
      <c r="E51" s="118">
        <v>894</v>
      </c>
      <c r="F51" s="118">
        <v>419</v>
      </c>
      <c r="G51" s="118">
        <f t="shared" si="4"/>
        <v>24.781952828299836</v>
      </c>
      <c r="H51" s="119"/>
      <c r="I51" s="120">
        <v>0.75089077414849381</v>
      </c>
      <c r="J51" s="121"/>
    </row>
    <row r="52" spans="1:10" ht="17.100000000000001" customHeight="1">
      <c r="A52" s="123"/>
      <c r="B52" s="117" t="s">
        <v>32</v>
      </c>
      <c r="C52" s="118">
        <v>42171.079576408585</v>
      </c>
      <c r="D52" s="118">
        <f t="shared" si="5"/>
        <v>271.37437892263551</v>
      </c>
      <c r="E52" s="118">
        <v>911</v>
      </c>
      <c r="F52" s="118">
        <v>445</v>
      </c>
      <c r="G52" s="118">
        <f t="shared" si="4"/>
        <v>-194.62562107736449</v>
      </c>
      <c r="H52" s="119"/>
      <c r="I52" s="120">
        <v>0.74375801722060986</v>
      </c>
      <c r="J52" s="121"/>
    </row>
    <row r="53" spans="1:10" ht="17.100000000000001" customHeight="1">
      <c r="A53" s="123"/>
      <c r="B53" s="117" t="s">
        <v>33</v>
      </c>
      <c r="C53" s="118">
        <f>$C$28*I53</f>
        <v>43197.038271248108</v>
      </c>
      <c r="D53" s="118">
        <f t="shared" si="5"/>
        <v>1025.9586948395226</v>
      </c>
      <c r="E53" s="118">
        <v>932</v>
      </c>
      <c r="F53" s="118">
        <v>392</v>
      </c>
      <c r="G53" s="118">
        <f t="shared" si="4"/>
        <v>485.95869483952265</v>
      </c>
      <c r="H53" s="119"/>
      <c r="I53" s="120">
        <v>0.73715082374143526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2525.9892501926079</v>
      </c>
      <c r="E54" s="126">
        <f>SUM(E44:E53)</f>
        <v>8711</v>
      </c>
      <c r="F54" s="126">
        <f>SUM(F44:F53)</f>
        <v>3911</v>
      </c>
      <c r="G54" s="127">
        <f t="shared" si="4"/>
        <v>-2274.0107498073921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2339.5531932393037</v>
      </c>
      <c r="D57" s="118"/>
      <c r="E57" s="118"/>
      <c r="F57" s="118"/>
      <c r="G57" s="118"/>
      <c r="H57" s="119"/>
      <c r="I57" s="120">
        <v>5.2692639487371712E-2</v>
      </c>
      <c r="J57" s="121"/>
    </row>
    <row r="58" spans="1:10" ht="17.100000000000001" customHeight="1">
      <c r="A58" s="123"/>
      <c r="B58" s="117" t="s">
        <v>13</v>
      </c>
      <c r="C58" s="118">
        <v>2565.4464305193806</v>
      </c>
      <c r="D58" s="118">
        <f t="shared" ref="D58:D67" si="6">C58-C57</f>
        <v>225.89323728007685</v>
      </c>
      <c r="E58" s="118">
        <v>85</v>
      </c>
      <c r="F58" s="118">
        <v>13</v>
      </c>
      <c r="G58" s="118">
        <f t="shared" ref="G58:G79" si="7">D58-E58+F58</f>
        <v>153.89323728007685</v>
      </c>
      <c r="H58" s="119"/>
      <c r="I58" s="120">
        <v>5.6632371534644163E-2</v>
      </c>
      <c r="J58" s="121"/>
    </row>
    <row r="59" spans="1:10" ht="17.100000000000001" customHeight="1">
      <c r="A59" s="123"/>
      <c r="B59" s="117" t="s">
        <v>14</v>
      </c>
      <c r="C59" s="118">
        <v>2740.9584435377228</v>
      </c>
      <c r="D59" s="118">
        <f t="shared" si="6"/>
        <v>175.51201301834226</v>
      </c>
      <c r="E59" s="118">
        <v>79</v>
      </c>
      <c r="F59" s="118">
        <v>17</v>
      </c>
      <c r="G59" s="118">
        <f t="shared" si="7"/>
        <v>113.51201301834226</v>
      </c>
      <c r="H59" s="119"/>
      <c r="I59" s="120">
        <v>6.0506808908117514E-2</v>
      </c>
      <c r="J59" s="121"/>
    </row>
    <row r="60" spans="1:10" ht="17.100000000000001" customHeight="1">
      <c r="A60" s="123"/>
      <c r="B60" s="117" t="s">
        <v>15</v>
      </c>
      <c r="C60" s="118">
        <v>2879.6308358960646</v>
      </c>
      <c r="D60" s="118">
        <f t="shared" si="6"/>
        <v>138.67239235834177</v>
      </c>
      <c r="E60" s="118">
        <v>72</v>
      </c>
      <c r="F60" s="118">
        <v>15</v>
      </c>
      <c r="G60" s="118">
        <f t="shared" si="7"/>
        <v>81.672392358341767</v>
      </c>
      <c r="H60" s="119"/>
      <c r="I60" s="120">
        <v>6.4277474015537142E-2</v>
      </c>
      <c r="J60" s="121"/>
    </row>
    <row r="61" spans="1:10" ht="17.100000000000001" customHeight="1">
      <c r="A61" s="123"/>
      <c r="B61" s="117" t="s">
        <v>16</v>
      </c>
      <c r="C61" s="118">
        <v>2976.9897489670179</v>
      </c>
      <c r="D61" s="118">
        <f t="shared" si="6"/>
        <v>97.358913070953349</v>
      </c>
      <c r="E61" s="118">
        <v>82</v>
      </c>
      <c r="F61" s="118">
        <v>15</v>
      </c>
      <c r="G61" s="118">
        <f t="shared" si="7"/>
        <v>30.358913070953349</v>
      </c>
      <c r="H61" s="119"/>
      <c r="I61" s="120">
        <v>6.796780248783145E-2</v>
      </c>
      <c r="J61" s="121"/>
    </row>
    <row r="62" spans="1:10" ht="17.100000000000001" customHeight="1">
      <c r="A62" s="123"/>
      <c r="B62" s="117" t="s">
        <v>17</v>
      </c>
      <c r="C62" s="118">
        <v>3236.3166555886519</v>
      </c>
      <c r="D62" s="118">
        <f t="shared" si="6"/>
        <v>259.32690662163395</v>
      </c>
      <c r="E62" s="118">
        <v>89</v>
      </c>
      <c r="F62" s="118">
        <v>12</v>
      </c>
      <c r="G62" s="118">
        <f t="shared" si="7"/>
        <v>182.32690662163395</v>
      </c>
      <c r="H62" s="119"/>
      <c r="I62" s="120">
        <v>7.1599926008598491E-2</v>
      </c>
      <c r="J62" s="121"/>
    </row>
    <row r="63" spans="1:10" ht="17.100000000000001" customHeight="1">
      <c r="A63" s="123"/>
      <c r="B63" s="117" t="s">
        <v>18</v>
      </c>
      <c r="C63" s="118">
        <v>3508.9626806559295</v>
      </c>
      <c r="D63" s="118">
        <f t="shared" si="6"/>
        <v>272.64602506727761</v>
      </c>
      <c r="E63" s="118">
        <v>97</v>
      </c>
      <c r="F63" s="118">
        <v>9</v>
      </c>
      <c r="G63" s="118">
        <f t="shared" si="7"/>
        <v>184.64602506727761</v>
      </c>
      <c r="H63" s="119"/>
      <c r="I63" s="120">
        <v>7.5138387166079859E-2</v>
      </c>
      <c r="J63" s="121"/>
    </row>
    <row r="64" spans="1:10" ht="17.100000000000001" customHeight="1">
      <c r="B64" s="117" t="s">
        <v>19</v>
      </c>
      <c r="C64" s="118">
        <v>3741.4701440805625</v>
      </c>
      <c r="D64" s="118">
        <f t="shared" si="6"/>
        <v>232.50746342463299</v>
      </c>
      <c r="E64" s="118">
        <v>109</v>
      </c>
      <c r="F64" s="118">
        <v>10</v>
      </c>
      <c r="G64" s="118">
        <f t="shared" si="7"/>
        <v>133.50746342463299</v>
      </c>
      <c r="H64" s="119"/>
      <c r="I64" s="120">
        <v>7.8602313951272332E-2</v>
      </c>
      <c r="J64" s="121"/>
    </row>
    <row r="65" spans="2:10" ht="17.100000000000001" customHeight="1">
      <c r="B65" s="117" t="s">
        <v>20</v>
      </c>
      <c r="C65" s="118">
        <v>3993.1786889749897</v>
      </c>
      <c r="D65" s="118">
        <f t="shared" si="6"/>
        <v>251.70854489442718</v>
      </c>
      <c r="E65" s="118">
        <v>85</v>
      </c>
      <c r="F65" s="118">
        <v>16</v>
      </c>
      <c r="G65" s="118">
        <f t="shared" si="7"/>
        <v>182.70854489442718</v>
      </c>
      <c r="H65" s="119"/>
      <c r="I65" s="120">
        <v>8.1995455625769792E-2</v>
      </c>
      <c r="J65" s="121"/>
    </row>
    <row r="66" spans="2:10" ht="17.100000000000001" customHeight="1">
      <c r="B66" s="117" t="s">
        <v>21</v>
      </c>
      <c r="C66" s="118">
        <v>4207.1870887283385</v>
      </c>
      <c r="D66" s="118">
        <f t="shared" si="6"/>
        <v>214.00839975334884</v>
      </c>
      <c r="E66" s="118">
        <v>95</v>
      </c>
      <c r="F66" s="118">
        <v>22</v>
      </c>
      <c r="G66" s="118">
        <f t="shared" si="7"/>
        <v>141.00839975334884</v>
      </c>
      <c r="H66" s="119"/>
      <c r="I66" s="120">
        <v>8.5338480501589001E-2</v>
      </c>
      <c r="J66" s="121"/>
    </row>
    <row r="67" spans="2:10" ht="17.100000000000001" customHeight="1">
      <c r="B67" s="117" t="s">
        <v>22</v>
      </c>
      <c r="C67" s="118">
        <v>4413.1422579167738</v>
      </c>
      <c r="D67" s="118">
        <f t="shared" si="6"/>
        <v>205.95516918843532</v>
      </c>
      <c r="E67" s="118">
        <v>99</v>
      </c>
      <c r="F67" s="118">
        <v>12</v>
      </c>
      <c r="G67" s="118">
        <f t="shared" si="7"/>
        <v>118.95516918843532</v>
      </c>
      <c r="H67" s="119"/>
      <c r="I67" s="120">
        <v>8.8617314415999487E-2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2073.5890646774701</v>
      </c>
      <c r="E68" s="126">
        <f>SUM(E58:E67)</f>
        <v>892</v>
      </c>
      <c r="F68" s="126">
        <f>SUM(F58:F67)</f>
        <v>141</v>
      </c>
      <c r="G68" s="127">
        <f t="shared" si="7"/>
        <v>1322.5890646774701</v>
      </c>
      <c r="H68" s="119"/>
      <c r="I68" s="120"/>
      <c r="J68" s="121"/>
    </row>
    <row r="69" spans="2:10" ht="17.100000000000001" customHeight="1">
      <c r="B69" s="117" t="s">
        <v>24</v>
      </c>
      <c r="C69" s="118">
        <v>4579.9903533574989</v>
      </c>
      <c r="D69" s="118">
        <f>C69-C67</f>
        <v>166.84809544072505</v>
      </c>
      <c r="E69" s="118">
        <v>101</v>
      </c>
      <c r="F69" s="118">
        <v>14</v>
      </c>
      <c r="G69" s="118">
        <f t="shared" si="7"/>
        <v>79.848095440725047</v>
      </c>
      <c r="H69" s="119"/>
      <c r="I69" s="120">
        <v>9.1783373814779551E-2</v>
      </c>
      <c r="J69" s="121"/>
    </row>
    <row r="70" spans="2:10" ht="17.100000000000001" customHeight="1">
      <c r="B70" s="117" t="s">
        <v>25</v>
      </c>
      <c r="C70" s="118">
        <v>4846.5936028851165</v>
      </c>
      <c r="D70" s="118">
        <f t="shared" ref="D70:D78" si="8">C70-C69</f>
        <v>266.60324952761766</v>
      </c>
      <c r="E70" s="118">
        <v>106</v>
      </c>
      <c r="F70" s="118">
        <v>16</v>
      </c>
      <c r="G70" s="118">
        <f t="shared" si="7"/>
        <v>176.60324952761766</v>
      </c>
      <c r="H70" s="119"/>
      <c r="I70" s="120">
        <v>9.4845275986010127E-2</v>
      </c>
      <c r="J70" s="121"/>
    </row>
    <row r="71" spans="2:10" ht="17.100000000000001" customHeight="1">
      <c r="B71" s="117" t="s">
        <v>26</v>
      </c>
      <c r="C71" s="118">
        <f>$C$21*I71</f>
        <v>5056.6776123881127</v>
      </c>
      <c r="D71" s="118">
        <f t="shared" si="8"/>
        <v>210.0840095029962</v>
      </c>
      <c r="E71" s="118">
        <v>112</v>
      </c>
      <c r="F71" s="118">
        <v>11</v>
      </c>
      <c r="G71" s="118">
        <f t="shared" si="7"/>
        <v>109.0840095029962</v>
      </c>
      <c r="H71" s="119"/>
      <c r="I71" s="120">
        <v>9.7808077609054397E-2</v>
      </c>
      <c r="J71" s="121"/>
    </row>
    <row r="72" spans="2:10" ht="17.100000000000001" customHeight="1">
      <c r="B72" s="117" t="s">
        <v>27</v>
      </c>
      <c r="C72" s="118">
        <v>5265.3816429875333</v>
      </c>
      <c r="D72" s="118">
        <f t="shared" si="8"/>
        <v>208.70403059942055</v>
      </c>
      <c r="E72" s="118">
        <v>119</v>
      </c>
      <c r="F72" s="118">
        <v>12</v>
      </c>
      <c r="G72" s="118">
        <f t="shared" si="7"/>
        <v>101.70403059942055</v>
      </c>
      <c r="H72" s="119"/>
      <c r="I72" s="120">
        <v>0.10067651325023962</v>
      </c>
      <c r="J72" s="121"/>
    </row>
    <row r="73" spans="2:10" ht="17.100000000000001" customHeight="1">
      <c r="B73" s="117" t="s">
        <v>28</v>
      </c>
      <c r="C73" s="118">
        <v>5493.4615943516583</v>
      </c>
      <c r="D73" s="118">
        <f t="shared" si="8"/>
        <v>228.07995136412501</v>
      </c>
      <c r="E73" s="118">
        <v>113</v>
      </c>
      <c r="F73" s="118">
        <v>19</v>
      </c>
      <c r="G73" s="118">
        <f t="shared" si="7"/>
        <v>134.07995136412501</v>
      </c>
      <c r="H73" s="119"/>
      <c r="I73" s="120">
        <v>0.10345502060925908</v>
      </c>
      <c r="J73" s="121"/>
    </row>
    <row r="74" spans="2:10" ht="17.100000000000001" customHeight="1">
      <c r="B74" s="117" t="s">
        <v>29</v>
      </c>
      <c r="C74" s="118">
        <v>5689.5201197259412</v>
      </c>
      <c r="D74" s="118">
        <f t="shared" si="8"/>
        <v>196.05852537428291</v>
      </c>
      <c r="E74" s="118">
        <v>99</v>
      </c>
      <c r="F74" s="118">
        <v>13</v>
      </c>
      <c r="G74" s="118">
        <f t="shared" si="7"/>
        <v>110.05852537428291</v>
      </c>
      <c r="H74" s="119"/>
      <c r="I74" s="120">
        <v>0.10614776342772278</v>
      </c>
      <c r="J74" s="121"/>
    </row>
    <row r="75" spans="2:10" ht="17.100000000000001" customHeight="1">
      <c r="B75" s="117" t="s">
        <v>30</v>
      </c>
      <c r="C75" s="118">
        <v>5938.2224160488468</v>
      </c>
      <c r="D75" s="118">
        <f t="shared" si="8"/>
        <v>248.70229632290557</v>
      </c>
      <c r="E75" s="118">
        <v>118</v>
      </c>
      <c r="F75" s="118">
        <v>15</v>
      </c>
      <c r="G75" s="118">
        <f t="shared" si="7"/>
        <v>145.70229632290557</v>
      </c>
      <c r="H75" s="119"/>
      <c r="I75" s="120">
        <v>0.10875865230858692</v>
      </c>
      <c r="J75" s="121"/>
    </row>
    <row r="76" spans="2:10" ht="17.100000000000001" customHeight="1">
      <c r="B76" s="117" t="s">
        <v>31</v>
      </c>
      <c r="C76" s="118">
        <v>6210.0580925294844</v>
      </c>
      <c r="D76" s="118">
        <f t="shared" si="8"/>
        <v>271.83567648063763</v>
      </c>
      <c r="E76" s="118">
        <v>108</v>
      </c>
      <c r="F76" s="118">
        <v>17</v>
      </c>
      <c r="G76" s="118">
        <f t="shared" si="7"/>
        <v>180.83567648063763</v>
      </c>
      <c r="H76" s="119"/>
      <c r="I76" s="120">
        <v>0.11129136366540296</v>
      </c>
      <c r="J76" s="121"/>
    </row>
    <row r="77" spans="2:10" ht="17.100000000000001" customHeight="1">
      <c r="B77" s="117" t="s">
        <v>32</v>
      </c>
      <c r="C77" s="118">
        <v>6449.5885415875391</v>
      </c>
      <c r="D77" s="118">
        <f t="shared" si="8"/>
        <v>239.53044905805473</v>
      </c>
      <c r="E77" s="118">
        <v>124</v>
      </c>
      <c r="F77" s="118">
        <v>19</v>
      </c>
      <c r="G77" s="118">
        <f t="shared" si="7"/>
        <v>134.53044905805473</v>
      </c>
      <c r="H77" s="119"/>
      <c r="I77" s="120">
        <v>0.11374935699448921</v>
      </c>
      <c r="J77" s="121"/>
    </row>
    <row r="78" spans="2:10" ht="17.100000000000001" customHeight="1">
      <c r="B78" s="117" t="s">
        <v>33</v>
      </c>
      <c r="C78" s="118">
        <f>$C$28*I78</f>
        <v>6803.805022357481</v>
      </c>
      <c r="D78" s="118">
        <f t="shared" si="8"/>
        <v>354.21648076994188</v>
      </c>
      <c r="E78" s="118">
        <v>151</v>
      </c>
      <c r="F78" s="118">
        <v>19</v>
      </c>
      <c r="G78" s="118">
        <f t="shared" si="7"/>
        <v>222.21648076994188</v>
      </c>
      <c r="H78" s="140"/>
      <c r="I78" s="120">
        <v>0.11610588775354064</v>
      </c>
      <c r="J78" s="121"/>
    </row>
    <row r="79" spans="2:10" ht="17.100000000000001" customHeight="1">
      <c r="B79" s="139"/>
      <c r="C79" s="125" t="s">
        <v>34</v>
      </c>
      <c r="D79" s="126">
        <f>SUM(D69:D78)</f>
        <v>2390.6627644407072</v>
      </c>
      <c r="E79" s="126">
        <f>SUM(E69:E78)</f>
        <v>1151</v>
      </c>
      <c r="F79" s="126">
        <f>SUM(F69:F78)</f>
        <v>155</v>
      </c>
      <c r="G79" s="127">
        <f t="shared" si="7"/>
        <v>1394.6627644407072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1463.023880461393</v>
      </c>
      <c r="D82" s="118"/>
      <c r="E82" s="118"/>
      <c r="F82" s="118"/>
      <c r="G82" s="118"/>
      <c r="H82" s="119"/>
      <c r="I82" s="120">
        <v>3.2950988298680026E-2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1464.3110041365564</v>
      </c>
      <c r="D83" s="118">
        <f t="shared" ref="D83:D92" si="9">C83-C82</f>
        <v>1.2871236751634569</v>
      </c>
      <c r="E83" s="118">
        <v>8</v>
      </c>
      <c r="F83" s="118">
        <v>4</v>
      </c>
      <c r="G83" s="118">
        <f t="shared" ref="G83:G104" si="10">D83-E83+F83</f>
        <v>-2.7128763248365431</v>
      </c>
      <c r="H83" s="119"/>
      <c r="I83" s="120">
        <v>3.2324746228180053E-2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1436.5285213691641</v>
      </c>
      <c r="D84" s="118">
        <f t="shared" si="9"/>
        <v>-27.782482767392366</v>
      </c>
      <c r="E84" s="118">
        <v>13</v>
      </c>
      <c r="F84" s="118">
        <v>5</v>
      </c>
      <c r="G84" s="118">
        <f t="shared" si="10"/>
        <v>-35.782482767392366</v>
      </c>
      <c r="H84" s="119"/>
      <c r="I84" s="120">
        <v>3.1711446387840271E-2</v>
      </c>
      <c r="J84" s="121"/>
    </row>
    <row r="85" spans="1:10" ht="17.100000000000001" customHeight="1">
      <c r="A85" s="123"/>
      <c r="B85" s="117" t="s">
        <v>15</v>
      </c>
      <c r="C85" s="118">
        <v>1393.8198774850705</v>
      </c>
      <c r="D85" s="118">
        <f t="shared" si="9"/>
        <v>-42.70864388409359</v>
      </c>
      <c r="E85" s="118">
        <v>13</v>
      </c>
      <c r="F85" s="118">
        <v>6</v>
      </c>
      <c r="G85" s="118">
        <f t="shared" si="10"/>
        <v>-49.70864388409359</v>
      </c>
      <c r="H85" s="119"/>
      <c r="I85" s="120">
        <v>3.1112050836720317E-2</v>
      </c>
      <c r="J85" s="121"/>
    </row>
    <row r="86" spans="1:10" ht="17.100000000000001" customHeight="1">
      <c r="A86" s="123"/>
      <c r="B86" s="117" t="s">
        <v>16</v>
      </c>
      <c r="C86" s="118">
        <v>1337.0136510695902</v>
      </c>
      <c r="D86" s="118">
        <f t="shared" si="9"/>
        <v>-56.806226415480296</v>
      </c>
      <c r="E86" s="118">
        <v>14</v>
      </c>
      <c r="F86" s="118">
        <v>9</v>
      </c>
      <c r="G86" s="118">
        <f t="shared" si="10"/>
        <v>-61.806226415480296</v>
      </c>
      <c r="H86" s="119"/>
      <c r="I86" s="120">
        <v>3.0525425823506619E-2</v>
      </c>
      <c r="J86" s="121"/>
    </row>
    <row r="87" spans="1:10" ht="17.100000000000001" customHeight="1">
      <c r="A87" s="123"/>
      <c r="B87" s="117" t="s">
        <v>17</v>
      </c>
      <c r="C87" s="118">
        <v>1353.7642045774453</v>
      </c>
      <c r="D87" s="118">
        <f t="shared" si="9"/>
        <v>16.750553507855102</v>
      </c>
      <c r="E87" s="118">
        <v>15</v>
      </c>
      <c r="F87" s="118">
        <v>10</v>
      </c>
      <c r="G87" s="118">
        <f t="shared" si="10"/>
        <v>11.750553507855102</v>
      </c>
      <c r="H87" s="119"/>
      <c r="I87" s="120">
        <v>2.9950535499501003E-2</v>
      </c>
      <c r="J87" s="121"/>
    </row>
    <row r="88" spans="1:10" ht="17.100000000000001" customHeight="1">
      <c r="B88" s="117" t="s">
        <v>18</v>
      </c>
      <c r="C88" s="118">
        <v>1371.4859195841204</v>
      </c>
      <c r="D88" s="118">
        <f t="shared" si="9"/>
        <v>17.72171500667514</v>
      </c>
      <c r="E88" s="118">
        <v>16</v>
      </c>
      <c r="F88" s="118">
        <v>5</v>
      </c>
      <c r="G88" s="118">
        <f t="shared" si="10"/>
        <v>6.7217150066751401</v>
      </c>
      <c r="H88" s="119"/>
      <c r="I88" s="120">
        <v>2.936800684334305E-2</v>
      </c>
      <c r="J88" s="121"/>
    </row>
    <row r="89" spans="1:10" ht="17.100000000000001" customHeight="1">
      <c r="B89" s="117" t="s">
        <v>19</v>
      </c>
      <c r="C89" s="118">
        <v>1371.7155027282888</v>
      </c>
      <c r="D89" s="118">
        <f t="shared" si="9"/>
        <v>0.22958314416837311</v>
      </c>
      <c r="E89" s="118">
        <v>15</v>
      </c>
      <c r="F89" s="118">
        <v>6</v>
      </c>
      <c r="G89" s="118">
        <f t="shared" si="10"/>
        <v>-8.7704168558316269</v>
      </c>
      <c r="H89" s="119"/>
      <c r="I89" s="120">
        <v>2.8817552578325401E-2</v>
      </c>
      <c r="J89" s="121"/>
    </row>
    <row r="90" spans="1:10" ht="17.100000000000001" customHeight="1">
      <c r="B90" s="117" t="s">
        <v>20</v>
      </c>
      <c r="C90" s="118">
        <v>1377.1554896061771</v>
      </c>
      <c r="D90" s="118">
        <f t="shared" si="9"/>
        <v>5.4399868778882592</v>
      </c>
      <c r="E90" s="118">
        <v>14</v>
      </c>
      <c r="F90" s="118">
        <v>3</v>
      </c>
      <c r="G90" s="118">
        <f t="shared" si="10"/>
        <v>-5.5600131221117408</v>
      </c>
      <c r="H90" s="119"/>
      <c r="I90" s="120">
        <v>2.8278346809161744E-2</v>
      </c>
      <c r="J90" s="121"/>
    </row>
    <row r="91" spans="1:10" ht="17.100000000000001" customHeight="1">
      <c r="B91" s="117" t="s">
        <v>21</v>
      </c>
      <c r="C91" s="118">
        <v>1368.0496767732986</v>
      </c>
      <c r="D91" s="118">
        <f t="shared" si="9"/>
        <v>-9.1058128328784278</v>
      </c>
      <c r="E91" s="118">
        <v>25</v>
      </c>
      <c r="F91" s="118">
        <v>4</v>
      </c>
      <c r="G91" s="118">
        <f t="shared" si="10"/>
        <v>-30.105812832878428</v>
      </c>
      <c r="H91" s="119"/>
      <c r="I91" s="120">
        <v>2.7749486344285972E-2</v>
      </c>
      <c r="J91" s="121"/>
    </row>
    <row r="92" spans="1:10" ht="17.100000000000001" customHeight="1">
      <c r="B92" s="117" t="s">
        <v>22</v>
      </c>
      <c r="C92" s="118">
        <v>1437.4288910634868</v>
      </c>
      <c r="D92" s="118">
        <f t="shared" si="9"/>
        <v>69.379214290188202</v>
      </c>
      <c r="E92" s="118">
        <v>32</v>
      </c>
      <c r="F92" s="118">
        <v>8</v>
      </c>
      <c r="G92" s="118">
        <f t="shared" si="10"/>
        <v>45.379214290188202</v>
      </c>
      <c r="H92" s="119"/>
      <c r="I92" s="120">
        <v>2.8864033957098134E-2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-25.594989397906147</v>
      </c>
      <c r="E93" s="126">
        <f>SUM(E83:E92)</f>
        <v>165</v>
      </c>
      <c r="F93" s="126">
        <f>SUM(F83:F92)</f>
        <v>60</v>
      </c>
      <c r="G93" s="127">
        <f t="shared" si="10"/>
        <v>-130.59498939790615</v>
      </c>
      <c r="H93" s="119"/>
      <c r="I93" s="120"/>
      <c r="J93" s="121"/>
    </row>
    <row r="94" spans="1:10" ht="17.100000000000001" customHeight="1">
      <c r="B94" s="117" t="s">
        <v>24</v>
      </c>
      <c r="C94" s="118">
        <v>1736.9751869652205</v>
      </c>
      <c r="D94" s="118">
        <f>C94-C92</f>
        <v>299.54629590173363</v>
      </c>
      <c r="E94" s="118">
        <v>25</v>
      </c>
      <c r="F94" s="118">
        <v>2</v>
      </c>
      <c r="G94" s="118">
        <f t="shared" si="10"/>
        <v>276.54629590173363</v>
      </c>
      <c r="H94" s="119"/>
      <c r="I94" s="120">
        <v>3.4809121983270956E-2</v>
      </c>
      <c r="J94" s="121"/>
    </row>
    <row r="95" spans="1:10" ht="17.100000000000001" customHeight="1">
      <c r="B95" s="117" t="s">
        <v>25</v>
      </c>
      <c r="C95" s="118">
        <v>2072.5458968183852</v>
      </c>
      <c r="D95" s="118">
        <f t="shared" ref="D95:D103" si="11">C95-C94</f>
        <v>335.57070985316477</v>
      </c>
      <c r="E95" s="118">
        <v>46</v>
      </c>
      <c r="F95" s="118">
        <v>7</v>
      </c>
      <c r="G95" s="118">
        <f t="shared" si="10"/>
        <v>296.57070985316477</v>
      </c>
      <c r="H95" s="119"/>
      <c r="I95" s="120">
        <v>4.0558628117776628E-2</v>
      </c>
      <c r="J95" s="121"/>
    </row>
    <row r="96" spans="1:10" ht="17.100000000000001" customHeight="1">
      <c r="B96" s="117" t="s">
        <v>26</v>
      </c>
      <c r="C96" s="118">
        <f>$C$21*I96</f>
        <v>2384.5098594836063</v>
      </c>
      <c r="D96" s="118">
        <f t="shared" si="11"/>
        <v>311.96396266522106</v>
      </c>
      <c r="E96" s="118">
        <v>46</v>
      </c>
      <c r="F96" s="118">
        <v>5</v>
      </c>
      <c r="G96" s="118">
        <f t="shared" si="10"/>
        <v>270.96396266522106</v>
      </c>
      <c r="H96" s="119"/>
      <c r="I96" s="120">
        <v>4.6122047572216752E-2</v>
      </c>
      <c r="J96" s="121"/>
    </row>
    <row r="97" spans="1:10" ht="17.100000000000001" customHeight="1">
      <c r="A97" s="123"/>
      <c r="B97" s="117" t="s">
        <v>27</v>
      </c>
      <c r="C97" s="118">
        <v>2693.8825580496177</v>
      </c>
      <c r="D97" s="118">
        <f t="shared" si="11"/>
        <v>309.37269856601142</v>
      </c>
      <c r="E97" s="118">
        <v>52</v>
      </c>
      <c r="F97" s="118">
        <v>5</v>
      </c>
      <c r="G97" s="118">
        <f t="shared" si="10"/>
        <v>262.37269856601142</v>
      </c>
      <c r="H97" s="119"/>
      <c r="I97" s="120">
        <v>5.1508270708405676E-2</v>
      </c>
      <c r="J97" s="121"/>
    </row>
    <row r="98" spans="1:10" ht="17.100000000000001" customHeight="1">
      <c r="A98" s="123"/>
      <c r="B98" s="117" t="s">
        <v>28</v>
      </c>
      <c r="C98" s="118">
        <v>3012.130976627463</v>
      </c>
      <c r="D98" s="118">
        <f t="shared" si="11"/>
        <v>318.24841857784531</v>
      </c>
      <c r="E98" s="118">
        <v>53</v>
      </c>
      <c r="F98" s="118">
        <v>6</v>
      </c>
      <c r="G98" s="118">
        <f t="shared" si="10"/>
        <v>271.24841857784531</v>
      </c>
      <c r="H98" s="119"/>
      <c r="I98" s="120">
        <v>5.6725630444961629E-2</v>
      </c>
      <c r="J98" s="121"/>
    </row>
    <row r="99" spans="1:10" ht="17.100000000000001" customHeight="1">
      <c r="A99" s="123"/>
      <c r="B99" s="117" t="s">
        <v>29</v>
      </c>
      <c r="C99" s="118">
        <v>3311.5122666854404</v>
      </c>
      <c r="D99" s="118">
        <f t="shared" si="11"/>
        <v>299.38129005797737</v>
      </c>
      <c r="E99" s="118">
        <v>71</v>
      </c>
      <c r="F99" s="118">
        <v>9</v>
      </c>
      <c r="G99" s="118">
        <f t="shared" si="10"/>
        <v>237.38129005797737</v>
      </c>
      <c r="H99" s="119"/>
      <c r="I99" s="120">
        <v>6.1781945273982099E-2</v>
      </c>
      <c r="J99" s="121"/>
    </row>
    <row r="100" spans="1:10" ht="17.100000000000001" customHeight="1">
      <c r="A100" s="123"/>
      <c r="B100" s="117" t="s">
        <v>30</v>
      </c>
      <c r="C100" s="118">
        <v>3640.9768861753164</v>
      </c>
      <c r="D100" s="118">
        <f t="shared" si="11"/>
        <v>329.46461948987599</v>
      </c>
      <c r="E100" s="118">
        <v>144</v>
      </c>
      <c r="F100" s="118">
        <v>6</v>
      </c>
      <c r="G100" s="118">
        <f t="shared" si="10"/>
        <v>191.46461948987599</v>
      </c>
      <c r="H100" s="119"/>
      <c r="I100" s="120">
        <v>6.6684558354859272E-2</v>
      </c>
      <c r="J100" s="121"/>
    </row>
    <row r="101" spans="1:10" ht="17.100000000000001" customHeight="1">
      <c r="A101" s="123"/>
      <c r="B101" s="117" t="s">
        <v>31</v>
      </c>
      <c r="C101" s="118">
        <v>3986.3728187764223</v>
      </c>
      <c r="D101" s="118">
        <f t="shared" si="11"/>
        <v>345.39593260110587</v>
      </c>
      <c r="E101" s="118">
        <v>196</v>
      </c>
      <c r="F101" s="118">
        <v>14</v>
      </c>
      <c r="G101" s="118">
        <f t="shared" si="10"/>
        <v>163.39593260110587</v>
      </c>
      <c r="H101" s="119"/>
      <c r="I101" s="120">
        <v>7.1440373096351664E-2</v>
      </c>
      <c r="J101" s="121"/>
    </row>
    <row r="102" spans="1:10" ht="17.100000000000001" customHeight="1">
      <c r="A102" s="123"/>
      <c r="B102" s="117" t="s">
        <v>32</v>
      </c>
      <c r="C102" s="118">
        <v>4312.3687129254431</v>
      </c>
      <c r="D102" s="118">
        <f t="shared" si="11"/>
        <v>325.99589414902084</v>
      </c>
      <c r="E102" s="118">
        <v>224</v>
      </c>
      <c r="F102" s="118">
        <v>10</v>
      </c>
      <c r="G102" s="118">
        <f t="shared" si="10"/>
        <v>111.99589414902084</v>
      </c>
      <c r="H102" s="119"/>
      <c r="I102" s="120">
        <v>7.6055885589513983E-2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4719.5232670826463</v>
      </c>
      <c r="D103" s="118">
        <f t="shared" si="11"/>
        <v>407.15455415720317</v>
      </c>
      <c r="E103" s="118">
        <v>240</v>
      </c>
      <c r="F103" s="118">
        <v>11</v>
      </c>
      <c r="G103" s="118">
        <f t="shared" si="10"/>
        <v>178.15455415720317</v>
      </c>
      <c r="H103" s="119"/>
      <c r="I103" s="120">
        <v>8.053793971130796E-2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3282.0943760191594</v>
      </c>
      <c r="E104" s="126">
        <f>SUM(E94:E103)</f>
        <v>1097</v>
      </c>
      <c r="F104" s="126">
        <f>SUM(F94:F103)</f>
        <v>75</v>
      </c>
      <c r="G104" s="127">
        <f t="shared" si="10"/>
        <v>2260.0943760191594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2094.3469052982864</v>
      </c>
      <c r="D107" s="118"/>
      <c r="E107" s="118"/>
      <c r="F107" s="118"/>
      <c r="G107" s="118"/>
      <c r="H107" s="119"/>
      <c r="I107" s="120">
        <v>4.7169975344556005E-2</v>
      </c>
      <c r="J107" s="121"/>
    </row>
    <row r="108" spans="1:10" ht="17.100000000000001" customHeight="1">
      <c r="A108" s="123"/>
      <c r="B108" s="117" t="s">
        <v>13</v>
      </c>
      <c r="C108" s="118">
        <v>2123.1163188585115</v>
      </c>
      <c r="D108" s="118">
        <f t="shared" ref="D108:D117" si="12">C108-C107</f>
        <v>28.769413560225075</v>
      </c>
      <c r="E108" s="118">
        <v>60</v>
      </c>
      <c r="F108" s="118">
        <v>10</v>
      </c>
      <c r="G108" s="118">
        <f t="shared" ref="G108:G129" si="13">D108-E108+F108</f>
        <v>-21.230586439774925</v>
      </c>
      <c r="H108" s="119"/>
      <c r="I108" s="120">
        <v>4.6867909908576415E-2</v>
      </c>
      <c r="J108" s="121"/>
    </row>
    <row r="109" spans="1:10" ht="17.100000000000001" customHeight="1">
      <c r="A109" s="123"/>
      <c r="B109" s="117" t="s">
        <v>14</v>
      </c>
      <c r="C109" s="118">
        <v>2109.6846717892995</v>
      </c>
      <c r="D109" s="118">
        <f t="shared" si="12"/>
        <v>-13.431647069211976</v>
      </c>
      <c r="E109" s="118">
        <v>50</v>
      </c>
      <c r="F109" s="118">
        <v>18</v>
      </c>
      <c r="G109" s="118">
        <f t="shared" si="13"/>
        <v>-45.431647069211976</v>
      </c>
      <c r="H109" s="119"/>
      <c r="I109" s="120">
        <v>4.6571405558262689E-2</v>
      </c>
      <c r="J109" s="121"/>
    </row>
    <row r="110" spans="1:10" ht="17.100000000000001" customHeight="1">
      <c r="A110" s="123"/>
      <c r="B110" s="117" t="s">
        <v>15</v>
      </c>
      <c r="C110" s="118">
        <v>2072.4811571588484</v>
      </c>
      <c r="D110" s="118">
        <f t="shared" si="12"/>
        <v>-37.203514630451082</v>
      </c>
      <c r="E110" s="118">
        <v>44</v>
      </c>
      <c r="F110" s="118">
        <v>17</v>
      </c>
      <c r="G110" s="118">
        <f t="shared" si="13"/>
        <v>-64.203514630451082</v>
      </c>
      <c r="H110" s="119"/>
      <c r="I110" s="120">
        <v>4.6260740115152861E-2</v>
      </c>
      <c r="J110" s="121"/>
    </row>
    <row r="111" spans="1:10" ht="17.100000000000001" customHeight="1">
      <c r="A111" s="123"/>
      <c r="B111" s="117" t="s">
        <v>16</v>
      </c>
      <c r="C111" s="118">
        <v>2013.8373038259131</v>
      </c>
      <c r="D111" s="118">
        <f t="shared" si="12"/>
        <v>-58.64385333293535</v>
      </c>
      <c r="E111" s="118">
        <v>31</v>
      </c>
      <c r="F111" s="118">
        <v>13</v>
      </c>
      <c r="G111" s="118">
        <f t="shared" si="13"/>
        <v>-76.64385333293535</v>
      </c>
      <c r="H111" s="119"/>
      <c r="I111" s="120">
        <v>4.5978020635294811E-2</v>
      </c>
      <c r="J111" s="121"/>
    </row>
    <row r="112" spans="1:10" ht="17.100000000000001" customHeight="1">
      <c r="A112" s="123"/>
      <c r="B112" s="117" t="s">
        <v>17</v>
      </c>
      <c r="C112" s="118">
        <v>2065.653416300112</v>
      </c>
      <c r="D112" s="118">
        <f t="shared" si="12"/>
        <v>51.816112474198917</v>
      </c>
      <c r="E112" s="118">
        <v>46</v>
      </c>
      <c r="F112" s="118">
        <v>22</v>
      </c>
      <c r="G112" s="118">
        <f t="shared" si="13"/>
        <v>27.816112474198917</v>
      </c>
      <c r="H112" s="119"/>
      <c r="I112" s="120">
        <v>4.5700296820798937E-2</v>
      </c>
      <c r="J112" s="121"/>
    </row>
    <row r="113" spans="1:10" ht="17.100000000000001" customHeight="1">
      <c r="A113" s="123"/>
      <c r="B113" s="117" t="s">
        <v>18</v>
      </c>
      <c r="C113" s="118">
        <v>2121.5938567114272</v>
      </c>
      <c r="D113" s="118">
        <f t="shared" si="12"/>
        <v>55.940440411315194</v>
      </c>
      <c r="E113" s="118">
        <v>58</v>
      </c>
      <c r="F113" s="118">
        <v>9</v>
      </c>
      <c r="G113" s="118">
        <f t="shared" si="13"/>
        <v>6.9404404113151941</v>
      </c>
      <c r="H113" s="119"/>
      <c r="I113" s="120">
        <v>4.5430275304313213E-2</v>
      </c>
      <c r="J113" s="121"/>
    </row>
    <row r="114" spans="1:10" ht="17.100000000000001" customHeight="1">
      <c r="B114" s="117" t="s">
        <v>19</v>
      </c>
      <c r="C114" s="118">
        <v>2149.8484856652494</v>
      </c>
      <c r="D114" s="118">
        <f t="shared" si="12"/>
        <v>28.254628953822248</v>
      </c>
      <c r="E114" s="118">
        <v>45</v>
      </c>
      <c r="F114" s="118">
        <v>17</v>
      </c>
      <c r="G114" s="118">
        <f t="shared" si="13"/>
        <v>0.25462895382224815</v>
      </c>
      <c r="H114" s="119"/>
      <c r="I114" s="120">
        <v>4.5164884152631299E-2</v>
      </c>
      <c r="J114" s="121"/>
    </row>
    <row r="115" spans="1:10" ht="17.100000000000001" customHeight="1">
      <c r="A115" s="123"/>
      <c r="B115" s="117" t="s">
        <v>20</v>
      </c>
      <c r="C115" s="118">
        <v>2185.8732440375084</v>
      </c>
      <c r="D115" s="118">
        <f t="shared" si="12"/>
        <v>36.02475837225893</v>
      </c>
      <c r="E115" s="118">
        <v>41</v>
      </c>
      <c r="F115" s="118">
        <v>10</v>
      </c>
      <c r="G115" s="118">
        <f t="shared" si="13"/>
        <v>5.0247583722589297</v>
      </c>
      <c r="H115" s="119"/>
      <c r="I115" s="120">
        <v>4.4884460863193185E-2</v>
      </c>
      <c r="J115" s="121"/>
    </row>
    <row r="116" spans="1:10" ht="17.100000000000001" customHeight="1">
      <c r="A116" s="123"/>
      <c r="B116" s="117" t="s">
        <v>21</v>
      </c>
      <c r="C116" s="118">
        <v>2200.2124053280208</v>
      </c>
      <c r="D116" s="118">
        <f t="shared" si="12"/>
        <v>14.339161290512493</v>
      </c>
      <c r="E116" s="118">
        <v>51</v>
      </c>
      <c r="F116" s="118">
        <v>9</v>
      </c>
      <c r="G116" s="118">
        <f t="shared" si="13"/>
        <v>-27.660838709487507</v>
      </c>
      <c r="H116" s="119"/>
      <c r="I116" s="120">
        <v>4.4629054874807721E-2</v>
      </c>
      <c r="J116" s="121"/>
    </row>
    <row r="117" spans="1:10" ht="17.100000000000001" customHeight="1">
      <c r="A117" s="123"/>
      <c r="B117" s="117" t="s">
        <v>22</v>
      </c>
      <c r="C117" s="118">
        <v>2203.9163786436679</v>
      </c>
      <c r="D117" s="118">
        <f t="shared" si="12"/>
        <v>3.7039733156470902</v>
      </c>
      <c r="E117" s="118">
        <v>52</v>
      </c>
      <c r="F117" s="118">
        <v>11</v>
      </c>
      <c r="G117" s="118">
        <f t="shared" si="13"/>
        <v>-37.29602668435291</v>
      </c>
      <c r="H117" s="119"/>
      <c r="I117" s="120">
        <v>4.4255348968748359E-2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109.56947334538154</v>
      </c>
      <c r="E118" s="126">
        <f>SUM(E108:E117)</f>
        <v>478</v>
      </c>
      <c r="F118" s="126">
        <f>SUM(F108:F117)</f>
        <v>136</v>
      </c>
      <c r="G118" s="127">
        <f t="shared" si="13"/>
        <v>-232.43052665461846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2184.5732468088563</v>
      </c>
      <c r="D119" s="118">
        <f>C119-C117</f>
        <v>-19.343131834811629</v>
      </c>
      <c r="E119" s="118">
        <v>34</v>
      </c>
      <c r="F119" s="118">
        <v>22</v>
      </c>
      <c r="G119" s="118">
        <f t="shared" si="13"/>
        <v>-31.343131834811629</v>
      </c>
      <c r="H119" s="119"/>
      <c r="I119" s="120">
        <v>4.3779022982141418E-2</v>
      </c>
      <c r="J119" s="121"/>
    </row>
    <row r="120" spans="1:10" ht="17.100000000000001" customHeight="1">
      <c r="A120" s="123"/>
      <c r="B120" s="117" t="s">
        <v>25</v>
      </c>
      <c r="C120" s="118">
        <v>2213.5685638561799</v>
      </c>
      <c r="D120" s="118">
        <f t="shared" ref="D120:D128" si="14">C120-C119</f>
        <v>28.995317047323624</v>
      </c>
      <c r="E120" s="118">
        <v>63</v>
      </c>
      <c r="F120" s="118">
        <v>5</v>
      </c>
      <c r="G120" s="118">
        <f t="shared" si="13"/>
        <v>-29.004682952676376</v>
      </c>
      <c r="H120" s="119"/>
      <c r="I120" s="120">
        <v>4.3318367198751082E-2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2216.5144981200187</v>
      </c>
      <c r="D121" s="118">
        <f t="shared" si="14"/>
        <v>2.945934263838808</v>
      </c>
      <c r="E121" s="118">
        <v>34</v>
      </c>
      <c r="F121" s="118">
        <v>12</v>
      </c>
      <c r="G121" s="118">
        <f t="shared" si="13"/>
        <v>-19.054065736161192</v>
      </c>
      <c r="H121" s="119"/>
      <c r="I121" s="120">
        <v>4.2872620853385272E-2</v>
      </c>
      <c r="J121" s="121"/>
    </row>
    <row r="122" spans="1:10" ht="17.100000000000001" customHeight="1">
      <c r="A122" s="123"/>
      <c r="B122" s="117" t="s">
        <v>27</v>
      </c>
      <c r="C122" s="118">
        <v>2219.6680468755499</v>
      </c>
      <c r="D122" s="118">
        <f t="shared" si="14"/>
        <v>3.1535487555311192</v>
      </c>
      <c r="E122" s="118">
        <v>41</v>
      </c>
      <c r="F122" s="118">
        <v>15</v>
      </c>
      <c r="G122" s="118">
        <f t="shared" si="13"/>
        <v>-22.846451244468881</v>
      </c>
      <c r="H122" s="119"/>
      <c r="I122" s="120">
        <v>4.2441071641979911E-2</v>
      </c>
      <c r="J122" s="121"/>
    </row>
    <row r="123" spans="1:10" ht="17.100000000000001" customHeight="1">
      <c r="A123" s="123"/>
      <c r="B123" s="117" t="s">
        <v>28</v>
      </c>
      <c r="C123" s="118">
        <v>2231.4240571292817</v>
      </c>
      <c r="D123" s="118">
        <f t="shared" si="14"/>
        <v>11.756010253731802</v>
      </c>
      <c r="E123" s="118">
        <v>52</v>
      </c>
      <c r="F123" s="118">
        <v>13</v>
      </c>
      <c r="G123" s="118">
        <f t="shared" si="13"/>
        <v>-27.243989746268198</v>
      </c>
      <c r="H123" s="119"/>
      <c r="I123" s="120">
        <v>4.2023051923338633E-2</v>
      </c>
      <c r="J123" s="121"/>
    </row>
    <row r="124" spans="1:10" ht="17.100000000000001" customHeight="1">
      <c r="A124" s="123"/>
      <c r="B124" s="117" t="s">
        <v>29</v>
      </c>
      <c r="C124" s="118">
        <v>2230.7213306111889</v>
      </c>
      <c r="D124" s="118">
        <f t="shared" si="14"/>
        <v>-0.70272651809273157</v>
      </c>
      <c r="E124" s="118">
        <v>51</v>
      </c>
      <c r="F124" s="118">
        <v>19</v>
      </c>
      <c r="G124" s="118">
        <f t="shared" si="13"/>
        <v>-32.702726518092732</v>
      </c>
      <c r="H124" s="119"/>
      <c r="I124" s="120">
        <v>4.1617935272596808E-2</v>
      </c>
      <c r="J124" s="121"/>
    </row>
    <row r="125" spans="1:10" ht="17.100000000000001" customHeight="1">
      <c r="A125" s="123"/>
      <c r="B125" s="117" t="s">
        <v>30</v>
      </c>
      <c r="C125" s="118">
        <v>2250.8922808547759</v>
      </c>
      <c r="D125" s="118">
        <f t="shared" si="14"/>
        <v>20.170950243586958</v>
      </c>
      <c r="E125" s="118">
        <v>64</v>
      </c>
      <c r="F125" s="118">
        <v>15</v>
      </c>
      <c r="G125" s="118">
        <f t="shared" si="13"/>
        <v>-28.829049756413042</v>
      </c>
      <c r="H125" s="119"/>
      <c r="I125" s="120">
        <v>4.1225133348988564E-2</v>
      </c>
      <c r="J125" s="121"/>
    </row>
    <row r="126" spans="1:10" ht="17.100000000000001" customHeight="1">
      <c r="A126" s="123"/>
      <c r="B126" s="117" t="s">
        <v>31</v>
      </c>
      <c r="C126" s="118">
        <v>2279.1003919097843</v>
      </c>
      <c r="D126" s="118">
        <f t="shared" si="14"/>
        <v>28.20811105500843</v>
      </c>
      <c r="E126" s="118">
        <v>59</v>
      </c>
      <c r="F126" s="118">
        <v>12</v>
      </c>
      <c r="G126" s="118">
        <f t="shared" si="13"/>
        <v>-18.79188894499157</v>
      </c>
      <c r="H126" s="119"/>
      <c r="I126" s="120">
        <v>4.0844093044978221E-2</v>
      </c>
      <c r="J126" s="121"/>
    </row>
    <row r="127" spans="1:10" ht="17.100000000000001" customHeight="1">
      <c r="A127" s="123"/>
      <c r="B127" s="117" t="s">
        <v>32</v>
      </c>
      <c r="C127" s="118">
        <v>2294.8924634327932</v>
      </c>
      <c r="D127" s="118">
        <f t="shared" si="14"/>
        <v>15.792071523008872</v>
      </c>
      <c r="E127" s="118">
        <v>54</v>
      </c>
      <c r="F127" s="118">
        <v>21</v>
      </c>
      <c r="G127" s="118">
        <f t="shared" si="13"/>
        <v>-17.207928476991128</v>
      </c>
      <c r="H127" s="119"/>
      <c r="I127" s="120">
        <v>4.0474293887703579E-2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2350.2966829318057</v>
      </c>
      <c r="D128" s="118">
        <f t="shared" si="14"/>
        <v>55.40421949901247</v>
      </c>
      <c r="E128" s="118">
        <v>61</v>
      </c>
      <c r="F128" s="118">
        <v>17</v>
      </c>
      <c r="G128" s="118">
        <f t="shared" si="13"/>
        <v>11.40421949901247</v>
      </c>
      <c r="H128" s="119"/>
      <c r="I128" s="120">
        <v>4.0107451927163917E-2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146.38030428813772</v>
      </c>
      <c r="E129" s="126">
        <f>SUM(E119:E128)</f>
        <v>513</v>
      </c>
      <c r="F129" s="126">
        <f>SUM(F119:F128)</f>
        <v>151</v>
      </c>
      <c r="G129" s="127">
        <f t="shared" si="13"/>
        <v>-215.61969571186228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223.42364905707785</v>
      </c>
      <c r="D132" s="118"/>
      <c r="E132" s="118"/>
      <c r="F132" s="118"/>
      <c r="G132" s="118"/>
      <c r="H132" s="119"/>
      <c r="I132" s="120">
        <v>5.0320641679522044E-3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311.43953266457061</v>
      </c>
      <c r="D133" s="118">
        <f t="shared" ref="D133:D142" si="15">C133-C132</f>
        <v>88.015883607492754</v>
      </c>
      <c r="E133" s="118">
        <v>1</v>
      </c>
      <c r="F133" s="118">
        <v>3</v>
      </c>
      <c r="G133" s="118">
        <f t="shared" ref="G133:G154" si="16">D133-E133+F133</f>
        <v>90.015883607492754</v>
      </c>
      <c r="H133" s="119"/>
      <c r="I133" s="120">
        <v>6.8750448711825743E-3</v>
      </c>
      <c r="J133" s="121"/>
    </row>
    <row r="134" spans="1:10" ht="17.100000000000001" customHeight="1">
      <c r="A134" s="134"/>
      <c r="B134" s="117" t="s">
        <v>14</v>
      </c>
      <c r="C134" s="118">
        <v>393.10048108249532</v>
      </c>
      <c r="D134" s="118">
        <f t="shared" si="15"/>
        <v>81.660948417924715</v>
      </c>
      <c r="E134" s="118">
        <v>0</v>
      </c>
      <c r="F134" s="118">
        <v>1</v>
      </c>
      <c r="G134" s="118">
        <f t="shared" si="16"/>
        <v>82.660948417924715</v>
      </c>
      <c r="H134" s="119"/>
      <c r="I134" s="120">
        <v>8.6777148141831215E-3</v>
      </c>
      <c r="J134" s="121"/>
    </row>
    <row r="135" spans="1:10" ht="17.100000000000001" customHeight="1">
      <c r="A135" s="123"/>
      <c r="B135" s="117" t="s">
        <v>15</v>
      </c>
      <c r="C135" s="118">
        <v>467.78870996829914</v>
      </c>
      <c r="D135" s="118">
        <f t="shared" si="15"/>
        <v>74.688228885803824</v>
      </c>
      <c r="E135" s="118">
        <v>4</v>
      </c>
      <c r="F135" s="118">
        <v>0</v>
      </c>
      <c r="G135" s="118">
        <f t="shared" si="16"/>
        <v>70.688228885803824</v>
      </c>
      <c r="H135" s="119"/>
      <c r="I135" s="120">
        <v>1.0441712276078104E-2</v>
      </c>
      <c r="J135" s="121"/>
    </row>
    <row r="136" spans="1:10" ht="17.100000000000001" customHeight="1">
      <c r="A136" s="123"/>
      <c r="B136" s="117" t="s">
        <v>16</v>
      </c>
      <c r="C136" s="118">
        <v>532.96394283258758</v>
      </c>
      <c r="D136" s="118">
        <f t="shared" si="15"/>
        <v>65.175232864288432</v>
      </c>
      <c r="E136" s="118">
        <v>0</v>
      </c>
      <c r="F136" s="118">
        <v>2</v>
      </c>
      <c r="G136" s="118">
        <f t="shared" si="16"/>
        <v>67.175232864288432</v>
      </c>
      <c r="H136" s="119"/>
      <c r="I136" s="120">
        <v>1.2168126548689212E-2</v>
      </c>
      <c r="J136" s="121"/>
    </row>
    <row r="137" spans="1:10" ht="17.100000000000001" customHeight="1">
      <c r="A137" s="123"/>
      <c r="B137" s="117" t="s">
        <v>17</v>
      </c>
      <c r="C137" s="118">
        <v>626.37498471224933</v>
      </c>
      <c r="D137" s="118">
        <f t="shared" si="15"/>
        <v>93.411041879661752</v>
      </c>
      <c r="E137" s="118">
        <v>2</v>
      </c>
      <c r="F137" s="118">
        <v>1</v>
      </c>
      <c r="G137" s="118">
        <f t="shared" si="16"/>
        <v>92.411041879661752</v>
      </c>
      <c r="H137" s="119"/>
      <c r="I137" s="120">
        <v>1.3857853644076313E-2</v>
      </c>
      <c r="J137" s="121"/>
    </row>
    <row r="138" spans="1:10" ht="17.100000000000001" customHeight="1">
      <c r="A138" s="123"/>
      <c r="B138" s="117" t="s">
        <v>18</v>
      </c>
      <c r="C138" s="118">
        <v>724.45288371451159</v>
      </c>
      <c r="D138" s="118">
        <f t="shared" si="15"/>
        <v>98.077899002262257</v>
      </c>
      <c r="E138" s="118">
        <v>1</v>
      </c>
      <c r="F138" s="118">
        <v>2</v>
      </c>
      <c r="G138" s="118">
        <f t="shared" si="16"/>
        <v>99.077899002262257</v>
      </c>
      <c r="H138" s="119"/>
      <c r="I138" s="120">
        <v>1.5512909715514167E-2</v>
      </c>
      <c r="J138" s="121"/>
    </row>
    <row r="139" spans="1:10" ht="17.100000000000001" customHeight="1">
      <c r="A139" s="123"/>
      <c r="B139" s="117" t="s">
        <v>19</v>
      </c>
      <c r="C139" s="118">
        <v>815.5550427649149</v>
      </c>
      <c r="D139" s="118">
        <f t="shared" si="15"/>
        <v>91.102159050403316</v>
      </c>
      <c r="E139" s="118">
        <v>2</v>
      </c>
      <c r="F139" s="118">
        <v>1</v>
      </c>
      <c r="G139" s="118">
        <f t="shared" si="16"/>
        <v>90.102159050403316</v>
      </c>
      <c r="H139" s="119"/>
      <c r="I139" s="120">
        <v>1.7133509301783929E-2</v>
      </c>
      <c r="J139" s="121"/>
    </row>
    <row r="140" spans="1:10" ht="17.100000000000001" customHeight="1">
      <c r="A140" s="123"/>
      <c r="B140" s="117" t="s">
        <v>20</v>
      </c>
      <c r="C140" s="118">
        <v>911.71231257165289</v>
      </c>
      <c r="D140" s="118">
        <f t="shared" si="15"/>
        <v>96.157269806737986</v>
      </c>
      <c r="E140" s="118">
        <v>1</v>
      </c>
      <c r="F140" s="118">
        <v>2</v>
      </c>
      <c r="G140" s="118">
        <f t="shared" si="16"/>
        <v>97.157269806737986</v>
      </c>
      <c r="H140" s="119"/>
      <c r="I140" s="120">
        <v>1.872099204459246E-2</v>
      </c>
      <c r="J140" s="121"/>
    </row>
    <row r="141" spans="1:10" ht="17.100000000000001" customHeight="1">
      <c r="A141" s="123"/>
      <c r="B141" s="117" t="s">
        <v>21</v>
      </c>
      <c r="C141" s="118">
        <v>999.60444494246292</v>
      </c>
      <c r="D141" s="118">
        <f t="shared" si="15"/>
        <v>87.892132370810032</v>
      </c>
      <c r="E141" s="118">
        <v>0</v>
      </c>
      <c r="F141" s="118">
        <v>3</v>
      </c>
      <c r="G141" s="118">
        <f t="shared" si="16"/>
        <v>90.892132370810032</v>
      </c>
      <c r="H141" s="119"/>
      <c r="I141" s="120">
        <v>2.0275952230070241E-2</v>
      </c>
      <c r="J141" s="121"/>
    </row>
    <row r="142" spans="1:10" ht="17.100000000000001" customHeight="1">
      <c r="A142" s="123"/>
      <c r="B142" s="117" t="s">
        <v>22</v>
      </c>
      <c r="C142" s="118">
        <v>1074.4634513205676</v>
      </c>
      <c r="D142" s="118">
        <f t="shared" si="15"/>
        <v>74.859006378104709</v>
      </c>
      <c r="E142" s="118">
        <v>3</v>
      </c>
      <c r="F142" s="118">
        <v>0</v>
      </c>
      <c r="G142" s="118">
        <f t="shared" si="16"/>
        <v>71.859006378104709</v>
      </c>
      <c r="H142" s="119"/>
      <c r="I142" s="120">
        <v>2.1575571311657989E-2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851.03980226348983</v>
      </c>
      <c r="E143" s="126">
        <f>SUM(E133:E142)</f>
        <v>14</v>
      </c>
      <c r="F143" s="126">
        <f>SUM(F133:F142)</f>
        <v>15</v>
      </c>
      <c r="G143" s="127">
        <f t="shared" si="16"/>
        <v>852.03980226348983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1104.198012102599</v>
      </c>
      <c r="D144" s="118">
        <f>C144-C142</f>
        <v>29.734560782031394</v>
      </c>
      <c r="E144" s="118">
        <v>0</v>
      </c>
      <c r="F144" s="118">
        <v>2</v>
      </c>
      <c r="G144" s="118">
        <f t="shared" si="16"/>
        <v>31.734560782031394</v>
      </c>
      <c r="H144" s="119"/>
      <c r="I144" s="120">
        <v>2.2128216675402788E-2</v>
      </c>
      <c r="J144" s="121"/>
    </row>
    <row r="145" spans="1:10" ht="17.100000000000001" customHeight="1">
      <c r="A145" s="123"/>
      <c r="B145" s="117" t="s">
        <v>25</v>
      </c>
      <c r="C145" s="118">
        <v>1158.0630029891929</v>
      </c>
      <c r="D145" s="118">
        <f t="shared" ref="D145:D153" si="17">C145-C144</f>
        <v>53.864990886593887</v>
      </c>
      <c r="E145" s="118">
        <v>29</v>
      </c>
      <c r="F145" s="118">
        <v>1</v>
      </c>
      <c r="G145" s="118">
        <f t="shared" si="16"/>
        <v>25.864990886593887</v>
      </c>
      <c r="H145" s="119"/>
      <c r="I145" s="120">
        <v>2.2662681076109453E-2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1198.3980988258154</v>
      </c>
      <c r="D146" s="118">
        <f t="shared" si="17"/>
        <v>40.335095836622486</v>
      </c>
      <c r="E146" s="118">
        <v>58</v>
      </c>
      <c r="F146" s="118">
        <v>0</v>
      </c>
      <c r="G146" s="118">
        <f t="shared" si="16"/>
        <v>-17.664904163377514</v>
      </c>
      <c r="H146" s="119"/>
      <c r="I146" s="120">
        <v>2.3179847172646335E-2</v>
      </c>
      <c r="J146" s="121"/>
    </row>
    <row r="147" spans="1:10" ht="17.100000000000001" customHeight="1">
      <c r="A147" s="123"/>
      <c r="B147" s="117" t="s">
        <v>27</v>
      </c>
      <c r="C147" s="118">
        <v>1238.4923151187945</v>
      </c>
      <c r="D147" s="118">
        <f t="shared" si="17"/>
        <v>40.094216292979127</v>
      </c>
      <c r="E147" s="118">
        <v>40</v>
      </c>
      <c r="F147" s="118">
        <v>2</v>
      </c>
      <c r="G147" s="118">
        <f t="shared" si="16"/>
        <v>2.0942162929791266</v>
      </c>
      <c r="H147" s="119"/>
      <c r="I147" s="120">
        <v>2.36805413980649E-2</v>
      </c>
      <c r="J147" s="121"/>
    </row>
    <row r="148" spans="1:10" ht="17.100000000000001" customHeight="1">
      <c r="A148" s="123"/>
      <c r="B148" s="117" t="s">
        <v>28</v>
      </c>
      <c r="C148" s="118">
        <v>1283.1900872577812</v>
      </c>
      <c r="D148" s="118">
        <f t="shared" si="17"/>
        <v>44.697772138986693</v>
      </c>
      <c r="E148" s="118">
        <v>36</v>
      </c>
      <c r="F148" s="118">
        <v>3</v>
      </c>
      <c r="G148" s="118">
        <f t="shared" si="16"/>
        <v>11.697772138986693</v>
      </c>
      <c r="H148" s="119"/>
      <c r="I148" s="120">
        <v>2.4165538366436555E-2</v>
      </c>
      <c r="J148" s="121"/>
    </row>
    <row r="149" spans="1:10" ht="17.100000000000001" customHeight="1">
      <c r="A149" s="123"/>
      <c r="B149" s="117" t="s">
        <v>29</v>
      </c>
      <c r="C149" s="118">
        <v>1320.4662771183116</v>
      </c>
      <c r="D149" s="118">
        <f t="shared" si="17"/>
        <v>37.276189860530394</v>
      </c>
      <c r="E149" s="118">
        <v>15</v>
      </c>
      <c r="F149" s="118">
        <v>2</v>
      </c>
      <c r="G149" s="118">
        <f t="shared" si="16"/>
        <v>24.276189860530394</v>
      </c>
      <c r="H149" s="119"/>
      <c r="I149" s="120">
        <v>2.463556487161029E-2</v>
      </c>
      <c r="J149" s="121"/>
    </row>
    <row r="150" spans="1:10" ht="17.100000000000001" customHeight="1">
      <c r="A150" s="123"/>
      <c r="B150" s="117" t="s">
        <v>30</v>
      </c>
      <c r="C150" s="118">
        <v>1369.985172263411</v>
      </c>
      <c r="D150" s="118">
        <f t="shared" si="17"/>
        <v>49.51889514509935</v>
      </c>
      <c r="E150" s="118">
        <v>9</v>
      </c>
      <c r="F150" s="118">
        <v>2</v>
      </c>
      <c r="G150" s="118">
        <f t="shared" si="16"/>
        <v>42.51889514509935</v>
      </c>
      <c r="H150" s="119"/>
      <c r="I150" s="120">
        <v>2.5091303521307888E-2</v>
      </c>
      <c r="J150" s="121"/>
    </row>
    <row r="151" spans="1:10" ht="17.100000000000001" customHeight="1">
      <c r="A151" s="123"/>
      <c r="B151" s="117" t="s">
        <v>31</v>
      </c>
      <c r="C151" s="118">
        <v>1424.7634992983521</v>
      </c>
      <c r="D151" s="118">
        <f t="shared" si="17"/>
        <v>54.778327034941185</v>
      </c>
      <c r="E151" s="118">
        <v>10</v>
      </c>
      <c r="F151" s="118">
        <v>1</v>
      </c>
      <c r="G151" s="118">
        <f t="shared" si="16"/>
        <v>45.778327034941185</v>
      </c>
      <c r="H151" s="119"/>
      <c r="I151" s="120">
        <v>2.5533396044773338E-2</v>
      </c>
      <c r="J151" s="121"/>
    </row>
    <row r="152" spans="1:10" ht="17.100000000000001" customHeight="1">
      <c r="A152" s="123"/>
      <c r="B152" s="117" t="s">
        <v>32</v>
      </c>
      <c r="C152" s="118">
        <v>1472.0707056456438</v>
      </c>
      <c r="D152" s="118">
        <f t="shared" si="17"/>
        <v>47.30720634729164</v>
      </c>
      <c r="E152" s="118">
        <v>16</v>
      </c>
      <c r="F152" s="118">
        <v>4</v>
      </c>
      <c r="G152" s="118">
        <f t="shared" si="16"/>
        <v>35.30720634729164</v>
      </c>
      <c r="H152" s="119"/>
      <c r="I152" s="120">
        <v>2.596244630768331E-2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1529.3367563799584</v>
      </c>
      <c r="D153" s="118">
        <f t="shared" si="17"/>
        <v>57.266050734314604</v>
      </c>
      <c r="E153" s="118">
        <v>10</v>
      </c>
      <c r="F153" s="118">
        <v>2</v>
      </c>
      <c r="G153" s="118">
        <f t="shared" si="16"/>
        <v>49.266050734314604</v>
      </c>
      <c r="H153" s="119"/>
      <c r="I153" s="120">
        <v>2.609789686655219E-2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454.87330505939076</v>
      </c>
      <c r="E154" s="126">
        <f>SUM(E144:E153)</f>
        <v>223</v>
      </c>
      <c r="F154" s="126">
        <f>SUM(F144:F153)</f>
        <v>19</v>
      </c>
      <c r="G154" s="127">
        <f t="shared" si="16"/>
        <v>250.87330505939076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13"/>
  </cols>
  <sheetData>
    <row r="1" spans="1:10" s="12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47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13700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13800</v>
      </c>
      <c r="D8" s="118">
        <f t="shared" ref="D8:D17" si="0">C8-C7</f>
        <v>100</v>
      </c>
      <c r="E8" s="118">
        <v>160</v>
      </c>
      <c r="F8" s="118">
        <v>172</v>
      </c>
      <c r="G8" s="118">
        <f t="shared" ref="G8:G29" si="1">D8-E8+F8</f>
        <v>112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14300</v>
      </c>
      <c r="D9" s="118">
        <f t="shared" si="0"/>
        <v>500</v>
      </c>
      <c r="E9" s="118">
        <v>140</v>
      </c>
      <c r="F9" s="118">
        <v>162</v>
      </c>
      <c r="G9" s="118">
        <f t="shared" si="1"/>
        <v>522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14800</v>
      </c>
      <c r="D10" s="118">
        <f t="shared" si="0"/>
        <v>500</v>
      </c>
      <c r="E10" s="118">
        <v>146</v>
      </c>
      <c r="F10" s="118">
        <v>160</v>
      </c>
      <c r="G10" s="118">
        <f t="shared" si="1"/>
        <v>514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15400</v>
      </c>
      <c r="D11" s="118">
        <f t="shared" si="0"/>
        <v>600</v>
      </c>
      <c r="E11" s="118">
        <v>150</v>
      </c>
      <c r="F11" s="118">
        <v>181</v>
      </c>
      <c r="G11" s="118">
        <f t="shared" si="1"/>
        <v>631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15500</v>
      </c>
      <c r="D12" s="118">
        <f t="shared" si="0"/>
        <v>100</v>
      </c>
      <c r="E12" s="118">
        <v>168</v>
      </c>
      <c r="F12" s="118">
        <v>173</v>
      </c>
      <c r="G12" s="118">
        <f t="shared" si="1"/>
        <v>105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16000</v>
      </c>
      <c r="D13" s="118">
        <f t="shared" si="0"/>
        <v>500</v>
      </c>
      <c r="E13" s="118">
        <v>164</v>
      </c>
      <c r="F13" s="118">
        <v>157</v>
      </c>
      <c r="G13" s="118">
        <f t="shared" si="1"/>
        <v>493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17000</v>
      </c>
      <c r="D14" s="118">
        <f t="shared" si="0"/>
        <v>1000</v>
      </c>
      <c r="E14" s="118">
        <v>189</v>
      </c>
      <c r="F14" s="118">
        <v>162</v>
      </c>
      <c r="G14" s="118">
        <f t="shared" si="1"/>
        <v>973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18600</v>
      </c>
      <c r="D15" s="118">
        <f t="shared" si="0"/>
        <v>1600</v>
      </c>
      <c r="E15" s="118">
        <v>191</v>
      </c>
      <c r="F15" s="118">
        <v>169</v>
      </c>
      <c r="G15" s="118">
        <f t="shared" si="1"/>
        <v>1578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19900</v>
      </c>
      <c r="D16" s="118">
        <f t="shared" si="0"/>
        <v>1300</v>
      </c>
      <c r="E16" s="118">
        <v>210</v>
      </c>
      <c r="F16" s="118">
        <v>186</v>
      </c>
      <c r="G16" s="118">
        <f t="shared" si="1"/>
        <v>1276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20900</v>
      </c>
      <c r="D17" s="118">
        <f t="shared" si="0"/>
        <v>1000</v>
      </c>
      <c r="E17" s="118">
        <v>241</v>
      </c>
      <c r="F17" s="118">
        <v>203</v>
      </c>
      <c r="G17" s="118">
        <f t="shared" si="1"/>
        <v>962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7200</v>
      </c>
      <c r="E18" s="126">
        <f>SUM(E8:E17)</f>
        <v>1759</v>
      </c>
      <c r="F18" s="126">
        <f>SUM(F8:F17)</f>
        <v>1725</v>
      </c>
      <c r="G18" s="127">
        <f t="shared" si="1"/>
        <v>7166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21700</v>
      </c>
      <c r="D19" s="118">
        <f>C19-C17</f>
        <v>800</v>
      </c>
      <c r="E19" s="118">
        <v>243</v>
      </c>
      <c r="F19" s="118">
        <v>209</v>
      </c>
      <c r="G19" s="118">
        <f t="shared" si="1"/>
        <v>766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22800</v>
      </c>
      <c r="D20" s="118">
        <f t="shared" ref="D20:D28" si="2">C20-C19</f>
        <v>1100</v>
      </c>
      <c r="E20" s="118">
        <v>284</v>
      </c>
      <c r="F20" s="118">
        <v>219</v>
      </c>
      <c r="G20" s="118">
        <f t="shared" si="1"/>
        <v>1035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23500</v>
      </c>
      <c r="D21" s="118">
        <f t="shared" si="2"/>
        <v>700</v>
      </c>
      <c r="E21" s="118">
        <v>292</v>
      </c>
      <c r="F21" s="118">
        <v>249</v>
      </c>
      <c r="G21" s="118">
        <f t="shared" si="1"/>
        <v>657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24200</v>
      </c>
      <c r="D22" s="118">
        <f t="shared" si="2"/>
        <v>700</v>
      </c>
      <c r="E22" s="118">
        <v>286</v>
      </c>
      <c r="F22" s="118">
        <v>230</v>
      </c>
      <c r="G22" s="118">
        <f t="shared" si="1"/>
        <v>644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25000</v>
      </c>
      <c r="D23" s="118">
        <f t="shared" si="2"/>
        <v>800</v>
      </c>
      <c r="E23" s="118">
        <v>293</v>
      </c>
      <c r="F23" s="118">
        <v>267</v>
      </c>
      <c r="G23" s="118">
        <f t="shared" si="1"/>
        <v>774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26100</v>
      </c>
      <c r="D24" s="118">
        <f t="shared" si="2"/>
        <v>1100</v>
      </c>
      <c r="E24" s="118">
        <v>306</v>
      </c>
      <c r="F24" s="118">
        <v>275</v>
      </c>
      <c r="G24" s="118">
        <f t="shared" si="1"/>
        <v>1069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27600</v>
      </c>
      <c r="D25" s="118">
        <f t="shared" si="2"/>
        <v>1500</v>
      </c>
      <c r="E25" s="118">
        <v>330</v>
      </c>
      <c r="F25" s="118">
        <v>251</v>
      </c>
      <c r="G25" s="118">
        <f t="shared" si="1"/>
        <v>1421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28800</v>
      </c>
      <c r="D26" s="118">
        <f t="shared" si="2"/>
        <v>1200</v>
      </c>
      <c r="E26" s="118">
        <v>336</v>
      </c>
      <c r="F26" s="118">
        <v>320</v>
      </c>
      <c r="G26" s="118">
        <f t="shared" si="1"/>
        <v>1184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30600</v>
      </c>
      <c r="D27" s="118">
        <f t="shared" si="2"/>
        <v>1800</v>
      </c>
      <c r="E27" s="118">
        <v>348</v>
      </c>
      <c r="F27" s="118">
        <v>306</v>
      </c>
      <c r="G27" s="118">
        <f t="shared" si="1"/>
        <v>1758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32450</v>
      </c>
      <c r="D28" s="118">
        <f t="shared" si="2"/>
        <v>1850</v>
      </c>
      <c r="E28" s="118">
        <v>423</v>
      </c>
      <c r="F28" s="118">
        <v>304</v>
      </c>
      <c r="G28" s="118">
        <f t="shared" si="1"/>
        <v>1731</v>
      </c>
      <c r="H28" s="119"/>
      <c r="I28" s="120">
        <v>1.0555555555555554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11550</v>
      </c>
      <c r="E29" s="126">
        <f>SUM(E19:E28)</f>
        <v>3141</v>
      </c>
      <c r="F29" s="126">
        <f>SUM(F19:F28)</f>
        <v>2630</v>
      </c>
      <c r="G29" s="127">
        <f t="shared" si="1"/>
        <v>11039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12795.144663671759</v>
      </c>
      <c r="D32" s="118"/>
      <c r="E32" s="118"/>
      <c r="F32" s="118"/>
      <c r="G32" s="118"/>
      <c r="H32" s="119"/>
      <c r="I32" s="120">
        <v>0.93395216523151514</v>
      </c>
      <c r="J32" s="121"/>
    </row>
    <row r="33" spans="1:10" ht="17.100000000000001" customHeight="1">
      <c r="A33" s="123"/>
      <c r="B33" s="117" t="s">
        <v>13</v>
      </c>
      <c r="C33" s="118">
        <v>12888.950117106122</v>
      </c>
      <c r="D33" s="118">
        <f t="shared" ref="D33:D42" si="3">C33-C32</f>
        <v>93.805453434362789</v>
      </c>
      <c r="E33" s="118">
        <v>147</v>
      </c>
      <c r="F33" s="118">
        <v>164</v>
      </c>
      <c r="G33" s="118">
        <f t="shared" ref="G33:G54" si="4">D33-E33+F33</f>
        <v>110.80545343436279</v>
      </c>
      <c r="H33" s="119"/>
      <c r="I33" s="120">
        <v>0.93398189254392205</v>
      </c>
      <c r="J33" s="121"/>
    </row>
    <row r="34" spans="1:10" ht="17.100000000000001" customHeight="1">
      <c r="A34" s="134"/>
      <c r="B34" s="117" t="s">
        <v>14</v>
      </c>
      <c r="C34" s="118">
        <v>13356.326301018753</v>
      </c>
      <c r="D34" s="118">
        <f t="shared" si="3"/>
        <v>467.37618391263095</v>
      </c>
      <c r="E34" s="118">
        <v>133</v>
      </c>
      <c r="F34" s="118">
        <v>160</v>
      </c>
      <c r="G34" s="118">
        <f t="shared" si="4"/>
        <v>494.37618391263095</v>
      </c>
      <c r="H34" s="119"/>
      <c r="I34" s="120">
        <v>0.93400883223907372</v>
      </c>
      <c r="J34" s="121"/>
    </row>
    <row r="35" spans="1:10" ht="17.100000000000001" customHeight="1">
      <c r="A35" s="123"/>
      <c r="B35" s="117" t="s">
        <v>15</v>
      </c>
      <c r="C35" s="118">
        <v>13822.763276817661</v>
      </c>
      <c r="D35" s="118">
        <f t="shared" si="3"/>
        <v>466.43697579890795</v>
      </c>
      <c r="E35" s="118">
        <v>137</v>
      </c>
      <c r="F35" s="118">
        <v>154</v>
      </c>
      <c r="G35" s="118">
        <f t="shared" si="4"/>
        <v>483.43697579890795</v>
      </c>
      <c r="H35" s="119"/>
      <c r="I35" s="120">
        <v>0.93397049167686885</v>
      </c>
      <c r="J35" s="121"/>
    </row>
    <row r="36" spans="1:10" ht="17.100000000000001" customHeight="1">
      <c r="A36" s="123"/>
      <c r="B36" s="117" t="s">
        <v>16</v>
      </c>
      <c r="C36" s="118">
        <v>14383.53240103383</v>
      </c>
      <c r="D36" s="118">
        <f t="shared" si="3"/>
        <v>560.76912421616908</v>
      </c>
      <c r="E36" s="118">
        <v>144</v>
      </c>
      <c r="F36" s="118">
        <v>176</v>
      </c>
      <c r="G36" s="118">
        <f t="shared" si="4"/>
        <v>592.76912421616908</v>
      </c>
      <c r="H36" s="119"/>
      <c r="I36" s="120">
        <v>0.93399561045674218</v>
      </c>
      <c r="J36" s="121"/>
    </row>
    <row r="37" spans="1:10" ht="17.100000000000001" customHeight="1">
      <c r="A37" s="123"/>
      <c r="B37" s="117" t="s">
        <v>17</v>
      </c>
      <c r="C37" s="118">
        <v>14476.454020053285</v>
      </c>
      <c r="D37" s="118">
        <f t="shared" si="3"/>
        <v>92.921619019454738</v>
      </c>
      <c r="E37" s="118">
        <v>161</v>
      </c>
      <c r="F37" s="118">
        <v>167</v>
      </c>
      <c r="G37" s="118">
        <f t="shared" si="4"/>
        <v>98.921619019454738</v>
      </c>
      <c r="H37" s="119"/>
      <c r="I37" s="120">
        <v>0.93396477548730861</v>
      </c>
      <c r="J37" s="121"/>
    </row>
    <row r="38" spans="1:10" ht="17.100000000000001" customHeight="1">
      <c r="A38" s="123"/>
      <c r="B38" s="117" t="s">
        <v>18</v>
      </c>
      <c r="C38" s="118">
        <v>14943.810163009037</v>
      </c>
      <c r="D38" s="118">
        <f t="shared" si="3"/>
        <v>467.35614295575215</v>
      </c>
      <c r="E38" s="118">
        <v>155</v>
      </c>
      <c r="F38" s="118">
        <v>153</v>
      </c>
      <c r="G38" s="118">
        <f t="shared" si="4"/>
        <v>465.35614295575215</v>
      </c>
      <c r="H38" s="119"/>
      <c r="I38" s="120">
        <v>0.93398813518806489</v>
      </c>
      <c r="J38" s="121"/>
    </row>
    <row r="39" spans="1:10" ht="17.100000000000001" customHeight="1">
      <c r="A39" s="123"/>
      <c r="B39" s="117" t="s">
        <v>19</v>
      </c>
      <c r="C39" s="118">
        <v>15878.165248115389</v>
      </c>
      <c r="D39" s="118">
        <f t="shared" si="3"/>
        <v>934.35508510635191</v>
      </c>
      <c r="E39" s="118">
        <v>175</v>
      </c>
      <c r="F39" s="118">
        <v>156</v>
      </c>
      <c r="G39" s="118">
        <f t="shared" si="4"/>
        <v>915.35508510635191</v>
      </c>
      <c r="H39" s="119"/>
      <c r="I39" s="120">
        <v>0.93400972047737585</v>
      </c>
      <c r="J39" s="121"/>
    </row>
    <row r="40" spans="1:10" ht="17.100000000000001" customHeight="1">
      <c r="A40" s="123"/>
      <c r="B40" s="117" t="s">
        <v>20</v>
      </c>
      <c r="C40" s="118">
        <v>17371.997568158193</v>
      </c>
      <c r="D40" s="118">
        <f t="shared" si="3"/>
        <v>1493.832320042804</v>
      </c>
      <c r="E40" s="118">
        <v>182</v>
      </c>
      <c r="F40" s="118">
        <v>165</v>
      </c>
      <c r="G40" s="118">
        <f t="shared" si="4"/>
        <v>1476.832320042804</v>
      </c>
      <c r="H40" s="119"/>
      <c r="I40" s="120">
        <v>0.93397836387947286</v>
      </c>
      <c r="J40" s="121"/>
    </row>
    <row r="41" spans="1:10" ht="17.100000000000001" customHeight="1">
      <c r="A41" s="123"/>
      <c r="B41" s="117" t="s">
        <v>21</v>
      </c>
      <c r="C41" s="118">
        <v>18586.575527225596</v>
      </c>
      <c r="D41" s="118">
        <f t="shared" si="3"/>
        <v>1214.5779590674028</v>
      </c>
      <c r="E41" s="118">
        <v>197</v>
      </c>
      <c r="F41" s="118">
        <v>179</v>
      </c>
      <c r="G41" s="118">
        <f t="shared" si="4"/>
        <v>1196.5779590674028</v>
      </c>
      <c r="H41" s="119"/>
      <c r="I41" s="120">
        <v>0.93399877021234168</v>
      </c>
      <c r="J41" s="121"/>
    </row>
    <row r="42" spans="1:10" ht="17.100000000000001" customHeight="1">
      <c r="A42" s="123"/>
      <c r="B42" s="117" t="s">
        <v>22</v>
      </c>
      <c r="C42" s="118">
        <v>19509.061103648022</v>
      </c>
      <c r="D42" s="118">
        <f t="shared" si="3"/>
        <v>922.48557642242667</v>
      </c>
      <c r="E42" s="118">
        <v>229</v>
      </c>
      <c r="F42" s="118">
        <v>198</v>
      </c>
      <c r="G42" s="118">
        <f t="shared" si="4"/>
        <v>891.48557642242667</v>
      </c>
      <c r="H42" s="119"/>
      <c r="I42" s="120">
        <v>0.93344789969607767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6713.9164399762631</v>
      </c>
      <c r="E43" s="126">
        <f>SUM(E33:E42)</f>
        <v>1660</v>
      </c>
      <c r="F43" s="126">
        <f>SUM(F33:F42)</f>
        <v>1672</v>
      </c>
      <c r="G43" s="127">
        <f t="shared" si="4"/>
        <v>6725.9164399762631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20199.731589891959</v>
      </c>
      <c r="D44" s="118">
        <f>C44-C42</f>
        <v>690.67048624393647</v>
      </c>
      <c r="E44" s="118">
        <v>232</v>
      </c>
      <c r="F44" s="118">
        <v>204</v>
      </c>
      <c r="G44" s="118">
        <f t="shared" si="4"/>
        <v>662.67048624393647</v>
      </c>
      <c r="H44" s="119"/>
      <c r="I44" s="120">
        <v>0.93086320690746349</v>
      </c>
      <c r="J44" s="121"/>
    </row>
    <row r="45" spans="1:10" ht="17.100000000000001" customHeight="1">
      <c r="A45" s="123"/>
      <c r="B45" s="117" t="s">
        <v>25</v>
      </c>
      <c r="C45" s="118">
        <v>21170.472434171479</v>
      </c>
      <c r="D45" s="118">
        <f t="shared" ref="D45:D53" si="5">C45-C44</f>
        <v>970.74084427952039</v>
      </c>
      <c r="E45" s="118">
        <v>258</v>
      </c>
      <c r="F45" s="118">
        <v>216</v>
      </c>
      <c r="G45" s="118">
        <f t="shared" si="4"/>
        <v>928.74084427952039</v>
      </c>
      <c r="H45" s="119"/>
      <c r="I45" s="120">
        <v>0.92852949272681906</v>
      </c>
      <c r="J45" s="121"/>
    </row>
    <row r="46" spans="1:10" ht="17.100000000000001" customHeight="1">
      <c r="A46" s="123"/>
      <c r="B46" s="117" t="s">
        <v>26</v>
      </c>
      <c r="C46" s="118">
        <f>$C$21*I46</f>
        <v>21770.679509898029</v>
      </c>
      <c r="D46" s="118">
        <f t="shared" si="5"/>
        <v>600.2070757265501</v>
      </c>
      <c r="E46" s="118">
        <v>263</v>
      </c>
      <c r="F46" s="118">
        <v>244</v>
      </c>
      <c r="G46" s="118">
        <f t="shared" si="4"/>
        <v>581.2070757265501</v>
      </c>
      <c r="H46" s="119"/>
      <c r="I46" s="120">
        <v>0.926411894038214</v>
      </c>
      <c r="J46" s="121"/>
    </row>
    <row r="47" spans="1:10" ht="17.100000000000001" customHeight="1">
      <c r="A47" s="123"/>
      <c r="B47" s="117" t="s">
        <v>27</v>
      </c>
      <c r="C47" s="118">
        <v>22372.457600539452</v>
      </c>
      <c r="D47" s="118">
        <f t="shared" si="5"/>
        <v>601.77809064142275</v>
      </c>
      <c r="E47" s="118">
        <v>267</v>
      </c>
      <c r="F47" s="118">
        <v>219</v>
      </c>
      <c r="G47" s="118">
        <f t="shared" si="4"/>
        <v>553.77809064142275</v>
      </c>
      <c r="H47" s="119"/>
      <c r="I47" s="120">
        <v>0.92448171903055576</v>
      </c>
      <c r="J47" s="121"/>
    </row>
    <row r="48" spans="1:10" ht="17.100000000000001" customHeight="1">
      <c r="A48" s="123"/>
      <c r="B48" s="117" t="s">
        <v>28</v>
      </c>
      <c r="C48" s="118">
        <v>23067.878488673308</v>
      </c>
      <c r="D48" s="118">
        <f t="shared" si="5"/>
        <v>695.42088813385635</v>
      </c>
      <c r="E48" s="118">
        <v>266</v>
      </c>
      <c r="F48" s="118">
        <v>259</v>
      </c>
      <c r="G48" s="118">
        <f t="shared" si="4"/>
        <v>688.42088813385635</v>
      </c>
      <c r="H48" s="119"/>
      <c r="I48" s="120">
        <v>0.92271513954693218</v>
      </c>
      <c r="J48" s="121"/>
    </row>
    <row r="49" spans="1:10" ht="17.100000000000001" customHeight="1">
      <c r="A49" s="123"/>
      <c r="B49" s="117" t="s">
        <v>29</v>
      </c>
      <c r="C49" s="118">
        <v>24040.506482982171</v>
      </c>
      <c r="D49" s="118">
        <f t="shared" si="5"/>
        <v>972.62799430886298</v>
      </c>
      <c r="E49" s="118">
        <v>284</v>
      </c>
      <c r="F49" s="118">
        <v>268</v>
      </c>
      <c r="G49" s="118">
        <f t="shared" si="4"/>
        <v>956.62799430886298</v>
      </c>
      <c r="H49" s="119"/>
      <c r="I49" s="120">
        <v>0.92109220241311018</v>
      </c>
      <c r="J49" s="121"/>
    </row>
    <row r="50" spans="1:10" ht="17.100000000000001" customHeight="1">
      <c r="A50" s="123"/>
      <c r="B50" s="117" t="s">
        <v>30</v>
      </c>
      <c r="C50" s="118">
        <v>25380.851601381612</v>
      </c>
      <c r="D50" s="118">
        <f t="shared" si="5"/>
        <v>1340.3451183994403</v>
      </c>
      <c r="E50" s="118">
        <v>315</v>
      </c>
      <c r="F50" s="118">
        <v>243</v>
      </c>
      <c r="G50" s="118">
        <f t="shared" si="4"/>
        <v>1268.3451183994403</v>
      </c>
      <c r="H50" s="119"/>
      <c r="I50" s="120">
        <v>0.91959607251382658</v>
      </c>
      <c r="J50" s="121"/>
    </row>
    <row r="51" spans="1:10" ht="17.100000000000001" customHeight="1">
      <c r="A51" s="123"/>
      <c r="B51" s="117" t="s">
        <v>31</v>
      </c>
      <c r="C51" s="118">
        <v>26444.518462758057</v>
      </c>
      <c r="D51" s="118">
        <f t="shared" si="5"/>
        <v>1063.666861376445</v>
      </c>
      <c r="E51" s="118">
        <v>311</v>
      </c>
      <c r="F51" s="118">
        <v>312</v>
      </c>
      <c r="G51" s="118">
        <f t="shared" si="4"/>
        <v>1064.666861376445</v>
      </c>
      <c r="H51" s="119"/>
      <c r="I51" s="120">
        <v>0.91821244662354362</v>
      </c>
      <c r="J51" s="121"/>
    </row>
    <row r="52" spans="1:10" ht="17.100000000000001" customHeight="1">
      <c r="A52" s="123"/>
      <c r="B52" s="117" t="s">
        <v>32</v>
      </c>
      <c r="C52" s="118">
        <v>28058.030297193709</v>
      </c>
      <c r="D52" s="118">
        <f t="shared" si="5"/>
        <v>1613.5118344356524</v>
      </c>
      <c r="E52" s="118">
        <v>325</v>
      </c>
      <c r="F52" s="118">
        <v>297</v>
      </c>
      <c r="G52" s="118">
        <f t="shared" si="4"/>
        <v>1585.5118344356524</v>
      </c>
      <c r="H52" s="119"/>
      <c r="I52" s="120">
        <v>0.91692909467953287</v>
      </c>
      <c r="J52" s="121"/>
    </row>
    <row r="53" spans="1:10" ht="17.100000000000001" customHeight="1">
      <c r="A53" s="123"/>
      <c r="B53" s="117" t="s">
        <v>33</v>
      </c>
      <c r="C53" s="118">
        <f>$C$28*I53</f>
        <v>29716.650174711649</v>
      </c>
      <c r="D53" s="118">
        <f t="shared" si="5"/>
        <v>1658.61987751794</v>
      </c>
      <c r="E53" s="118">
        <v>370</v>
      </c>
      <c r="F53" s="118">
        <v>293</v>
      </c>
      <c r="G53" s="118">
        <f t="shared" si="4"/>
        <v>1581.61987751794</v>
      </c>
      <c r="H53" s="119"/>
      <c r="I53" s="120">
        <v>0.91576733974458091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10207.589071063627</v>
      </c>
      <c r="E54" s="126">
        <f>SUM(E44:E53)</f>
        <v>2891</v>
      </c>
      <c r="F54" s="126">
        <f>SUM(F44:F53)</f>
        <v>2555</v>
      </c>
      <c r="G54" s="127">
        <f t="shared" si="4"/>
        <v>9871.5890710636268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499.41686058232472</v>
      </c>
      <c r="D57" s="118"/>
      <c r="E57" s="118"/>
      <c r="F57" s="118"/>
      <c r="G57" s="118"/>
      <c r="H57" s="119"/>
      <c r="I57" s="120">
        <v>3.6453785443965304E-2</v>
      </c>
      <c r="J57" s="121"/>
    </row>
    <row r="58" spans="1:10" ht="17.100000000000001" customHeight="1">
      <c r="A58" s="123"/>
      <c r="B58" s="117" t="s">
        <v>13</v>
      </c>
      <c r="C58" s="118">
        <v>518.2211235470694</v>
      </c>
      <c r="D58" s="118">
        <f t="shared" ref="D58:D67" si="6">C58-C57</f>
        <v>18.80426296474468</v>
      </c>
      <c r="E58" s="118">
        <v>9</v>
      </c>
      <c r="F58" s="118">
        <v>5</v>
      </c>
      <c r="G58" s="118">
        <f t="shared" ref="G58:G79" si="7">D58-E58+F58</f>
        <v>14.80426296474468</v>
      </c>
      <c r="H58" s="119"/>
      <c r="I58" s="120">
        <v>3.755225532949779E-2</v>
      </c>
      <c r="J58" s="121"/>
    </row>
    <row r="59" spans="1:10" ht="17.100000000000001" customHeight="1">
      <c r="A59" s="123"/>
      <c r="B59" s="117" t="s">
        <v>14</v>
      </c>
      <c r="C59" s="118">
        <v>551.23237416061772</v>
      </c>
      <c r="D59" s="118">
        <f t="shared" si="6"/>
        <v>33.011250613548327</v>
      </c>
      <c r="E59" s="118">
        <v>6</v>
      </c>
      <c r="F59" s="118">
        <v>2</v>
      </c>
      <c r="G59" s="118">
        <f t="shared" si="7"/>
        <v>29.011250613548327</v>
      </c>
      <c r="H59" s="119"/>
      <c r="I59" s="120">
        <v>3.8547718472770477E-2</v>
      </c>
      <c r="J59" s="121"/>
    </row>
    <row r="60" spans="1:10" ht="17.100000000000001" customHeight="1">
      <c r="A60" s="123"/>
      <c r="B60" s="117" t="s">
        <v>15</v>
      </c>
      <c r="C60" s="118">
        <v>584.84985385218147</v>
      </c>
      <c r="D60" s="118">
        <f t="shared" si="6"/>
        <v>33.617479691563744</v>
      </c>
      <c r="E60" s="118">
        <v>5</v>
      </c>
      <c r="F60" s="118">
        <v>5</v>
      </c>
      <c r="G60" s="118">
        <f t="shared" si="7"/>
        <v>33.617479691563744</v>
      </c>
      <c r="H60" s="119"/>
      <c r="I60" s="120">
        <v>3.9516882017039283E-2</v>
      </c>
      <c r="J60" s="121"/>
    </row>
    <row r="61" spans="1:10" ht="17.100000000000001" customHeight="1">
      <c r="A61" s="123"/>
      <c r="B61" s="117" t="s">
        <v>16</v>
      </c>
      <c r="C61" s="118">
        <v>621.2788666560582</v>
      </c>
      <c r="D61" s="118">
        <f t="shared" si="6"/>
        <v>36.429012803876731</v>
      </c>
      <c r="E61" s="118">
        <v>3</v>
      </c>
      <c r="F61" s="118">
        <v>5</v>
      </c>
      <c r="G61" s="118">
        <f t="shared" si="7"/>
        <v>38.429012803876731</v>
      </c>
      <c r="H61" s="119"/>
      <c r="I61" s="120">
        <v>4.0342783549094687E-2</v>
      </c>
      <c r="J61" s="121"/>
    </row>
    <row r="62" spans="1:10" ht="17.100000000000001" customHeight="1">
      <c r="A62" s="123"/>
      <c r="B62" s="117" t="s">
        <v>17</v>
      </c>
      <c r="C62" s="118">
        <v>637.02546152217838</v>
      </c>
      <c r="D62" s="118">
        <f t="shared" si="6"/>
        <v>15.746594866120176</v>
      </c>
      <c r="E62" s="118">
        <v>6</v>
      </c>
      <c r="F62" s="118">
        <v>5</v>
      </c>
      <c r="G62" s="118">
        <f t="shared" si="7"/>
        <v>14.746594866120176</v>
      </c>
      <c r="H62" s="119"/>
      <c r="I62" s="120">
        <v>4.1098416872398603E-2</v>
      </c>
      <c r="J62" s="121"/>
    </row>
    <row r="63" spans="1:10" ht="17.100000000000001" customHeight="1">
      <c r="A63" s="123"/>
      <c r="B63" s="117" t="s">
        <v>18</v>
      </c>
      <c r="C63" s="118">
        <v>668.74594655478973</v>
      </c>
      <c r="D63" s="118">
        <f t="shared" si="6"/>
        <v>31.72048503261135</v>
      </c>
      <c r="E63" s="118">
        <v>5</v>
      </c>
      <c r="F63" s="118">
        <v>3</v>
      </c>
      <c r="G63" s="118">
        <f t="shared" si="7"/>
        <v>29.72048503261135</v>
      </c>
      <c r="H63" s="119"/>
      <c r="I63" s="120">
        <v>4.1796621659674363E-2</v>
      </c>
      <c r="J63" s="121"/>
    </row>
    <row r="64" spans="1:10" ht="17.100000000000001" customHeight="1">
      <c r="B64" s="117" t="s">
        <v>19</v>
      </c>
      <c r="C64" s="118">
        <v>721.51043943480192</v>
      </c>
      <c r="D64" s="118">
        <f t="shared" si="6"/>
        <v>52.764492880012199</v>
      </c>
      <c r="E64" s="118">
        <v>10</v>
      </c>
      <c r="F64" s="118">
        <v>5</v>
      </c>
      <c r="G64" s="118">
        <f t="shared" si="7"/>
        <v>47.764492880012199</v>
      </c>
      <c r="H64" s="119"/>
      <c r="I64" s="120">
        <v>4.2441790554988347E-2</v>
      </c>
      <c r="J64" s="121"/>
    </row>
    <row r="65" spans="2:15" ht="17.100000000000001" customHeight="1">
      <c r="B65" s="117" t="s">
        <v>20</v>
      </c>
      <c r="C65" s="118">
        <v>801.49460207651362</v>
      </c>
      <c r="D65" s="118">
        <f t="shared" si="6"/>
        <v>79.984162641711691</v>
      </c>
      <c r="E65" s="118">
        <v>5</v>
      </c>
      <c r="F65" s="118">
        <v>3</v>
      </c>
      <c r="G65" s="118">
        <f t="shared" si="7"/>
        <v>77.984162641711691</v>
      </c>
      <c r="H65" s="119"/>
      <c r="I65" s="120">
        <v>4.3091107638522246E-2</v>
      </c>
      <c r="J65" s="121"/>
    </row>
    <row r="66" spans="2:15" ht="17.100000000000001" customHeight="1">
      <c r="B66" s="117" t="s">
        <v>21</v>
      </c>
      <c r="C66" s="118">
        <v>868.5362000698525</v>
      </c>
      <c r="D66" s="118">
        <f t="shared" si="6"/>
        <v>67.041597993338883</v>
      </c>
      <c r="E66" s="118">
        <v>10</v>
      </c>
      <c r="F66" s="118">
        <v>5</v>
      </c>
      <c r="G66" s="118">
        <f t="shared" si="7"/>
        <v>62.041597993338883</v>
      </c>
      <c r="H66" s="119"/>
      <c r="I66" s="120">
        <v>4.3645035179389578E-2</v>
      </c>
      <c r="J66" s="121"/>
    </row>
    <row r="67" spans="2:15" ht="17.100000000000001" customHeight="1">
      <c r="B67" s="117" t="s">
        <v>22</v>
      </c>
      <c r="C67" s="118">
        <v>926.98561846781195</v>
      </c>
      <c r="D67" s="118">
        <f t="shared" si="6"/>
        <v>58.449418397959448</v>
      </c>
      <c r="E67" s="118">
        <v>7</v>
      </c>
      <c r="F67" s="118">
        <v>4</v>
      </c>
      <c r="G67" s="118">
        <f t="shared" si="7"/>
        <v>55.449418397959448</v>
      </c>
      <c r="H67" s="119"/>
      <c r="I67" s="120">
        <v>4.4353378874057985E-2</v>
      </c>
      <c r="J67" s="121"/>
    </row>
    <row r="68" spans="2:15" ht="17.100000000000001" customHeight="1">
      <c r="B68" s="139"/>
      <c r="C68" s="125" t="s">
        <v>23</v>
      </c>
      <c r="D68" s="126">
        <f>SUM(D58:D67)</f>
        <v>427.56875788548723</v>
      </c>
      <c r="E68" s="126">
        <f>SUM(E58:E67)</f>
        <v>66</v>
      </c>
      <c r="F68" s="126">
        <f>SUM(F58:F67)</f>
        <v>42</v>
      </c>
      <c r="G68" s="127">
        <f t="shared" si="7"/>
        <v>403.56875788548723</v>
      </c>
      <c r="H68" s="119"/>
      <c r="I68" s="120"/>
      <c r="J68" s="121"/>
    </row>
    <row r="69" spans="2:15" ht="17.100000000000001" customHeight="1">
      <c r="B69" s="117" t="s">
        <v>24</v>
      </c>
      <c r="C69" s="118">
        <v>992.12682518873464</v>
      </c>
      <c r="D69" s="118">
        <f>C69-C67</f>
        <v>65.141206720922696</v>
      </c>
      <c r="E69" s="118">
        <v>8</v>
      </c>
      <c r="F69" s="118">
        <v>2</v>
      </c>
      <c r="G69" s="118">
        <f t="shared" si="7"/>
        <v>59.141206720922696</v>
      </c>
      <c r="H69" s="119"/>
      <c r="I69" s="120">
        <v>4.5720130193029243E-2</v>
      </c>
      <c r="J69" s="121"/>
    </row>
    <row r="70" spans="2:15" ht="17.100000000000001" customHeight="1">
      <c r="B70" s="117" t="s">
        <v>25</v>
      </c>
      <c r="C70" s="118">
        <v>1070.5550155270153</v>
      </c>
      <c r="D70" s="118">
        <f t="shared" ref="D70:D78" si="8">C70-C69</f>
        <v>78.428190338280615</v>
      </c>
      <c r="E70" s="118">
        <v>20</v>
      </c>
      <c r="F70" s="118">
        <v>3</v>
      </c>
      <c r="G70" s="118">
        <f t="shared" si="7"/>
        <v>61.428190338280615</v>
      </c>
      <c r="H70" s="119"/>
      <c r="I70" s="120">
        <v>4.6954167347676101E-2</v>
      </c>
      <c r="J70" s="121"/>
    </row>
    <row r="71" spans="2:15" ht="17.100000000000001" customHeight="1">
      <c r="B71" s="117" t="s">
        <v>26</v>
      </c>
      <c r="C71" s="118">
        <f>$C$21*I71</f>
        <v>1129.7372490627026</v>
      </c>
      <c r="D71" s="118">
        <f t="shared" si="8"/>
        <v>59.182233535687374</v>
      </c>
      <c r="E71" s="118">
        <v>17</v>
      </c>
      <c r="F71" s="118">
        <v>4</v>
      </c>
      <c r="G71" s="118">
        <f t="shared" si="7"/>
        <v>46.182233535687374</v>
      </c>
      <c r="H71" s="119"/>
      <c r="I71" s="120">
        <v>4.8073925492029899E-2</v>
      </c>
      <c r="J71" s="121"/>
    </row>
    <row r="72" spans="2:15" ht="17.100000000000001" customHeight="1">
      <c r="B72" s="117" t="s">
        <v>27</v>
      </c>
      <c r="C72" s="118">
        <v>1188.0887507154785</v>
      </c>
      <c r="D72" s="118">
        <f t="shared" si="8"/>
        <v>58.351501652775823</v>
      </c>
      <c r="E72" s="118">
        <v>15</v>
      </c>
      <c r="F72" s="118">
        <v>9</v>
      </c>
      <c r="G72" s="118">
        <f t="shared" si="7"/>
        <v>52.351501652775823</v>
      </c>
      <c r="H72" s="119"/>
      <c r="I72" s="120">
        <v>4.9094576475846211E-2</v>
      </c>
      <c r="J72" s="121"/>
    </row>
    <row r="73" spans="2:15" ht="17.100000000000001" customHeight="1">
      <c r="B73" s="117" t="s">
        <v>28</v>
      </c>
      <c r="C73" s="118">
        <v>1250.7180078239387</v>
      </c>
      <c r="D73" s="118">
        <f t="shared" si="8"/>
        <v>62.629257108460251</v>
      </c>
      <c r="E73" s="118">
        <v>12</v>
      </c>
      <c r="F73" s="118">
        <v>1</v>
      </c>
      <c r="G73" s="118">
        <f t="shared" si="7"/>
        <v>51.629257108460251</v>
      </c>
      <c r="H73" s="119"/>
      <c r="I73" s="120">
        <v>5.0028720312957541E-2</v>
      </c>
      <c r="J73" s="121"/>
    </row>
    <row r="74" spans="2:15" ht="17.100000000000001" customHeight="1">
      <c r="B74" s="117" t="s">
        <v>29</v>
      </c>
      <c r="C74" s="118">
        <v>1328.1482982171797</v>
      </c>
      <c r="D74" s="118">
        <f t="shared" si="8"/>
        <v>77.430290393240966</v>
      </c>
      <c r="E74" s="118">
        <v>11</v>
      </c>
      <c r="F74" s="118">
        <v>5</v>
      </c>
      <c r="G74" s="118">
        <f t="shared" si="7"/>
        <v>71.430290393240966</v>
      </c>
      <c r="H74" s="119"/>
      <c r="I74" s="120">
        <v>5.0886907977669725E-2</v>
      </c>
      <c r="J74" s="121"/>
    </row>
    <row r="75" spans="2:15" ht="17.100000000000001" customHeight="1">
      <c r="B75" s="117" t="s">
        <v>30</v>
      </c>
      <c r="C75" s="118">
        <v>1426.3139497054729</v>
      </c>
      <c r="D75" s="118">
        <f t="shared" si="8"/>
        <v>98.165651488293179</v>
      </c>
      <c r="E75" s="118">
        <v>11</v>
      </c>
      <c r="F75" s="118">
        <v>4</v>
      </c>
      <c r="G75" s="118">
        <f t="shared" si="7"/>
        <v>91.165651488293179</v>
      </c>
      <c r="H75" s="119"/>
      <c r="I75" s="120">
        <v>5.1678041655995398E-2</v>
      </c>
      <c r="J75" s="121"/>
    </row>
    <row r="76" spans="2:15" ht="17.100000000000001" customHeight="1">
      <c r="B76" s="117" t="s">
        <v>31</v>
      </c>
      <c r="C76" s="118">
        <v>1509.3989194806575</v>
      </c>
      <c r="D76" s="118">
        <f t="shared" si="8"/>
        <v>83.084969775184618</v>
      </c>
      <c r="E76" s="118">
        <v>18</v>
      </c>
      <c r="F76" s="118">
        <v>4</v>
      </c>
      <c r="G76" s="118">
        <f t="shared" si="7"/>
        <v>69.084969775184618</v>
      </c>
      <c r="H76" s="119"/>
      <c r="I76" s="120">
        <v>5.2409684704189496E-2</v>
      </c>
      <c r="J76" s="121"/>
    </row>
    <row r="77" spans="2:15" ht="17.100000000000001" customHeight="1">
      <c r="B77" s="117" t="s">
        <v>32</v>
      </c>
      <c r="C77" s="118">
        <v>1624.5021090544885</v>
      </c>
      <c r="D77" s="118">
        <f t="shared" si="8"/>
        <v>115.10318957383106</v>
      </c>
      <c r="E77" s="118">
        <v>18</v>
      </c>
      <c r="F77" s="118">
        <v>6</v>
      </c>
      <c r="G77" s="118">
        <f t="shared" si="7"/>
        <v>103.10318957383106</v>
      </c>
      <c r="H77" s="119"/>
      <c r="I77" s="120">
        <v>5.3088304217466936E-2</v>
      </c>
      <c r="J77" s="121"/>
    </row>
    <row r="78" spans="2:15" ht="17.100000000000001" customHeight="1">
      <c r="B78" s="117" t="s">
        <v>33</v>
      </c>
      <c r="C78" s="118">
        <f>$C$28*I78</f>
        <v>1743.9654905841246</v>
      </c>
      <c r="D78" s="118">
        <f t="shared" si="8"/>
        <v>119.46338152963608</v>
      </c>
      <c r="E78" s="118">
        <v>32</v>
      </c>
      <c r="F78" s="118">
        <v>7</v>
      </c>
      <c r="G78" s="118">
        <f t="shared" si="7"/>
        <v>94.463381529636081</v>
      </c>
      <c r="H78" s="140"/>
      <c r="I78" s="120">
        <v>5.3743158415535425E-2</v>
      </c>
      <c r="J78" s="121"/>
    </row>
    <row r="79" spans="2:15" ht="17.100000000000001" customHeight="1">
      <c r="B79" s="139"/>
      <c r="C79" s="125" t="s">
        <v>34</v>
      </c>
      <c r="D79" s="126">
        <f>SUM(D69:D78)</f>
        <v>816.97987211631266</v>
      </c>
      <c r="E79" s="126">
        <f>SUM(E69:E78)</f>
        <v>162</v>
      </c>
      <c r="F79" s="126">
        <f>SUM(F69:F78)</f>
        <v>45</v>
      </c>
      <c r="G79" s="127">
        <f t="shared" si="7"/>
        <v>699.97987211631266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14"/>
      <c r="L80" s="14"/>
      <c r="M80" s="14"/>
      <c r="N80" s="14"/>
      <c r="O80" s="14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155.15386459767501</v>
      </c>
      <c r="D82" s="118"/>
      <c r="E82" s="118"/>
      <c r="F82" s="118"/>
      <c r="G82" s="118"/>
      <c r="H82" s="119"/>
      <c r="I82" s="120">
        <v>1.1325099605669707E-2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142.15356410712073</v>
      </c>
      <c r="D83" s="118">
        <f t="shared" ref="D83:D92" si="9">C83-C82</f>
        <v>-13.000300490554281</v>
      </c>
      <c r="E83" s="118">
        <v>0</v>
      </c>
      <c r="F83" s="118">
        <v>0</v>
      </c>
      <c r="G83" s="118">
        <f t="shared" ref="G83:G104" si="10">D83-E83+F83</f>
        <v>-13.000300490554281</v>
      </c>
      <c r="H83" s="119"/>
      <c r="I83" s="120">
        <v>1.0300982906313098E-2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134.03247905074636</v>
      </c>
      <c r="D84" s="118">
        <f t="shared" si="9"/>
        <v>-8.1210850563743691</v>
      </c>
      <c r="E84" s="118">
        <v>0</v>
      </c>
      <c r="F84" s="118">
        <v>0</v>
      </c>
      <c r="G84" s="118">
        <f t="shared" si="10"/>
        <v>-8.1210850563743691</v>
      </c>
      <c r="H84" s="119"/>
      <c r="I84" s="120">
        <v>9.3729006329193263E-3</v>
      </c>
      <c r="J84" s="121"/>
    </row>
    <row r="85" spans="1:10" ht="17.100000000000001" customHeight="1">
      <c r="A85" s="123"/>
      <c r="B85" s="117" t="s">
        <v>15</v>
      </c>
      <c r="C85" s="118">
        <v>126.21365444283462</v>
      </c>
      <c r="D85" s="118">
        <f t="shared" si="9"/>
        <v>-7.8188246079117363</v>
      </c>
      <c r="E85" s="118">
        <v>0</v>
      </c>
      <c r="F85" s="118">
        <v>0</v>
      </c>
      <c r="G85" s="118">
        <f t="shared" si="10"/>
        <v>-7.8188246079117363</v>
      </c>
      <c r="H85" s="119"/>
      <c r="I85" s="120">
        <v>8.5279496245158522E-3</v>
      </c>
      <c r="J85" s="121"/>
    </row>
    <row r="86" spans="1:10" ht="17.100000000000001" customHeight="1">
      <c r="A86" s="123"/>
      <c r="B86" s="117" t="s">
        <v>16</v>
      </c>
      <c r="C86" s="118">
        <v>119.43376345313135</v>
      </c>
      <c r="D86" s="118">
        <f t="shared" si="9"/>
        <v>-6.7798909897032757</v>
      </c>
      <c r="E86" s="118">
        <v>0</v>
      </c>
      <c r="F86" s="118">
        <v>0</v>
      </c>
      <c r="G86" s="118">
        <f t="shared" si="10"/>
        <v>-6.7798909897032757</v>
      </c>
      <c r="H86" s="119"/>
      <c r="I86" s="120">
        <v>7.7554391852682697E-3</v>
      </c>
      <c r="J86" s="121"/>
    </row>
    <row r="87" spans="1:10" ht="17.100000000000001" customHeight="1">
      <c r="A87" s="123"/>
      <c r="B87" s="117" t="s">
        <v>17</v>
      </c>
      <c r="C87" s="118">
        <v>109.21346225069746</v>
      </c>
      <c r="D87" s="118">
        <f t="shared" si="9"/>
        <v>-10.220301202433888</v>
      </c>
      <c r="E87" s="118">
        <v>0</v>
      </c>
      <c r="F87" s="118">
        <v>0</v>
      </c>
      <c r="G87" s="118">
        <f t="shared" si="10"/>
        <v>-10.220301202433888</v>
      </c>
      <c r="H87" s="119"/>
      <c r="I87" s="120">
        <v>7.0460298226256417E-3</v>
      </c>
      <c r="J87" s="121"/>
    </row>
    <row r="88" spans="1:10" ht="17.100000000000001" customHeight="1">
      <c r="B88" s="117" t="s">
        <v>18</v>
      </c>
      <c r="C88" s="118">
        <v>102.28903493313636</v>
      </c>
      <c r="D88" s="118">
        <f t="shared" si="9"/>
        <v>-6.9244273175610971</v>
      </c>
      <c r="E88" s="118">
        <v>0</v>
      </c>
      <c r="F88" s="118">
        <v>0</v>
      </c>
      <c r="G88" s="118">
        <f t="shared" si="10"/>
        <v>-6.9244273175610971</v>
      </c>
      <c r="H88" s="119"/>
      <c r="I88" s="120">
        <v>6.3930646833210234E-3</v>
      </c>
      <c r="J88" s="121"/>
    </row>
    <row r="89" spans="1:10" ht="17.100000000000001" customHeight="1">
      <c r="B89" s="117" t="s">
        <v>19</v>
      </c>
      <c r="C89" s="118">
        <v>98.424883267073312</v>
      </c>
      <c r="D89" s="118">
        <f t="shared" si="9"/>
        <v>-3.8641516660630515</v>
      </c>
      <c r="E89" s="118">
        <v>0</v>
      </c>
      <c r="F89" s="118">
        <v>0</v>
      </c>
      <c r="G89" s="118">
        <f t="shared" si="10"/>
        <v>-3.8641516660630515</v>
      </c>
      <c r="H89" s="119"/>
      <c r="I89" s="120">
        <v>5.789699015710195E-3</v>
      </c>
      <c r="J89" s="121"/>
    </row>
    <row r="90" spans="1:10" ht="17.100000000000001" customHeight="1">
      <c r="B90" s="117" t="s">
        <v>20</v>
      </c>
      <c r="C90" s="118">
        <v>97.287080812705938</v>
      </c>
      <c r="D90" s="118">
        <f t="shared" si="9"/>
        <v>-1.1378024543673746</v>
      </c>
      <c r="E90" s="118">
        <v>0</v>
      </c>
      <c r="F90" s="118">
        <v>0</v>
      </c>
      <c r="G90" s="118">
        <f t="shared" si="10"/>
        <v>-1.1378024543673746</v>
      </c>
      <c r="H90" s="119"/>
      <c r="I90" s="120">
        <v>5.230488215736879E-3</v>
      </c>
      <c r="J90" s="121"/>
    </row>
    <row r="91" spans="1:10" ht="17.100000000000001" customHeight="1">
      <c r="B91" s="117" t="s">
        <v>21</v>
      </c>
      <c r="C91" s="118">
        <v>93.7440530126445</v>
      </c>
      <c r="D91" s="118">
        <f t="shared" si="9"/>
        <v>-3.5430278000614379</v>
      </c>
      <c r="E91" s="118">
        <v>0</v>
      </c>
      <c r="F91" s="118">
        <v>0</v>
      </c>
      <c r="G91" s="118">
        <f t="shared" si="10"/>
        <v>-3.5430278000614379</v>
      </c>
      <c r="H91" s="119"/>
      <c r="I91" s="120">
        <v>4.7107564327962068E-3</v>
      </c>
      <c r="J91" s="121"/>
    </row>
    <row r="92" spans="1:10" ht="17.100000000000001" customHeight="1">
      <c r="B92" s="117" t="s">
        <v>22</v>
      </c>
      <c r="C92" s="118">
        <v>92.019059460180443</v>
      </c>
      <c r="D92" s="118">
        <f t="shared" si="9"/>
        <v>-1.7249935524640563</v>
      </c>
      <c r="E92" s="118">
        <v>1</v>
      </c>
      <c r="F92" s="118">
        <v>1</v>
      </c>
      <c r="G92" s="118">
        <f t="shared" si="10"/>
        <v>-1.7249935524640563</v>
      </c>
      <c r="H92" s="119"/>
      <c r="I92" s="120">
        <v>4.4028258114918875E-3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-63.134805137494567</v>
      </c>
      <c r="E93" s="126">
        <f>SUM(E83:E92)</f>
        <v>1</v>
      </c>
      <c r="F93" s="126">
        <f>SUM(F83:F92)</f>
        <v>1</v>
      </c>
      <c r="G93" s="127">
        <f t="shared" si="10"/>
        <v>-63.134805137494567</v>
      </c>
      <c r="H93" s="119"/>
      <c r="I93" s="120"/>
      <c r="J93" s="121"/>
    </row>
    <row r="94" spans="1:10" ht="17.100000000000001" customHeight="1">
      <c r="B94" s="117" t="s">
        <v>24</v>
      </c>
      <c r="C94" s="118">
        <v>100.18138872564531</v>
      </c>
      <c r="D94" s="118">
        <f>C94-C92</f>
        <v>8.1623292654648623</v>
      </c>
      <c r="E94" s="118">
        <v>1</v>
      </c>
      <c r="F94" s="118">
        <v>0</v>
      </c>
      <c r="G94" s="118">
        <f t="shared" si="10"/>
        <v>7.1623292654648623</v>
      </c>
      <c r="H94" s="119"/>
      <c r="I94" s="120">
        <v>4.6166538583246684E-3</v>
      </c>
      <c r="J94" s="121"/>
    </row>
    <row r="95" spans="1:10" ht="17.100000000000001" customHeight="1">
      <c r="B95" s="117" t="s">
        <v>25</v>
      </c>
      <c r="C95" s="118">
        <v>109.66158848678269</v>
      </c>
      <c r="D95" s="118">
        <f t="shared" ref="D95:D103" si="11">C95-C94</f>
        <v>9.4801997611373849</v>
      </c>
      <c r="E95" s="118">
        <v>1</v>
      </c>
      <c r="F95" s="118">
        <v>0</v>
      </c>
      <c r="G95" s="118">
        <f t="shared" si="10"/>
        <v>8.4801997611373849</v>
      </c>
      <c r="H95" s="119"/>
      <c r="I95" s="120">
        <v>4.8097187932799419E-3</v>
      </c>
      <c r="J95" s="121"/>
    </row>
    <row r="96" spans="1:10" ht="17.100000000000001" customHeight="1">
      <c r="B96" s="117" t="s">
        <v>26</v>
      </c>
      <c r="C96" s="118">
        <f>$C$21*I96</f>
        <v>117.14526264838835</v>
      </c>
      <c r="D96" s="118">
        <f t="shared" si="11"/>
        <v>7.4836741616056628</v>
      </c>
      <c r="E96" s="118">
        <v>3</v>
      </c>
      <c r="F96" s="118">
        <v>0</v>
      </c>
      <c r="G96" s="118">
        <f t="shared" si="10"/>
        <v>4.4836741616056628</v>
      </c>
      <c r="H96" s="119"/>
      <c r="I96" s="120">
        <v>4.9849047935484406E-3</v>
      </c>
      <c r="J96" s="121"/>
    </row>
    <row r="97" spans="1:10" ht="17.100000000000001" customHeight="1">
      <c r="A97" s="123"/>
      <c r="B97" s="117" t="s">
        <v>27</v>
      </c>
      <c r="C97" s="118">
        <v>124.49896892666442</v>
      </c>
      <c r="D97" s="118">
        <f t="shared" si="11"/>
        <v>7.3537062782760643</v>
      </c>
      <c r="E97" s="118">
        <v>1</v>
      </c>
      <c r="F97" s="118">
        <v>0</v>
      </c>
      <c r="G97" s="118">
        <f t="shared" si="10"/>
        <v>6.3537062782760643</v>
      </c>
      <c r="H97" s="119"/>
      <c r="I97" s="120">
        <v>5.1445854928373717E-3</v>
      </c>
      <c r="J97" s="121"/>
    </row>
    <row r="98" spans="1:10" ht="17.100000000000001" customHeight="1">
      <c r="A98" s="123"/>
      <c r="B98" s="117" t="s">
        <v>28</v>
      </c>
      <c r="C98" s="118">
        <v>132.26830403736267</v>
      </c>
      <c r="D98" s="118">
        <f t="shared" si="11"/>
        <v>7.7693351106982504</v>
      </c>
      <c r="E98" s="118">
        <v>6</v>
      </c>
      <c r="F98" s="118">
        <v>1</v>
      </c>
      <c r="G98" s="118">
        <f t="shared" si="10"/>
        <v>2.7693351106982504</v>
      </c>
      <c r="H98" s="119"/>
      <c r="I98" s="120">
        <v>5.2907321614945064E-3</v>
      </c>
      <c r="J98" s="121"/>
    </row>
    <row r="99" spans="1:10" ht="17.100000000000001" customHeight="1">
      <c r="A99" s="123"/>
      <c r="B99" s="117" t="s">
        <v>29</v>
      </c>
      <c r="C99" s="118">
        <v>141.5923824959481</v>
      </c>
      <c r="D99" s="118">
        <f t="shared" si="11"/>
        <v>9.3240784585854328</v>
      </c>
      <c r="E99" s="118">
        <v>2</v>
      </c>
      <c r="F99" s="118">
        <v>1</v>
      </c>
      <c r="G99" s="118">
        <f t="shared" si="10"/>
        <v>8.3240784585854328</v>
      </c>
      <c r="H99" s="119"/>
      <c r="I99" s="120">
        <v>5.4249954979290471E-3</v>
      </c>
      <c r="J99" s="121"/>
    </row>
    <row r="100" spans="1:10" ht="17.100000000000001" customHeight="1">
      <c r="A100" s="123"/>
      <c r="B100" s="117" t="s">
        <v>30</v>
      </c>
      <c r="C100" s="118">
        <v>153.14600364091947</v>
      </c>
      <c r="D100" s="118">
        <f t="shared" si="11"/>
        <v>11.553621144971373</v>
      </c>
      <c r="E100" s="118">
        <v>0</v>
      </c>
      <c r="F100" s="118">
        <v>0</v>
      </c>
      <c r="G100" s="118">
        <f t="shared" si="10"/>
        <v>11.553621144971373</v>
      </c>
      <c r="H100" s="119"/>
      <c r="I100" s="120">
        <v>5.5487682478594022E-3</v>
      </c>
      <c r="J100" s="121"/>
    </row>
    <row r="101" spans="1:10" ht="17.100000000000001" customHeight="1">
      <c r="A101" s="123"/>
      <c r="B101" s="117" t="s">
        <v>31</v>
      </c>
      <c r="C101" s="118">
        <v>163.10113048170373</v>
      </c>
      <c r="D101" s="118">
        <f t="shared" si="11"/>
        <v>9.9551268407842599</v>
      </c>
      <c r="E101" s="118">
        <v>2</v>
      </c>
      <c r="F101" s="118">
        <v>1</v>
      </c>
      <c r="G101" s="118">
        <f t="shared" si="10"/>
        <v>8.9551268407842599</v>
      </c>
      <c r="H101" s="119"/>
      <c r="I101" s="120">
        <v>5.6632336972813795E-3</v>
      </c>
      <c r="J101" s="121"/>
    </row>
    <row r="102" spans="1:10" ht="17.100000000000001" customHeight="1">
      <c r="A102" s="123"/>
      <c r="B102" s="117" t="s">
        <v>32</v>
      </c>
      <c r="C102" s="118">
        <v>176.54375084265871</v>
      </c>
      <c r="D102" s="118">
        <f t="shared" si="11"/>
        <v>13.442620360954976</v>
      </c>
      <c r="E102" s="118">
        <v>2</v>
      </c>
      <c r="F102" s="118">
        <v>1</v>
      </c>
      <c r="G102" s="118">
        <f t="shared" si="10"/>
        <v>12.442620360954976</v>
      </c>
      <c r="H102" s="119"/>
      <c r="I102" s="120">
        <v>5.7694036223091072E-3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190.65215374625066</v>
      </c>
      <c r="D103" s="118">
        <f t="shared" si="11"/>
        <v>14.108402903591951</v>
      </c>
      <c r="E103" s="118">
        <v>2</v>
      </c>
      <c r="F103" s="118">
        <v>0</v>
      </c>
      <c r="G103" s="118">
        <f t="shared" si="10"/>
        <v>12.108402903591951</v>
      </c>
      <c r="H103" s="119"/>
      <c r="I103" s="120">
        <v>5.8752589752311454E-3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98.633094286070218</v>
      </c>
      <c r="E104" s="126">
        <f>SUM(E94:E103)</f>
        <v>20</v>
      </c>
      <c r="F104" s="126">
        <f>SUM(F94:F103)</f>
        <v>4</v>
      </c>
      <c r="G104" s="127">
        <f t="shared" si="10"/>
        <v>82.633094286070218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138.81452979251031</v>
      </c>
      <c r="D107" s="118"/>
      <c r="E107" s="118"/>
      <c r="F107" s="118"/>
      <c r="G107" s="118"/>
      <c r="H107" s="119"/>
      <c r="I107" s="120">
        <v>1.013244743011024E-2</v>
      </c>
      <c r="J107" s="121"/>
    </row>
    <row r="108" spans="1:10" ht="17.100000000000001" customHeight="1">
      <c r="A108" s="123"/>
      <c r="B108" s="117" t="s">
        <v>13</v>
      </c>
      <c r="C108" s="118">
        <v>126.61916188150838</v>
      </c>
      <c r="D108" s="118">
        <f t="shared" ref="D108:D117" si="12">C108-C107</f>
        <v>-12.195367911001938</v>
      </c>
      <c r="E108" s="118">
        <v>0</v>
      </c>
      <c r="F108" s="118">
        <v>0</v>
      </c>
      <c r="G108" s="118">
        <f t="shared" ref="G108:G129" si="13">D108-E108+F108</f>
        <v>-12.195367911001938</v>
      </c>
      <c r="H108" s="119"/>
      <c r="I108" s="120">
        <v>9.1753015856165503E-3</v>
      </c>
      <c r="J108" s="121"/>
    </row>
    <row r="109" spans="1:10" ht="17.100000000000001" customHeight="1">
      <c r="A109" s="123"/>
      <c r="B109" s="117" t="s">
        <v>14</v>
      </c>
      <c r="C109" s="118">
        <v>118.80311462510213</v>
      </c>
      <c r="D109" s="118">
        <f t="shared" si="12"/>
        <v>-7.8160472564062502</v>
      </c>
      <c r="E109" s="118">
        <v>0</v>
      </c>
      <c r="F109" s="118">
        <v>0</v>
      </c>
      <c r="G109" s="118">
        <f t="shared" si="13"/>
        <v>-7.8160472564062502</v>
      </c>
      <c r="H109" s="119"/>
      <c r="I109" s="120">
        <v>8.307910113643506E-3</v>
      </c>
      <c r="J109" s="121"/>
    </row>
    <row r="110" spans="1:10" ht="17.100000000000001" customHeight="1">
      <c r="A110" s="123"/>
      <c r="B110" s="117" t="s">
        <v>15</v>
      </c>
      <c r="C110" s="118">
        <v>111.26956186603449</v>
      </c>
      <c r="D110" s="118">
        <f t="shared" si="12"/>
        <v>-7.5335527590676321</v>
      </c>
      <c r="E110" s="118">
        <v>0</v>
      </c>
      <c r="F110" s="118">
        <v>0</v>
      </c>
      <c r="G110" s="118">
        <f t="shared" si="13"/>
        <v>-7.5335527590676321</v>
      </c>
      <c r="H110" s="119"/>
      <c r="I110" s="120">
        <v>7.5182136395969242E-3</v>
      </c>
      <c r="J110" s="121"/>
    </row>
    <row r="111" spans="1:10" ht="17.100000000000001" customHeight="1">
      <c r="A111" s="123"/>
      <c r="B111" s="117" t="s">
        <v>16</v>
      </c>
      <c r="C111" s="118">
        <v>104.66179681770056</v>
      </c>
      <c r="D111" s="118">
        <f t="shared" si="12"/>
        <v>-6.6077650483339312</v>
      </c>
      <c r="E111" s="118">
        <v>0</v>
      </c>
      <c r="F111" s="118">
        <v>0</v>
      </c>
      <c r="G111" s="118">
        <f t="shared" si="13"/>
        <v>-6.6077650483339312</v>
      </c>
      <c r="H111" s="119"/>
      <c r="I111" s="120">
        <v>6.7962205725779585E-3</v>
      </c>
      <c r="J111" s="121"/>
    </row>
    <row r="112" spans="1:10" ht="17.100000000000001" customHeight="1">
      <c r="A112" s="123"/>
      <c r="B112" s="117" t="s">
        <v>17</v>
      </c>
      <c r="C112" s="118">
        <v>95.959319325166888</v>
      </c>
      <c r="D112" s="118">
        <f t="shared" si="12"/>
        <v>-8.7024774925336743</v>
      </c>
      <c r="E112" s="118">
        <v>0</v>
      </c>
      <c r="F112" s="118">
        <v>0</v>
      </c>
      <c r="G112" s="118">
        <f t="shared" si="13"/>
        <v>-8.7024774925336743</v>
      </c>
      <c r="H112" s="119"/>
      <c r="I112" s="120">
        <v>6.190923827430121E-3</v>
      </c>
      <c r="J112" s="121"/>
    </row>
    <row r="113" spans="1:11" ht="17.100000000000001" customHeight="1">
      <c r="A113" s="123"/>
      <c r="B113" s="117" t="s">
        <v>18</v>
      </c>
      <c r="C113" s="118">
        <v>89.254075399058451</v>
      </c>
      <c r="D113" s="118">
        <f t="shared" si="12"/>
        <v>-6.7052439261084373</v>
      </c>
      <c r="E113" s="118">
        <v>0</v>
      </c>
      <c r="F113" s="118">
        <v>0</v>
      </c>
      <c r="G113" s="118">
        <f t="shared" si="13"/>
        <v>-6.7052439261084373</v>
      </c>
      <c r="H113" s="119"/>
      <c r="I113" s="120">
        <v>5.5783797124411534E-3</v>
      </c>
      <c r="J113" s="121"/>
    </row>
    <row r="114" spans="1:11" ht="17.100000000000001" customHeight="1">
      <c r="B114" s="117" t="s">
        <v>19</v>
      </c>
      <c r="C114" s="118">
        <v>85.210199446097647</v>
      </c>
      <c r="D114" s="118">
        <f t="shared" si="12"/>
        <v>-4.0438759529608035</v>
      </c>
      <c r="E114" s="118">
        <v>0</v>
      </c>
      <c r="F114" s="118">
        <v>0</v>
      </c>
      <c r="G114" s="118">
        <f t="shared" si="13"/>
        <v>-4.0438759529608035</v>
      </c>
      <c r="H114" s="119"/>
      <c r="I114" s="120">
        <v>5.0123646732998612E-3</v>
      </c>
      <c r="J114" s="121"/>
    </row>
    <row r="115" spans="1:11" ht="17.100000000000001" customHeight="1">
      <c r="A115" s="123"/>
      <c r="B115" s="117" t="s">
        <v>20</v>
      </c>
      <c r="C115" s="118">
        <v>83.47254334607166</v>
      </c>
      <c r="D115" s="118">
        <f t="shared" si="12"/>
        <v>-1.7376561000259869</v>
      </c>
      <c r="E115" s="118">
        <v>0</v>
      </c>
      <c r="F115" s="118">
        <v>0</v>
      </c>
      <c r="G115" s="118">
        <f t="shared" si="13"/>
        <v>-1.7376561000259869</v>
      </c>
      <c r="H115" s="119"/>
      <c r="I115" s="120">
        <v>4.4877711476382625E-3</v>
      </c>
      <c r="J115" s="121"/>
    </row>
    <row r="116" spans="1:11" ht="17.100000000000001" customHeight="1">
      <c r="A116" s="123"/>
      <c r="B116" s="117" t="s">
        <v>21</v>
      </c>
      <c r="C116" s="118">
        <v>79.604233481797777</v>
      </c>
      <c r="D116" s="118">
        <f t="shared" si="12"/>
        <v>-3.8683098642738827</v>
      </c>
      <c r="E116" s="118">
        <v>0</v>
      </c>
      <c r="F116" s="118">
        <v>1</v>
      </c>
      <c r="G116" s="118">
        <f t="shared" si="13"/>
        <v>-2.8683098642738827</v>
      </c>
      <c r="H116" s="119"/>
      <c r="I116" s="120">
        <v>4.0002127377787838E-3</v>
      </c>
      <c r="J116" s="121"/>
    </row>
    <row r="117" spans="1:11" ht="17.100000000000001" customHeight="1">
      <c r="A117" s="123"/>
      <c r="B117" s="117" t="s">
        <v>22</v>
      </c>
      <c r="C117" s="118">
        <v>76.313344956698202</v>
      </c>
      <c r="D117" s="118">
        <f t="shared" si="12"/>
        <v>-3.2908885250995752</v>
      </c>
      <c r="E117" s="118">
        <v>1</v>
      </c>
      <c r="F117" s="118">
        <v>0</v>
      </c>
      <c r="G117" s="118">
        <f t="shared" si="13"/>
        <v>-4.2908885250995752</v>
      </c>
      <c r="H117" s="119"/>
      <c r="I117" s="120">
        <v>3.6513562180238374E-3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-62.501184835812111</v>
      </c>
      <c r="E118" s="126">
        <f>SUM(E108:E117)</f>
        <v>1</v>
      </c>
      <c r="F118" s="126">
        <f>SUM(F108:F117)</f>
        <v>1</v>
      </c>
      <c r="G118" s="127">
        <f t="shared" si="13"/>
        <v>-62.501184835812111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85.589485104651686</v>
      </c>
      <c r="D119" s="118">
        <f>C119-C117</f>
        <v>9.276140147953484</v>
      </c>
      <c r="E119" s="118">
        <v>0</v>
      </c>
      <c r="F119" s="118">
        <v>1</v>
      </c>
      <c r="G119" s="118">
        <f t="shared" si="13"/>
        <v>10.276140147953484</v>
      </c>
      <c r="H119" s="119"/>
      <c r="I119" s="120">
        <v>3.9442159034401699E-3</v>
      </c>
      <c r="J119" s="121"/>
    </row>
    <row r="120" spans="1:11" ht="17.100000000000001" customHeight="1">
      <c r="A120" s="123"/>
      <c r="B120" s="117" t="s">
        <v>25</v>
      </c>
      <c r="C120" s="118">
        <v>95.956954468425536</v>
      </c>
      <c r="D120" s="118">
        <f t="shared" ref="D120:D128" si="14">C120-C119</f>
        <v>10.36746936377385</v>
      </c>
      <c r="E120" s="118">
        <v>0</v>
      </c>
      <c r="F120" s="118">
        <v>0</v>
      </c>
      <c r="G120" s="118">
        <f t="shared" si="13"/>
        <v>10.36746936377385</v>
      </c>
      <c r="H120" s="119"/>
      <c r="I120" s="120">
        <v>4.2086383538783127E-3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104.54148310403384</v>
      </c>
      <c r="D121" s="118">
        <f t="shared" si="14"/>
        <v>8.5845286356083079</v>
      </c>
      <c r="E121" s="118">
        <v>2</v>
      </c>
      <c r="F121" s="118">
        <v>1</v>
      </c>
      <c r="G121" s="118">
        <f t="shared" si="13"/>
        <v>7.5845286356083079</v>
      </c>
      <c r="H121" s="119"/>
      <c r="I121" s="120">
        <v>4.4485737491078235E-3</v>
      </c>
      <c r="J121" s="121"/>
    </row>
    <row r="122" spans="1:11" ht="17.100000000000001" customHeight="1">
      <c r="A122" s="123"/>
      <c r="B122" s="117" t="s">
        <v>27</v>
      </c>
      <c r="C122" s="118">
        <v>112.94800724495636</v>
      </c>
      <c r="D122" s="118">
        <f t="shared" si="14"/>
        <v>8.4065241409225138</v>
      </c>
      <c r="E122" s="118">
        <v>0</v>
      </c>
      <c r="F122" s="118">
        <v>2</v>
      </c>
      <c r="G122" s="118">
        <f t="shared" si="13"/>
        <v>10.406524140922514</v>
      </c>
      <c r="H122" s="119"/>
      <c r="I122" s="120">
        <v>4.6672730266510889E-3</v>
      </c>
      <c r="J122" s="121"/>
    </row>
    <row r="123" spans="1:11" ht="17.100000000000001" customHeight="1">
      <c r="A123" s="123"/>
      <c r="B123" s="117" t="s">
        <v>28</v>
      </c>
      <c r="C123" s="118">
        <v>121.68590114205477</v>
      </c>
      <c r="D123" s="118">
        <f t="shared" si="14"/>
        <v>8.7378938970984166</v>
      </c>
      <c r="E123" s="118">
        <v>0</v>
      </c>
      <c r="F123" s="118">
        <v>1</v>
      </c>
      <c r="G123" s="118">
        <f t="shared" si="13"/>
        <v>9.7378938970984166</v>
      </c>
      <c r="H123" s="119"/>
      <c r="I123" s="120">
        <v>4.86743604568219E-3</v>
      </c>
      <c r="J123" s="121"/>
    </row>
    <row r="124" spans="1:11" ht="17.100000000000001" customHeight="1">
      <c r="A124" s="123"/>
      <c r="B124" s="117" t="s">
        <v>29</v>
      </c>
      <c r="C124" s="118">
        <v>131.83954619124793</v>
      </c>
      <c r="D124" s="118">
        <f t="shared" si="14"/>
        <v>10.153645049193159</v>
      </c>
      <c r="E124" s="118">
        <v>1</v>
      </c>
      <c r="F124" s="118">
        <v>1</v>
      </c>
      <c r="G124" s="118">
        <f t="shared" si="13"/>
        <v>10.153645049193159</v>
      </c>
      <c r="H124" s="119"/>
      <c r="I124" s="120">
        <v>5.0513236088600751E-3</v>
      </c>
      <c r="J124" s="121"/>
      <c r="K124" s="14"/>
    </row>
    <row r="125" spans="1:11" ht="17.100000000000001" customHeight="1">
      <c r="A125" s="123"/>
      <c r="B125" s="117" t="s">
        <v>30</v>
      </c>
      <c r="C125" s="118">
        <v>144.09527303435334</v>
      </c>
      <c r="D125" s="118">
        <f t="shared" si="14"/>
        <v>12.255726843105407</v>
      </c>
      <c r="E125" s="118">
        <v>0</v>
      </c>
      <c r="F125" s="118">
        <v>1</v>
      </c>
      <c r="G125" s="118">
        <f t="shared" si="13"/>
        <v>13.255726843105407</v>
      </c>
      <c r="H125" s="119"/>
      <c r="I125" s="120">
        <v>5.2208432258823677E-3</v>
      </c>
      <c r="J125" s="121"/>
    </row>
    <row r="126" spans="1:11" ht="17.100000000000001" customHeight="1">
      <c r="A126" s="123"/>
      <c r="B126" s="117" t="s">
        <v>31</v>
      </c>
      <c r="C126" s="118">
        <v>154.87532725346901</v>
      </c>
      <c r="D126" s="118">
        <f t="shared" si="14"/>
        <v>10.780054219115669</v>
      </c>
      <c r="E126" s="118">
        <v>1</v>
      </c>
      <c r="F126" s="118">
        <v>1</v>
      </c>
      <c r="G126" s="118">
        <f t="shared" si="13"/>
        <v>10.780054219115669</v>
      </c>
      <c r="H126" s="119"/>
      <c r="I126" s="120">
        <v>5.3776155296343404E-3</v>
      </c>
      <c r="J126" s="121"/>
    </row>
    <row r="127" spans="1:11" ht="17.100000000000001" customHeight="1">
      <c r="A127" s="123"/>
      <c r="B127" s="117" t="s">
        <v>32</v>
      </c>
      <c r="C127" s="118">
        <v>169.00460332440915</v>
      </c>
      <c r="D127" s="118">
        <f t="shared" si="14"/>
        <v>14.129276070940136</v>
      </c>
      <c r="E127" s="118">
        <v>1</v>
      </c>
      <c r="F127" s="118">
        <v>2</v>
      </c>
      <c r="G127" s="118">
        <f t="shared" si="13"/>
        <v>15.129276070940136</v>
      </c>
      <c r="H127" s="119"/>
      <c r="I127" s="120">
        <v>5.5230262524316705E-3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183.62812702928355</v>
      </c>
      <c r="D128" s="118">
        <f t="shared" si="14"/>
        <v>14.623523704874401</v>
      </c>
      <c r="E128" s="118">
        <v>0</v>
      </c>
      <c r="F128" s="118">
        <v>2</v>
      </c>
      <c r="G128" s="118">
        <f t="shared" si="13"/>
        <v>16.623523704874401</v>
      </c>
      <c r="H128" s="119"/>
      <c r="I128" s="120">
        <v>5.6588020656173667E-3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107.31478207258534</v>
      </c>
      <c r="E129" s="126">
        <f>SUM(E119:E128)</f>
        <v>5</v>
      </c>
      <c r="F129" s="126">
        <f>SUM(F119:F128)</f>
        <v>12</v>
      </c>
      <c r="G129" s="127">
        <f t="shared" si="13"/>
        <v>114.31478207258534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111.47008135573111</v>
      </c>
      <c r="D132" s="118"/>
      <c r="E132" s="118"/>
      <c r="F132" s="118"/>
      <c r="G132" s="118"/>
      <c r="H132" s="119"/>
      <c r="I132" s="120">
        <v>8.1365022887394962E-3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124.05603335817777</v>
      </c>
      <c r="D133" s="118">
        <f t="shared" ref="D133:D142" si="15">C133-C132</f>
        <v>12.58595200244666</v>
      </c>
      <c r="E133" s="118">
        <v>4</v>
      </c>
      <c r="F133" s="118">
        <v>3</v>
      </c>
      <c r="G133" s="118">
        <f t="shared" ref="G133:G154" si="16">D133-E133+F133</f>
        <v>11.58595200244666</v>
      </c>
      <c r="H133" s="119"/>
      <c r="I133" s="120">
        <v>8.9895676346505651E-3</v>
      </c>
      <c r="J133" s="121"/>
    </row>
    <row r="134" spans="1:10" ht="17.100000000000001" customHeight="1">
      <c r="A134" s="134"/>
      <c r="B134" s="117" t="s">
        <v>14</v>
      </c>
      <c r="C134" s="118">
        <v>139.60573114478098</v>
      </c>
      <c r="D134" s="118">
        <f t="shared" si="15"/>
        <v>15.549697786603204</v>
      </c>
      <c r="E134" s="118">
        <v>1</v>
      </c>
      <c r="F134" s="118">
        <v>0</v>
      </c>
      <c r="G134" s="118">
        <f t="shared" si="16"/>
        <v>14.549697786603204</v>
      </c>
      <c r="H134" s="119"/>
      <c r="I134" s="120">
        <v>9.7626385415930765E-3</v>
      </c>
      <c r="J134" s="121"/>
    </row>
    <row r="135" spans="1:10" ht="17.100000000000001" customHeight="1">
      <c r="A135" s="123"/>
      <c r="B135" s="117" t="s">
        <v>15</v>
      </c>
      <c r="C135" s="118">
        <v>154.90365302129013</v>
      </c>
      <c r="D135" s="118">
        <f t="shared" si="15"/>
        <v>15.29792187650915</v>
      </c>
      <c r="E135" s="118">
        <v>4</v>
      </c>
      <c r="F135" s="118">
        <v>1</v>
      </c>
      <c r="G135" s="118">
        <f t="shared" si="16"/>
        <v>12.29792187650915</v>
      </c>
      <c r="H135" s="119"/>
      <c r="I135" s="120">
        <v>1.0466463041979061E-2</v>
      </c>
      <c r="J135" s="121"/>
    </row>
    <row r="136" spans="1:10" ht="17.100000000000001" customHeight="1">
      <c r="A136" s="123"/>
      <c r="B136" s="117" t="s">
        <v>16</v>
      </c>
      <c r="C136" s="118">
        <v>171.09317203927924</v>
      </c>
      <c r="D136" s="118">
        <f t="shared" si="15"/>
        <v>16.189519017989113</v>
      </c>
      <c r="E136" s="118">
        <v>3</v>
      </c>
      <c r="F136" s="118">
        <v>0</v>
      </c>
      <c r="G136" s="118">
        <f t="shared" si="16"/>
        <v>13.189519017989113</v>
      </c>
      <c r="H136" s="119"/>
      <c r="I136" s="120">
        <v>1.1109946236316833E-2</v>
      </c>
      <c r="J136" s="121"/>
    </row>
    <row r="137" spans="1:10" ht="17.100000000000001" customHeight="1">
      <c r="A137" s="123"/>
      <c r="B137" s="117" t="s">
        <v>17</v>
      </c>
      <c r="C137" s="118">
        <v>181.34773684867261</v>
      </c>
      <c r="D137" s="118">
        <f t="shared" si="15"/>
        <v>10.254564809393372</v>
      </c>
      <c r="E137" s="118">
        <v>1</v>
      </c>
      <c r="F137" s="118">
        <v>1</v>
      </c>
      <c r="G137" s="118">
        <f t="shared" si="16"/>
        <v>10.254564809393372</v>
      </c>
      <c r="H137" s="119"/>
      <c r="I137" s="120">
        <v>1.1699853990236941E-2</v>
      </c>
      <c r="J137" s="121"/>
    </row>
    <row r="138" spans="1:10" ht="17.100000000000001" customHeight="1">
      <c r="A138" s="123"/>
      <c r="B138" s="117" t="s">
        <v>18</v>
      </c>
      <c r="C138" s="118">
        <v>195.90078010397829</v>
      </c>
      <c r="D138" s="118">
        <f t="shared" si="15"/>
        <v>14.553043255305681</v>
      </c>
      <c r="E138" s="118">
        <v>4</v>
      </c>
      <c r="F138" s="118">
        <v>1</v>
      </c>
      <c r="G138" s="118">
        <f t="shared" si="16"/>
        <v>11.553043255305681</v>
      </c>
      <c r="H138" s="119"/>
      <c r="I138" s="120">
        <v>1.2243798756498645E-2</v>
      </c>
      <c r="J138" s="121"/>
    </row>
    <row r="139" spans="1:10" ht="17.100000000000001" customHeight="1">
      <c r="A139" s="123"/>
      <c r="B139" s="117" t="s">
        <v>19</v>
      </c>
      <c r="C139" s="118">
        <v>216.68922973663732</v>
      </c>
      <c r="D139" s="118">
        <f t="shared" si="15"/>
        <v>20.788449632659024</v>
      </c>
      <c r="E139" s="118">
        <v>4</v>
      </c>
      <c r="F139" s="118">
        <v>1</v>
      </c>
      <c r="G139" s="118">
        <f t="shared" si="16"/>
        <v>17.788449632659024</v>
      </c>
      <c r="H139" s="119"/>
      <c r="I139" s="120">
        <v>1.2746425278625724E-2</v>
      </c>
      <c r="J139" s="121"/>
    </row>
    <row r="140" spans="1:10" ht="17.100000000000001" customHeight="1">
      <c r="A140" s="123"/>
      <c r="B140" s="117" t="s">
        <v>20</v>
      </c>
      <c r="C140" s="118">
        <v>245.74820560651551</v>
      </c>
      <c r="D140" s="118">
        <f t="shared" si="15"/>
        <v>29.058975869878196</v>
      </c>
      <c r="E140" s="118">
        <v>4</v>
      </c>
      <c r="F140" s="118">
        <v>1</v>
      </c>
      <c r="G140" s="118">
        <f t="shared" si="16"/>
        <v>26.058975869878196</v>
      </c>
      <c r="H140" s="119"/>
      <c r="I140" s="120">
        <v>1.3212269118629869E-2</v>
      </c>
      <c r="J140" s="121"/>
    </row>
    <row r="141" spans="1:10" ht="17.100000000000001" customHeight="1">
      <c r="A141" s="123"/>
      <c r="B141" s="117" t="s">
        <v>21</v>
      </c>
      <c r="C141" s="118">
        <v>271.53998621010794</v>
      </c>
      <c r="D141" s="118">
        <f t="shared" si="15"/>
        <v>25.791780603592429</v>
      </c>
      <c r="E141" s="118">
        <v>3</v>
      </c>
      <c r="F141" s="118">
        <v>1</v>
      </c>
      <c r="G141" s="118">
        <f t="shared" si="16"/>
        <v>23.791780603592429</v>
      </c>
      <c r="H141" s="119"/>
      <c r="I141" s="120">
        <v>1.3645225437693869E-2</v>
      </c>
      <c r="J141" s="121"/>
    </row>
    <row r="142" spans="1:10" ht="17.100000000000001" customHeight="1">
      <c r="A142" s="123"/>
      <c r="B142" s="117" t="s">
        <v>22</v>
      </c>
      <c r="C142" s="118">
        <v>295.62087346728788</v>
      </c>
      <c r="D142" s="118">
        <f t="shared" si="15"/>
        <v>24.080887257179938</v>
      </c>
      <c r="E142" s="118">
        <v>3</v>
      </c>
      <c r="F142" s="118">
        <v>0</v>
      </c>
      <c r="G142" s="118">
        <f t="shared" si="16"/>
        <v>21.080887257179938</v>
      </c>
      <c r="H142" s="119"/>
      <c r="I142" s="120">
        <v>1.4144539400348701E-2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184.15079211155677</v>
      </c>
      <c r="E143" s="126">
        <f>SUM(E133:E142)</f>
        <v>31</v>
      </c>
      <c r="F143" s="126">
        <f>SUM(F133:F142)</f>
        <v>9</v>
      </c>
      <c r="G143" s="127">
        <f t="shared" si="16"/>
        <v>162.15079211155677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322.37071108901046</v>
      </c>
      <c r="D144" s="118">
        <f>C144-C142</f>
        <v>26.749837621722577</v>
      </c>
      <c r="E144" s="118">
        <v>2</v>
      </c>
      <c r="F144" s="118">
        <v>2</v>
      </c>
      <c r="G144" s="118">
        <f t="shared" si="16"/>
        <v>26.749837621722577</v>
      </c>
      <c r="H144" s="119"/>
      <c r="I144" s="120">
        <v>1.4855793137742417E-2</v>
      </c>
      <c r="J144" s="121"/>
    </row>
    <row r="145" spans="1:10" ht="17.100000000000001" customHeight="1">
      <c r="A145" s="123"/>
      <c r="B145" s="117" t="s">
        <v>25</v>
      </c>
      <c r="C145" s="118">
        <v>353.3540073462998</v>
      </c>
      <c r="D145" s="118">
        <f t="shared" ref="D145:D153" si="17">C145-C144</f>
        <v>30.983296257289339</v>
      </c>
      <c r="E145" s="118">
        <v>5</v>
      </c>
      <c r="F145" s="118">
        <v>0</v>
      </c>
      <c r="G145" s="118">
        <f t="shared" si="16"/>
        <v>25.983296257289339</v>
      </c>
      <c r="H145" s="119"/>
      <c r="I145" s="120">
        <v>1.549798277834648E-2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377.89649528684998</v>
      </c>
      <c r="D146" s="118">
        <f t="shared" si="17"/>
        <v>24.542487940550188</v>
      </c>
      <c r="E146" s="118">
        <v>7</v>
      </c>
      <c r="F146" s="118">
        <v>0</v>
      </c>
      <c r="G146" s="118">
        <f t="shared" si="16"/>
        <v>17.542487940550188</v>
      </c>
      <c r="H146" s="119"/>
      <c r="I146" s="120">
        <v>1.60807019271E-2</v>
      </c>
      <c r="J146" s="121"/>
    </row>
    <row r="147" spans="1:10" ht="17.100000000000001" customHeight="1">
      <c r="A147" s="123"/>
      <c r="B147" s="117" t="s">
        <v>27</v>
      </c>
      <c r="C147" s="118">
        <v>402.00667257344924</v>
      </c>
      <c r="D147" s="118">
        <f t="shared" si="17"/>
        <v>24.110177286599253</v>
      </c>
      <c r="E147" s="118">
        <v>3</v>
      </c>
      <c r="F147" s="118">
        <v>0</v>
      </c>
      <c r="G147" s="118">
        <f t="shared" si="16"/>
        <v>21.110177286599253</v>
      </c>
      <c r="H147" s="119"/>
      <c r="I147" s="120">
        <v>1.661184597410947E-2</v>
      </c>
      <c r="J147" s="121"/>
    </row>
    <row r="148" spans="1:10" ht="17.100000000000001" customHeight="1">
      <c r="A148" s="123"/>
      <c r="B148" s="117" t="s">
        <v>28</v>
      </c>
      <c r="C148" s="118">
        <v>427.44929832333435</v>
      </c>
      <c r="D148" s="118">
        <f t="shared" si="17"/>
        <v>25.44262574988511</v>
      </c>
      <c r="E148" s="118">
        <v>9</v>
      </c>
      <c r="F148" s="118">
        <v>5</v>
      </c>
      <c r="G148" s="118">
        <f t="shared" si="16"/>
        <v>21.44262574988511</v>
      </c>
      <c r="H148" s="119"/>
      <c r="I148" s="120">
        <v>1.7097971932933373E-2</v>
      </c>
      <c r="J148" s="121"/>
    </row>
    <row r="149" spans="1:10" ht="17.100000000000001" customHeight="1">
      <c r="A149" s="123"/>
      <c r="B149" s="117" t="s">
        <v>29</v>
      </c>
      <c r="C149" s="118">
        <v>457.91329011345215</v>
      </c>
      <c r="D149" s="118">
        <f t="shared" si="17"/>
        <v>30.463991790117802</v>
      </c>
      <c r="E149" s="118">
        <v>8</v>
      </c>
      <c r="F149" s="118">
        <v>0</v>
      </c>
      <c r="G149" s="118">
        <f t="shared" si="16"/>
        <v>22.463991790117802</v>
      </c>
      <c r="H149" s="119"/>
      <c r="I149" s="120">
        <v>1.754457050243112E-2</v>
      </c>
      <c r="J149" s="121"/>
    </row>
    <row r="150" spans="1:10" ht="17.100000000000001" customHeight="1">
      <c r="A150" s="123"/>
      <c r="B150" s="117" t="s">
        <v>30</v>
      </c>
      <c r="C150" s="118">
        <v>495.59317223764259</v>
      </c>
      <c r="D150" s="118">
        <f t="shared" si="17"/>
        <v>37.679882124190442</v>
      </c>
      <c r="E150" s="118">
        <v>4</v>
      </c>
      <c r="F150" s="118">
        <v>3</v>
      </c>
      <c r="G150" s="118">
        <f t="shared" si="16"/>
        <v>36.679882124190442</v>
      </c>
      <c r="H150" s="119"/>
      <c r="I150" s="120">
        <v>1.795627435643633E-2</v>
      </c>
      <c r="J150" s="121"/>
    </row>
    <row r="151" spans="1:10" ht="17.100000000000001" customHeight="1">
      <c r="A151" s="123"/>
      <c r="B151" s="117" t="s">
        <v>31</v>
      </c>
      <c r="C151" s="118">
        <v>528.10616002611368</v>
      </c>
      <c r="D151" s="118">
        <f t="shared" si="17"/>
        <v>32.512987788471094</v>
      </c>
      <c r="E151" s="118">
        <v>4</v>
      </c>
      <c r="F151" s="118">
        <v>2</v>
      </c>
      <c r="G151" s="118">
        <f t="shared" si="16"/>
        <v>30.512987788471094</v>
      </c>
      <c r="H151" s="119"/>
      <c r="I151" s="120">
        <v>1.8337019445351169E-2</v>
      </c>
      <c r="J151" s="121"/>
    </row>
    <row r="152" spans="1:10" ht="17.100000000000001" customHeight="1">
      <c r="A152" s="123"/>
      <c r="B152" s="117" t="s">
        <v>32</v>
      </c>
      <c r="C152" s="118">
        <v>571.91923958473785</v>
      </c>
      <c r="D152" s="118">
        <f t="shared" si="17"/>
        <v>43.813079558624167</v>
      </c>
      <c r="E152" s="118">
        <v>2</v>
      </c>
      <c r="F152" s="118">
        <v>0</v>
      </c>
      <c r="G152" s="118">
        <f t="shared" si="16"/>
        <v>41.813079558624167</v>
      </c>
      <c r="H152" s="119"/>
      <c r="I152" s="120">
        <v>1.8690171228259406E-2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615.10405392869291</v>
      </c>
      <c r="D153" s="118">
        <f t="shared" si="17"/>
        <v>43.184814343955054</v>
      </c>
      <c r="E153" s="118">
        <v>19</v>
      </c>
      <c r="F153" s="118">
        <v>2</v>
      </c>
      <c r="G153" s="118">
        <f t="shared" si="16"/>
        <v>26.184814343955054</v>
      </c>
      <c r="H153" s="119"/>
      <c r="I153" s="120">
        <v>1.895544079903522E-2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319.48318046140503</v>
      </c>
      <c r="E154" s="126">
        <f>SUM(E144:E153)</f>
        <v>63</v>
      </c>
      <c r="F154" s="126">
        <f>SUM(F144:F153)</f>
        <v>14</v>
      </c>
      <c r="G154" s="127">
        <f t="shared" si="16"/>
        <v>270.48318046140503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16"/>
  </cols>
  <sheetData>
    <row r="1" spans="1:10" s="15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48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12400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12300</v>
      </c>
      <c r="D8" s="118">
        <f t="shared" ref="D8:D17" si="0">C8-C7</f>
        <v>-100</v>
      </c>
      <c r="E8" s="118">
        <v>189</v>
      </c>
      <c r="F8" s="118">
        <v>116</v>
      </c>
      <c r="G8" s="118">
        <f t="shared" ref="G8:G29" si="1">D8-E8+F8</f>
        <v>-173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12300</v>
      </c>
      <c r="D9" s="118">
        <f t="shared" si="0"/>
        <v>0</v>
      </c>
      <c r="E9" s="118">
        <v>185</v>
      </c>
      <c r="F9" s="118">
        <v>153</v>
      </c>
      <c r="G9" s="118">
        <f t="shared" si="1"/>
        <v>-32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12300</v>
      </c>
      <c r="D10" s="118">
        <f t="shared" si="0"/>
        <v>0</v>
      </c>
      <c r="E10" s="118">
        <v>169</v>
      </c>
      <c r="F10" s="118">
        <v>147</v>
      </c>
      <c r="G10" s="118">
        <f t="shared" si="1"/>
        <v>-22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12600</v>
      </c>
      <c r="D11" s="118">
        <f t="shared" si="0"/>
        <v>300</v>
      </c>
      <c r="E11" s="118">
        <v>174</v>
      </c>
      <c r="F11" s="118">
        <v>127</v>
      </c>
      <c r="G11" s="118">
        <f t="shared" si="1"/>
        <v>253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12800</v>
      </c>
      <c r="D12" s="118">
        <f t="shared" si="0"/>
        <v>200</v>
      </c>
      <c r="E12" s="118">
        <v>195</v>
      </c>
      <c r="F12" s="118">
        <v>117</v>
      </c>
      <c r="G12" s="118">
        <f t="shared" si="1"/>
        <v>122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13000</v>
      </c>
      <c r="D13" s="118">
        <f t="shared" si="0"/>
        <v>200</v>
      </c>
      <c r="E13" s="118">
        <v>218</v>
      </c>
      <c r="F13" s="118">
        <v>116</v>
      </c>
      <c r="G13" s="118">
        <f t="shared" si="1"/>
        <v>98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12900</v>
      </c>
      <c r="D14" s="118">
        <f t="shared" si="0"/>
        <v>-100</v>
      </c>
      <c r="E14" s="118">
        <v>219</v>
      </c>
      <c r="F14" s="118">
        <v>136</v>
      </c>
      <c r="G14" s="118">
        <f t="shared" si="1"/>
        <v>-183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12900</v>
      </c>
      <c r="D15" s="118">
        <f t="shared" si="0"/>
        <v>0</v>
      </c>
      <c r="E15" s="118">
        <v>208</v>
      </c>
      <c r="F15" s="118">
        <v>120</v>
      </c>
      <c r="G15" s="118">
        <f t="shared" si="1"/>
        <v>-88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13100</v>
      </c>
      <c r="D16" s="118">
        <f t="shared" si="0"/>
        <v>200</v>
      </c>
      <c r="E16" s="118">
        <v>204</v>
      </c>
      <c r="F16" s="118">
        <v>143</v>
      </c>
      <c r="G16" s="118">
        <f t="shared" si="1"/>
        <v>139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12900</v>
      </c>
      <c r="D17" s="118">
        <f t="shared" si="0"/>
        <v>-200</v>
      </c>
      <c r="E17" s="118">
        <v>251</v>
      </c>
      <c r="F17" s="118">
        <v>123</v>
      </c>
      <c r="G17" s="118">
        <f t="shared" si="1"/>
        <v>-328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500</v>
      </c>
      <c r="E18" s="126">
        <f>SUM(E8:E17)</f>
        <v>2012</v>
      </c>
      <c r="F18" s="126">
        <f>SUM(F8:F17)</f>
        <v>1298</v>
      </c>
      <c r="G18" s="127">
        <f t="shared" si="1"/>
        <v>-214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13200</v>
      </c>
      <c r="D19" s="118">
        <f>C19-C17</f>
        <v>300</v>
      </c>
      <c r="E19" s="118">
        <v>255</v>
      </c>
      <c r="F19" s="118">
        <v>134</v>
      </c>
      <c r="G19" s="118">
        <f t="shared" si="1"/>
        <v>179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13800</v>
      </c>
      <c r="D20" s="118">
        <f t="shared" ref="D20:D28" si="2">C20-C19</f>
        <v>600</v>
      </c>
      <c r="E20" s="118">
        <v>292</v>
      </c>
      <c r="F20" s="118">
        <v>132</v>
      </c>
      <c r="G20" s="118">
        <f t="shared" si="1"/>
        <v>440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14000</v>
      </c>
      <c r="D21" s="118">
        <f t="shared" si="2"/>
        <v>200</v>
      </c>
      <c r="E21" s="118">
        <v>252</v>
      </c>
      <c r="F21" s="118">
        <v>140</v>
      </c>
      <c r="G21" s="118">
        <f t="shared" si="1"/>
        <v>88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14000</v>
      </c>
      <c r="D22" s="118">
        <f t="shared" si="2"/>
        <v>0</v>
      </c>
      <c r="E22" s="118">
        <v>261</v>
      </c>
      <c r="F22" s="118">
        <v>144</v>
      </c>
      <c r="G22" s="118">
        <f t="shared" si="1"/>
        <v>-117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14600</v>
      </c>
      <c r="D23" s="118">
        <f t="shared" si="2"/>
        <v>600</v>
      </c>
      <c r="E23" s="118">
        <v>282</v>
      </c>
      <c r="F23" s="118">
        <v>123</v>
      </c>
      <c r="G23" s="118">
        <f t="shared" si="1"/>
        <v>441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14800</v>
      </c>
      <c r="D24" s="118">
        <f t="shared" si="2"/>
        <v>200</v>
      </c>
      <c r="E24" s="118">
        <v>256</v>
      </c>
      <c r="F24" s="118">
        <v>143</v>
      </c>
      <c r="G24" s="118">
        <f t="shared" si="1"/>
        <v>87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14800</v>
      </c>
      <c r="D25" s="118">
        <f t="shared" si="2"/>
        <v>0</v>
      </c>
      <c r="E25" s="118">
        <v>261</v>
      </c>
      <c r="F25" s="118">
        <v>152</v>
      </c>
      <c r="G25" s="118">
        <f t="shared" si="1"/>
        <v>-109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15300</v>
      </c>
      <c r="D26" s="118">
        <f t="shared" si="2"/>
        <v>500</v>
      </c>
      <c r="E26" s="118">
        <v>265</v>
      </c>
      <c r="F26" s="118">
        <v>158</v>
      </c>
      <c r="G26" s="118">
        <f t="shared" si="1"/>
        <v>393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15900</v>
      </c>
      <c r="D27" s="118">
        <f t="shared" si="2"/>
        <v>600</v>
      </c>
      <c r="E27" s="118">
        <v>283</v>
      </c>
      <c r="F27" s="118">
        <v>142</v>
      </c>
      <c r="G27" s="118">
        <f t="shared" si="1"/>
        <v>459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16300</v>
      </c>
      <c r="D28" s="118">
        <f t="shared" si="2"/>
        <v>400</v>
      </c>
      <c r="E28" s="118">
        <v>277</v>
      </c>
      <c r="F28" s="118">
        <v>163</v>
      </c>
      <c r="G28" s="118">
        <f t="shared" si="1"/>
        <v>286</v>
      </c>
      <c r="H28" s="119"/>
      <c r="I28" s="120">
        <v>1.0314465408805029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3400</v>
      </c>
      <c r="E29" s="126">
        <f>SUM(E19:E28)</f>
        <v>2684</v>
      </c>
      <c r="F29" s="126">
        <f>SUM(F19:F28)</f>
        <v>1431</v>
      </c>
      <c r="G29" s="127">
        <f t="shared" si="1"/>
        <v>2147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10025.508361538623</v>
      </c>
      <c r="D32" s="118"/>
      <c r="E32" s="118"/>
      <c r="F32" s="118"/>
      <c r="G32" s="118"/>
      <c r="H32" s="119"/>
      <c r="I32" s="120">
        <v>0.80850873883375995</v>
      </c>
      <c r="J32" s="121"/>
    </row>
    <row r="33" spans="1:10" ht="17.100000000000001" customHeight="1">
      <c r="A33" s="123"/>
      <c r="B33" s="117" t="s">
        <v>13</v>
      </c>
      <c r="C33" s="118">
        <v>9887.3568836617233</v>
      </c>
      <c r="D33" s="118">
        <f t="shared" ref="D33:D42" si="3">C33-C32</f>
        <v>-138.15147787689966</v>
      </c>
      <c r="E33" s="118">
        <v>150</v>
      </c>
      <c r="F33" s="118">
        <v>105</v>
      </c>
      <c r="G33" s="118">
        <f t="shared" ref="G33:G54" si="4">D33-E33+F33</f>
        <v>-183.15147787689966</v>
      </c>
      <c r="H33" s="119"/>
      <c r="I33" s="120">
        <v>0.8038501531432295</v>
      </c>
      <c r="J33" s="121"/>
    </row>
    <row r="34" spans="1:10" ht="17.100000000000001" customHeight="1">
      <c r="A34" s="134"/>
      <c r="B34" s="117" t="s">
        <v>14</v>
      </c>
      <c r="C34" s="118">
        <v>9830.3869510139975</v>
      </c>
      <c r="D34" s="118">
        <f t="shared" si="3"/>
        <v>-56.969932647725727</v>
      </c>
      <c r="E34" s="118">
        <v>144</v>
      </c>
      <c r="F34" s="118">
        <v>136</v>
      </c>
      <c r="G34" s="118">
        <f t="shared" si="4"/>
        <v>-64.969932647725727</v>
      </c>
      <c r="H34" s="119"/>
      <c r="I34" s="120">
        <v>0.79921845130195124</v>
      </c>
      <c r="J34" s="121"/>
    </row>
    <row r="35" spans="1:10" ht="17.100000000000001" customHeight="1">
      <c r="A35" s="123"/>
      <c r="B35" s="117" t="s">
        <v>15</v>
      </c>
      <c r="C35" s="118">
        <v>9773.7448355812721</v>
      </c>
      <c r="D35" s="118">
        <f t="shared" si="3"/>
        <v>-56.642115432725404</v>
      </c>
      <c r="E35" s="118">
        <v>121</v>
      </c>
      <c r="F35" s="118">
        <v>133</v>
      </c>
      <c r="G35" s="118">
        <f t="shared" si="4"/>
        <v>-44.642115432725404</v>
      </c>
      <c r="H35" s="119"/>
      <c r="I35" s="120">
        <v>0.79461340126677005</v>
      </c>
      <c r="J35" s="121"/>
    </row>
    <row r="36" spans="1:10" ht="17.100000000000001" customHeight="1">
      <c r="A36" s="123"/>
      <c r="B36" s="117" t="s">
        <v>16</v>
      </c>
      <c r="C36" s="118">
        <v>9954.4381480822685</v>
      </c>
      <c r="D36" s="118">
        <f t="shared" si="3"/>
        <v>180.6933125009964</v>
      </c>
      <c r="E36" s="118">
        <v>135</v>
      </c>
      <c r="F36" s="118">
        <v>116</v>
      </c>
      <c r="G36" s="118">
        <f t="shared" si="4"/>
        <v>161.6933125009964</v>
      </c>
      <c r="H36" s="119"/>
      <c r="I36" s="120">
        <v>0.790034773657323</v>
      </c>
      <c r="J36" s="121"/>
    </row>
    <row r="37" spans="1:10" ht="17.100000000000001" customHeight="1">
      <c r="A37" s="123"/>
      <c r="B37" s="117" t="s">
        <v>17</v>
      </c>
      <c r="C37" s="118">
        <v>10054.173973989768</v>
      </c>
      <c r="D37" s="118">
        <f t="shared" si="3"/>
        <v>99.73582590749902</v>
      </c>
      <c r="E37" s="118">
        <v>136</v>
      </c>
      <c r="F37" s="118">
        <v>105</v>
      </c>
      <c r="G37" s="118">
        <f t="shared" si="4"/>
        <v>68.73582590749902</v>
      </c>
      <c r="H37" s="119"/>
      <c r="I37" s="120">
        <v>0.78548234171795062</v>
      </c>
      <c r="J37" s="121"/>
    </row>
    <row r="38" spans="1:10" ht="17.100000000000001" customHeight="1">
      <c r="A38" s="123"/>
      <c r="B38" s="117" t="s">
        <v>18</v>
      </c>
      <c r="C38" s="118">
        <v>10152.426456643432</v>
      </c>
      <c r="D38" s="118">
        <f t="shared" si="3"/>
        <v>98.252482653664629</v>
      </c>
      <c r="E38" s="118">
        <v>137</v>
      </c>
      <c r="F38" s="118">
        <v>109</v>
      </c>
      <c r="G38" s="118">
        <f t="shared" si="4"/>
        <v>70.252482653664629</v>
      </c>
      <c r="H38" s="119"/>
      <c r="I38" s="120">
        <v>0.78095588128026416</v>
      </c>
      <c r="J38" s="121"/>
    </row>
    <row r="39" spans="1:10" ht="17.100000000000001" customHeight="1">
      <c r="A39" s="123"/>
      <c r="B39" s="117" t="s">
        <v>19</v>
      </c>
      <c r="C39" s="118">
        <v>10016.271702369893</v>
      </c>
      <c r="D39" s="118">
        <f t="shared" si="3"/>
        <v>-136.15475427353886</v>
      </c>
      <c r="E39" s="118">
        <v>150</v>
      </c>
      <c r="F39" s="118">
        <v>127</v>
      </c>
      <c r="G39" s="118">
        <f t="shared" si="4"/>
        <v>-159.15475427353886</v>
      </c>
      <c r="H39" s="119"/>
      <c r="I39" s="120">
        <v>0.77645517072634829</v>
      </c>
      <c r="J39" s="121"/>
    </row>
    <row r="40" spans="1:10" ht="17.100000000000001" customHeight="1">
      <c r="A40" s="123"/>
      <c r="B40" s="117" t="s">
        <v>20</v>
      </c>
      <c r="C40" s="118">
        <v>9958.5418832884498</v>
      </c>
      <c r="D40" s="118">
        <f t="shared" si="3"/>
        <v>-57.729819081443566</v>
      </c>
      <c r="E40" s="118">
        <v>135</v>
      </c>
      <c r="F40" s="118">
        <v>113</v>
      </c>
      <c r="G40" s="118">
        <f t="shared" si="4"/>
        <v>-79.729819081443566</v>
      </c>
      <c r="H40" s="119"/>
      <c r="I40" s="120">
        <v>0.77197999095259295</v>
      </c>
      <c r="J40" s="121"/>
    </row>
    <row r="41" spans="1:10" ht="17.100000000000001" customHeight="1">
      <c r="A41" s="123"/>
      <c r="B41" s="117" t="s">
        <v>21</v>
      </c>
      <c r="C41" s="118">
        <v>10054.644641877177</v>
      </c>
      <c r="D41" s="118">
        <f t="shared" si="3"/>
        <v>96.102758588727738</v>
      </c>
      <c r="E41" s="118">
        <v>147</v>
      </c>
      <c r="F41" s="118">
        <v>136</v>
      </c>
      <c r="G41" s="118">
        <f t="shared" si="4"/>
        <v>85.102758588727738</v>
      </c>
      <c r="H41" s="119"/>
      <c r="I41" s="120">
        <v>0.76753012533413567</v>
      </c>
      <c r="J41" s="121"/>
    </row>
    <row r="42" spans="1:10" ht="17.100000000000001" customHeight="1">
      <c r="A42" s="123"/>
      <c r="B42" s="117" t="s">
        <v>22</v>
      </c>
      <c r="C42" s="118">
        <v>9800.9388030843038</v>
      </c>
      <c r="D42" s="118">
        <f t="shared" si="3"/>
        <v>-253.70583879287369</v>
      </c>
      <c r="E42" s="118">
        <v>165</v>
      </c>
      <c r="F42" s="118">
        <v>109</v>
      </c>
      <c r="G42" s="118">
        <f t="shared" si="4"/>
        <v>-309.70583879287369</v>
      </c>
      <c r="H42" s="119"/>
      <c r="I42" s="120">
        <v>0.75976269791351214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-224.56955845431912</v>
      </c>
      <c r="E43" s="126">
        <f>SUM(E33:E42)</f>
        <v>1420</v>
      </c>
      <c r="F43" s="126">
        <f>SUM(F33:F42)</f>
        <v>1189</v>
      </c>
      <c r="G43" s="127">
        <f t="shared" si="4"/>
        <v>-455.56955845431912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9801.8220995728279</v>
      </c>
      <c r="D44" s="118">
        <f>C44-C42</f>
        <v>0.88329648852413811</v>
      </c>
      <c r="E44" s="118">
        <v>148</v>
      </c>
      <c r="F44" s="118">
        <v>125</v>
      </c>
      <c r="G44" s="118">
        <f t="shared" si="4"/>
        <v>-22.116703511475862</v>
      </c>
      <c r="H44" s="119"/>
      <c r="I44" s="120">
        <v>0.74256228027066873</v>
      </c>
      <c r="J44" s="121"/>
    </row>
    <row r="45" spans="1:10" ht="17.100000000000001" customHeight="1">
      <c r="A45" s="123"/>
      <c r="B45" s="117" t="s">
        <v>25</v>
      </c>
      <c r="C45" s="118">
        <v>10022.177695599969</v>
      </c>
      <c r="D45" s="118">
        <f t="shared" ref="D45:D53" si="5">C45-C44</f>
        <v>220.35559602714056</v>
      </c>
      <c r="E45" s="118">
        <v>168</v>
      </c>
      <c r="F45" s="118">
        <v>125</v>
      </c>
      <c r="G45" s="118">
        <f t="shared" si="4"/>
        <v>177.35559602714056</v>
      </c>
      <c r="H45" s="119"/>
      <c r="I45" s="120">
        <v>0.72624476055072229</v>
      </c>
      <c r="J45" s="121"/>
    </row>
    <row r="46" spans="1:10" ht="17.100000000000001" customHeight="1">
      <c r="A46" s="123"/>
      <c r="B46" s="117" t="s">
        <v>26</v>
      </c>
      <c r="C46" s="118">
        <f>$C$21*I46</f>
        <v>9950.4140541394645</v>
      </c>
      <c r="D46" s="118">
        <f t="shared" si="5"/>
        <v>-71.763641460504004</v>
      </c>
      <c r="E46" s="118">
        <v>153</v>
      </c>
      <c r="F46" s="118">
        <v>119</v>
      </c>
      <c r="G46" s="118">
        <f t="shared" si="4"/>
        <v>-105.763641460504</v>
      </c>
      <c r="H46" s="119"/>
      <c r="I46" s="120">
        <v>0.71074386100996179</v>
      </c>
      <c r="J46" s="121"/>
    </row>
    <row r="47" spans="1:10" ht="17.100000000000001" customHeight="1">
      <c r="A47" s="123"/>
      <c r="B47" s="117" t="s">
        <v>27</v>
      </c>
      <c r="C47" s="118">
        <v>9743.9968609205644</v>
      </c>
      <c r="D47" s="118">
        <f t="shared" si="5"/>
        <v>-206.41719321890014</v>
      </c>
      <c r="E47" s="118">
        <v>161</v>
      </c>
      <c r="F47" s="118">
        <v>134</v>
      </c>
      <c r="G47" s="118">
        <f t="shared" si="4"/>
        <v>-233.41719321890014</v>
      </c>
      <c r="H47" s="119"/>
      <c r="I47" s="120">
        <v>0.69599977578004035</v>
      </c>
      <c r="J47" s="121"/>
    </row>
    <row r="48" spans="1:10" ht="17.100000000000001" customHeight="1">
      <c r="A48" s="123"/>
      <c r="B48" s="117" t="s">
        <v>28</v>
      </c>
      <c r="C48" s="118">
        <v>9956.5926361652782</v>
      </c>
      <c r="D48" s="118">
        <f t="shared" si="5"/>
        <v>212.59577524471388</v>
      </c>
      <c r="E48" s="118">
        <v>166</v>
      </c>
      <c r="F48" s="118">
        <v>107</v>
      </c>
      <c r="G48" s="118">
        <f t="shared" si="4"/>
        <v>153.59577524471388</v>
      </c>
      <c r="H48" s="119"/>
      <c r="I48" s="120">
        <v>0.68195839973734795</v>
      </c>
      <c r="J48" s="121"/>
    </row>
    <row r="49" spans="1:10" ht="17.100000000000001" customHeight="1">
      <c r="A49" s="123"/>
      <c r="B49" s="117" t="s">
        <v>29</v>
      </c>
      <c r="C49" s="118">
        <v>9894.8458429368366</v>
      </c>
      <c r="D49" s="118">
        <f t="shared" si="5"/>
        <v>-61.746793228441675</v>
      </c>
      <c r="E49" s="118">
        <v>137</v>
      </c>
      <c r="F49" s="118">
        <v>116</v>
      </c>
      <c r="G49" s="118">
        <f t="shared" si="4"/>
        <v>-82.746793228441675</v>
      </c>
      <c r="H49" s="119"/>
      <c r="I49" s="120">
        <v>0.66857066506329965</v>
      </c>
      <c r="J49" s="121"/>
    </row>
    <row r="50" spans="1:10" ht="17.100000000000001" customHeight="1">
      <c r="A50" s="123"/>
      <c r="B50" s="117" t="s">
        <v>30</v>
      </c>
      <c r="C50" s="118">
        <v>9705.7211315605655</v>
      </c>
      <c r="D50" s="118">
        <f t="shared" si="5"/>
        <v>-189.12471137627108</v>
      </c>
      <c r="E50" s="118">
        <v>151</v>
      </c>
      <c r="F50" s="118">
        <v>142</v>
      </c>
      <c r="G50" s="118">
        <f t="shared" si="4"/>
        <v>-198.12471137627108</v>
      </c>
      <c r="H50" s="119"/>
      <c r="I50" s="120">
        <v>0.6557919683486868</v>
      </c>
      <c r="J50" s="121"/>
    </row>
    <row r="51" spans="1:10" ht="17.100000000000001" customHeight="1">
      <c r="A51" s="123"/>
      <c r="B51" s="117" t="s">
        <v>31</v>
      </c>
      <c r="C51" s="118">
        <v>9846.7996144344525</v>
      </c>
      <c r="D51" s="118">
        <f t="shared" si="5"/>
        <v>141.07848287388697</v>
      </c>
      <c r="E51" s="118">
        <v>156</v>
      </c>
      <c r="F51" s="118">
        <v>143</v>
      </c>
      <c r="G51" s="118">
        <f t="shared" si="4"/>
        <v>128.07848287388697</v>
      </c>
      <c r="H51" s="119"/>
      <c r="I51" s="120">
        <v>0.64358167414604261</v>
      </c>
      <c r="J51" s="121"/>
    </row>
    <row r="52" spans="1:10" ht="17.100000000000001" customHeight="1">
      <c r="A52" s="123"/>
      <c r="B52" s="117" t="s">
        <v>32</v>
      </c>
      <c r="C52" s="118">
        <v>10047.252664905676</v>
      </c>
      <c r="D52" s="118">
        <f t="shared" si="5"/>
        <v>200.45305047122383</v>
      </c>
      <c r="E52" s="118">
        <v>148</v>
      </c>
      <c r="F52" s="118">
        <v>130</v>
      </c>
      <c r="G52" s="118">
        <f t="shared" si="4"/>
        <v>182.45305047122383</v>
      </c>
      <c r="H52" s="119"/>
      <c r="I52" s="120">
        <v>0.63190268332740096</v>
      </c>
      <c r="J52" s="121"/>
    </row>
    <row r="53" spans="1:10" ht="17.100000000000001" customHeight="1">
      <c r="A53" s="123"/>
      <c r="B53" s="117" t="s">
        <v>33</v>
      </c>
      <c r="C53" s="118">
        <f>$C$28*I53</f>
        <v>10121.285287482469</v>
      </c>
      <c r="D53" s="118">
        <f t="shared" si="5"/>
        <v>74.032622576793074</v>
      </c>
      <c r="E53" s="118">
        <v>134</v>
      </c>
      <c r="F53" s="118">
        <v>135</v>
      </c>
      <c r="G53" s="118">
        <f t="shared" si="4"/>
        <v>75.032622576793074</v>
      </c>
      <c r="H53" s="119"/>
      <c r="I53" s="120">
        <v>0.620937747698311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320.34648439816556</v>
      </c>
      <c r="E54" s="126">
        <f>SUM(E44:E53)</f>
        <v>1522</v>
      </c>
      <c r="F54" s="126">
        <f>SUM(F44:F53)</f>
        <v>1276</v>
      </c>
      <c r="G54" s="127">
        <f t="shared" si="4"/>
        <v>74.346484398165558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1737.6749054219215</v>
      </c>
      <c r="D57" s="118"/>
      <c r="E57" s="118"/>
      <c r="F57" s="118"/>
      <c r="G57" s="118"/>
      <c r="H57" s="119"/>
      <c r="I57" s="120">
        <v>0.14013507301789691</v>
      </c>
      <c r="J57" s="121"/>
    </row>
    <row r="58" spans="1:10" ht="17.100000000000001" customHeight="1">
      <c r="A58" s="123"/>
      <c r="B58" s="117" t="s">
        <v>13</v>
      </c>
      <c r="C58" s="118">
        <v>1794.5022446901016</v>
      </c>
      <c r="D58" s="118">
        <f t="shared" ref="D58:D67" si="6">C58-C57</f>
        <v>56.82733926818014</v>
      </c>
      <c r="E58" s="118">
        <v>34</v>
      </c>
      <c r="F58" s="118">
        <v>10</v>
      </c>
      <c r="G58" s="118">
        <f t="shared" ref="G58:G79" si="7">D58-E58+F58</f>
        <v>32.82733926818014</v>
      </c>
      <c r="H58" s="119"/>
      <c r="I58" s="120">
        <v>0.14589449143821964</v>
      </c>
      <c r="J58" s="121"/>
    </row>
    <row r="59" spans="1:10" ht="17.100000000000001" customHeight="1">
      <c r="A59" s="123"/>
      <c r="B59" s="117" t="s">
        <v>14</v>
      </c>
      <c r="C59" s="118">
        <v>1864.9342816413207</v>
      </c>
      <c r="D59" s="118">
        <f t="shared" si="6"/>
        <v>70.432036951219061</v>
      </c>
      <c r="E59" s="118">
        <v>37</v>
      </c>
      <c r="F59" s="118">
        <v>14</v>
      </c>
      <c r="G59" s="118">
        <f t="shared" si="7"/>
        <v>47.432036951219061</v>
      </c>
      <c r="H59" s="119"/>
      <c r="I59" s="120">
        <v>0.15162067330417245</v>
      </c>
      <c r="J59" s="121"/>
    </row>
    <row r="60" spans="1:10" ht="17.100000000000001" customHeight="1">
      <c r="A60" s="123"/>
      <c r="B60" s="117" t="s">
        <v>15</v>
      </c>
      <c r="C60" s="118">
        <v>1934.9610375411705</v>
      </c>
      <c r="D60" s="118">
        <f t="shared" si="6"/>
        <v>70.026755899849832</v>
      </c>
      <c r="E60" s="118">
        <v>45</v>
      </c>
      <c r="F60" s="118">
        <v>11</v>
      </c>
      <c r="G60" s="118">
        <f t="shared" si="7"/>
        <v>36.026755899849832</v>
      </c>
      <c r="H60" s="119"/>
      <c r="I60" s="120">
        <v>0.15731390549115207</v>
      </c>
      <c r="J60" s="121"/>
    </row>
    <row r="61" spans="1:10" ht="17.100000000000001" customHeight="1">
      <c r="A61" s="123"/>
      <c r="B61" s="117" t="s">
        <v>16</v>
      </c>
      <c r="C61" s="118">
        <v>2053.4783419400255</v>
      </c>
      <c r="D61" s="118">
        <f t="shared" si="6"/>
        <v>118.517304398855</v>
      </c>
      <c r="E61" s="118">
        <v>32</v>
      </c>
      <c r="F61" s="118">
        <v>9</v>
      </c>
      <c r="G61" s="118">
        <f t="shared" si="7"/>
        <v>95.517304398855003</v>
      </c>
      <c r="H61" s="119"/>
      <c r="I61" s="120">
        <v>0.16297447158254172</v>
      </c>
      <c r="J61" s="121"/>
    </row>
    <row r="62" spans="1:10" ht="17.100000000000001" customHeight="1">
      <c r="A62" s="123"/>
      <c r="B62" s="117" t="s">
        <v>17</v>
      </c>
      <c r="C62" s="118">
        <v>2158.1139445350036</v>
      </c>
      <c r="D62" s="118">
        <f t="shared" si="6"/>
        <v>104.63560259497808</v>
      </c>
      <c r="E62" s="118">
        <v>56</v>
      </c>
      <c r="F62" s="118">
        <v>9</v>
      </c>
      <c r="G62" s="118">
        <f t="shared" si="7"/>
        <v>57.635602594978081</v>
      </c>
      <c r="H62" s="119"/>
      <c r="I62" s="120">
        <v>0.16860265191679716</v>
      </c>
      <c r="J62" s="121"/>
    </row>
    <row r="63" spans="1:10" ht="17.100000000000001" customHeight="1">
      <c r="A63" s="123"/>
      <c r="B63" s="117" t="s">
        <v>18</v>
      </c>
      <c r="C63" s="118">
        <v>2264.5834072384591</v>
      </c>
      <c r="D63" s="118">
        <f t="shared" si="6"/>
        <v>106.46946270345552</v>
      </c>
      <c r="E63" s="118">
        <v>80</v>
      </c>
      <c r="F63" s="118">
        <v>6</v>
      </c>
      <c r="G63" s="118">
        <f t="shared" si="7"/>
        <v>32.46946270345552</v>
      </c>
      <c r="H63" s="119"/>
      <c r="I63" s="120">
        <v>0.17419872363372765</v>
      </c>
      <c r="J63" s="121"/>
    </row>
    <row r="64" spans="1:10" ht="17.100000000000001" customHeight="1">
      <c r="B64" s="117" t="s">
        <v>19</v>
      </c>
      <c r="C64" s="118">
        <v>2318.9421932878245</v>
      </c>
      <c r="D64" s="118">
        <f t="shared" si="6"/>
        <v>54.358786049365335</v>
      </c>
      <c r="E64" s="118">
        <v>64</v>
      </c>
      <c r="F64" s="118">
        <v>6</v>
      </c>
      <c r="G64" s="118">
        <f t="shared" si="7"/>
        <v>-3.6412139506346648</v>
      </c>
      <c r="H64" s="119"/>
      <c r="I64" s="120">
        <v>0.1797629607199864</v>
      </c>
      <c r="J64" s="121"/>
    </row>
    <row r="65" spans="2:15" ht="17.100000000000001" customHeight="1">
      <c r="B65" s="117" t="s">
        <v>20</v>
      </c>
      <c r="C65" s="118">
        <v>2390.3136792938553</v>
      </c>
      <c r="D65" s="118">
        <f t="shared" si="6"/>
        <v>71.371486006030864</v>
      </c>
      <c r="E65" s="118">
        <v>68</v>
      </c>
      <c r="F65" s="118">
        <v>6</v>
      </c>
      <c r="G65" s="118">
        <f t="shared" si="7"/>
        <v>9.3714860060308638</v>
      </c>
      <c r="H65" s="119"/>
      <c r="I65" s="120">
        <v>0.18529563405378724</v>
      </c>
      <c r="J65" s="121"/>
    </row>
    <row r="66" spans="2:15" ht="17.100000000000001" customHeight="1">
      <c r="B66" s="117" t="s">
        <v>21</v>
      </c>
      <c r="C66" s="118">
        <v>2499.4408499800957</v>
      </c>
      <c r="D66" s="118">
        <f t="shared" si="6"/>
        <v>109.12717068624033</v>
      </c>
      <c r="E66" s="118">
        <v>52</v>
      </c>
      <c r="F66" s="118">
        <v>6</v>
      </c>
      <c r="G66" s="118">
        <f t="shared" si="7"/>
        <v>63.127170686240333</v>
      </c>
      <c r="H66" s="119"/>
      <c r="I66" s="120">
        <v>0.19079701144886227</v>
      </c>
      <c r="J66" s="121"/>
    </row>
    <row r="67" spans="2:15" ht="17.100000000000001" customHeight="1">
      <c r="B67" s="117" t="s">
        <v>22</v>
      </c>
      <c r="C67" s="118">
        <v>2570.6391082535465</v>
      </c>
      <c r="D67" s="118">
        <f t="shared" si="6"/>
        <v>71.198258273450847</v>
      </c>
      <c r="E67" s="118">
        <v>81</v>
      </c>
      <c r="F67" s="118">
        <v>11</v>
      </c>
      <c r="G67" s="118">
        <f t="shared" si="7"/>
        <v>1.1982582734508469</v>
      </c>
      <c r="H67" s="119"/>
      <c r="I67" s="120">
        <v>0.19927434947701916</v>
      </c>
      <c r="J67" s="121"/>
    </row>
    <row r="68" spans="2:15" ht="17.100000000000001" customHeight="1">
      <c r="B68" s="139"/>
      <c r="C68" s="125" t="s">
        <v>23</v>
      </c>
      <c r="D68" s="126">
        <f>SUM(D58:D67)</f>
        <v>832.96420283162502</v>
      </c>
      <c r="E68" s="126">
        <f>SUM(E58:E67)</f>
        <v>549</v>
      </c>
      <c r="F68" s="126">
        <f>SUM(F58:F67)</f>
        <v>88</v>
      </c>
      <c r="G68" s="127">
        <f t="shared" si="7"/>
        <v>371.96420283162502</v>
      </c>
      <c r="H68" s="119"/>
      <c r="I68" s="120"/>
      <c r="J68" s="121"/>
    </row>
    <row r="69" spans="2:15" ht="17.100000000000001" customHeight="1">
      <c r="B69" s="117" t="s">
        <v>24</v>
      </c>
      <c r="C69" s="118">
        <v>2853.6460892904397</v>
      </c>
      <c r="D69" s="118">
        <f>C69-C67</f>
        <v>283.00698103689319</v>
      </c>
      <c r="E69" s="118">
        <v>102</v>
      </c>
      <c r="F69" s="118">
        <v>8</v>
      </c>
      <c r="G69" s="118">
        <f t="shared" si="7"/>
        <v>189.00698103689319</v>
      </c>
      <c r="H69" s="119"/>
      <c r="I69" s="120">
        <v>0.21618530979473025</v>
      </c>
      <c r="J69" s="121"/>
    </row>
    <row r="70" spans="2:15" ht="17.100000000000001" customHeight="1">
      <c r="B70" s="117" t="s">
        <v>25</v>
      </c>
      <c r="C70" s="118">
        <v>3204.7495745825017</v>
      </c>
      <c r="D70" s="118">
        <f t="shared" ref="D70:D78" si="8">C70-C69</f>
        <v>351.10348529206203</v>
      </c>
      <c r="E70" s="118">
        <v>115</v>
      </c>
      <c r="F70" s="118">
        <v>6</v>
      </c>
      <c r="G70" s="118">
        <f t="shared" si="7"/>
        <v>242.10348529206203</v>
      </c>
      <c r="H70" s="119"/>
      <c r="I70" s="120">
        <v>0.23222823004221024</v>
      </c>
      <c r="J70" s="121"/>
    </row>
    <row r="71" spans="2:15" ht="17.100000000000001" customHeight="1">
      <c r="B71" s="117" t="s">
        <v>26</v>
      </c>
      <c r="C71" s="118">
        <f>$C$21*I71</f>
        <v>3464.5558165090165</v>
      </c>
      <c r="D71" s="118">
        <f t="shared" si="8"/>
        <v>259.80624192651476</v>
      </c>
      <c r="E71" s="118">
        <v>91</v>
      </c>
      <c r="F71" s="118">
        <v>17</v>
      </c>
      <c r="G71" s="118">
        <f t="shared" si="7"/>
        <v>185.80624192651476</v>
      </c>
      <c r="H71" s="119"/>
      <c r="I71" s="120">
        <v>0.24746827260778689</v>
      </c>
      <c r="J71" s="121"/>
    </row>
    <row r="72" spans="2:15" ht="17.100000000000001" customHeight="1">
      <c r="B72" s="117" t="s">
        <v>27</v>
      </c>
      <c r="C72" s="118">
        <v>3667.4993168298092</v>
      </c>
      <c r="D72" s="118">
        <f t="shared" si="8"/>
        <v>202.94350032079274</v>
      </c>
      <c r="E72" s="118">
        <v>91</v>
      </c>
      <c r="F72" s="118">
        <v>7</v>
      </c>
      <c r="G72" s="118">
        <f t="shared" si="7"/>
        <v>118.94350032079274</v>
      </c>
      <c r="H72" s="119"/>
      <c r="I72" s="120">
        <v>0.26196423691641496</v>
      </c>
      <c r="J72" s="121"/>
    </row>
    <row r="73" spans="2:15" ht="17.100000000000001" customHeight="1">
      <c r="B73" s="117" t="s">
        <v>28</v>
      </c>
      <c r="C73" s="118">
        <v>4026.2320367165735</v>
      </c>
      <c r="D73" s="118">
        <f t="shared" si="8"/>
        <v>358.73271988676424</v>
      </c>
      <c r="E73" s="118">
        <v>109</v>
      </c>
      <c r="F73" s="118">
        <v>14</v>
      </c>
      <c r="G73" s="118">
        <f t="shared" si="7"/>
        <v>263.73271988676424</v>
      </c>
      <c r="H73" s="119"/>
      <c r="I73" s="120">
        <v>0.27576931758332701</v>
      </c>
      <c r="J73" s="121"/>
    </row>
    <row r="74" spans="2:15" ht="17.100000000000001" customHeight="1">
      <c r="B74" s="117" t="s">
        <v>29</v>
      </c>
      <c r="C74" s="118">
        <v>4276.1899989978947</v>
      </c>
      <c r="D74" s="118">
        <f t="shared" si="8"/>
        <v>249.95796228132122</v>
      </c>
      <c r="E74" s="118">
        <v>110</v>
      </c>
      <c r="F74" s="118">
        <v>18</v>
      </c>
      <c r="G74" s="118">
        <f t="shared" si="7"/>
        <v>157.95796228132122</v>
      </c>
      <c r="H74" s="119"/>
      <c r="I74" s="120">
        <v>0.28893175668904686</v>
      </c>
      <c r="J74" s="121"/>
    </row>
    <row r="75" spans="2:15" ht="17.100000000000001" customHeight="1">
      <c r="B75" s="117" t="s">
        <v>30</v>
      </c>
      <c r="C75" s="118">
        <v>4462.1320241040939</v>
      </c>
      <c r="D75" s="118">
        <f t="shared" si="8"/>
        <v>185.94202510619925</v>
      </c>
      <c r="E75" s="118">
        <v>101</v>
      </c>
      <c r="F75" s="118">
        <v>7</v>
      </c>
      <c r="G75" s="118">
        <f t="shared" si="7"/>
        <v>91.942025106199253</v>
      </c>
      <c r="H75" s="119"/>
      <c r="I75" s="120">
        <v>0.30149540703406041</v>
      </c>
      <c r="J75" s="121"/>
    </row>
    <row r="76" spans="2:15" ht="17.100000000000001" customHeight="1">
      <c r="B76" s="117" t="s">
        <v>31</v>
      </c>
      <c r="C76" s="118">
        <v>4796.5533695492577</v>
      </c>
      <c r="D76" s="118">
        <f t="shared" si="8"/>
        <v>334.42134544516375</v>
      </c>
      <c r="E76" s="118">
        <v>99</v>
      </c>
      <c r="F76" s="118">
        <v>5</v>
      </c>
      <c r="G76" s="118">
        <f t="shared" si="7"/>
        <v>240.42134544516375</v>
      </c>
      <c r="H76" s="119"/>
      <c r="I76" s="120">
        <v>0.3135002202319776</v>
      </c>
      <c r="J76" s="121"/>
    </row>
    <row r="77" spans="2:15" ht="17.100000000000001" customHeight="1">
      <c r="B77" s="117" t="s">
        <v>32</v>
      </c>
      <c r="C77" s="118">
        <v>5167.2244702973076</v>
      </c>
      <c r="D77" s="118">
        <f t="shared" si="8"/>
        <v>370.67110074804987</v>
      </c>
      <c r="E77" s="118">
        <v>126</v>
      </c>
      <c r="F77" s="118">
        <v>8</v>
      </c>
      <c r="G77" s="118">
        <f t="shared" si="7"/>
        <v>252.67110074804987</v>
      </c>
      <c r="H77" s="119"/>
      <c r="I77" s="120">
        <v>0.32498267108788093</v>
      </c>
      <c r="J77" s="121"/>
    </row>
    <row r="78" spans="2:15" ht="17.100000000000001" customHeight="1">
      <c r="B78" s="117" t="s">
        <v>33</v>
      </c>
      <c r="C78" s="118">
        <f>$C$28*I78</f>
        <v>5472.093165050911</v>
      </c>
      <c r="D78" s="118">
        <f t="shared" si="8"/>
        <v>304.86869475360345</v>
      </c>
      <c r="E78" s="118">
        <v>134</v>
      </c>
      <c r="F78" s="118">
        <v>18</v>
      </c>
      <c r="G78" s="118">
        <f t="shared" si="7"/>
        <v>188.86869475360345</v>
      </c>
      <c r="H78" s="140"/>
      <c r="I78" s="120">
        <v>0.33571123711968781</v>
      </c>
      <c r="J78" s="121"/>
    </row>
    <row r="79" spans="2:15" ht="17.100000000000001" customHeight="1">
      <c r="B79" s="139"/>
      <c r="C79" s="125" t="s">
        <v>34</v>
      </c>
      <c r="D79" s="126">
        <f>SUM(D69:D78)</f>
        <v>2901.4540567973645</v>
      </c>
      <c r="E79" s="126">
        <f>SUM(E69:E78)</f>
        <v>1078</v>
      </c>
      <c r="F79" s="126">
        <f>SUM(F69:F78)</f>
        <v>108</v>
      </c>
      <c r="G79" s="127">
        <f t="shared" si="7"/>
        <v>1931.4540567973645</v>
      </c>
      <c r="H79" s="119"/>
      <c r="I79" s="120"/>
      <c r="J79" s="121"/>
    </row>
    <row r="80" spans="2:15" ht="17.100000000000001" customHeight="1" thickBot="1">
      <c r="B80" s="128"/>
      <c r="I80" s="130"/>
      <c r="J80" s="121"/>
      <c r="K80" s="17"/>
      <c r="L80" s="17"/>
      <c r="M80" s="17"/>
      <c r="N80" s="17"/>
      <c r="O80" s="17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429.61711243274317</v>
      </c>
      <c r="D82" s="118"/>
      <c r="E82" s="118"/>
      <c r="F82" s="118"/>
      <c r="G82" s="118"/>
      <c r="H82" s="119"/>
      <c r="I82" s="120">
        <v>3.4646541325221221E-2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408.94474957221632</v>
      </c>
      <c r="D83" s="118">
        <f t="shared" ref="D83:D92" si="9">C83-C82</f>
        <v>-20.672362860526846</v>
      </c>
      <c r="E83" s="118">
        <v>2</v>
      </c>
      <c r="F83" s="118">
        <v>0</v>
      </c>
      <c r="G83" s="118">
        <f t="shared" ref="G83:G104" si="10">D83-E83+F83</f>
        <v>-22.672362860526846</v>
      </c>
      <c r="H83" s="119"/>
      <c r="I83" s="120">
        <v>3.3247540615627347E-2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391.83634339613297</v>
      </c>
      <c r="D84" s="118">
        <f t="shared" si="9"/>
        <v>-17.108406176083349</v>
      </c>
      <c r="E84" s="118">
        <v>1</v>
      </c>
      <c r="F84" s="118">
        <v>0</v>
      </c>
      <c r="G84" s="118">
        <f t="shared" si="10"/>
        <v>-18.108406176083349</v>
      </c>
      <c r="H84" s="119"/>
      <c r="I84" s="120">
        <v>3.1856613284238465E-2</v>
      </c>
      <c r="J84" s="121"/>
    </row>
    <row r="85" spans="1:10" ht="17.100000000000001" customHeight="1">
      <c r="A85" s="123"/>
      <c r="B85" s="117" t="s">
        <v>15</v>
      </c>
      <c r="C85" s="118">
        <v>374.82638265968831</v>
      </c>
      <c r="D85" s="118">
        <f t="shared" si="9"/>
        <v>-17.009960736444668</v>
      </c>
      <c r="E85" s="118">
        <v>0</v>
      </c>
      <c r="F85" s="118">
        <v>1</v>
      </c>
      <c r="G85" s="118">
        <f t="shared" si="10"/>
        <v>-16.009960736444668</v>
      </c>
      <c r="H85" s="119"/>
      <c r="I85" s="120">
        <v>3.047368964712913E-2</v>
      </c>
      <c r="J85" s="121"/>
    </row>
    <row r="86" spans="1:10" ht="17.100000000000001" customHeight="1">
      <c r="A86" s="123"/>
      <c r="B86" s="117" t="s">
        <v>16</v>
      </c>
      <c r="C86" s="118">
        <v>366.64363033232462</v>
      </c>
      <c r="D86" s="118">
        <f t="shared" si="9"/>
        <v>-8.1827523273636871</v>
      </c>
      <c r="E86" s="118">
        <v>1</v>
      </c>
      <c r="F86" s="118">
        <v>1</v>
      </c>
      <c r="G86" s="118">
        <f t="shared" si="10"/>
        <v>-8.1827523273636871</v>
      </c>
      <c r="H86" s="119"/>
      <c r="I86" s="120">
        <v>2.9098700820025768E-2</v>
      </c>
      <c r="J86" s="121"/>
    </row>
    <row r="87" spans="1:10" ht="17.100000000000001" customHeight="1">
      <c r="A87" s="123"/>
      <c r="B87" s="117" t="s">
        <v>17</v>
      </c>
      <c r="C87" s="118">
        <v>354.96420744792312</v>
      </c>
      <c r="D87" s="118">
        <f t="shared" si="9"/>
        <v>-11.679422884401504</v>
      </c>
      <c r="E87" s="118">
        <v>1</v>
      </c>
      <c r="F87" s="118">
        <v>2</v>
      </c>
      <c r="G87" s="118">
        <f t="shared" si="10"/>
        <v>-10.679422884401504</v>
      </c>
      <c r="H87" s="119"/>
      <c r="I87" s="120">
        <v>2.7731578706868994E-2</v>
      </c>
      <c r="J87" s="121"/>
    </row>
    <row r="88" spans="1:10" ht="17.100000000000001" customHeight="1">
      <c r="B88" s="117" t="s">
        <v>18</v>
      </c>
      <c r="C88" s="118">
        <v>342.83932785143344</v>
      </c>
      <c r="D88" s="118">
        <f t="shared" si="9"/>
        <v>-12.124879596489677</v>
      </c>
      <c r="E88" s="118">
        <v>0</v>
      </c>
      <c r="F88" s="118">
        <v>0</v>
      </c>
      <c r="G88" s="118">
        <f t="shared" si="10"/>
        <v>-12.124879596489677</v>
      </c>
      <c r="H88" s="119"/>
      <c r="I88" s="120">
        <v>2.6372255988571805E-2</v>
      </c>
      <c r="J88" s="121"/>
    </row>
    <row r="89" spans="1:10" ht="17.100000000000001" customHeight="1">
      <c r="B89" s="117" t="s">
        <v>19</v>
      </c>
      <c r="C89" s="118">
        <v>322.76659284440774</v>
      </c>
      <c r="D89" s="118">
        <f t="shared" si="9"/>
        <v>-20.072735007025699</v>
      </c>
      <c r="E89" s="118">
        <v>1</v>
      </c>
      <c r="F89" s="118">
        <v>1</v>
      </c>
      <c r="G89" s="118">
        <f t="shared" si="10"/>
        <v>-20.072735007025699</v>
      </c>
      <c r="H89" s="119"/>
      <c r="I89" s="120">
        <v>2.5020666111969594E-2</v>
      </c>
      <c r="J89" s="121"/>
    </row>
    <row r="90" spans="1:10" ht="17.100000000000001" customHeight="1">
      <c r="B90" s="117" t="s">
        <v>20</v>
      </c>
      <c r="C90" s="118">
        <v>305.42998829856009</v>
      </c>
      <c r="D90" s="118">
        <f t="shared" si="9"/>
        <v>-17.336604545847649</v>
      </c>
      <c r="E90" s="118">
        <v>2</v>
      </c>
      <c r="F90" s="118">
        <v>1</v>
      </c>
      <c r="G90" s="118">
        <f t="shared" si="10"/>
        <v>-18.336604545847649</v>
      </c>
      <c r="H90" s="119"/>
      <c r="I90" s="120">
        <v>2.3676743278958145E-2</v>
      </c>
      <c r="J90" s="121"/>
    </row>
    <row r="91" spans="1:10" ht="17.100000000000001" customHeight="1">
      <c r="B91" s="117" t="s">
        <v>21</v>
      </c>
      <c r="C91" s="118">
        <v>292.65953390919054</v>
      </c>
      <c r="D91" s="118">
        <f t="shared" si="9"/>
        <v>-12.770454389369547</v>
      </c>
      <c r="E91" s="118">
        <v>1</v>
      </c>
      <c r="F91" s="118">
        <v>0</v>
      </c>
      <c r="G91" s="118">
        <f t="shared" si="10"/>
        <v>-13.770454389369547</v>
      </c>
      <c r="H91" s="119"/>
      <c r="I91" s="120">
        <v>2.2340422435816073E-2</v>
      </c>
      <c r="J91" s="121"/>
    </row>
    <row r="92" spans="1:10" ht="17.100000000000001" customHeight="1">
      <c r="B92" s="117" t="s">
        <v>22</v>
      </c>
      <c r="C92" s="118">
        <v>274.6662939408763</v>
      </c>
      <c r="D92" s="118">
        <f t="shared" si="9"/>
        <v>-17.993239968314242</v>
      </c>
      <c r="E92" s="118">
        <v>1</v>
      </c>
      <c r="F92" s="118">
        <v>0</v>
      </c>
      <c r="G92" s="118">
        <f t="shared" si="10"/>
        <v>-18.993239968314242</v>
      </c>
      <c r="H92" s="119"/>
      <c r="I92" s="120">
        <v>2.1291960770610571E-2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-154.95081849186687</v>
      </c>
      <c r="E93" s="126">
        <f>SUM(E83:E92)</f>
        <v>10</v>
      </c>
      <c r="F93" s="126">
        <f>SUM(F83:F92)</f>
        <v>6</v>
      </c>
      <c r="G93" s="127">
        <f t="shared" si="10"/>
        <v>-158.95081849186687</v>
      </c>
      <c r="H93" s="119"/>
      <c r="I93" s="120"/>
      <c r="J93" s="121"/>
    </row>
    <row r="94" spans="1:10" ht="17.100000000000001" customHeight="1">
      <c r="B94" s="117" t="s">
        <v>24</v>
      </c>
      <c r="C94" s="118">
        <v>278.44100858125734</v>
      </c>
      <c r="D94" s="118">
        <f>C94-C92</f>
        <v>3.7747146403810348</v>
      </c>
      <c r="E94" s="118">
        <v>3</v>
      </c>
      <c r="F94" s="118">
        <v>1</v>
      </c>
      <c r="G94" s="118">
        <f t="shared" si="10"/>
        <v>1.7747146403810348</v>
      </c>
      <c r="H94" s="119"/>
      <c r="I94" s="120">
        <v>2.10940158016104E-2</v>
      </c>
      <c r="J94" s="121"/>
    </row>
    <row r="95" spans="1:10" ht="17.100000000000001" customHeight="1">
      <c r="B95" s="117" t="s">
        <v>25</v>
      </c>
      <c r="C95" s="118">
        <v>288.5059926776625</v>
      </c>
      <c r="D95" s="118">
        <f t="shared" ref="D95:D103" si="11">C95-C94</f>
        <v>10.064984096405169</v>
      </c>
      <c r="E95" s="118">
        <v>4</v>
      </c>
      <c r="F95" s="118">
        <v>0</v>
      </c>
      <c r="G95" s="118">
        <f t="shared" si="10"/>
        <v>6.0649840964051691</v>
      </c>
      <c r="H95" s="119"/>
      <c r="I95" s="120">
        <v>2.0906231353453802E-2</v>
      </c>
      <c r="J95" s="121"/>
    </row>
    <row r="96" spans="1:10" ht="17.100000000000001" customHeight="1">
      <c r="B96" s="117" t="s">
        <v>26</v>
      </c>
      <c r="C96" s="118">
        <f>$C$21*I96</f>
        <v>290.18982568787573</v>
      </c>
      <c r="D96" s="118">
        <f t="shared" si="11"/>
        <v>1.6838330102132204</v>
      </c>
      <c r="E96" s="118">
        <v>3</v>
      </c>
      <c r="F96" s="118">
        <v>0</v>
      </c>
      <c r="G96" s="118">
        <f t="shared" si="10"/>
        <v>-1.3161669897867796</v>
      </c>
      <c r="H96" s="119"/>
      <c r="I96" s="120">
        <v>2.0727844691991123E-2</v>
      </c>
      <c r="J96" s="121"/>
    </row>
    <row r="97" spans="1:10" ht="17.100000000000001" customHeight="1">
      <c r="A97" s="123"/>
      <c r="B97" s="117" t="s">
        <v>27</v>
      </c>
      <c r="C97" s="118">
        <v>287.8143458733017</v>
      </c>
      <c r="D97" s="118">
        <f t="shared" si="11"/>
        <v>-2.375479814574021</v>
      </c>
      <c r="E97" s="118">
        <v>3</v>
      </c>
      <c r="F97" s="118">
        <v>0</v>
      </c>
      <c r="G97" s="118">
        <f t="shared" si="10"/>
        <v>-5.375479814574021</v>
      </c>
      <c r="H97" s="119"/>
      <c r="I97" s="120">
        <v>2.0558167562378694E-2</v>
      </c>
      <c r="J97" s="121"/>
    </row>
    <row r="98" spans="1:10" ht="17.100000000000001" customHeight="1">
      <c r="A98" s="123"/>
      <c r="B98" s="117" t="s">
        <v>28</v>
      </c>
      <c r="C98" s="118">
        <v>297.7900287959726</v>
      </c>
      <c r="D98" s="118">
        <f t="shared" si="11"/>
        <v>9.9756829226708987</v>
      </c>
      <c r="E98" s="118">
        <v>5</v>
      </c>
      <c r="F98" s="118">
        <v>1</v>
      </c>
      <c r="G98" s="118">
        <f t="shared" si="10"/>
        <v>5.9756829226708987</v>
      </c>
      <c r="H98" s="119"/>
      <c r="I98" s="120">
        <v>2.0396577314792646E-2</v>
      </c>
      <c r="J98" s="121"/>
    </row>
    <row r="99" spans="1:10" ht="17.100000000000001" customHeight="1">
      <c r="A99" s="123"/>
      <c r="B99" s="117" t="s">
        <v>29</v>
      </c>
      <c r="C99" s="118">
        <v>299.58913718809498</v>
      </c>
      <c r="D99" s="118">
        <f t="shared" si="11"/>
        <v>1.7991083921223776</v>
      </c>
      <c r="E99" s="118">
        <v>3</v>
      </c>
      <c r="F99" s="118">
        <v>5</v>
      </c>
      <c r="G99" s="118">
        <f t="shared" si="10"/>
        <v>3.7991083921223776</v>
      </c>
      <c r="H99" s="119"/>
      <c r="I99" s="120">
        <v>2.0242509269465872E-2</v>
      </c>
      <c r="J99" s="121"/>
    </row>
    <row r="100" spans="1:10" ht="17.100000000000001" customHeight="1">
      <c r="A100" s="123"/>
      <c r="B100" s="117" t="s">
        <v>30</v>
      </c>
      <c r="C100" s="118">
        <v>297.41266183104938</v>
      </c>
      <c r="D100" s="118">
        <f t="shared" si="11"/>
        <v>-2.1764753570456037</v>
      </c>
      <c r="E100" s="118">
        <v>2</v>
      </c>
      <c r="F100" s="118">
        <v>0</v>
      </c>
      <c r="G100" s="118">
        <f t="shared" si="10"/>
        <v>-4.1764753570456037</v>
      </c>
      <c r="H100" s="119"/>
      <c r="I100" s="120">
        <v>2.0095450123719553E-2</v>
      </c>
      <c r="J100" s="121"/>
    </row>
    <row r="101" spans="1:10" ht="17.100000000000001" customHeight="1">
      <c r="A101" s="123"/>
      <c r="B101" s="117" t="s">
        <v>31</v>
      </c>
      <c r="C101" s="118">
        <v>305.31046325317737</v>
      </c>
      <c r="D101" s="118">
        <f t="shared" si="11"/>
        <v>7.8978014221279977</v>
      </c>
      <c r="E101" s="118">
        <v>6</v>
      </c>
      <c r="F101" s="118">
        <v>5</v>
      </c>
      <c r="G101" s="118">
        <f t="shared" si="10"/>
        <v>6.8978014221279977</v>
      </c>
      <c r="H101" s="119"/>
      <c r="I101" s="120">
        <v>1.9954932238769759E-2</v>
      </c>
      <c r="J101" s="121"/>
    </row>
    <row r="102" spans="1:10" ht="17.100000000000001" customHeight="1">
      <c r="A102" s="123"/>
      <c r="B102" s="117" t="s">
        <v>32</v>
      </c>
      <c r="C102" s="118">
        <v>315.14640588995672</v>
      </c>
      <c r="D102" s="118">
        <f t="shared" si="11"/>
        <v>9.8359426367793503</v>
      </c>
      <c r="E102" s="118">
        <v>3</v>
      </c>
      <c r="F102" s="118">
        <v>2</v>
      </c>
      <c r="G102" s="118">
        <f t="shared" si="10"/>
        <v>8.8359426367793503</v>
      </c>
      <c r="H102" s="119"/>
      <c r="I102" s="120">
        <v>1.9820528672324322E-2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322.99859764648494</v>
      </c>
      <c r="D103" s="118">
        <f t="shared" si="11"/>
        <v>7.8521917565282138</v>
      </c>
      <c r="E103" s="118">
        <v>5</v>
      </c>
      <c r="F103" s="118">
        <v>6</v>
      </c>
      <c r="G103" s="118">
        <f t="shared" si="10"/>
        <v>8.8521917565282138</v>
      </c>
      <c r="H103" s="119"/>
      <c r="I103" s="120">
        <v>1.9815864886287421E-2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48.332303705608638</v>
      </c>
      <c r="E104" s="126">
        <f>SUM(E94:E103)</f>
        <v>37</v>
      </c>
      <c r="F104" s="126">
        <f>SUM(F94:F103)</f>
        <v>20</v>
      </c>
      <c r="G104" s="127">
        <f t="shared" si="10"/>
        <v>31.332303705608638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80.498072050281323</v>
      </c>
      <c r="D107" s="118"/>
      <c r="E107" s="118"/>
      <c r="F107" s="118"/>
      <c r="G107" s="118"/>
      <c r="H107" s="119"/>
      <c r="I107" s="120">
        <v>6.4917800040549456E-3</v>
      </c>
      <c r="J107" s="121"/>
    </row>
    <row r="108" spans="1:10" ht="17.100000000000001" customHeight="1">
      <c r="A108" s="123"/>
      <c r="B108" s="117" t="s">
        <v>13</v>
      </c>
      <c r="C108" s="118">
        <v>78.833974225748179</v>
      </c>
      <c r="D108" s="118">
        <f t="shared" ref="D108:D117" si="12">C108-C107</f>
        <v>-1.6640978245331439</v>
      </c>
      <c r="E108" s="118">
        <v>0</v>
      </c>
      <c r="F108" s="118">
        <v>1</v>
      </c>
      <c r="G108" s="118">
        <f t="shared" ref="G108:G129" si="13">D108-E108+F108</f>
        <v>-0.66409782453314392</v>
      </c>
      <c r="H108" s="119"/>
      <c r="I108" s="120">
        <v>6.409266197215299E-3</v>
      </c>
      <c r="J108" s="121"/>
    </row>
    <row r="109" spans="1:10" ht="17.100000000000001" customHeight="1">
      <c r="A109" s="123"/>
      <c r="B109" s="117" t="s">
        <v>14</v>
      </c>
      <c r="C109" s="118">
        <v>77.824911319012884</v>
      </c>
      <c r="D109" s="118">
        <f t="shared" si="12"/>
        <v>-1.009062906735295</v>
      </c>
      <c r="E109" s="118">
        <v>1</v>
      </c>
      <c r="F109" s="118">
        <v>3</v>
      </c>
      <c r="G109" s="118">
        <f t="shared" si="13"/>
        <v>0.99093709326470503</v>
      </c>
      <c r="H109" s="119"/>
      <c r="I109" s="120">
        <v>6.3272285625213748E-3</v>
      </c>
      <c r="J109" s="121"/>
    </row>
    <row r="110" spans="1:10" ht="17.100000000000001" customHeight="1">
      <c r="A110" s="123"/>
      <c r="B110" s="117" t="s">
        <v>15</v>
      </c>
      <c r="C110" s="118">
        <v>76.821654776731066</v>
      </c>
      <c r="D110" s="118">
        <f t="shared" si="12"/>
        <v>-1.003256542281818</v>
      </c>
      <c r="E110" s="118">
        <v>1</v>
      </c>
      <c r="F110" s="118">
        <v>2</v>
      </c>
      <c r="G110" s="118">
        <f t="shared" si="13"/>
        <v>-3.2565422818180423E-3</v>
      </c>
      <c r="H110" s="119"/>
      <c r="I110" s="120">
        <v>6.2456629899781358E-3</v>
      </c>
      <c r="J110" s="121"/>
    </row>
    <row r="111" spans="1:10" ht="17.100000000000001" customHeight="1">
      <c r="A111" s="123"/>
      <c r="B111" s="117" t="s">
        <v>16</v>
      </c>
      <c r="C111" s="118">
        <v>77.673524251106059</v>
      </c>
      <c r="D111" s="118">
        <f t="shared" si="12"/>
        <v>0.85186947437499327</v>
      </c>
      <c r="E111" s="118">
        <v>0</v>
      </c>
      <c r="F111" s="118">
        <v>1</v>
      </c>
      <c r="G111" s="118">
        <f t="shared" si="13"/>
        <v>1.8518694743749933</v>
      </c>
      <c r="H111" s="119"/>
      <c r="I111" s="120">
        <v>6.1645654167544498E-3</v>
      </c>
      <c r="J111" s="121"/>
    </row>
    <row r="112" spans="1:10" ht="17.100000000000001" customHeight="1">
      <c r="A112" s="123"/>
      <c r="B112" s="117" t="s">
        <v>17</v>
      </c>
      <c r="C112" s="118">
        <v>77.874327379308426</v>
      </c>
      <c r="D112" s="118">
        <f t="shared" si="12"/>
        <v>0.20080312820236657</v>
      </c>
      <c r="E112" s="118">
        <v>0</v>
      </c>
      <c r="F112" s="118">
        <v>1</v>
      </c>
      <c r="G112" s="118">
        <f t="shared" si="13"/>
        <v>1.2008031282023666</v>
      </c>
      <c r="H112" s="119"/>
      <c r="I112" s="120">
        <v>6.0839318265084709E-3</v>
      </c>
      <c r="J112" s="121"/>
    </row>
    <row r="113" spans="1:11" ht="17.100000000000001" customHeight="1">
      <c r="A113" s="123"/>
      <c r="B113" s="117" t="s">
        <v>18</v>
      </c>
      <c r="C113" s="118">
        <v>78.048857233419767</v>
      </c>
      <c r="D113" s="118">
        <f t="shared" si="12"/>
        <v>0.17452985411134136</v>
      </c>
      <c r="E113" s="118">
        <v>0</v>
      </c>
      <c r="F113" s="118">
        <v>1</v>
      </c>
      <c r="G113" s="118">
        <f t="shared" si="13"/>
        <v>1.1745298541113414</v>
      </c>
      <c r="H113" s="119"/>
      <c r="I113" s="120">
        <v>6.0037582487245979E-3</v>
      </c>
      <c r="J113" s="121"/>
    </row>
    <row r="114" spans="1:11" ht="17.100000000000001" customHeight="1">
      <c r="B114" s="117" t="s">
        <v>19</v>
      </c>
      <c r="C114" s="118">
        <v>76.420125778996507</v>
      </c>
      <c r="D114" s="118">
        <f t="shared" si="12"/>
        <v>-1.6287314544232601</v>
      </c>
      <c r="E114" s="118">
        <v>1</v>
      </c>
      <c r="F114" s="118">
        <v>2</v>
      </c>
      <c r="G114" s="118">
        <f t="shared" si="13"/>
        <v>-0.62873145442326006</v>
      </c>
      <c r="H114" s="119"/>
      <c r="I114" s="120">
        <v>5.9240407580617447E-3</v>
      </c>
      <c r="J114" s="121"/>
    </row>
    <row r="115" spans="1:11" ht="17.100000000000001" customHeight="1">
      <c r="A115" s="123"/>
      <c r="B115" s="117" t="s">
        <v>20</v>
      </c>
      <c r="C115" s="118">
        <v>75.397603610893626</v>
      </c>
      <c r="D115" s="118">
        <f t="shared" si="12"/>
        <v>-1.0225221681028813</v>
      </c>
      <c r="E115" s="118">
        <v>0</v>
      </c>
      <c r="F115" s="118">
        <v>0</v>
      </c>
      <c r="G115" s="118">
        <f t="shared" si="13"/>
        <v>-1.0225221681028813</v>
      </c>
      <c r="H115" s="119"/>
      <c r="I115" s="120">
        <v>5.8447754737126845E-3</v>
      </c>
      <c r="J115" s="121"/>
    </row>
    <row r="116" spans="1:11" ht="17.100000000000001" customHeight="1">
      <c r="A116" s="123"/>
      <c r="B116" s="117" t="s">
        <v>21</v>
      </c>
      <c r="C116" s="118">
        <v>75.534057119943157</v>
      </c>
      <c r="D116" s="118">
        <f t="shared" si="12"/>
        <v>0.13645350904953091</v>
      </c>
      <c r="E116" s="118">
        <v>1</v>
      </c>
      <c r="F116" s="118">
        <v>1</v>
      </c>
      <c r="G116" s="118">
        <f t="shared" si="13"/>
        <v>0.13645350904953091</v>
      </c>
      <c r="H116" s="119"/>
      <c r="I116" s="120">
        <v>5.7659585587742871E-3</v>
      </c>
      <c r="J116" s="121"/>
    </row>
    <row r="117" spans="1:11" ht="17.100000000000001" customHeight="1">
      <c r="A117" s="123"/>
      <c r="B117" s="117" t="s">
        <v>22</v>
      </c>
      <c r="C117" s="118">
        <v>73.324481095813823</v>
      </c>
      <c r="D117" s="118">
        <f t="shared" si="12"/>
        <v>-2.2095760241293334</v>
      </c>
      <c r="E117" s="118">
        <v>1</v>
      </c>
      <c r="F117" s="118">
        <v>3</v>
      </c>
      <c r="G117" s="118">
        <f t="shared" si="13"/>
        <v>-0.2095760241293334</v>
      </c>
      <c r="H117" s="119"/>
      <c r="I117" s="120">
        <v>5.684068302001073E-3</v>
      </c>
      <c r="J117" s="121"/>
    </row>
    <row r="118" spans="1:11" ht="17.100000000000001" customHeight="1">
      <c r="A118" s="123"/>
      <c r="B118" s="124"/>
      <c r="C118" s="125" t="s">
        <v>23</v>
      </c>
      <c r="D118" s="126">
        <f>SUM(D108:D117)</f>
        <v>-7.1735909544674996</v>
      </c>
      <c r="E118" s="126">
        <f>SUM(E108:E117)</f>
        <v>5</v>
      </c>
      <c r="F118" s="126">
        <f>SUM(F108:F117)</f>
        <v>15</v>
      </c>
      <c r="G118" s="127">
        <f t="shared" si="13"/>
        <v>2.8264090455325004</v>
      </c>
      <c r="H118" s="119"/>
      <c r="I118" s="120"/>
      <c r="J118" s="121"/>
    </row>
    <row r="119" spans="1:11" ht="17.100000000000001" customHeight="1">
      <c r="A119" s="123"/>
      <c r="B119" s="117" t="s">
        <v>24</v>
      </c>
      <c r="C119" s="118">
        <v>73.851737043057497</v>
      </c>
      <c r="D119" s="118">
        <f>C119-C117</f>
        <v>0.52725594724367397</v>
      </c>
      <c r="E119" s="118">
        <v>1</v>
      </c>
      <c r="F119" s="118">
        <v>0</v>
      </c>
      <c r="G119" s="118">
        <f t="shared" si="13"/>
        <v>-0.47274405275632603</v>
      </c>
      <c r="H119" s="119"/>
      <c r="I119" s="120">
        <v>5.5948285638679918E-3</v>
      </c>
      <c r="J119" s="121"/>
    </row>
    <row r="120" spans="1:11" ht="17.100000000000001" customHeight="1">
      <c r="A120" s="123"/>
      <c r="B120" s="117" t="s">
        <v>25</v>
      </c>
      <c r="C120" s="118">
        <v>76.040339155352896</v>
      </c>
      <c r="D120" s="118">
        <f t="shared" ref="D120:D128" si="14">C120-C119</f>
        <v>2.1886021122953991</v>
      </c>
      <c r="E120" s="118">
        <v>0</v>
      </c>
      <c r="F120" s="118">
        <v>0</v>
      </c>
      <c r="G120" s="118">
        <f t="shared" si="13"/>
        <v>2.1886021122953991</v>
      </c>
      <c r="H120" s="119"/>
      <c r="I120" s="120">
        <v>5.5101695040110791E-3</v>
      </c>
      <c r="J120" s="121"/>
    </row>
    <row r="121" spans="1:11" ht="17.100000000000001" customHeight="1">
      <c r="A121" s="123"/>
      <c r="B121" s="117" t="s">
        <v>26</v>
      </c>
      <c r="C121" s="118">
        <f>$C$21*I121</f>
        <v>76.016461614703388</v>
      </c>
      <c r="D121" s="118">
        <f t="shared" si="14"/>
        <v>-2.3877540649507978E-2</v>
      </c>
      <c r="E121" s="118">
        <v>1</v>
      </c>
      <c r="F121" s="118">
        <v>3</v>
      </c>
      <c r="G121" s="118">
        <f t="shared" si="13"/>
        <v>1.976122459350492</v>
      </c>
      <c r="H121" s="119"/>
      <c r="I121" s="120">
        <v>5.4297472581930992E-3</v>
      </c>
      <c r="J121" s="121"/>
    </row>
    <row r="122" spans="1:11" ht="17.100000000000001" customHeight="1">
      <c r="A122" s="123"/>
      <c r="B122" s="117" t="s">
        <v>27</v>
      </c>
      <c r="C122" s="118">
        <v>74.945521556647051</v>
      </c>
      <c r="D122" s="118">
        <f t="shared" si="14"/>
        <v>-1.0709400580563369</v>
      </c>
      <c r="E122" s="118">
        <v>0</v>
      </c>
      <c r="F122" s="118">
        <v>1</v>
      </c>
      <c r="G122" s="118">
        <f t="shared" si="13"/>
        <v>-7.0940058056336852E-2</v>
      </c>
      <c r="H122" s="119"/>
      <c r="I122" s="120">
        <v>5.3532515397605035E-3</v>
      </c>
      <c r="J122" s="121"/>
    </row>
    <row r="123" spans="1:11" ht="17.100000000000001" customHeight="1">
      <c r="A123" s="123"/>
      <c r="B123" s="117" t="s">
        <v>28</v>
      </c>
      <c r="C123" s="118">
        <v>77.093863927059289</v>
      </c>
      <c r="D123" s="118">
        <f t="shared" si="14"/>
        <v>2.1483423704122373</v>
      </c>
      <c r="E123" s="118">
        <v>0</v>
      </c>
      <c r="F123" s="118">
        <v>1</v>
      </c>
      <c r="G123" s="118">
        <f t="shared" si="13"/>
        <v>3.1483423704122373</v>
      </c>
      <c r="H123" s="119"/>
      <c r="I123" s="120">
        <v>5.2804016388396779E-3</v>
      </c>
      <c r="J123" s="121"/>
    </row>
    <row r="124" spans="1:11" ht="17.100000000000001" customHeight="1">
      <c r="A124" s="123"/>
      <c r="B124" s="117" t="s">
        <v>29</v>
      </c>
      <c r="C124" s="118">
        <v>77.121956107826406</v>
      </c>
      <c r="D124" s="118">
        <f t="shared" si="14"/>
        <v>2.8092180767117725E-2</v>
      </c>
      <c r="E124" s="118">
        <v>1</v>
      </c>
      <c r="F124" s="118">
        <v>2</v>
      </c>
      <c r="G124" s="118">
        <f t="shared" si="13"/>
        <v>1.0280921807671177</v>
      </c>
      <c r="H124" s="119"/>
      <c r="I124" s="120">
        <v>5.2109429802585398E-3</v>
      </c>
      <c r="J124" s="121"/>
      <c r="K124" s="17"/>
    </row>
    <row r="125" spans="1:11" ht="17.100000000000001" customHeight="1">
      <c r="A125" s="123"/>
      <c r="B125" s="117" t="s">
        <v>30</v>
      </c>
      <c r="C125" s="118">
        <v>76.140733438228338</v>
      </c>
      <c r="D125" s="118">
        <f t="shared" si="14"/>
        <v>-0.98122266959806836</v>
      </c>
      <c r="E125" s="118">
        <v>0</v>
      </c>
      <c r="F125" s="118">
        <v>1</v>
      </c>
      <c r="G125" s="118">
        <f t="shared" si="13"/>
        <v>1.8777330401931636E-2</v>
      </c>
      <c r="H125" s="119"/>
      <c r="I125" s="120">
        <v>5.1446441512316447E-3</v>
      </c>
      <c r="J125" s="121"/>
    </row>
    <row r="126" spans="1:11" ht="17.100000000000001" customHeight="1">
      <c r="A126" s="123"/>
      <c r="B126" s="117" t="s">
        <v>31</v>
      </c>
      <c r="C126" s="118">
        <v>77.743803182830789</v>
      </c>
      <c r="D126" s="118">
        <f t="shared" si="14"/>
        <v>1.6030697446024504</v>
      </c>
      <c r="E126" s="118">
        <v>0</v>
      </c>
      <c r="F126" s="118">
        <v>4</v>
      </c>
      <c r="G126" s="118">
        <f t="shared" si="13"/>
        <v>5.6030697446024504</v>
      </c>
      <c r="H126" s="119"/>
      <c r="I126" s="120">
        <v>5.0812943256752143E-3</v>
      </c>
      <c r="J126" s="121"/>
    </row>
    <row r="127" spans="1:11" ht="17.100000000000001" customHeight="1">
      <c r="A127" s="123"/>
      <c r="B127" s="117" t="s">
        <v>32</v>
      </c>
      <c r="C127" s="118">
        <v>79.829146293486147</v>
      </c>
      <c r="D127" s="118">
        <f t="shared" si="14"/>
        <v>2.0853431106553586</v>
      </c>
      <c r="E127" s="118">
        <v>3</v>
      </c>
      <c r="F127" s="118">
        <v>0</v>
      </c>
      <c r="G127" s="118">
        <f t="shared" si="13"/>
        <v>-0.9146568893446414</v>
      </c>
      <c r="H127" s="119"/>
      <c r="I127" s="120">
        <v>5.0207010247475562E-3</v>
      </c>
      <c r="J127" s="121"/>
    </row>
    <row r="128" spans="1:11" ht="17.100000000000001" customHeight="1">
      <c r="A128" s="123"/>
      <c r="B128" s="117" t="s">
        <v>33</v>
      </c>
      <c r="C128" s="118">
        <f>$C$28*I128</f>
        <v>81.49503079080543</v>
      </c>
      <c r="D128" s="118">
        <f t="shared" si="14"/>
        <v>1.6658844973192828</v>
      </c>
      <c r="E128" s="118">
        <v>1</v>
      </c>
      <c r="F128" s="118">
        <v>3</v>
      </c>
      <c r="G128" s="118">
        <f t="shared" si="13"/>
        <v>3.6658844973192828</v>
      </c>
      <c r="H128" s="119"/>
      <c r="I128" s="120">
        <v>4.9996951405402107E-3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8.1705496949916068</v>
      </c>
      <c r="E129" s="126">
        <f>SUM(E119:E128)</f>
        <v>7</v>
      </c>
      <c r="F129" s="126">
        <f>SUM(F119:F128)</f>
        <v>15</v>
      </c>
      <c r="G129" s="127">
        <f t="shared" si="13"/>
        <v>16.170549694991607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126.70154855643111</v>
      </c>
      <c r="D132" s="118"/>
      <c r="E132" s="118"/>
      <c r="F132" s="118"/>
      <c r="G132" s="118"/>
      <c r="H132" s="119"/>
      <c r="I132" s="120">
        <v>1.0217866819067025E-2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130.36214785020951</v>
      </c>
      <c r="D133" s="118">
        <f t="shared" ref="D133:D142" si="15">C133-C132</f>
        <v>3.6605992937784038</v>
      </c>
      <c r="E133" s="118">
        <v>3</v>
      </c>
      <c r="F133" s="118">
        <v>0</v>
      </c>
      <c r="G133" s="118">
        <f t="shared" ref="G133:G154" si="16">D133-E133+F133</f>
        <v>0.66059929377840376</v>
      </c>
      <c r="H133" s="119"/>
      <c r="I133" s="120">
        <v>1.0598548605708091E-2</v>
      </c>
      <c r="J133" s="121"/>
    </row>
    <row r="134" spans="1:10" ht="17.100000000000001" customHeight="1">
      <c r="A134" s="134"/>
      <c r="B134" s="117" t="s">
        <v>14</v>
      </c>
      <c r="C134" s="118">
        <v>135.0175126295334</v>
      </c>
      <c r="D134" s="118">
        <f t="shared" si="15"/>
        <v>4.6553647793238895</v>
      </c>
      <c r="E134" s="118">
        <v>2</v>
      </c>
      <c r="F134" s="118">
        <v>0</v>
      </c>
      <c r="G134" s="118">
        <f t="shared" si="16"/>
        <v>2.6553647793238895</v>
      </c>
      <c r="H134" s="119"/>
      <c r="I134" s="120">
        <v>1.097703354711654E-2</v>
      </c>
      <c r="J134" s="121"/>
    </row>
    <row r="135" spans="1:10" ht="17.100000000000001" customHeight="1">
      <c r="A135" s="123"/>
      <c r="B135" s="117" t="s">
        <v>15</v>
      </c>
      <c r="C135" s="118">
        <v>139.64608944113772</v>
      </c>
      <c r="D135" s="118">
        <f t="shared" si="15"/>
        <v>4.6285768116043187</v>
      </c>
      <c r="E135" s="118">
        <v>2</v>
      </c>
      <c r="F135" s="118">
        <v>0</v>
      </c>
      <c r="G135" s="118">
        <f t="shared" si="16"/>
        <v>2.6285768116043187</v>
      </c>
      <c r="H135" s="119"/>
      <c r="I135" s="120">
        <v>1.1353340604970546E-2</v>
      </c>
      <c r="J135" s="121"/>
    </row>
    <row r="136" spans="1:10" ht="17.100000000000001" customHeight="1">
      <c r="A136" s="123"/>
      <c r="B136" s="117" t="s">
        <v>16</v>
      </c>
      <c r="C136" s="118">
        <v>147.76635539427562</v>
      </c>
      <c r="D136" s="118">
        <f t="shared" si="15"/>
        <v>8.1202659531379027</v>
      </c>
      <c r="E136" s="118">
        <v>6</v>
      </c>
      <c r="F136" s="118">
        <v>0</v>
      </c>
      <c r="G136" s="118">
        <f t="shared" si="16"/>
        <v>2.1202659531379027</v>
      </c>
      <c r="H136" s="119"/>
      <c r="I136" s="120">
        <v>1.1727488523355209E-2</v>
      </c>
      <c r="J136" s="121"/>
    </row>
    <row r="137" spans="1:10" ht="17.100000000000001" customHeight="1">
      <c r="A137" s="123"/>
      <c r="B137" s="117" t="s">
        <v>17</v>
      </c>
      <c r="C137" s="118">
        <v>154.87354664799756</v>
      </c>
      <c r="D137" s="118">
        <f t="shared" si="15"/>
        <v>7.1071912537219362</v>
      </c>
      <c r="E137" s="118">
        <v>2</v>
      </c>
      <c r="F137" s="118">
        <v>0</v>
      </c>
      <c r="G137" s="118">
        <f t="shared" si="16"/>
        <v>5.1071912537219362</v>
      </c>
      <c r="H137" s="119"/>
      <c r="I137" s="120">
        <v>1.2099495831874809E-2</v>
      </c>
      <c r="J137" s="121"/>
    </row>
    <row r="138" spans="1:10" ht="17.100000000000001" customHeight="1">
      <c r="A138" s="123"/>
      <c r="B138" s="117" t="s">
        <v>18</v>
      </c>
      <c r="C138" s="118">
        <v>162.10195103325401</v>
      </c>
      <c r="D138" s="118">
        <f t="shared" si="15"/>
        <v>7.2284043852564537</v>
      </c>
      <c r="E138" s="118">
        <v>1</v>
      </c>
      <c r="F138" s="118">
        <v>0</v>
      </c>
      <c r="G138" s="118">
        <f t="shared" si="16"/>
        <v>6.2284043852564537</v>
      </c>
      <c r="H138" s="119"/>
      <c r="I138" s="120">
        <v>1.2469380848711849E-2</v>
      </c>
      <c r="J138" s="121"/>
    </row>
    <row r="139" spans="1:10" ht="17.100000000000001" customHeight="1">
      <c r="A139" s="123"/>
      <c r="B139" s="117" t="s">
        <v>19</v>
      </c>
      <c r="C139" s="118">
        <v>165.59938571887668</v>
      </c>
      <c r="D139" s="118">
        <f t="shared" si="15"/>
        <v>3.4974346856226646</v>
      </c>
      <c r="E139" s="118">
        <v>3</v>
      </c>
      <c r="F139" s="118">
        <v>0</v>
      </c>
      <c r="G139" s="118">
        <f t="shared" si="16"/>
        <v>0.49743468562266457</v>
      </c>
      <c r="H139" s="119"/>
      <c r="I139" s="120">
        <v>1.2837161683633851E-2</v>
      </c>
      <c r="J139" s="121"/>
    </row>
    <row r="140" spans="1:10" ht="17.100000000000001" customHeight="1">
      <c r="A140" s="123"/>
      <c r="B140" s="117" t="s">
        <v>20</v>
      </c>
      <c r="C140" s="118">
        <v>170.31684550824221</v>
      </c>
      <c r="D140" s="118">
        <f t="shared" si="15"/>
        <v>4.7174597893655346</v>
      </c>
      <c r="E140" s="118">
        <v>3</v>
      </c>
      <c r="F140" s="118">
        <v>0</v>
      </c>
      <c r="G140" s="118">
        <f t="shared" si="16"/>
        <v>1.7174597893655346</v>
      </c>
      <c r="H140" s="119"/>
      <c r="I140" s="120">
        <v>1.3202856240949008E-2</v>
      </c>
      <c r="J140" s="121"/>
    </row>
    <row r="141" spans="1:10" ht="17.100000000000001" customHeight="1">
      <c r="A141" s="123"/>
      <c r="B141" s="117" t="s">
        <v>21</v>
      </c>
      <c r="C141" s="118">
        <v>177.72091711359275</v>
      </c>
      <c r="D141" s="118">
        <f t="shared" si="15"/>
        <v>7.4040716053505378</v>
      </c>
      <c r="E141" s="118">
        <v>3</v>
      </c>
      <c r="F141" s="118">
        <v>0</v>
      </c>
      <c r="G141" s="118">
        <f t="shared" si="16"/>
        <v>4.4040716053505378</v>
      </c>
      <c r="H141" s="119"/>
      <c r="I141" s="120">
        <v>1.356648222241166E-2</v>
      </c>
      <c r="J141" s="121"/>
    </row>
    <row r="142" spans="1:10" ht="17.100000000000001" customHeight="1">
      <c r="A142" s="123"/>
      <c r="B142" s="117" t="s">
        <v>22</v>
      </c>
      <c r="C142" s="118">
        <v>180.43131362545714</v>
      </c>
      <c r="D142" s="118">
        <f t="shared" si="15"/>
        <v>2.7103965118643885</v>
      </c>
      <c r="E142" s="118">
        <v>3</v>
      </c>
      <c r="F142" s="118">
        <v>0</v>
      </c>
      <c r="G142" s="118">
        <f t="shared" si="16"/>
        <v>-0.28960348813561154</v>
      </c>
      <c r="H142" s="119"/>
      <c r="I142" s="120">
        <v>1.3986923536857146E-2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53.72976506902603</v>
      </c>
      <c r="E143" s="126">
        <f>SUM(E133:E142)</f>
        <v>28</v>
      </c>
      <c r="F143" s="126">
        <f>SUM(F133:F142)</f>
        <v>0</v>
      </c>
      <c r="G143" s="127">
        <f t="shared" si="16"/>
        <v>25.72976506902603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192.23906551241825</v>
      </c>
      <c r="D144" s="118">
        <f>C144-C142</f>
        <v>11.807751886961114</v>
      </c>
      <c r="E144" s="118">
        <v>1</v>
      </c>
      <c r="F144" s="118">
        <v>0</v>
      </c>
      <c r="G144" s="118">
        <f t="shared" si="16"/>
        <v>10.807751886961114</v>
      </c>
      <c r="H144" s="119"/>
      <c r="I144" s="120">
        <v>1.4563565569122593E-2</v>
      </c>
      <c r="J144" s="121"/>
    </row>
    <row r="145" spans="1:10" ht="17.100000000000001" customHeight="1">
      <c r="A145" s="123"/>
      <c r="B145" s="117" t="s">
        <v>25</v>
      </c>
      <c r="C145" s="118">
        <v>208.52639798451557</v>
      </c>
      <c r="D145" s="118">
        <f t="shared" ref="D145:D153" si="17">C145-C144</f>
        <v>16.287332472097319</v>
      </c>
      <c r="E145" s="118">
        <v>5</v>
      </c>
      <c r="F145" s="118">
        <v>1</v>
      </c>
      <c r="G145" s="118">
        <f t="shared" si="16"/>
        <v>12.287332472097319</v>
      </c>
      <c r="H145" s="119"/>
      <c r="I145" s="120">
        <v>1.5110608549602576E-2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218.8238420489395</v>
      </c>
      <c r="D146" s="118">
        <f t="shared" si="17"/>
        <v>10.297444064423928</v>
      </c>
      <c r="E146" s="118">
        <v>4</v>
      </c>
      <c r="F146" s="118">
        <v>1</v>
      </c>
      <c r="G146" s="118">
        <f t="shared" si="16"/>
        <v>7.297444064423928</v>
      </c>
      <c r="H146" s="119"/>
      <c r="I146" s="120">
        <v>1.5630274432067107E-2</v>
      </c>
      <c r="J146" s="121"/>
    </row>
    <row r="147" spans="1:10" ht="17.100000000000001" customHeight="1">
      <c r="A147" s="123"/>
      <c r="B147" s="117" t="s">
        <v>27</v>
      </c>
      <c r="C147" s="118">
        <v>225.74395481967809</v>
      </c>
      <c r="D147" s="118">
        <f t="shared" si="17"/>
        <v>6.9201127707385979</v>
      </c>
      <c r="E147" s="118">
        <v>6</v>
      </c>
      <c r="F147" s="118">
        <v>2</v>
      </c>
      <c r="G147" s="118">
        <f t="shared" si="16"/>
        <v>2.9201127707385979</v>
      </c>
      <c r="H147" s="119"/>
      <c r="I147" s="120">
        <v>1.6124568201405579E-2</v>
      </c>
      <c r="J147" s="121"/>
    </row>
    <row r="148" spans="1:10" ht="17.100000000000001" customHeight="1">
      <c r="A148" s="123"/>
      <c r="B148" s="117" t="s">
        <v>28</v>
      </c>
      <c r="C148" s="118">
        <v>242.2914343951135</v>
      </c>
      <c r="D148" s="118">
        <f t="shared" si="17"/>
        <v>16.547479575435403</v>
      </c>
      <c r="E148" s="118">
        <v>2</v>
      </c>
      <c r="F148" s="118">
        <v>0</v>
      </c>
      <c r="G148" s="118">
        <f t="shared" si="16"/>
        <v>14.547479575435403</v>
      </c>
      <c r="H148" s="119"/>
      <c r="I148" s="120">
        <v>1.6595303725692706E-2</v>
      </c>
      <c r="J148" s="121"/>
    </row>
    <row r="149" spans="1:10" ht="17.100000000000001" customHeight="1">
      <c r="A149" s="123"/>
      <c r="B149" s="117" t="s">
        <v>29</v>
      </c>
      <c r="C149" s="118">
        <v>252.25306476934892</v>
      </c>
      <c r="D149" s="118">
        <f t="shared" si="17"/>
        <v>9.9616303742354262</v>
      </c>
      <c r="E149" s="118">
        <v>5</v>
      </c>
      <c r="F149" s="118">
        <v>2</v>
      </c>
      <c r="G149" s="118">
        <f t="shared" si="16"/>
        <v>6.9616303742354262</v>
      </c>
      <c r="H149" s="119"/>
      <c r="I149" s="120">
        <v>1.7044125997928976E-2</v>
      </c>
      <c r="J149" s="121"/>
    </row>
    <row r="150" spans="1:10" ht="17.100000000000001" customHeight="1">
      <c r="A150" s="123"/>
      <c r="B150" s="117" t="s">
        <v>30</v>
      </c>
      <c r="C150" s="118">
        <v>258.59344906606424</v>
      </c>
      <c r="D150" s="118">
        <f t="shared" si="17"/>
        <v>6.3403842967153139</v>
      </c>
      <c r="E150" s="118">
        <v>7</v>
      </c>
      <c r="F150" s="118">
        <v>2</v>
      </c>
      <c r="G150" s="118">
        <f t="shared" si="16"/>
        <v>1.3403842967153139</v>
      </c>
      <c r="H150" s="119"/>
      <c r="I150" s="120">
        <v>1.7472530342301638E-2</v>
      </c>
      <c r="J150" s="121"/>
    </row>
    <row r="151" spans="1:10" ht="17.100000000000001" customHeight="1">
      <c r="A151" s="123"/>
      <c r="B151" s="117" t="s">
        <v>31</v>
      </c>
      <c r="C151" s="118">
        <v>273.59274958028243</v>
      </c>
      <c r="D151" s="118">
        <f t="shared" si="17"/>
        <v>14.999300514218191</v>
      </c>
      <c r="E151" s="118">
        <v>4</v>
      </c>
      <c r="F151" s="118">
        <v>1</v>
      </c>
      <c r="G151" s="118">
        <f t="shared" si="16"/>
        <v>11.999300514218191</v>
      </c>
      <c r="H151" s="119"/>
      <c r="I151" s="120">
        <v>1.7881879057534796E-2</v>
      </c>
      <c r="J151" s="121"/>
    </row>
    <row r="152" spans="1:10" ht="17.100000000000001" customHeight="1">
      <c r="A152" s="123"/>
      <c r="B152" s="117" t="s">
        <v>32</v>
      </c>
      <c r="C152" s="118">
        <v>290.54731261357455</v>
      </c>
      <c r="D152" s="118">
        <f t="shared" si="17"/>
        <v>16.954563033292118</v>
      </c>
      <c r="E152" s="118">
        <v>3</v>
      </c>
      <c r="F152" s="118">
        <v>2</v>
      </c>
      <c r="G152" s="118">
        <f t="shared" si="16"/>
        <v>15.954563033292118</v>
      </c>
      <c r="H152" s="119"/>
      <c r="I152" s="120">
        <v>1.8273415887646197E-2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302.12791902932747</v>
      </c>
      <c r="D153" s="118">
        <f t="shared" si="17"/>
        <v>11.580606415752925</v>
      </c>
      <c r="E153" s="118">
        <v>3</v>
      </c>
      <c r="F153" s="118">
        <v>1</v>
      </c>
      <c r="G153" s="118">
        <f t="shared" si="16"/>
        <v>9.5806064157529249</v>
      </c>
      <c r="H153" s="119"/>
      <c r="I153" s="120">
        <v>1.8535455155173464E-2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121.69660540387034</v>
      </c>
      <c r="E154" s="126">
        <f>SUM(E144:E153)</f>
        <v>40</v>
      </c>
      <c r="F154" s="126">
        <f>SUM(F144:F153)</f>
        <v>12</v>
      </c>
      <c r="G154" s="127">
        <f t="shared" si="16"/>
        <v>93.696605403870336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19"/>
  </cols>
  <sheetData>
    <row r="1" spans="1:10" s="18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49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557500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567700</v>
      </c>
      <c r="D8" s="118">
        <f t="shared" ref="D8:D17" si="0">C8-C7</f>
        <v>10200</v>
      </c>
      <c r="E8" s="118">
        <v>8475</v>
      </c>
      <c r="F8" s="118">
        <v>3818</v>
      </c>
      <c r="G8" s="118">
        <f t="shared" ref="G8:G29" si="1">D8-E8+F8</f>
        <v>5543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572100</v>
      </c>
      <c r="D9" s="118">
        <f t="shared" si="0"/>
        <v>4400</v>
      </c>
      <c r="E9" s="118">
        <v>7756</v>
      </c>
      <c r="F9" s="118">
        <v>3895</v>
      </c>
      <c r="G9" s="118">
        <f t="shared" si="1"/>
        <v>539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576200</v>
      </c>
      <c r="D10" s="118">
        <f t="shared" si="0"/>
        <v>4100</v>
      </c>
      <c r="E10" s="118">
        <v>7298</v>
      </c>
      <c r="F10" s="118">
        <v>3947</v>
      </c>
      <c r="G10" s="118">
        <f t="shared" si="1"/>
        <v>749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579600</v>
      </c>
      <c r="D11" s="118">
        <f t="shared" si="0"/>
        <v>3400</v>
      </c>
      <c r="E11" s="118">
        <v>7028</v>
      </c>
      <c r="F11" s="118">
        <v>4070</v>
      </c>
      <c r="G11" s="118">
        <f t="shared" si="1"/>
        <v>442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586600</v>
      </c>
      <c r="D12" s="118">
        <f t="shared" si="0"/>
        <v>7000</v>
      </c>
      <c r="E12" s="118">
        <v>7301</v>
      </c>
      <c r="F12" s="118">
        <v>4087</v>
      </c>
      <c r="G12" s="118">
        <f t="shared" si="1"/>
        <v>3786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602100</v>
      </c>
      <c r="D13" s="118">
        <f t="shared" si="0"/>
        <v>15500</v>
      </c>
      <c r="E13" s="118">
        <v>7458</v>
      </c>
      <c r="F13" s="118">
        <v>4166</v>
      </c>
      <c r="G13" s="118">
        <f t="shared" si="1"/>
        <v>12208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618200</v>
      </c>
      <c r="D14" s="118">
        <f t="shared" si="0"/>
        <v>16100</v>
      </c>
      <c r="E14" s="118">
        <v>7936</v>
      </c>
      <c r="F14" s="118">
        <v>4128</v>
      </c>
      <c r="G14" s="118">
        <f t="shared" si="1"/>
        <v>12292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632100</v>
      </c>
      <c r="D15" s="118">
        <f t="shared" si="0"/>
        <v>13900</v>
      </c>
      <c r="E15" s="118">
        <v>8209</v>
      </c>
      <c r="F15" s="118">
        <v>4298</v>
      </c>
      <c r="G15" s="118">
        <f t="shared" si="1"/>
        <v>9989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644700</v>
      </c>
      <c r="D16" s="118">
        <f t="shared" si="0"/>
        <v>12600</v>
      </c>
      <c r="E16" s="118">
        <v>8910</v>
      </c>
      <c r="F16" s="118">
        <v>4264</v>
      </c>
      <c r="G16" s="118">
        <f t="shared" si="1"/>
        <v>7954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658500</v>
      </c>
      <c r="D17" s="118">
        <f t="shared" si="0"/>
        <v>13800</v>
      </c>
      <c r="E17" s="118">
        <v>9494</v>
      </c>
      <c r="F17" s="118">
        <v>4427</v>
      </c>
      <c r="G17" s="118">
        <f t="shared" si="1"/>
        <v>8733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101000</v>
      </c>
      <c r="E18" s="126">
        <f>SUM(E8:E17)</f>
        <v>79865</v>
      </c>
      <c r="F18" s="126">
        <f>SUM(F8:F17)</f>
        <v>41100</v>
      </c>
      <c r="G18" s="127">
        <f t="shared" si="1"/>
        <v>62235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667200</v>
      </c>
      <c r="D19" s="118">
        <f>C19-C17</f>
        <v>8700</v>
      </c>
      <c r="E19" s="118">
        <v>9675</v>
      </c>
      <c r="F19" s="118">
        <v>4623</v>
      </c>
      <c r="G19" s="118">
        <f t="shared" si="1"/>
        <v>3648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678500</v>
      </c>
      <c r="D20" s="118">
        <f t="shared" ref="D20:D28" si="2">C20-C19</f>
        <v>11300</v>
      </c>
      <c r="E20" s="118">
        <v>9682</v>
      </c>
      <c r="F20" s="118">
        <v>4893</v>
      </c>
      <c r="G20" s="118">
        <f t="shared" si="1"/>
        <v>6511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689700</v>
      </c>
      <c r="D21" s="118">
        <f t="shared" si="2"/>
        <v>11200</v>
      </c>
      <c r="E21" s="118">
        <v>10021</v>
      </c>
      <c r="F21" s="118">
        <v>4885</v>
      </c>
      <c r="G21" s="118">
        <f t="shared" si="1"/>
        <v>6064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698000</v>
      </c>
      <c r="D22" s="118">
        <f t="shared" si="2"/>
        <v>8300</v>
      </c>
      <c r="E22" s="118">
        <v>10285</v>
      </c>
      <c r="F22" s="118">
        <v>4873</v>
      </c>
      <c r="G22" s="118">
        <f t="shared" si="1"/>
        <v>2888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710900</v>
      </c>
      <c r="D23" s="118">
        <f t="shared" si="2"/>
        <v>12900</v>
      </c>
      <c r="E23" s="118">
        <v>10568</v>
      </c>
      <c r="F23" s="118">
        <v>5340</v>
      </c>
      <c r="G23" s="118">
        <f t="shared" si="1"/>
        <v>7672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725800</v>
      </c>
      <c r="D24" s="118">
        <f t="shared" si="2"/>
        <v>14900</v>
      </c>
      <c r="E24" s="118">
        <v>10946</v>
      </c>
      <c r="F24" s="118">
        <v>5203</v>
      </c>
      <c r="G24" s="118">
        <f t="shared" si="1"/>
        <v>9157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740800</v>
      </c>
      <c r="D25" s="118">
        <f t="shared" si="2"/>
        <v>15000</v>
      </c>
      <c r="E25" s="118">
        <v>11316</v>
      </c>
      <c r="F25" s="118">
        <v>5316</v>
      </c>
      <c r="G25" s="118">
        <f t="shared" si="1"/>
        <v>9000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760800</v>
      </c>
      <c r="D26" s="118">
        <f t="shared" si="2"/>
        <v>20000</v>
      </c>
      <c r="E26" s="118">
        <v>11657</v>
      </c>
      <c r="F26" s="118">
        <v>5670</v>
      </c>
      <c r="G26" s="118">
        <f t="shared" si="1"/>
        <v>14013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785000</v>
      </c>
      <c r="D27" s="118">
        <f t="shared" si="2"/>
        <v>24200</v>
      </c>
      <c r="E27" s="118">
        <v>12436</v>
      </c>
      <c r="F27" s="118">
        <v>5765</v>
      </c>
      <c r="G27" s="118">
        <f t="shared" si="1"/>
        <v>17529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806300</v>
      </c>
      <c r="D28" s="118">
        <f t="shared" si="2"/>
        <v>21300</v>
      </c>
      <c r="E28" s="118">
        <v>13489</v>
      </c>
      <c r="F28" s="118">
        <v>5551</v>
      </c>
      <c r="G28" s="118">
        <f t="shared" si="1"/>
        <v>13362</v>
      </c>
      <c r="H28" s="119"/>
      <c r="I28" s="120">
        <v>1.0287898089171974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147800</v>
      </c>
      <c r="E29" s="126">
        <f>SUM(E19:E28)</f>
        <v>110075</v>
      </c>
      <c r="F29" s="126">
        <f>SUM(F19:F28)</f>
        <v>52119</v>
      </c>
      <c r="G29" s="127">
        <f t="shared" si="1"/>
        <v>89844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470480.36993647931</v>
      </c>
      <c r="D32" s="118"/>
      <c r="E32" s="118"/>
      <c r="F32" s="118"/>
      <c r="G32" s="118"/>
      <c r="H32" s="119"/>
      <c r="I32" s="120">
        <v>0.84391097746453692</v>
      </c>
      <c r="J32" s="121"/>
    </row>
    <row r="33" spans="1:10" ht="17.100000000000001" customHeight="1">
      <c r="A33" s="123"/>
      <c r="B33" s="117" t="s">
        <v>13</v>
      </c>
      <c r="C33" s="118">
        <v>474376.60675607412</v>
      </c>
      <c r="D33" s="118">
        <f t="shared" ref="D33:D42" si="3">C33-C32</f>
        <v>3896.2368195948075</v>
      </c>
      <c r="E33" s="118">
        <v>6773</v>
      </c>
      <c r="F33" s="118">
        <v>3379</v>
      </c>
      <c r="G33" s="118">
        <f t="shared" ref="G33:G54" si="4">D33-E33+F33</f>
        <v>502.23681959480746</v>
      </c>
      <c r="H33" s="119"/>
      <c r="I33" s="120">
        <v>0.83561142638026087</v>
      </c>
      <c r="J33" s="121"/>
    </row>
    <row r="34" spans="1:10" ht="17.100000000000001" customHeight="1">
      <c r="A34" s="134"/>
      <c r="B34" s="117" t="s">
        <v>14</v>
      </c>
      <c r="C34" s="118">
        <v>473469.58470679098</v>
      </c>
      <c r="D34" s="118">
        <f t="shared" si="3"/>
        <v>-907.02204928314313</v>
      </c>
      <c r="E34" s="118">
        <v>6083</v>
      </c>
      <c r="F34" s="118">
        <v>3445</v>
      </c>
      <c r="G34" s="118">
        <f t="shared" si="4"/>
        <v>-3545.0220492831431</v>
      </c>
      <c r="H34" s="119"/>
      <c r="I34" s="120">
        <v>0.82759934400767521</v>
      </c>
      <c r="J34" s="121"/>
    </row>
    <row r="35" spans="1:10" ht="17.100000000000001" customHeight="1">
      <c r="A35" s="123"/>
      <c r="B35" s="117" t="s">
        <v>15</v>
      </c>
      <c r="C35" s="118">
        <v>472403.36033010547</v>
      </c>
      <c r="D35" s="118">
        <f t="shared" si="3"/>
        <v>-1066.2243766855099</v>
      </c>
      <c r="E35" s="118">
        <v>5717</v>
      </c>
      <c r="F35" s="118">
        <v>3489</v>
      </c>
      <c r="G35" s="118">
        <f t="shared" si="4"/>
        <v>-3294.2243766855099</v>
      </c>
      <c r="H35" s="119"/>
      <c r="I35" s="120">
        <v>0.81986004916713895</v>
      </c>
      <c r="J35" s="121"/>
    </row>
    <row r="36" spans="1:10" ht="17.100000000000001" customHeight="1">
      <c r="A36" s="123"/>
      <c r="B36" s="117" t="s">
        <v>16</v>
      </c>
      <c r="C36" s="118">
        <v>470855.35737739771</v>
      </c>
      <c r="D36" s="118">
        <f t="shared" si="3"/>
        <v>-1548.0029527077568</v>
      </c>
      <c r="E36" s="118">
        <v>5415</v>
      </c>
      <c r="F36" s="118">
        <v>3619</v>
      </c>
      <c r="G36" s="118">
        <f t="shared" si="4"/>
        <v>-3344.0029527077568</v>
      </c>
      <c r="H36" s="119"/>
      <c r="I36" s="120">
        <v>0.81237984364630389</v>
      </c>
      <c r="J36" s="121"/>
    </row>
    <row r="37" spans="1:10" ht="17.100000000000001" customHeight="1">
      <c r="A37" s="123"/>
      <c r="B37" s="117" t="s">
        <v>17</v>
      </c>
      <c r="C37" s="118">
        <v>472298.60329306516</v>
      </c>
      <c r="D37" s="118">
        <f t="shared" si="3"/>
        <v>1443.2459156674449</v>
      </c>
      <c r="E37" s="118">
        <v>5567</v>
      </c>
      <c r="F37" s="118">
        <v>3596</v>
      </c>
      <c r="G37" s="118">
        <f t="shared" si="4"/>
        <v>-527.75408433255507</v>
      </c>
      <c r="H37" s="119"/>
      <c r="I37" s="120">
        <v>0.80514593128718914</v>
      </c>
      <c r="J37" s="121"/>
    </row>
    <row r="38" spans="1:10" ht="17.100000000000001" customHeight="1">
      <c r="A38" s="123"/>
      <c r="B38" s="117" t="s">
        <v>18</v>
      </c>
      <c r="C38" s="118">
        <v>480563.91428609932</v>
      </c>
      <c r="D38" s="118">
        <f t="shared" si="3"/>
        <v>8265.3109930341598</v>
      </c>
      <c r="E38" s="118">
        <v>5531</v>
      </c>
      <c r="F38" s="118">
        <v>3627</v>
      </c>
      <c r="G38" s="118">
        <f t="shared" si="4"/>
        <v>6361.3109930341598</v>
      </c>
      <c r="H38" s="119"/>
      <c r="I38" s="120">
        <v>0.79814634493622194</v>
      </c>
      <c r="J38" s="121"/>
    </row>
    <row r="39" spans="1:10" ht="17.100000000000001" customHeight="1">
      <c r="A39" s="123"/>
      <c r="B39" s="117" t="s">
        <v>19</v>
      </c>
      <c r="C39" s="118">
        <v>489224.86005091335</v>
      </c>
      <c r="D39" s="118">
        <f t="shared" si="3"/>
        <v>8660.9457648140378</v>
      </c>
      <c r="E39" s="118">
        <v>5968</v>
      </c>
      <c r="F39" s="118">
        <v>3609</v>
      </c>
      <c r="G39" s="118">
        <f t="shared" si="4"/>
        <v>6301.9457648140378</v>
      </c>
      <c r="H39" s="119"/>
      <c r="I39" s="120">
        <v>0.79136988037999567</v>
      </c>
      <c r="J39" s="121"/>
    </row>
    <row r="40" spans="1:10" ht="17.100000000000001" customHeight="1">
      <c r="A40" s="123"/>
      <c r="B40" s="117" t="s">
        <v>20</v>
      </c>
      <c r="C40" s="118">
        <v>496075.89567138901</v>
      </c>
      <c r="D40" s="118">
        <f t="shared" si="3"/>
        <v>6851.0356204756536</v>
      </c>
      <c r="E40" s="118">
        <v>6160</v>
      </c>
      <c r="F40" s="118">
        <v>3728</v>
      </c>
      <c r="G40" s="118">
        <f t="shared" si="4"/>
        <v>4419.0356204756536</v>
      </c>
      <c r="H40" s="119"/>
      <c r="I40" s="120">
        <v>0.78480603649958713</v>
      </c>
      <c r="J40" s="121"/>
    </row>
    <row r="41" spans="1:10" ht="17.100000000000001" customHeight="1">
      <c r="A41" s="123"/>
      <c r="B41" s="117" t="s">
        <v>21</v>
      </c>
      <c r="C41" s="118">
        <v>501863.46633805754</v>
      </c>
      <c r="D41" s="118">
        <f t="shared" si="3"/>
        <v>5787.5706666685292</v>
      </c>
      <c r="E41" s="118">
        <v>6580</v>
      </c>
      <c r="F41" s="118">
        <v>3708</v>
      </c>
      <c r="G41" s="118">
        <f t="shared" si="4"/>
        <v>2915.5706666685292</v>
      </c>
      <c r="H41" s="119"/>
      <c r="I41" s="120">
        <v>0.77844496097108351</v>
      </c>
      <c r="J41" s="121"/>
    </row>
    <row r="42" spans="1:10" ht="17.100000000000001" customHeight="1">
      <c r="A42" s="123"/>
      <c r="B42" s="117" t="s">
        <v>22</v>
      </c>
      <c r="C42" s="118">
        <v>508038.62319100508</v>
      </c>
      <c r="D42" s="118">
        <f t="shared" si="3"/>
        <v>6175.156852947548</v>
      </c>
      <c r="E42" s="118">
        <v>6931</v>
      </c>
      <c r="F42" s="118">
        <v>3805</v>
      </c>
      <c r="G42" s="118">
        <f t="shared" si="4"/>
        <v>3049.156852947548</v>
      </c>
      <c r="H42" s="119"/>
      <c r="I42" s="120">
        <v>0.77150891904480645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37558.253254525771</v>
      </c>
      <c r="E43" s="126">
        <f>SUM(E33:E42)</f>
        <v>60725</v>
      </c>
      <c r="F43" s="126">
        <f>SUM(F33:F42)</f>
        <v>36005</v>
      </c>
      <c r="G43" s="127">
        <f t="shared" si="4"/>
        <v>12838.253254525771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508799.03609618958</v>
      </c>
      <c r="D44" s="118">
        <f>C44-C42</f>
        <v>760.41290518449387</v>
      </c>
      <c r="E44" s="118">
        <v>6832</v>
      </c>
      <c r="F44" s="118">
        <v>3952</v>
      </c>
      <c r="G44" s="118">
        <f t="shared" si="4"/>
        <v>-2119.5870948155061</v>
      </c>
      <c r="H44" s="119"/>
      <c r="I44" s="120">
        <v>0.7625884833575981</v>
      </c>
      <c r="J44" s="121"/>
    </row>
    <row r="45" spans="1:10" ht="17.100000000000001" customHeight="1">
      <c r="A45" s="123"/>
      <c r="B45" s="117" t="s">
        <v>25</v>
      </c>
      <c r="C45" s="118">
        <v>511622.55257452646</v>
      </c>
      <c r="D45" s="118">
        <f t="shared" ref="D45:D53" si="5">C45-C44</f>
        <v>2823.5164783368818</v>
      </c>
      <c r="E45" s="118">
        <v>6815</v>
      </c>
      <c r="F45" s="118">
        <v>4218</v>
      </c>
      <c r="G45" s="118">
        <f t="shared" si="4"/>
        <v>226.51647833688185</v>
      </c>
      <c r="H45" s="119"/>
      <c r="I45" s="120">
        <v>0.75404945110468147</v>
      </c>
      <c r="J45" s="121"/>
    </row>
    <row r="46" spans="1:10" ht="17.100000000000001" customHeight="1">
      <c r="A46" s="123"/>
      <c r="B46" s="117" t="s">
        <v>26</v>
      </c>
      <c r="C46" s="118">
        <f>$C$21*I46</f>
        <v>514425.07218723773</v>
      </c>
      <c r="D46" s="118">
        <f t="shared" si="5"/>
        <v>2802.5196127112722</v>
      </c>
      <c r="E46" s="118">
        <v>6961</v>
      </c>
      <c r="F46" s="118">
        <v>4192</v>
      </c>
      <c r="G46" s="118">
        <f t="shared" si="4"/>
        <v>33.519612711272202</v>
      </c>
      <c r="H46" s="119"/>
      <c r="I46" s="120">
        <v>0.74586787325973281</v>
      </c>
      <c r="J46" s="121"/>
    </row>
    <row r="47" spans="1:10" ht="17.100000000000001" customHeight="1">
      <c r="A47" s="123"/>
      <c r="B47" s="117" t="s">
        <v>27</v>
      </c>
      <c r="C47" s="118">
        <v>515139.19180312479</v>
      </c>
      <c r="D47" s="118">
        <f t="shared" si="5"/>
        <v>714.1196158870589</v>
      </c>
      <c r="E47" s="118">
        <v>7141</v>
      </c>
      <c r="F47" s="118">
        <v>4095</v>
      </c>
      <c r="G47" s="118">
        <f t="shared" si="4"/>
        <v>-2331.8803841129411</v>
      </c>
      <c r="H47" s="119"/>
      <c r="I47" s="120">
        <v>0.73802176476092385</v>
      </c>
      <c r="J47" s="121"/>
    </row>
    <row r="48" spans="1:10" ht="17.100000000000001" customHeight="1">
      <c r="A48" s="123"/>
      <c r="B48" s="117" t="s">
        <v>28</v>
      </c>
      <c r="C48" s="118">
        <v>519305.98595281737</v>
      </c>
      <c r="D48" s="118">
        <f t="shared" si="5"/>
        <v>4166.7941496925778</v>
      </c>
      <c r="E48" s="118">
        <v>7182</v>
      </c>
      <c r="F48" s="118">
        <v>4497</v>
      </c>
      <c r="G48" s="118">
        <f t="shared" si="4"/>
        <v>1481.7941496925778</v>
      </c>
      <c r="H48" s="119"/>
      <c r="I48" s="120">
        <v>0.73049090723423471</v>
      </c>
      <c r="J48" s="121"/>
    </row>
    <row r="49" spans="1:10" ht="17.100000000000001" customHeight="1">
      <c r="A49" s="123"/>
      <c r="B49" s="117" t="s">
        <v>29</v>
      </c>
      <c r="C49" s="118">
        <v>524939.69473514915</v>
      </c>
      <c r="D49" s="118">
        <f t="shared" si="5"/>
        <v>5633.7087823317852</v>
      </c>
      <c r="E49" s="118">
        <v>7469</v>
      </c>
      <c r="F49" s="118">
        <v>4418</v>
      </c>
      <c r="G49" s="118">
        <f t="shared" si="4"/>
        <v>2582.7087823317852</v>
      </c>
      <c r="H49" s="119"/>
      <c r="I49" s="120">
        <v>0.72325667502776148</v>
      </c>
      <c r="J49" s="121"/>
    </row>
    <row r="50" spans="1:10" ht="17.100000000000001" customHeight="1">
      <c r="A50" s="123"/>
      <c r="B50" s="117" t="s">
        <v>30</v>
      </c>
      <c r="C50" s="118">
        <v>530636.43374517886</v>
      </c>
      <c r="D50" s="118">
        <f t="shared" si="5"/>
        <v>5696.7390100297052</v>
      </c>
      <c r="E50" s="118">
        <v>7590</v>
      </c>
      <c r="F50" s="118">
        <v>4471</v>
      </c>
      <c r="G50" s="118">
        <f t="shared" si="4"/>
        <v>2577.7390100297052</v>
      </c>
      <c r="H50" s="119"/>
      <c r="I50" s="120">
        <v>0.71630188140547901</v>
      </c>
      <c r="J50" s="121"/>
    </row>
    <row r="51" spans="1:10" ht="17.100000000000001" customHeight="1">
      <c r="A51" s="123"/>
      <c r="B51" s="117" t="s">
        <v>31</v>
      </c>
      <c r="C51" s="118">
        <v>539871.77660602459</v>
      </c>
      <c r="D51" s="118">
        <f t="shared" si="5"/>
        <v>9235.3428608457325</v>
      </c>
      <c r="E51" s="118">
        <v>7643</v>
      </c>
      <c r="F51" s="118">
        <v>4775</v>
      </c>
      <c r="G51" s="118">
        <f t="shared" si="4"/>
        <v>6367.3428608457325</v>
      </c>
      <c r="H51" s="119"/>
      <c r="I51" s="120">
        <v>0.70961064222663583</v>
      </c>
      <c r="J51" s="121"/>
    </row>
    <row r="52" spans="1:10" ht="17.100000000000001" customHeight="1">
      <c r="A52" s="123"/>
      <c r="B52" s="117" t="s">
        <v>32</v>
      </c>
      <c r="C52" s="118">
        <v>551987.08004525292</v>
      </c>
      <c r="D52" s="118">
        <f t="shared" si="5"/>
        <v>12115.30343922833</v>
      </c>
      <c r="E52" s="118">
        <v>7931</v>
      </c>
      <c r="F52" s="118">
        <v>4821</v>
      </c>
      <c r="G52" s="118">
        <f t="shared" si="4"/>
        <v>9005.3034392283298</v>
      </c>
      <c r="H52" s="119"/>
      <c r="I52" s="120">
        <v>0.70316825483471712</v>
      </c>
      <c r="J52" s="121"/>
    </row>
    <row r="53" spans="1:10" ht="17.100000000000001" customHeight="1">
      <c r="A53" s="123"/>
      <c r="B53" s="117" t="s">
        <v>33</v>
      </c>
      <c r="C53" s="118">
        <f>$C$28*I53</f>
        <v>561919.8642671766</v>
      </c>
      <c r="D53" s="118">
        <f t="shared" si="5"/>
        <v>9932.7842219236773</v>
      </c>
      <c r="E53" s="118">
        <v>8316</v>
      </c>
      <c r="F53" s="118">
        <v>4503</v>
      </c>
      <c r="G53" s="118">
        <f t="shared" si="4"/>
        <v>6119.7842219236773</v>
      </c>
      <c r="H53" s="119"/>
      <c r="I53" s="120">
        <v>0.69691165108170228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53881.241076171515</v>
      </c>
      <c r="E54" s="126">
        <f>SUM(E44:E53)</f>
        <v>73880</v>
      </c>
      <c r="F54" s="126">
        <f>SUM(F44:F53)</f>
        <v>43942</v>
      </c>
      <c r="G54" s="127">
        <f t="shared" si="4"/>
        <v>23943.241076171515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35296.539158206513</v>
      </c>
      <c r="D57" s="118"/>
      <c r="E57" s="118"/>
      <c r="F57" s="118"/>
      <c r="G57" s="118"/>
      <c r="H57" s="119"/>
      <c r="I57" s="120">
        <v>6.3312177862253835E-2</v>
      </c>
      <c r="J57" s="121"/>
    </row>
    <row r="58" spans="1:10" ht="17.100000000000001" customHeight="1">
      <c r="A58" s="123"/>
      <c r="B58" s="117" t="s">
        <v>13</v>
      </c>
      <c r="C58" s="118">
        <v>37402.795667937826</v>
      </c>
      <c r="D58" s="118">
        <f t="shared" ref="D58:D67" si="6">C58-C57</f>
        <v>2106.2565097313127</v>
      </c>
      <c r="E58" s="118">
        <v>685</v>
      </c>
      <c r="F58" s="118">
        <v>147</v>
      </c>
      <c r="G58" s="118">
        <f t="shared" ref="G58:G79" si="7">D58-E58+F58</f>
        <v>1568.2565097313127</v>
      </c>
      <c r="H58" s="119"/>
      <c r="I58" s="120">
        <v>6.5884790678065575E-2</v>
      </c>
      <c r="J58" s="121"/>
    </row>
    <row r="59" spans="1:10" ht="17.100000000000001" customHeight="1">
      <c r="A59" s="123"/>
      <c r="B59" s="117" t="s">
        <v>14</v>
      </c>
      <c r="C59" s="118">
        <v>39113.502590039556</v>
      </c>
      <c r="D59" s="118">
        <f t="shared" si="6"/>
        <v>1710.70692210173</v>
      </c>
      <c r="E59" s="118">
        <v>646</v>
      </c>
      <c r="F59" s="118">
        <v>165</v>
      </c>
      <c r="G59" s="118">
        <f t="shared" si="7"/>
        <v>1229.70692210173</v>
      </c>
      <c r="H59" s="119"/>
      <c r="I59" s="120">
        <v>6.8368296783848204E-2</v>
      </c>
      <c r="J59" s="121"/>
    </row>
    <row r="60" spans="1:10" ht="17.100000000000001" customHeight="1">
      <c r="A60" s="123"/>
      <c r="B60" s="117" t="s">
        <v>15</v>
      </c>
      <c r="C60" s="118">
        <v>40776.08766756214</v>
      </c>
      <c r="D60" s="118">
        <f t="shared" si="6"/>
        <v>1662.5850775225845</v>
      </c>
      <c r="E60" s="118">
        <v>562</v>
      </c>
      <c r="F60" s="118">
        <v>144</v>
      </c>
      <c r="G60" s="118">
        <f t="shared" si="7"/>
        <v>1244.5850775225845</v>
      </c>
      <c r="H60" s="119"/>
      <c r="I60" s="120">
        <v>7.0767246906563941E-2</v>
      </c>
      <c r="J60" s="121"/>
    </row>
    <row r="61" spans="1:10" ht="17.100000000000001" customHeight="1">
      <c r="A61" s="123"/>
      <c r="B61" s="117" t="s">
        <v>16</v>
      </c>
      <c r="C61" s="118">
        <v>42360.580153126641</v>
      </c>
      <c r="D61" s="118">
        <f t="shared" si="6"/>
        <v>1584.4924855645004</v>
      </c>
      <c r="E61" s="118">
        <v>570</v>
      </c>
      <c r="F61" s="118">
        <v>151</v>
      </c>
      <c r="G61" s="118">
        <f t="shared" si="7"/>
        <v>1165.4924855645004</v>
      </c>
      <c r="H61" s="119"/>
      <c r="I61" s="120">
        <v>7.3085887082689163E-2</v>
      </c>
      <c r="J61" s="121"/>
    </row>
    <row r="62" spans="1:10" ht="17.100000000000001" customHeight="1">
      <c r="A62" s="123"/>
      <c r="B62" s="117" t="s">
        <v>17</v>
      </c>
      <c r="C62" s="118">
        <v>44187.512581181851</v>
      </c>
      <c r="D62" s="118">
        <f t="shared" si="6"/>
        <v>1826.93242805521</v>
      </c>
      <c r="E62" s="118">
        <v>651</v>
      </c>
      <c r="F62" s="118">
        <v>159</v>
      </c>
      <c r="G62" s="118">
        <f t="shared" si="7"/>
        <v>1334.93242805521</v>
      </c>
      <c r="H62" s="119"/>
      <c r="I62" s="120">
        <v>7.5328183738803012E-2</v>
      </c>
      <c r="J62" s="121"/>
    </row>
    <row r="63" spans="1:10" ht="17.100000000000001" customHeight="1">
      <c r="A63" s="123"/>
      <c r="B63" s="117" t="s">
        <v>18</v>
      </c>
      <c r="C63" s="118">
        <v>46661.45327823815</v>
      </c>
      <c r="D63" s="118">
        <f t="shared" si="6"/>
        <v>2473.9406970562995</v>
      </c>
      <c r="E63" s="118">
        <v>749</v>
      </c>
      <c r="F63" s="118">
        <v>161</v>
      </c>
      <c r="G63" s="118">
        <f t="shared" si="7"/>
        <v>1885.9406970562995</v>
      </c>
      <c r="H63" s="119"/>
      <c r="I63" s="120">
        <v>7.7497846334891443E-2</v>
      </c>
      <c r="J63" s="121"/>
    </row>
    <row r="64" spans="1:10" ht="17.100000000000001" customHeight="1">
      <c r="B64" s="117" t="s">
        <v>19</v>
      </c>
      <c r="C64" s="118">
        <v>49207.698636102876</v>
      </c>
      <c r="D64" s="118">
        <f t="shared" si="6"/>
        <v>2546.2453578647255</v>
      </c>
      <c r="E64" s="118">
        <v>735</v>
      </c>
      <c r="F64" s="118">
        <v>159</v>
      </c>
      <c r="G64" s="118">
        <f t="shared" si="7"/>
        <v>1970.2453578647255</v>
      </c>
      <c r="H64" s="119"/>
      <c r="I64" s="120">
        <v>7.9598347842288697E-2</v>
      </c>
      <c r="J64" s="121"/>
    </row>
    <row r="65" spans="2:10" ht="17.100000000000001" customHeight="1">
      <c r="B65" s="117" t="s">
        <v>20</v>
      </c>
      <c r="C65" s="118">
        <v>51600.183456168874</v>
      </c>
      <c r="D65" s="118">
        <f t="shared" si="6"/>
        <v>2392.4848200659981</v>
      </c>
      <c r="E65" s="118">
        <v>739</v>
      </c>
      <c r="F65" s="118">
        <v>177</v>
      </c>
      <c r="G65" s="118">
        <f t="shared" si="7"/>
        <v>1830.4848200659981</v>
      </c>
      <c r="H65" s="119"/>
      <c r="I65" s="120">
        <v>8.1632943294049798E-2</v>
      </c>
      <c r="J65" s="121"/>
    </row>
    <row r="66" spans="2:10" ht="17.100000000000001" customHeight="1">
      <c r="B66" s="117" t="s">
        <v>21</v>
      </c>
      <c r="C66" s="118">
        <v>53899.941461441609</v>
      </c>
      <c r="D66" s="118">
        <f t="shared" si="6"/>
        <v>2299.7580052727353</v>
      </c>
      <c r="E66" s="118">
        <v>872</v>
      </c>
      <c r="F66" s="118">
        <v>167</v>
      </c>
      <c r="G66" s="118">
        <f t="shared" si="7"/>
        <v>1594.7580052727353</v>
      </c>
      <c r="H66" s="119"/>
      <c r="I66" s="120">
        <v>8.3604686616165047E-2</v>
      </c>
      <c r="J66" s="121"/>
    </row>
    <row r="67" spans="2:10" ht="17.100000000000001" customHeight="1">
      <c r="B67" s="117" t="s">
        <v>22</v>
      </c>
      <c r="C67" s="118">
        <v>56573.379506202138</v>
      </c>
      <c r="D67" s="118">
        <f t="shared" si="6"/>
        <v>2673.438044760529</v>
      </c>
      <c r="E67" s="118">
        <v>906</v>
      </c>
      <c r="F67" s="118">
        <v>187</v>
      </c>
      <c r="G67" s="118">
        <f t="shared" si="7"/>
        <v>1954.438044760529</v>
      </c>
      <c r="H67" s="119"/>
      <c r="I67" s="120">
        <v>8.5912497351863529E-2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21276.840347995625</v>
      </c>
      <c r="E68" s="126">
        <f>SUM(E58:E67)</f>
        <v>7115</v>
      </c>
      <c r="F68" s="126">
        <f>SUM(F58:F67)</f>
        <v>1617</v>
      </c>
      <c r="G68" s="127">
        <f t="shared" si="7"/>
        <v>15778.840347995625</v>
      </c>
      <c r="H68" s="119"/>
      <c r="I68" s="120"/>
      <c r="J68" s="121"/>
    </row>
    <row r="69" spans="2:10" ht="17.100000000000001" customHeight="1">
      <c r="B69" s="117" t="s">
        <v>24</v>
      </c>
      <c r="C69" s="118">
        <v>59575.425713994075</v>
      </c>
      <c r="D69" s="118">
        <f>C69-C67</f>
        <v>3002.0462077919365</v>
      </c>
      <c r="E69" s="118">
        <v>972</v>
      </c>
      <c r="F69" s="118">
        <v>204</v>
      </c>
      <c r="G69" s="118">
        <f t="shared" si="7"/>
        <v>2234.0462077919365</v>
      </c>
      <c r="H69" s="119"/>
      <c r="I69" s="120">
        <v>8.9291705206825639E-2</v>
      </c>
      <c r="J69" s="121"/>
    </row>
    <row r="70" spans="2:10" ht="17.100000000000001" customHeight="1">
      <c r="B70" s="117" t="s">
        <v>25</v>
      </c>
      <c r="C70" s="118">
        <v>62779.183544478437</v>
      </c>
      <c r="D70" s="118">
        <f t="shared" ref="D70:D78" si="8">C70-C69</f>
        <v>3203.7578304843628</v>
      </c>
      <c r="E70" s="118">
        <v>941</v>
      </c>
      <c r="F70" s="118">
        <v>184</v>
      </c>
      <c r="G70" s="118">
        <f t="shared" si="7"/>
        <v>2446.7578304843628</v>
      </c>
      <c r="H70" s="119"/>
      <c r="I70" s="120">
        <v>9.2526431163564377E-2</v>
      </c>
      <c r="J70" s="121"/>
    </row>
    <row r="71" spans="2:10" ht="17.100000000000001" customHeight="1">
      <c r="B71" s="117" t="s">
        <v>26</v>
      </c>
      <c r="C71" s="118">
        <f>$C$21*I71</f>
        <v>65953.078055864273</v>
      </c>
      <c r="D71" s="118">
        <f t="shared" si="8"/>
        <v>3173.8945113858354</v>
      </c>
      <c r="E71" s="118">
        <v>1010</v>
      </c>
      <c r="F71" s="118">
        <v>205</v>
      </c>
      <c r="G71" s="118">
        <f t="shared" si="7"/>
        <v>2368.8945113858354</v>
      </c>
      <c r="H71" s="119"/>
      <c r="I71" s="120">
        <v>9.5625747507415218E-2</v>
      </c>
      <c r="J71" s="121"/>
    </row>
    <row r="72" spans="2:10" ht="17.100000000000001" customHeight="1">
      <c r="B72" s="117" t="s">
        <v>27</v>
      </c>
      <c r="C72" s="118">
        <v>68821.391814064002</v>
      </c>
      <c r="D72" s="118">
        <f t="shared" si="8"/>
        <v>2868.3137581997289</v>
      </c>
      <c r="E72" s="118">
        <v>1099</v>
      </c>
      <c r="F72" s="118">
        <v>212</v>
      </c>
      <c r="G72" s="118">
        <f t="shared" si="7"/>
        <v>1981.3137581997289</v>
      </c>
      <c r="H72" s="119"/>
      <c r="I72" s="120">
        <v>9.8597982541638984E-2</v>
      </c>
      <c r="J72" s="121"/>
    </row>
    <row r="73" spans="2:10" ht="17.100000000000001" customHeight="1">
      <c r="B73" s="117" t="s">
        <v>28</v>
      </c>
      <c r="C73" s="118">
        <v>72121.370392332377</v>
      </c>
      <c r="D73" s="118">
        <f t="shared" si="8"/>
        <v>3299.9785782683757</v>
      </c>
      <c r="E73" s="118">
        <v>1183</v>
      </c>
      <c r="F73" s="118">
        <v>209</v>
      </c>
      <c r="G73" s="118">
        <f t="shared" si="7"/>
        <v>2325.9785782683757</v>
      </c>
      <c r="H73" s="119"/>
      <c r="I73" s="120">
        <v>0.10145079531907777</v>
      </c>
      <c r="J73" s="121"/>
    </row>
    <row r="74" spans="2:10" ht="17.100000000000001" customHeight="1">
      <c r="B74" s="117" t="s">
        <v>29</v>
      </c>
      <c r="C74" s="118">
        <v>75622.003112070786</v>
      </c>
      <c r="D74" s="118">
        <f t="shared" si="8"/>
        <v>3500.6327197384089</v>
      </c>
      <c r="E74" s="118">
        <v>1181</v>
      </c>
      <c r="F74" s="118">
        <v>161</v>
      </c>
      <c r="G74" s="118">
        <f t="shared" si="7"/>
        <v>2480.6327197384089</v>
      </c>
      <c r="H74" s="119"/>
      <c r="I74" s="120">
        <v>0.10419124154322237</v>
      </c>
      <c r="J74" s="121"/>
    </row>
    <row r="75" spans="2:10" ht="17.100000000000001" customHeight="1">
      <c r="B75" s="117" t="s">
        <v>30</v>
      </c>
      <c r="C75" s="118">
        <v>79136.576221550218</v>
      </c>
      <c r="D75" s="118">
        <f t="shared" si="8"/>
        <v>3514.5731094794319</v>
      </c>
      <c r="E75" s="118">
        <v>1267</v>
      </c>
      <c r="F75" s="118">
        <v>171</v>
      </c>
      <c r="G75" s="118">
        <f t="shared" si="7"/>
        <v>2418.5731094794319</v>
      </c>
      <c r="H75" s="119"/>
      <c r="I75" s="120">
        <v>0.10682583183254619</v>
      </c>
      <c r="J75" s="121"/>
    </row>
    <row r="76" spans="2:10" ht="17.100000000000001" customHeight="1">
      <c r="B76" s="117" t="s">
        <v>31</v>
      </c>
      <c r="C76" s="118">
        <v>83201.531821044729</v>
      </c>
      <c r="D76" s="118">
        <f t="shared" si="8"/>
        <v>4064.9555994945113</v>
      </c>
      <c r="E76" s="118">
        <v>1389</v>
      </c>
      <c r="F76" s="118">
        <v>183</v>
      </c>
      <c r="G76" s="118">
        <f t="shared" si="7"/>
        <v>2858.9555994945113</v>
      </c>
      <c r="H76" s="119"/>
      <c r="I76" s="120">
        <v>0.10936058336099463</v>
      </c>
      <c r="J76" s="121"/>
    </row>
    <row r="77" spans="2:10" ht="17.100000000000001" customHeight="1">
      <c r="B77" s="117" t="s">
        <v>32</v>
      </c>
      <c r="C77" s="118">
        <v>87763.836603418211</v>
      </c>
      <c r="D77" s="118">
        <f t="shared" si="8"/>
        <v>4562.3047823734814</v>
      </c>
      <c r="E77" s="118">
        <v>1647</v>
      </c>
      <c r="F77" s="118">
        <v>215</v>
      </c>
      <c r="G77" s="118">
        <f t="shared" si="7"/>
        <v>3130.3047823734814</v>
      </c>
      <c r="H77" s="119"/>
      <c r="I77" s="120">
        <v>0.11180106573683848</v>
      </c>
      <c r="J77" s="121"/>
    </row>
    <row r="78" spans="2:10" ht="17.100000000000001" customHeight="1">
      <c r="B78" s="117" t="s">
        <v>33</v>
      </c>
      <c r="C78" s="118">
        <f>$C$28*I78</f>
        <v>92164.573881646749</v>
      </c>
      <c r="D78" s="118">
        <f t="shared" si="8"/>
        <v>4400.7372782285383</v>
      </c>
      <c r="E78" s="118">
        <v>1910</v>
      </c>
      <c r="F78" s="118">
        <v>277</v>
      </c>
      <c r="G78" s="118">
        <f t="shared" si="7"/>
        <v>2767.7372782285383</v>
      </c>
      <c r="H78" s="140"/>
      <c r="I78" s="120">
        <v>0.114305561058721</v>
      </c>
      <c r="J78" s="121"/>
    </row>
    <row r="79" spans="2:10" ht="17.100000000000001" customHeight="1">
      <c r="B79" s="139"/>
      <c r="C79" s="125" t="s">
        <v>34</v>
      </c>
      <c r="D79" s="126">
        <f>SUM(D69:D78)</f>
        <v>35591.194375444611</v>
      </c>
      <c r="E79" s="126">
        <f>SUM(E69:E78)</f>
        <v>12599</v>
      </c>
      <c r="F79" s="126">
        <f>SUM(F69:F78)</f>
        <v>2021</v>
      </c>
      <c r="G79" s="127">
        <f t="shared" si="7"/>
        <v>25013.194375444611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10163.029825245098</v>
      </c>
      <c r="D82" s="118"/>
      <c r="E82" s="118"/>
      <c r="F82" s="118"/>
      <c r="G82" s="118"/>
      <c r="H82" s="119"/>
      <c r="I82" s="120">
        <v>1.8229649910753539E-2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12159.740769629081</v>
      </c>
      <c r="D83" s="118">
        <f t="shared" ref="D83:D92" si="9">C83-C82</f>
        <v>1996.7109443839836</v>
      </c>
      <c r="E83" s="118">
        <v>84</v>
      </c>
      <c r="F83" s="118">
        <v>20</v>
      </c>
      <c r="G83" s="118">
        <f t="shared" ref="G83:G104" si="10">D83-E83+F83</f>
        <v>1932.7109443839836</v>
      </c>
      <c r="H83" s="119"/>
      <c r="I83" s="120">
        <v>2.1419307327160617E-2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14015.58365226137</v>
      </c>
      <c r="D84" s="118">
        <f t="shared" si="9"/>
        <v>1855.8428826322888</v>
      </c>
      <c r="E84" s="118">
        <v>116</v>
      </c>
      <c r="F84" s="118">
        <v>27</v>
      </c>
      <c r="G84" s="118">
        <f t="shared" si="10"/>
        <v>1766.8428826322888</v>
      </c>
      <c r="H84" s="119"/>
      <c r="I84" s="120">
        <v>2.4498485670794216E-2</v>
      </c>
      <c r="J84" s="121"/>
    </row>
    <row r="85" spans="1:10" ht="17.100000000000001" customHeight="1">
      <c r="A85" s="123"/>
      <c r="B85" s="117" t="s">
        <v>15</v>
      </c>
      <c r="C85" s="118">
        <v>15829.843013350195</v>
      </c>
      <c r="D85" s="118">
        <f t="shared" si="9"/>
        <v>1814.2593610888252</v>
      </c>
      <c r="E85" s="118">
        <v>149</v>
      </c>
      <c r="F85" s="118">
        <v>25</v>
      </c>
      <c r="G85" s="118">
        <f t="shared" si="10"/>
        <v>1690.2593610888252</v>
      </c>
      <c r="H85" s="119"/>
      <c r="I85" s="120">
        <v>2.7472827166522381E-2</v>
      </c>
      <c r="J85" s="121"/>
    </row>
    <row r="86" spans="1:10" ht="17.100000000000001" customHeight="1">
      <c r="A86" s="123"/>
      <c r="B86" s="117" t="s">
        <v>16</v>
      </c>
      <c r="C86" s="118">
        <v>17589.466797112214</v>
      </c>
      <c r="D86" s="118">
        <f t="shared" si="9"/>
        <v>1759.6237837620192</v>
      </c>
      <c r="E86" s="118">
        <v>153</v>
      </c>
      <c r="F86" s="118">
        <v>35</v>
      </c>
      <c r="G86" s="118">
        <f t="shared" si="10"/>
        <v>1641.6237837620192</v>
      </c>
      <c r="H86" s="119"/>
      <c r="I86" s="120">
        <v>3.0347596268309549E-2</v>
      </c>
      <c r="J86" s="121"/>
    </row>
    <row r="87" spans="1:10" ht="17.100000000000001" customHeight="1">
      <c r="A87" s="123"/>
      <c r="B87" s="117" t="s">
        <v>17</v>
      </c>
      <c r="C87" s="118">
        <v>19432.715129128021</v>
      </c>
      <c r="D87" s="118">
        <f t="shared" si="9"/>
        <v>1843.2483320158062</v>
      </c>
      <c r="E87" s="118">
        <v>169</v>
      </c>
      <c r="F87" s="118">
        <v>25</v>
      </c>
      <c r="G87" s="118">
        <f t="shared" si="10"/>
        <v>1699.2483320158062</v>
      </c>
      <c r="H87" s="119"/>
      <c r="I87" s="120">
        <v>3.3127710755417698E-2</v>
      </c>
      <c r="J87" s="121"/>
    </row>
    <row r="88" spans="1:10" ht="17.100000000000001" customHeight="1">
      <c r="B88" s="117" t="s">
        <v>18</v>
      </c>
      <c r="C88" s="118">
        <v>21565.879200636373</v>
      </c>
      <c r="D88" s="118">
        <f t="shared" si="9"/>
        <v>2133.1640715083522</v>
      </c>
      <c r="E88" s="118">
        <v>217</v>
      </c>
      <c r="F88" s="118">
        <v>42</v>
      </c>
      <c r="G88" s="118">
        <f t="shared" si="10"/>
        <v>1958.1640715083522</v>
      </c>
      <c r="H88" s="119"/>
      <c r="I88" s="120">
        <v>3.5817769806737038E-2</v>
      </c>
      <c r="J88" s="121"/>
    </row>
    <row r="89" spans="1:10" ht="17.100000000000001" customHeight="1">
      <c r="B89" s="117" t="s">
        <v>19</v>
      </c>
      <c r="C89" s="118">
        <v>23752.529479138364</v>
      </c>
      <c r="D89" s="118">
        <f t="shared" si="9"/>
        <v>2186.6502785019911</v>
      </c>
      <c r="E89" s="118">
        <v>221</v>
      </c>
      <c r="F89" s="118">
        <v>37</v>
      </c>
      <c r="G89" s="118">
        <f t="shared" si="10"/>
        <v>2002.6502785019911</v>
      </c>
      <c r="H89" s="119"/>
      <c r="I89" s="120">
        <v>3.8422079390388809E-2</v>
      </c>
      <c r="J89" s="121"/>
    </row>
    <row r="90" spans="1:10" ht="17.100000000000001" customHeight="1">
      <c r="B90" s="117" t="s">
        <v>20</v>
      </c>
      <c r="C90" s="118">
        <v>25881.129234013679</v>
      </c>
      <c r="D90" s="118">
        <f t="shared" si="9"/>
        <v>2128.5997548753148</v>
      </c>
      <c r="E90" s="118">
        <v>329</v>
      </c>
      <c r="F90" s="118">
        <v>46</v>
      </c>
      <c r="G90" s="118">
        <f t="shared" si="10"/>
        <v>1845.5997548753148</v>
      </c>
      <c r="H90" s="119"/>
      <c r="I90" s="120">
        <v>4.0944675263429327E-2</v>
      </c>
      <c r="J90" s="121"/>
    </row>
    <row r="91" spans="1:10" ht="17.100000000000001" customHeight="1">
      <c r="B91" s="117" t="s">
        <v>21</v>
      </c>
      <c r="C91" s="118">
        <v>27973.109973682611</v>
      </c>
      <c r="D91" s="118">
        <f t="shared" si="9"/>
        <v>2091.9807396689321</v>
      </c>
      <c r="E91" s="118">
        <v>373</v>
      </c>
      <c r="F91" s="118">
        <v>46</v>
      </c>
      <c r="G91" s="118">
        <f t="shared" si="10"/>
        <v>1764.9807396689321</v>
      </c>
      <c r="H91" s="119"/>
      <c r="I91" s="120">
        <v>4.3389343840053683E-2</v>
      </c>
      <c r="J91" s="121"/>
    </row>
    <row r="92" spans="1:10" ht="17.100000000000001" customHeight="1">
      <c r="B92" s="117" t="s">
        <v>22</v>
      </c>
      <c r="C92" s="118">
        <v>30682.386783714835</v>
      </c>
      <c r="D92" s="118">
        <f t="shared" si="9"/>
        <v>2709.2768100322246</v>
      </c>
      <c r="E92" s="118">
        <v>488</v>
      </c>
      <c r="F92" s="118">
        <v>57</v>
      </c>
      <c r="G92" s="118">
        <f t="shared" si="10"/>
        <v>2278.2768100322246</v>
      </c>
      <c r="H92" s="119"/>
      <c r="I92" s="120">
        <v>4.659436109903544E-2</v>
      </c>
      <c r="J92" s="121"/>
    </row>
    <row r="93" spans="1:10" ht="17.100000000000001" customHeight="1">
      <c r="B93" s="139"/>
      <c r="C93" s="125" t="s">
        <v>23</v>
      </c>
      <c r="D93" s="126">
        <f>SUM(D83:D92)</f>
        <v>20519.356958469736</v>
      </c>
      <c r="E93" s="126">
        <f>SUM(E83:E92)</f>
        <v>2299</v>
      </c>
      <c r="F93" s="126">
        <f>SUM(F83:F92)</f>
        <v>360</v>
      </c>
      <c r="G93" s="127">
        <f t="shared" si="10"/>
        <v>18580.356958469736</v>
      </c>
      <c r="H93" s="119"/>
      <c r="I93" s="120"/>
      <c r="J93" s="121"/>
    </row>
    <row r="94" spans="1:10" ht="17.100000000000001" customHeight="1">
      <c r="B94" s="117" t="s">
        <v>24</v>
      </c>
      <c r="C94" s="118">
        <v>34775.290405848486</v>
      </c>
      <c r="D94" s="118">
        <f>C94-C92</f>
        <v>4092.9036221336501</v>
      </c>
      <c r="E94" s="118">
        <v>634</v>
      </c>
      <c r="F94" s="118">
        <v>70</v>
      </c>
      <c r="G94" s="118">
        <f t="shared" si="10"/>
        <v>3528.9036221336501</v>
      </c>
      <c r="H94" s="119"/>
      <c r="I94" s="120">
        <v>5.2121238617878415E-2</v>
      </c>
      <c r="J94" s="121"/>
    </row>
    <row r="95" spans="1:10" ht="17.100000000000001" customHeight="1">
      <c r="B95" s="117" t="s">
        <v>25</v>
      </c>
      <c r="C95" s="118">
        <v>38953.911839763881</v>
      </c>
      <c r="D95" s="118">
        <f t="shared" ref="D95:D103" si="11">C95-C94</f>
        <v>4178.6214339153958</v>
      </c>
      <c r="E95" s="118">
        <v>707</v>
      </c>
      <c r="F95" s="118">
        <v>64</v>
      </c>
      <c r="G95" s="118">
        <f t="shared" si="10"/>
        <v>3535.6214339153958</v>
      </c>
      <c r="H95" s="119"/>
      <c r="I95" s="120">
        <v>5.7411808164721995E-2</v>
      </c>
      <c r="J95" s="121"/>
    </row>
    <row r="96" spans="1:10" ht="17.100000000000001" customHeight="1">
      <c r="B96" s="117" t="s">
        <v>26</v>
      </c>
      <c r="C96" s="118">
        <f>$C$21*I96</f>
        <v>43093.082215689457</v>
      </c>
      <c r="D96" s="118">
        <f t="shared" si="11"/>
        <v>4139.1703759255761</v>
      </c>
      <c r="E96" s="118">
        <v>819</v>
      </c>
      <c r="F96" s="118">
        <v>82</v>
      </c>
      <c r="G96" s="118">
        <f t="shared" si="10"/>
        <v>3402.1703759255761</v>
      </c>
      <c r="H96" s="119"/>
      <c r="I96" s="120">
        <v>6.248090795373272E-2</v>
      </c>
      <c r="J96" s="121"/>
    </row>
    <row r="97" spans="1:10" ht="17.100000000000001" customHeight="1">
      <c r="A97" s="123"/>
      <c r="B97" s="117" t="s">
        <v>27</v>
      </c>
      <c r="C97" s="118">
        <v>47004.827244509434</v>
      </c>
      <c r="D97" s="118">
        <f t="shared" si="11"/>
        <v>3911.7450288199761</v>
      </c>
      <c r="E97" s="118">
        <v>790</v>
      </c>
      <c r="F97" s="118">
        <v>118</v>
      </c>
      <c r="G97" s="118">
        <f t="shared" si="10"/>
        <v>3239.7450288199761</v>
      </c>
      <c r="H97" s="119"/>
      <c r="I97" s="120">
        <v>6.734215937608802E-2</v>
      </c>
      <c r="J97" s="121"/>
    </row>
    <row r="98" spans="1:10" ht="17.100000000000001" customHeight="1">
      <c r="A98" s="123"/>
      <c r="B98" s="117" t="s">
        <v>28</v>
      </c>
      <c r="C98" s="118">
        <v>51190.550631935126</v>
      </c>
      <c r="D98" s="118">
        <f t="shared" si="11"/>
        <v>4185.7233874256926</v>
      </c>
      <c r="E98" s="118">
        <v>936</v>
      </c>
      <c r="F98" s="118">
        <v>133</v>
      </c>
      <c r="G98" s="118">
        <f t="shared" si="10"/>
        <v>3382.7233874256926</v>
      </c>
      <c r="H98" s="119"/>
      <c r="I98" s="120">
        <v>7.2008089227648245E-2</v>
      </c>
      <c r="J98" s="121"/>
    </row>
    <row r="99" spans="1:10" ht="17.100000000000001" customHeight="1">
      <c r="A99" s="123"/>
      <c r="B99" s="117" t="s">
        <v>29</v>
      </c>
      <c r="C99" s="118">
        <v>55516.614372943783</v>
      </c>
      <c r="D99" s="118">
        <f t="shared" si="11"/>
        <v>4326.0637410086565</v>
      </c>
      <c r="E99" s="118">
        <v>935</v>
      </c>
      <c r="F99" s="118">
        <v>115</v>
      </c>
      <c r="G99" s="118">
        <f t="shared" si="10"/>
        <v>3506.0637410086565</v>
      </c>
      <c r="H99" s="119"/>
      <c r="I99" s="120">
        <v>7.6490237493722496E-2</v>
      </c>
      <c r="J99" s="121"/>
    </row>
    <row r="100" spans="1:10" ht="17.100000000000001" customHeight="1">
      <c r="A100" s="123"/>
      <c r="B100" s="117" t="s">
        <v>30</v>
      </c>
      <c r="C100" s="118">
        <v>59856.086358337023</v>
      </c>
      <c r="D100" s="118">
        <f t="shared" si="11"/>
        <v>4339.4719853932402</v>
      </c>
      <c r="E100" s="118">
        <v>992</v>
      </c>
      <c r="F100" s="118">
        <v>140</v>
      </c>
      <c r="G100" s="118">
        <f t="shared" si="10"/>
        <v>3487.4719853932402</v>
      </c>
      <c r="H100" s="119"/>
      <c r="I100" s="120">
        <v>8.0799252643543498E-2</v>
      </c>
      <c r="J100" s="121"/>
    </row>
    <row r="101" spans="1:10" ht="17.100000000000001" customHeight="1">
      <c r="A101" s="123"/>
      <c r="B101" s="117" t="s">
        <v>31</v>
      </c>
      <c r="C101" s="118">
        <v>64626.137810097884</v>
      </c>
      <c r="D101" s="118">
        <f t="shared" si="11"/>
        <v>4770.0514517608608</v>
      </c>
      <c r="E101" s="118">
        <v>1131</v>
      </c>
      <c r="F101" s="118">
        <v>188</v>
      </c>
      <c r="G101" s="118">
        <f t="shared" si="10"/>
        <v>3827.0514517608608</v>
      </c>
      <c r="H101" s="119"/>
      <c r="I101" s="120">
        <v>8.4944976091085533E-2</v>
      </c>
      <c r="J101" s="121"/>
    </row>
    <row r="102" spans="1:10" ht="17.100000000000001" customHeight="1">
      <c r="A102" s="123"/>
      <c r="B102" s="117" t="s">
        <v>32</v>
      </c>
      <c r="C102" s="118">
        <v>69815.166027445535</v>
      </c>
      <c r="D102" s="118">
        <f t="shared" si="11"/>
        <v>5189.0282173476517</v>
      </c>
      <c r="E102" s="118">
        <v>1258</v>
      </c>
      <c r="F102" s="118">
        <v>168</v>
      </c>
      <c r="G102" s="118">
        <f t="shared" si="10"/>
        <v>4099.0282173476517</v>
      </c>
      <c r="H102" s="119"/>
      <c r="I102" s="120">
        <v>8.8936517232414691E-2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74667.132275735014</v>
      </c>
      <c r="D103" s="118">
        <f t="shared" si="11"/>
        <v>4851.9662482894782</v>
      </c>
      <c r="E103" s="118">
        <v>1389</v>
      </c>
      <c r="F103" s="118">
        <v>194</v>
      </c>
      <c r="G103" s="118">
        <f t="shared" si="10"/>
        <v>3656.9662482894782</v>
      </c>
      <c r="H103" s="119"/>
      <c r="I103" s="120">
        <v>9.2604653696806413E-2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43984.745492020178</v>
      </c>
      <c r="E104" s="126">
        <f>SUM(E94:E103)</f>
        <v>9591</v>
      </c>
      <c r="F104" s="126">
        <f>SUM(F94:F103)</f>
        <v>1272</v>
      </c>
      <c r="G104" s="127">
        <f t="shared" si="10"/>
        <v>35665.745492020178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40247.984599540185</v>
      </c>
      <c r="D107" s="118"/>
      <c r="E107" s="118"/>
      <c r="F107" s="118"/>
      <c r="G107" s="118"/>
      <c r="H107" s="119"/>
      <c r="I107" s="120">
        <v>7.219369434895101E-2</v>
      </c>
      <c r="J107" s="121"/>
    </row>
    <row r="108" spans="1:10" ht="17.100000000000001" customHeight="1">
      <c r="A108" s="123"/>
      <c r="B108" s="117" t="s">
        <v>13</v>
      </c>
      <c r="C108" s="118">
        <v>42238.179432171222</v>
      </c>
      <c r="D108" s="118">
        <f t="shared" ref="D108:D117" si="12">C108-C107</f>
        <v>1990.1948326310376</v>
      </c>
      <c r="E108" s="118">
        <v>918</v>
      </c>
      <c r="F108" s="118">
        <v>270</v>
      </c>
      <c r="G108" s="118">
        <f t="shared" ref="G108:G129" si="13">D108-E108+F108</f>
        <v>1342.1948326310376</v>
      </c>
      <c r="H108" s="119"/>
      <c r="I108" s="120">
        <v>7.4402288941643871E-2</v>
      </c>
      <c r="J108" s="121"/>
    </row>
    <row r="109" spans="1:10" ht="17.100000000000001" customHeight="1">
      <c r="A109" s="123"/>
      <c r="B109" s="117" t="s">
        <v>14</v>
      </c>
      <c r="C109" s="118">
        <v>43785.3217723329</v>
      </c>
      <c r="D109" s="118">
        <f t="shared" si="12"/>
        <v>1547.1423401616776</v>
      </c>
      <c r="E109" s="118">
        <v>900</v>
      </c>
      <c r="F109" s="118">
        <v>256</v>
      </c>
      <c r="G109" s="118">
        <f t="shared" si="13"/>
        <v>903.14234016167757</v>
      </c>
      <c r="H109" s="119"/>
      <c r="I109" s="120">
        <v>7.6534385198973778E-2</v>
      </c>
      <c r="J109" s="121"/>
    </row>
    <row r="110" spans="1:10" ht="17.100000000000001" customHeight="1">
      <c r="A110" s="123"/>
      <c r="B110" s="117" t="s">
        <v>15</v>
      </c>
      <c r="C110" s="118">
        <v>45285.799378541044</v>
      </c>
      <c r="D110" s="118">
        <f t="shared" si="12"/>
        <v>1500.4776062081437</v>
      </c>
      <c r="E110" s="118">
        <v>855</v>
      </c>
      <c r="F110" s="118">
        <v>286</v>
      </c>
      <c r="G110" s="118">
        <f t="shared" si="13"/>
        <v>931.4776062081437</v>
      </c>
      <c r="H110" s="119"/>
      <c r="I110" s="120">
        <v>7.859388993151864E-2</v>
      </c>
      <c r="J110" s="121"/>
    </row>
    <row r="111" spans="1:10" ht="17.100000000000001" customHeight="1">
      <c r="A111" s="123"/>
      <c r="B111" s="117" t="s">
        <v>16</v>
      </c>
      <c r="C111" s="118">
        <v>46706.746276588296</v>
      </c>
      <c r="D111" s="118">
        <f t="shared" si="12"/>
        <v>1420.946898047252</v>
      </c>
      <c r="E111" s="118">
        <v>883</v>
      </c>
      <c r="F111" s="118">
        <v>265</v>
      </c>
      <c r="G111" s="118">
        <f t="shared" si="13"/>
        <v>802.94689804725203</v>
      </c>
      <c r="H111" s="119"/>
      <c r="I111" s="120">
        <v>8.058444837230555E-2</v>
      </c>
      <c r="J111" s="121"/>
    </row>
    <row r="112" spans="1:10" ht="17.100000000000001" customHeight="1">
      <c r="A112" s="123"/>
      <c r="B112" s="117" t="s">
        <v>17</v>
      </c>
      <c r="C112" s="118">
        <v>48400.052584640922</v>
      </c>
      <c r="D112" s="118">
        <f t="shared" si="12"/>
        <v>1693.3063080526263</v>
      </c>
      <c r="E112" s="118">
        <v>908</v>
      </c>
      <c r="F112" s="118">
        <v>305</v>
      </c>
      <c r="G112" s="118">
        <f t="shared" si="13"/>
        <v>1090.3063080526263</v>
      </c>
      <c r="H112" s="119"/>
      <c r="I112" s="120">
        <v>8.2509465708559368E-2</v>
      </c>
      <c r="J112" s="121"/>
    </row>
    <row r="113" spans="1:10" ht="17.100000000000001" customHeight="1">
      <c r="A113" s="123"/>
      <c r="B113" s="117" t="s">
        <v>18</v>
      </c>
      <c r="C113" s="118">
        <v>50800.457378316052</v>
      </c>
      <c r="D113" s="118">
        <f t="shared" si="12"/>
        <v>2400.4047936751303</v>
      </c>
      <c r="E113" s="118">
        <v>941</v>
      </c>
      <c r="F113" s="118">
        <v>331</v>
      </c>
      <c r="G113" s="118">
        <f t="shared" si="13"/>
        <v>1790.4047936751303</v>
      </c>
      <c r="H113" s="119"/>
      <c r="I113" s="120">
        <v>8.4372126521036442E-2</v>
      </c>
      <c r="J113" s="121"/>
    </row>
    <row r="114" spans="1:10" ht="17.100000000000001" customHeight="1">
      <c r="B114" s="117" t="s">
        <v>19</v>
      </c>
      <c r="C114" s="118">
        <v>53273.639923665309</v>
      </c>
      <c r="D114" s="118">
        <f t="shared" si="12"/>
        <v>2473.1825453492565</v>
      </c>
      <c r="E114" s="118">
        <v>992</v>
      </c>
      <c r="F114" s="118">
        <v>321</v>
      </c>
      <c r="G114" s="118">
        <f t="shared" si="13"/>
        <v>1802.1825453492565</v>
      </c>
      <c r="H114" s="119"/>
      <c r="I114" s="120">
        <v>8.6175412364389053E-2</v>
      </c>
      <c r="J114" s="121"/>
    </row>
    <row r="115" spans="1:10" ht="17.100000000000001" customHeight="1">
      <c r="A115" s="123"/>
      <c r="B115" s="117" t="s">
        <v>20</v>
      </c>
      <c r="C115" s="118">
        <v>55575.570593559991</v>
      </c>
      <c r="D115" s="118">
        <f t="shared" si="12"/>
        <v>2301.9306698946821</v>
      </c>
      <c r="E115" s="118">
        <v>949</v>
      </c>
      <c r="F115" s="118">
        <v>342</v>
      </c>
      <c r="G115" s="118">
        <f t="shared" si="13"/>
        <v>1694.9306698946821</v>
      </c>
      <c r="H115" s="119"/>
      <c r="I115" s="120">
        <v>8.792211769270683E-2</v>
      </c>
      <c r="J115" s="121"/>
    </row>
    <row r="116" spans="1:10" ht="17.100000000000001" customHeight="1">
      <c r="A116" s="123"/>
      <c r="B116" s="117" t="s">
        <v>21</v>
      </c>
      <c r="C116" s="118">
        <v>57774.703020113622</v>
      </c>
      <c r="D116" s="118">
        <f t="shared" si="12"/>
        <v>2199.1324265536314</v>
      </c>
      <c r="E116" s="118">
        <v>1056</v>
      </c>
      <c r="F116" s="118">
        <v>339</v>
      </c>
      <c r="G116" s="118">
        <f t="shared" si="13"/>
        <v>1482.1324265536314</v>
      </c>
      <c r="H116" s="119"/>
      <c r="I116" s="120">
        <v>8.9614864309157161E-2</v>
      </c>
      <c r="J116" s="121"/>
    </row>
    <row r="117" spans="1:10" ht="17.100000000000001" customHeight="1">
      <c r="A117" s="123"/>
      <c r="B117" s="117" t="s">
        <v>22</v>
      </c>
      <c r="C117" s="118">
        <v>59819.556028961568</v>
      </c>
      <c r="D117" s="118">
        <f t="shared" si="12"/>
        <v>2044.8530088479456</v>
      </c>
      <c r="E117" s="118">
        <v>1143</v>
      </c>
      <c r="F117" s="118">
        <v>377</v>
      </c>
      <c r="G117" s="118">
        <f t="shared" si="13"/>
        <v>1278.8530088479456</v>
      </c>
      <c r="H117" s="119"/>
      <c r="I117" s="120">
        <v>9.0842150385666773E-2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19571.571429421383</v>
      </c>
      <c r="E118" s="126">
        <f>SUM(E108:E117)</f>
        <v>9545</v>
      </c>
      <c r="F118" s="126">
        <f>SUM(F108:F117)</f>
        <v>3092</v>
      </c>
      <c r="G118" s="127">
        <f t="shared" si="13"/>
        <v>13118.571429421383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60588.205849928374</v>
      </c>
      <c r="D119" s="118">
        <f>C119-C117</f>
        <v>768.64982096680615</v>
      </c>
      <c r="E119" s="118">
        <v>1217</v>
      </c>
      <c r="F119" s="118">
        <v>395</v>
      </c>
      <c r="G119" s="118">
        <f t="shared" si="13"/>
        <v>-53.350179033193854</v>
      </c>
      <c r="H119" s="119"/>
      <c r="I119" s="120">
        <v>9.0809661046055701E-2</v>
      </c>
      <c r="J119" s="121"/>
    </row>
    <row r="120" spans="1:10" ht="17.100000000000001" customHeight="1">
      <c r="A120" s="123"/>
      <c r="B120" s="117" t="s">
        <v>25</v>
      </c>
      <c r="C120" s="118">
        <v>61593.253519988451</v>
      </c>
      <c r="D120" s="118">
        <f t="shared" ref="D120:D128" si="14">C120-C119</f>
        <v>1005.0476700600775</v>
      </c>
      <c r="E120" s="118">
        <v>1188</v>
      </c>
      <c r="F120" s="118">
        <v>425</v>
      </c>
      <c r="G120" s="118">
        <f t="shared" si="13"/>
        <v>242.04767006007751</v>
      </c>
      <c r="H120" s="119"/>
      <c r="I120" s="120">
        <v>9.0778560825333005E-2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62589.421494978975</v>
      </c>
      <c r="D121" s="118">
        <f t="shared" si="14"/>
        <v>996.16797499052336</v>
      </c>
      <c r="E121" s="118">
        <v>1181</v>
      </c>
      <c r="F121" s="118">
        <v>401</v>
      </c>
      <c r="G121" s="118">
        <f t="shared" si="13"/>
        <v>216.16797499052336</v>
      </c>
      <c r="H121" s="119"/>
      <c r="I121" s="120">
        <v>9.0748762498157137E-2</v>
      </c>
      <c r="J121" s="121"/>
    </row>
    <row r="122" spans="1:10" ht="17.100000000000001" customHeight="1">
      <c r="A122" s="123"/>
      <c r="B122" s="117" t="s">
        <v>27</v>
      </c>
      <c r="C122" s="118">
        <v>63322.68982254876</v>
      </c>
      <c r="D122" s="118">
        <f t="shared" si="14"/>
        <v>733.26832756978547</v>
      </c>
      <c r="E122" s="118">
        <v>1198</v>
      </c>
      <c r="F122" s="118">
        <v>443</v>
      </c>
      <c r="G122" s="118">
        <f t="shared" si="13"/>
        <v>-21.73167243021453</v>
      </c>
      <c r="H122" s="119"/>
      <c r="I122" s="120">
        <v>9.0720185992190214E-2</v>
      </c>
      <c r="J122" s="121"/>
    </row>
    <row r="123" spans="1:10" ht="17.100000000000001" customHeight="1">
      <c r="A123" s="123"/>
      <c r="B123" s="117" t="s">
        <v>28</v>
      </c>
      <c r="C123" s="118">
        <v>64473.481427312807</v>
      </c>
      <c r="D123" s="118">
        <f t="shared" si="14"/>
        <v>1150.7916047640465</v>
      </c>
      <c r="E123" s="118">
        <v>1214</v>
      </c>
      <c r="F123" s="118">
        <v>492</v>
      </c>
      <c r="G123" s="118">
        <f t="shared" si="13"/>
        <v>428.7916047640465</v>
      </c>
      <c r="H123" s="119"/>
      <c r="I123" s="120">
        <v>9.0692757669591811E-2</v>
      </c>
      <c r="J123" s="121"/>
    </row>
    <row r="124" spans="1:10" ht="17.100000000000001" customHeight="1">
      <c r="A124" s="123"/>
      <c r="B124" s="117" t="s">
        <v>29</v>
      </c>
      <c r="C124" s="118">
        <v>65805.680155479946</v>
      </c>
      <c r="D124" s="118">
        <f t="shared" si="14"/>
        <v>1332.1987281671391</v>
      </c>
      <c r="E124" s="118">
        <v>1318</v>
      </c>
      <c r="F124" s="118">
        <v>503</v>
      </c>
      <c r="G124" s="118">
        <f t="shared" si="13"/>
        <v>517.19872816713905</v>
      </c>
      <c r="H124" s="119"/>
      <c r="I124" s="120">
        <v>9.0666409693414107E-2</v>
      </c>
      <c r="J124" s="121"/>
    </row>
    <row r="125" spans="1:10" ht="17.100000000000001" customHeight="1">
      <c r="A125" s="123"/>
      <c r="B125" s="117" t="s">
        <v>30</v>
      </c>
      <c r="C125" s="118">
        <v>67146.911669465044</v>
      </c>
      <c r="D125" s="118">
        <f t="shared" si="14"/>
        <v>1341.231513985098</v>
      </c>
      <c r="E125" s="118">
        <v>1435</v>
      </c>
      <c r="F125" s="118">
        <v>524</v>
      </c>
      <c r="G125" s="118">
        <f t="shared" si="13"/>
        <v>430.23151398509799</v>
      </c>
      <c r="H125" s="119"/>
      <c r="I125" s="120">
        <v>9.0641079467420421E-2</v>
      </c>
      <c r="J125" s="121"/>
    </row>
    <row r="126" spans="1:10" ht="17.100000000000001" customHeight="1">
      <c r="A126" s="123"/>
      <c r="B126" s="117" t="s">
        <v>31</v>
      </c>
      <c r="C126" s="118">
        <v>68941.192313398991</v>
      </c>
      <c r="D126" s="118">
        <f t="shared" si="14"/>
        <v>1794.2806439339474</v>
      </c>
      <c r="E126" s="118">
        <v>1455</v>
      </c>
      <c r="F126" s="118">
        <v>513</v>
      </c>
      <c r="G126" s="118">
        <f t="shared" si="13"/>
        <v>852.28064393394743</v>
      </c>
      <c r="H126" s="119"/>
      <c r="I126" s="120">
        <v>9.0616709139588567E-2</v>
      </c>
      <c r="J126" s="121"/>
    </row>
    <row r="127" spans="1:10" ht="17.100000000000001" customHeight="1">
      <c r="A127" s="123"/>
      <c r="B127" s="117" t="s">
        <v>32</v>
      </c>
      <c r="C127" s="118">
        <v>71115.697451392334</v>
      </c>
      <c r="D127" s="118">
        <f t="shared" si="14"/>
        <v>2174.5051379933429</v>
      </c>
      <c r="E127" s="118">
        <v>1553</v>
      </c>
      <c r="F127" s="118">
        <v>549</v>
      </c>
      <c r="G127" s="118">
        <f t="shared" si="13"/>
        <v>1170.5051379933429</v>
      </c>
      <c r="H127" s="119"/>
      <c r="I127" s="120">
        <v>9.0593245161009348E-2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73092.70197717729</v>
      </c>
      <c r="D128" s="118">
        <f t="shared" si="14"/>
        <v>1977.0045257849561</v>
      </c>
      <c r="E128" s="118">
        <v>1821</v>
      </c>
      <c r="F128" s="118">
        <v>566</v>
      </c>
      <c r="G128" s="118">
        <f t="shared" si="13"/>
        <v>722.00452578495606</v>
      </c>
      <c r="H128" s="119"/>
      <c r="I128" s="120">
        <v>9.0651993026388808E-2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13273.145948215722</v>
      </c>
      <c r="E129" s="126">
        <f>SUM(E119:E128)</f>
        <v>13580</v>
      </c>
      <c r="F129" s="126">
        <f>SUM(F119:F128)</f>
        <v>4811</v>
      </c>
      <c r="G129" s="127">
        <f t="shared" si="13"/>
        <v>4504.1459482157225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1312.0764805288977</v>
      </c>
      <c r="D132" s="118"/>
      <c r="E132" s="118"/>
      <c r="F132" s="118"/>
      <c r="G132" s="118"/>
      <c r="H132" s="119"/>
      <c r="I132" s="120">
        <v>2.3535004135047492E-3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1522.6773741876957</v>
      </c>
      <c r="D133" s="118">
        <f t="shared" ref="D133:D142" si="15">C133-C132</f>
        <v>210.60089365879799</v>
      </c>
      <c r="E133" s="118">
        <v>15</v>
      </c>
      <c r="F133" s="118">
        <v>2</v>
      </c>
      <c r="G133" s="118">
        <f t="shared" ref="G133:G154" si="16">D133-E133+F133</f>
        <v>197.60089365879799</v>
      </c>
      <c r="H133" s="119"/>
      <c r="I133" s="120">
        <v>2.6821866728689372E-3</v>
      </c>
      <c r="J133" s="121"/>
    </row>
    <row r="134" spans="1:10" ht="17.100000000000001" customHeight="1">
      <c r="A134" s="134"/>
      <c r="B134" s="117" t="s">
        <v>14</v>
      </c>
      <c r="C134" s="118">
        <v>1716.0072785752518</v>
      </c>
      <c r="D134" s="118">
        <f t="shared" si="15"/>
        <v>193.3299043875561</v>
      </c>
      <c r="E134" s="118">
        <v>11</v>
      </c>
      <c r="F134" s="118">
        <v>2</v>
      </c>
      <c r="G134" s="118">
        <f t="shared" si="16"/>
        <v>184.3299043875561</v>
      </c>
      <c r="H134" s="119"/>
      <c r="I134" s="120">
        <v>2.999488338708708E-3</v>
      </c>
      <c r="J134" s="121"/>
    </row>
    <row r="135" spans="1:10" ht="17.100000000000001" customHeight="1">
      <c r="A135" s="123"/>
      <c r="B135" s="117" t="s">
        <v>15</v>
      </c>
      <c r="C135" s="118">
        <v>1904.9096104411954</v>
      </c>
      <c r="D135" s="118">
        <f t="shared" si="15"/>
        <v>188.90233186594355</v>
      </c>
      <c r="E135" s="118">
        <v>15</v>
      </c>
      <c r="F135" s="118">
        <v>3</v>
      </c>
      <c r="G135" s="118">
        <f t="shared" si="16"/>
        <v>176.90233186594355</v>
      </c>
      <c r="H135" s="119"/>
      <c r="I135" s="120">
        <v>3.3059868282561528E-3</v>
      </c>
      <c r="J135" s="121"/>
    </row>
    <row r="136" spans="1:10" ht="17.100000000000001" customHeight="1">
      <c r="A136" s="123"/>
      <c r="B136" s="117" t="s">
        <v>16</v>
      </c>
      <c r="C136" s="118">
        <v>2087.8493957751007</v>
      </c>
      <c r="D136" s="118">
        <f t="shared" si="15"/>
        <v>182.93978533390532</v>
      </c>
      <c r="E136" s="118">
        <v>7</v>
      </c>
      <c r="F136" s="118">
        <v>0</v>
      </c>
      <c r="G136" s="118">
        <f t="shared" si="16"/>
        <v>175.93978533390532</v>
      </c>
      <c r="H136" s="119"/>
      <c r="I136" s="120">
        <v>3.6022246303918232E-3</v>
      </c>
      <c r="J136" s="121"/>
    </row>
    <row r="137" spans="1:10" ht="17.100000000000001" customHeight="1">
      <c r="A137" s="123"/>
      <c r="B137" s="117" t="s">
        <v>17</v>
      </c>
      <c r="C137" s="118">
        <v>2281.1164119841101</v>
      </c>
      <c r="D137" s="118">
        <f t="shared" si="15"/>
        <v>193.2670162090094</v>
      </c>
      <c r="E137" s="118">
        <v>6</v>
      </c>
      <c r="F137" s="118">
        <v>2</v>
      </c>
      <c r="G137" s="118">
        <f t="shared" si="16"/>
        <v>189.2670162090094</v>
      </c>
      <c r="H137" s="119"/>
      <c r="I137" s="120">
        <v>3.8887085100308728E-3</v>
      </c>
      <c r="J137" s="121"/>
    </row>
    <row r="138" spans="1:10" ht="17.100000000000001" customHeight="1">
      <c r="A138" s="123"/>
      <c r="B138" s="117" t="s">
        <v>18</v>
      </c>
      <c r="C138" s="118">
        <v>2508.2958567101236</v>
      </c>
      <c r="D138" s="118">
        <f t="shared" si="15"/>
        <v>227.17944472601357</v>
      </c>
      <c r="E138" s="118">
        <v>20</v>
      </c>
      <c r="F138" s="118">
        <v>5</v>
      </c>
      <c r="G138" s="118">
        <f t="shared" si="16"/>
        <v>212.17944472601357</v>
      </c>
      <c r="H138" s="119"/>
      <c r="I138" s="120">
        <v>4.1659124011129761E-3</v>
      </c>
      <c r="J138" s="121"/>
    </row>
    <row r="139" spans="1:10" ht="17.100000000000001" customHeight="1">
      <c r="A139" s="123"/>
      <c r="B139" s="117" t="s">
        <v>19</v>
      </c>
      <c r="C139" s="118">
        <v>2741.2719101800958</v>
      </c>
      <c r="D139" s="118">
        <f t="shared" si="15"/>
        <v>232.97605346997216</v>
      </c>
      <c r="E139" s="118">
        <v>20</v>
      </c>
      <c r="F139" s="118">
        <v>2</v>
      </c>
      <c r="G139" s="118">
        <f t="shared" si="16"/>
        <v>214.97605346997216</v>
      </c>
      <c r="H139" s="119"/>
      <c r="I139" s="120">
        <v>4.4342800229377156E-3</v>
      </c>
      <c r="J139" s="121"/>
    </row>
    <row r="140" spans="1:10" ht="17.100000000000001" customHeight="1">
      <c r="A140" s="123"/>
      <c r="B140" s="117" t="s">
        <v>20</v>
      </c>
      <c r="C140" s="118">
        <v>2967.2210448683886</v>
      </c>
      <c r="D140" s="118">
        <f t="shared" si="15"/>
        <v>225.94913468829282</v>
      </c>
      <c r="E140" s="118">
        <v>32</v>
      </c>
      <c r="F140" s="118">
        <v>5</v>
      </c>
      <c r="G140" s="118">
        <f t="shared" si="16"/>
        <v>198.94913468829282</v>
      </c>
      <c r="H140" s="119"/>
      <c r="I140" s="120">
        <v>4.6942272502268449E-3</v>
      </c>
      <c r="J140" s="121"/>
    </row>
    <row r="141" spans="1:10" ht="17.100000000000001" customHeight="1">
      <c r="A141" s="123"/>
      <c r="B141" s="117" t="s">
        <v>21</v>
      </c>
      <c r="C141" s="118">
        <v>3188.7792067047249</v>
      </c>
      <c r="D141" s="118">
        <f t="shared" si="15"/>
        <v>221.55816183633624</v>
      </c>
      <c r="E141" s="118">
        <v>29</v>
      </c>
      <c r="F141" s="118">
        <v>4</v>
      </c>
      <c r="G141" s="118">
        <f t="shared" si="16"/>
        <v>196.55816183633624</v>
      </c>
      <c r="H141" s="119"/>
      <c r="I141" s="120">
        <v>4.9461442635407556E-3</v>
      </c>
      <c r="J141" s="121"/>
    </row>
    <row r="142" spans="1:10" ht="17.100000000000001" customHeight="1">
      <c r="A142" s="123"/>
      <c r="B142" s="117" t="s">
        <v>22</v>
      </c>
      <c r="C142" s="118">
        <v>3386.0544901163571</v>
      </c>
      <c r="D142" s="118">
        <f t="shared" si="15"/>
        <v>197.27528341163224</v>
      </c>
      <c r="E142" s="118">
        <v>26</v>
      </c>
      <c r="F142" s="118">
        <v>1</v>
      </c>
      <c r="G142" s="118">
        <f t="shared" si="16"/>
        <v>172.27528341163224</v>
      </c>
      <c r="H142" s="119"/>
      <c r="I142" s="120">
        <v>5.142072118627725E-3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2073.9780095874594</v>
      </c>
      <c r="E143" s="126">
        <f>SUM(E133:E142)</f>
        <v>181</v>
      </c>
      <c r="F143" s="126">
        <f>SUM(F133:F142)</f>
        <v>26</v>
      </c>
      <c r="G143" s="127">
        <f t="shared" si="16"/>
        <v>1918.9780095874594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3462.0419340395024</v>
      </c>
      <c r="D144" s="118">
        <f>C144-C142</f>
        <v>75.987443923145293</v>
      </c>
      <c r="E144" s="118">
        <v>20</v>
      </c>
      <c r="F144" s="118">
        <v>2</v>
      </c>
      <c r="G144" s="118">
        <f t="shared" si="16"/>
        <v>57.987443923145293</v>
      </c>
      <c r="H144" s="119"/>
      <c r="I144" s="120">
        <v>5.1889117716419388E-3</v>
      </c>
      <c r="J144" s="121"/>
    </row>
    <row r="145" spans="1:10" ht="17.100000000000001" customHeight="1">
      <c r="A145" s="123"/>
      <c r="B145" s="117" t="s">
        <v>25</v>
      </c>
      <c r="C145" s="118">
        <v>3551.0985212428104</v>
      </c>
      <c r="D145" s="118">
        <f t="shared" ref="D145:D153" si="17">C145-C144</f>
        <v>89.056587203308027</v>
      </c>
      <c r="E145" s="118">
        <v>31</v>
      </c>
      <c r="F145" s="118">
        <v>2</v>
      </c>
      <c r="G145" s="118">
        <f t="shared" si="16"/>
        <v>60.056587203308027</v>
      </c>
      <c r="H145" s="119"/>
      <c r="I145" s="120">
        <v>5.2337487416990562E-3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3639.3460462295811</v>
      </c>
      <c r="D146" s="118">
        <f t="shared" si="17"/>
        <v>88.247524986770713</v>
      </c>
      <c r="E146" s="118">
        <v>50</v>
      </c>
      <c r="F146" s="118">
        <v>5</v>
      </c>
      <c r="G146" s="118">
        <f t="shared" si="16"/>
        <v>43.247524986770713</v>
      </c>
      <c r="H146" s="119"/>
      <c r="I146" s="120">
        <v>5.2767087809621298E-3</v>
      </c>
      <c r="J146" s="121"/>
    </row>
    <row r="147" spans="1:10" ht="17.100000000000001" customHeight="1">
      <c r="A147" s="123"/>
      <c r="B147" s="117" t="s">
        <v>27</v>
      </c>
      <c r="C147" s="118">
        <v>3711.8993157529471</v>
      </c>
      <c r="D147" s="118">
        <f t="shared" si="17"/>
        <v>72.553269523365998</v>
      </c>
      <c r="E147" s="118">
        <v>57</v>
      </c>
      <c r="F147" s="118">
        <v>5</v>
      </c>
      <c r="G147" s="118">
        <f t="shared" si="16"/>
        <v>20.553269523365998</v>
      </c>
      <c r="H147" s="119"/>
      <c r="I147" s="120">
        <v>5.3179073291589512E-3</v>
      </c>
      <c r="J147" s="121"/>
    </row>
    <row r="148" spans="1:10" ht="17.100000000000001" customHeight="1">
      <c r="A148" s="123"/>
      <c r="B148" s="117" t="s">
        <v>28</v>
      </c>
      <c r="C148" s="118">
        <v>3808.6115956022663</v>
      </c>
      <c r="D148" s="118">
        <f t="shared" si="17"/>
        <v>96.712279849319202</v>
      </c>
      <c r="E148" s="118">
        <v>53</v>
      </c>
      <c r="F148" s="118">
        <v>9</v>
      </c>
      <c r="G148" s="118">
        <f t="shared" si="16"/>
        <v>52.712279849319202</v>
      </c>
      <c r="H148" s="119"/>
      <c r="I148" s="120">
        <v>5.3574505494475549E-3</v>
      </c>
      <c r="J148" s="121"/>
    </row>
    <row r="149" spans="1:10" ht="17.100000000000001" customHeight="1">
      <c r="A149" s="123"/>
      <c r="B149" s="117" t="s">
        <v>29</v>
      </c>
      <c r="C149" s="118">
        <v>3916.0076243563217</v>
      </c>
      <c r="D149" s="118">
        <f t="shared" si="17"/>
        <v>107.39602875405535</v>
      </c>
      <c r="E149" s="118">
        <v>43</v>
      </c>
      <c r="F149" s="118">
        <v>6</v>
      </c>
      <c r="G149" s="118">
        <f t="shared" si="16"/>
        <v>70.396028754055351</v>
      </c>
      <c r="H149" s="119"/>
      <c r="I149" s="120">
        <v>5.3954362418797497E-3</v>
      </c>
      <c r="J149" s="121"/>
    </row>
    <row r="150" spans="1:10" ht="17.100000000000001" customHeight="1">
      <c r="A150" s="123"/>
      <c r="B150" s="117" t="s">
        <v>30</v>
      </c>
      <c r="C150" s="118">
        <v>4023.9920054688396</v>
      </c>
      <c r="D150" s="118">
        <f t="shared" si="17"/>
        <v>107.98438111251789</v>
      </c>
      <c r="E150" s="118">
        <v>32</v>
      </c>
      <c r="F150" s="118">
        <v>10</v>
      </c>
      <c r="G150" s="118">
        <f t="shared" si="16"/>
        <v>85.984381112517895</v>
      </c>
      <c r="H150" s="119"/>
      <c r="I150" s="120">
        <v>5.431954651010853E-3</v>
      </c>
      <c r="J150" s="121"/>
    </row>
    <row r="151" spans="1:10" ht="17.100000000000001" customHeight="1">
      <c r="A151" s="123"/>
      <c r="B151" s="117" t="s">
        <v>31</v>
      </c>
      <c r="C151" s="118">
        <v>4159.3614494338926</v>
      </c>
      <c r="D151" s="118">
        <f t="shared" si="17"/>
        <v>135.36944396505305</v>
      </c>
      <c r="E151" s="118">
        <v>39</v>
      </c>
      <c r="F151" s="118">
        <v>11</v>
      </c>
      <c r="G151" s="118">
        <f t="shared" si="16"/>
        <v>107.36944396505305</v>
      </c>
      <c r="H151" s="119"/>
      <c r="I151" s="120">
        <v>5.4670891816954413E-3</v>
      </c>
      <c r="J151" s="121"/>
    </row>
    <row r="152" spans="1:10" ht="17.100000000000001" customHeight="1">
      <c r="A152" s="123"/>
      <c r="B152" s="117" t="s">
        <v>32</v>
      </c>
      <c r="C152" s="118">
        <v>4318.2198724909267</v>
      </c>
      <c r="D152" s="118">
        <f t="shared" si="17"/>
        <v>158.85842305703409</v>
      </c>
      <c r="E152" s="118">
        <v>47</v>
      </c>
      <c r="F152" s="118">
        <v>12</v>
      </c>
      <c r="G152" s="118">
        <f t="shared" si="16"/>
        <v>123.85842305703409</v>
      </c>
      <c r="H152" s="119"/>
      <c r="I152" s="120">
        <v>5.5009170350202889E-3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4455.7275982645224</v>
      </c>
      <c r="D153" s="118">
        <f t="shared" si="17"/>
        <v>137.50772577359567</v>
      </c>
      <c r="E153" s="118">
        <v>53</v>
      </c>
      <c r="F153" s="118">
        <v>11</v>
      </c>
      <c r="G153" s="118">
        <f t="shared" si="16"/>
        <v>95.507725773595666</v>
      </c>
      <c r="H153" s="119"/>
      <c r="I153" s="120">
        <v>5.5261411363816473E-3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1069.6731081481653</v>
      </c>
      <c r="E154" s="126">
        <f>SUM(E144:E153)</f>
        <v>425</v>
      </c>
      <c r="F154" s="126">
        <f>SUM(F144:F153)</f>
        <v>73</v>
      </c>
      <c r="G154" s="127">
        <f t="shared" si="16"/>
        <v>717.67310814816528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showGridLines="0" workbookViewId="0"/>
  </sheetViews>
  <sheetFormatPr defaultColWidth="20.83203125" defaultRowHeight="17.100000000000001" customHeight="1"/>
  <cols>
    <col min="1" max="1" width="12.5" style="144" bestFit="1" customWidth="1"/>
    <col min="2" max="2" width="11.6640625" style="94" bestFit="1" customWidth="1"/>
    <col min="3" max="3" width="24.83203125" style="94" customWidth="1"/>
    <col min="4" max="7" width="17.83203125" style="94" customWidth="1"/>
    <col min="8" max="8" width="2.83203125" style="94" customWidth="1"/>
    <col min="9" max="9" width="13.83203125" style="94" customWidth="1"/>
    <col min="10" max="10" width="1.83203125" style="94" customWidth="1"/>
    <col min="11" max="16384" width="20.83203125" style="21"/>
  </cols>
  <sheetData>
    <row r="1" spans="1:10" s="20" customFormat="1" ht="17.100000000000001" customHeight="1">
      <c r="A1" s="142"/>
      <c r="B1" s="91" t="s">
        <v>0</v>
      </c>
      <c r="C1" s="92"/>
      <c r="D1" s="92"/>
      <c r="E1" s="92"/>
      <c r="F1" s="92"/>
      <c r="G1" s="92"/>
      <c r="H1" s="92"/>
      <c r="I1" s="92"/>
      <c r="J1" s="93" t="s">
        <v>1</v>
      </c>
    </row>
    <row r="3" spans="1:10" ht="17.100000000000001" customHeight="1" thickBot="1">
      <c r="A3" s="95"/>
      <c r="B3" s="96" t="s">
        <v>50</v>
      </c>
      <c r="C3" s="97"/>
      <c r="D3" s="97"/>
      <c r="E3" s="97"/>
      <c r="F3" s="97"/>
      <c r="G3" s="97"/>
      <c r="H3" s="97"/>
    </row>
    <row r="4" spans="1:10" ht="17.100000000000001" customHeight="1">
      <c r="A4" s="143"/>
      <c r="B4" s="98"/>
      <c r="C4" s="99"/>
      <c r="D4" s="99"/>
      <c r="E4" s="99"/>
      <c r="F4" s="99"/>
      <c r="G4" s="100" t="s">
        <v>3</v>
      </c>
      <c r="H4" s="101"/>
      <c r="I4" s="102" t="s">
        <v>4</v>
      </c>
      <c r="J4" s="103"/>
    </row>
    <row r="5" spans="1:10" ht="17.100000000000001" customHeight="1" thickBot="1">
      <c r="A5" s="104"/>
      <c r="B5" s="105" t="s">
        <v>5</v>
      </c>
      <c r="C5" s="106" t="s">
        <v>6</v>
      </c>
      <c r="D5" s="107" t="s">
        <v>7</v>
      </c>
      <c r="E5" s="107" t="s">
        <v>8</v>
      </c>
      <c r="F5" s="107" t="s">
        <v>9</v>
      </c>
      <c r="G5" s="108" t="s">
        <v>10</v>
      </c>
      <c r="H5" s="106"/>
      <c r="I5" s="109" t="s">
        <v>11</v>
      </c>
      <c r="J5" s="110"/>
    </row>
    <row r="6" spans="1:10" ht="17.100000000000001" customHeight="1">
      <c r="A6" s="104"/>
      <c r="B6" s="111"/>
      <c r="C6" s="112"/>
      <c r="D6" s="113"/>
      <c r="E6" s="113"/>
      <c r="F6" s="113"/>
      <c r="G6" s="112"/>
      <c r="H6" s="114"/>
      <c r="I6" s="115"/>
      <c r="J6" s="116"/>
    </row>
    <row r="7" spans="1:10" ht="17.100000000000001" customHeight="1">
      <c r="A7" s="104" t="s">
        <v>6</v>
      </c>
      <c r="B7" s="117" t="s">
        <v>12</v>
      </c>
      <c r="C7" s="118">
        <v>14600</v>
      </c>
      <c r="D7" s="118"/>
      <c r="E7" s="118"/>
      <c r="F7" s="118"/>
      <c r="G7" s="118"/>
      <c r="H7" s="119"/>
      <c r="I7" s="120">
        <v>1</v>
      </c>
      <c r="J7" s="121"/>
    </row>
    <row r="8" spans="1:10" ht="17.100000000000001" customHeight="1">
      <c r="A8" s="104"/>
      <c r="B8" s="117" t="s">
        <v>13</v>
      </c>
      <c r="C8" s="118">
        <v>15100</v>
      </c>
      <c r="D8" s="118">
        <f t="shared" ref="D8:D17" si="0">C8-C7</f>
        <v>500</v>
      </c>
      <c r="E8" s="118">
        <v>257</v>
      </c>
      <c r="F8" s="118">
        <v>153</v>
      </c>
      <c r="G8" s="118">
        <f t="shared" ref="G8:G29" si="1">D8-E8+F8</f>
        <v>396</v>
      </c>
      <c r="H8" s="119"/>
      <c r="I8" s="120">
        <v>1</v>
      </c>
      <c r="J8" s="121"/>
    </row>
    <row r="9" spans="1:10" ht="17.100000000000001" customHeight="1">
      <c r="A9" s="122"/>
      <c r="B9" s="117" t="s">
        <v>14</v>
      </c>
      <c r="C9" s="118">
        <v>15300</v>
      </c>
      <c r="D9" s="118">
        <f t="shared" si="0"/>
        <v>200</v>
      </c>
      <c r="E9" s="118">
        <v>256</v>
      </c>
      <c r="F9" s="118">
        <v>150</v>
      </c>
      <c r="G9" s="118">
        <f t="shared" si="1"/>
        <v>94</v>
      </c>
      <c r="H9" s="119"/>
      <c r="I9" s="120">
        <v>1</v>
      </c>
      <c r="J9" s="121"/>
    </row>
    <row r="10" spans="1:10" ht="17.100000000000001" customHeight="1">
      <c r="A10" s="104"/>
      <c r="B10" s="117" t="s">
        <v>15</v>
      </c>
      <c r="C10" s="118">
        <v>15500</v>
      </c>
      <c r="D10" s="118">
        <f t="shared" si="0"/>
        <v>200</v>
      </c>
      <c r="E10" s="118">
        <v>263</v>
      </c>
      <c r="F10" s="118">
        <v>161</v>
      </c>
      <c r="G10" s="118">
        <f t="shared" si="1"/>
        <v>98</v>
      </c>
      <c r="H10" s="119"/>
      <c r="I10" s="120">
        <v>1</v>
      </c>
      <c r="J10" s="121"/>
    </row>
    <row r="11" spans="1:10" ht="17.100000000000001" customHeight="1">
      <c r="A11" s="123"/>
      <c r="B11" s="117" t="s">
        <v>16</v>
      </c>
      <c r="C11" s="118">
        <v>16000</v>
      </c>
      <c r="D11" s="118">
        <f t="shared" si="0"/>
        <v>500</v>
      </c>
      <c r="E11" s="118">
        <v>241</v>
      </c>
      <c r="F11" s="118">
        <v>165</v>
      </c>
      <c r="G11" s="118">
        <f t="shared" si="1"/>
        <v>424</v>
      </c>
      <c r="H11" s="119"/>
      <c r="I11" s="120">
        <v>1</v>
      </c>
      <c r="J11" s="121"/>
    </row>
    <row r="12" spans="1:10" ht="17.100000000000001" customHeight="1">
      <c r="A12" s="123"/>
      <c r="B12" s="117" t="s">
        <v>17</v>
      </c>
      <c r="C12" s="118">
        <v>16200</v>
      </c>
      <c r="D12" s="118">
        <f t="shared" si="0"/>
        <v>200</v>
      </c>
      <c r="E12" s="118">
        <v>277</v>
      </c>
      <c r="F12" s="118">
        <v>171</v>
      </c>
      <c r="G12" s="118">
        <f t="shared" si="1"/>
        <v>94</v>
      </c>
      <c r="H12" s="119"/>
      <c r="I12" s="120">
        <v>1</v>
      </c>
      <c r="J12" s="121"/>
    </row>
    <row r="13" spans="1:10" ht="17.100000000000001" customHeight="1">
      <c r="A13" s="123"/>
      <c r="B13" s="117" t="s">
        <v>18</v>
      </c>
      <c r="C13" s="118">
        <v>16300</v>
      </c>
      <c r="D13" s="118">
        <f t="shared" si="0"/>
        <v>100</v>
      </c>
      <c r="E13" s="118">
        <v>263</v>
      </c>
      <c r="F13" s="118">
        <v>169</v>
      </c>
      <c r="G13" s="118">
        <f t="shared" si="1"/>
        <v>6</v>
      </c>
      <c r="H13" s="119"/>
      <c r="I13" s="120">
        <v>1</v>
      </c>
      <c r="J13" s="121"/>
    </row>
    <row r="14" spans="1:10" ht="17.100000000000001" customHeight="1">
      <c r="A14" s="123"/>
      <c r="B14" s="117" t="s">
        <v>19</v>
      </c>
      <c r="C14" s="118">
        <v>16800</v>
      </c>
      <c r="D14" s="118">
        <f t="shared" si="0"/>
        <v>500</v>
      </c>
      <c r="E14" s="118">
        <v>296</v>
      </c>
      <c r="F14" s="118">
        <v>161</v>
      </c>
      <c r="G14" s="118">
        <f t="shared" si="1"/>
        <v>365</v>
      </c>
      <c r="H14" s="119"/>
      <c r="I14" s="120">
        <v>1</v>
      </c>
      <c r="J14" s="121"/>
    </row>
    <row r="15" spans="1:10" ht="17.100000000000001" customHeight="1">
      <c r="A15" s="123"/>
      <c r="B15" s="117" t="s">
        <v>20</v>
      </c>
      <c r="C15" s="118">
        <v>17600</v>
      </c>
      <c r="D15" s="118">
        <f t="shared" si="0"/>
        <v>800</v>
      </c>
      <c r="E15" s="118">
        <v>329</v>
      </c>
      <c r="F15" s="118">
        <v>155</v>
      </c>
      <c r="G15" s="118">
        <f t="shared" si="1"/>
        <v>626</v>
      </c>
      <c r="H15" s="119"/>
      <c r="I15" s="120">
        <v>1</v>
      </c>
      <c r="J15" s="121"/>
    </row>
    <row r="16" spans="1:10" ht="17.100000000000001" customHeight="1">
      <c r="A16" s="123"/>
      <c r="B16" s="117" t="s">
        <v>21</v>
      </c>
      <c r="C16" s="118">
        <v>17700</v>
      </c>
      <c r="D16" s="118">
        <f t="shared" si="0"/>
        <v>100</v>
      </c>
      <c r="E16" s="118">
        <v>316</v>
      </c>
      <c r="F16" s="118">
        <v>165</v>
      </c>
      <c r="G16" s="118">
        <f t="shared" si="1"/>
        <v>-51</v>
      </c>
      <c r="H16" s="119"/>
      <c r="I16" s="120">
        <v>1</v>
      </c>
      <c r="J16" s="121"/>
    </row>
    <row r="17" spans="1:10" ht="17.100000000000001" customHeight="1">
      <c r="A17" s="123"/>
      <c r="B17" s="117" t="s">
        <v>22</v>
      </c>
      <c r="C17" s="118">
        <v>18300</v>
      </c>
      <c r="D17" s="118">
        <f t="shared" si="0"/>
        <v>600</v>
      </c>
      <c r="E17" s="118">
        <v>327</v>
      </c>
      <c r="F17" s="118">
        <v>179</v>
      </c>
      <c r="G17" s="118">
        <f t="shared" si="1"/>
        <v>452</v>
      </c>
      <c r="H17" s="119"/>
      <c r="I17" s="120">
        <v>1</v>
      </c>
      <c r="J17" s="121"/>
    </row>
    <row r="18" spans="1:10" ht="17.100000000000001" customHeight="1">
      <c r="A18" s="123"/>
      <c r="B18" s="124"/>
      <c r="C18" s="125" t="s">
        <v>23</v>
      </c>
      <c r="D18" s="126">
        <f>SUM(D8:D17)</f>
        <v>3700</v>
      </c>
      <c r="E18" s="126">
        <f>SUM(E8:E17)</f>
        <v>2825</v>
      </c>
      <c r="F18" s="126">
        <f>SUM(F8:F17)</f>
        <v>1629</v>
      </c>
      <c r="G18" s="127">
        <f t="shared" si="1"/>
        <v>2504</v>
      </c>
      <c r="H18" s="119"/>
      <c r="I18" s="120"/>
      <c r="J18" s="121"/>
    </row>
    <row r="19" spans="1:10" ht="17.100000000000001" customHeight="1">
      <c r="A19" s="123"/>
      <c r="B19" s="117" t="s">
        <v>24</v>
      </c>
      <c r="C19" s="118">
        <v>18900</v>
      </c>
      <c r="D19" s="118">
        <f>C19-C17</f>
        <v>600</v>
      </c>
      <c r="E19" s="118">
        <v>354</v>
      </c>
      <c r="F19" s="118">
        <v>196</v>
      </c>
      <c r="G19" s="118">
        <f t="shared" si="1"/>
        <v>442</v>
      </c>
      <c r="H19" s="119"/>
      <c r="I19" s="120">
        <v>1</v>
      </c>
      <c r="J19" s="121"/>
    </row>
    <row r="20" spans="1:10" ht="17.100000000000001" customHeight="1">
      <c r="A20" s="123"/>
      <c r="B20" s="117" t="s">
        <v>25</v>
      </c>
      <c r="C20" s="118">
        <v>18700</v>
      </c>
      <c r="D20" s="118">
        <f t="shared" ref="D20:D28" si="2">C20-C19</f>
        <v>-200</v>
      </c>
      <c r="E20" s="118">
        <v>342</v>
      </c>
      <c r="F20" s="118">
        <v>186</v>
      </c>
      <c r="G20" s="118">
        <f t="shared" si="1"/>
        <v>-356</v>
      </c>
      <c r="H20" s="119"/>
      <c r="I20" s="120">
        <v>1</v>
      </c>
      <c r="J20" s="121"/>
    </row>
    <row r="21" spans="1:10" ht="17.100000000000001" customHeight="1">
      <c r="A21" s="123"/>
      <c r="B21" s="117" t="s">
        <v>26</v>
      </c>
      <c r="C21" s="118">
        <v>18900</v>
      </c>
      <c r="D21" s="118">
        <f t="shared" si="2"/>
        <v>200</v>
      </c>
      <c r="E21" s="118">
        <v>326</v>
      </c>
      <c r="F21" s="118">
        <v>189</v>
      </c>
      <c r="G21" s="118">
        <f t="shared" si="1"/>
        <v>63</v>
      </c>
      <c r="H21" s="119"/>
      <c r="I21" s="120">
        <v>1</v>
      </c>
      <c r="J21" s="121"/>
    </row>
    <row r="22" spans="1:10" ht="17.100000000000001" customHeight="1">
      <c r="A22" s="123"/>
      <c r="B22" s="117" t="s">
        <v>27</v>
      </c>
      <c r="C22" s="118">
        <v>18800</v>
      </c>
      <c r="D22" s="118">
        <f t="shared" si="2"/>
        <v>-100</v>
      </c>
      <c r="E22" s="118">
        <v>328</v>
      </c>
      <c r="F22" s="118">
        <v>190</v>
      </c>
      <c r="G22" s="118">
        <f t="shared" si="1"/>
        <v>-238</v>
      </c>
      <c r="H22" s="119"/>
      <c r="I22" s="120">
        <v>1</v>
      </c>
      <c r="J22" s="121"/>
    </row>
    <row r="23" spans="1:10" ht="17.100000000000001" customHeight="1">
      <c r="A23" s="123"/>
      <c r="B23" s="117" t="s">
        <v>28</v>
      </c>
      <c r="C23" s="118">
        <v>19100</v>
      </c>
      <c r="D23" s="118">
        <f t="shared" si="2"/>
        <v>300</v>
      </c>
      <c r="E23" s="118">
        <v>334</v>
      </c>
      <c r="F23" s="118">
        <v>187</v>
      </c>
      <c r="G23" s="118">
        <f t="shared" si="1"/>
        <v>153</v>
      </c>
      <c r="H23" s="119"/>
      <c r="I23" s="120">
        <v>1</v>
      </c>
      <c r="J23" s="121"/>
    </row>
    <row r="24" spans="1:10" ht="17.100000000000001" customHeight="1">
      <c r="A24" s="123"/>
      <c r="B24" s="117" t="s">
        <v>29</v>
      </c>
      <c r="C24" s="118">
        <v>19500</v>
      </c>
      <c r="D24" s="118">
        <f t="shared" si="2"/>
        <v>400</v>
      </c>
      <c r="E24" s="118">
        <v>321</v>
      </c>
      <c r="F24" s="118">
        <v>204</v>
      </c>
      <c r="G24" s="118">
        <f t="shared" si="1"/>
        <v>283</v>
      </c>
      <c r="H24" s="119"/>
      <c r="I24" s="120">
        <v>1</v>
      </c>
      <c r="J24" s="121"/>
    </row>
    <row r="25" spans="1:10" ht="17.100000000000001" customHeight="1">
      <c r="A25" s="123"/>
      <c r="B25" s="117" t="s">
        <v>30</v>
      </c>
      <c r="C25" s="118">
        <v>20000</v>
      </c>
      <c r="D25" s="118">
        <f t="shared" si="2"/>
        <v>500</v>
      </c>
      <c r="E25" s="118">
        <v>293</v>
      </c>
      <c r="F25" s="118">
        <v>189</v>
      </c>
      <c r="G25" s="118">
        <f t="shared" si="1"/>
        <v>396</v>
      </c>
      <c r="H25" s="119"/>
      <c r="I25" s="120">
        <v>1</v>
      </c>
      <c r="J25" s="121"/>
    </row>
    <row r="26" spans="1:10" ht="17.100000000000001" customHeight="1">
      <c r="A26" s="123"/>
      <c r="B26" s="117" t="s">
        <v>31</v>
      </c>
      <c r="C26" s="118">
        <v>20900</v>
      </c>
      <c r="D26" s="118">
        <f t="shared" si="2"/>
        <v>900</v>
      </c>
      <c r="E26" s="118">
        <v>305</v>
      </c>
      <c r="F26" s="118">
        <v>207</v>
      </c>
      <c r="G26" s="118">
        <f t="shared" si="1"/>
        <v>802</v>
      </c>
      <c r="H26" s="119"/>
      <c r="I26" s="120">
        <v>1</v>
      </c>
      <c r="J26" s="121"/>
    </row>
    <row r="27" spans="1:10" ht="17.100000000000001" customHeight="1">
      <c r="A27" s="123"/>
      <c r="B27" s="117" t="s">
        <v>32</v>
      </c>
      <c r="C27" s="118">
        <v>20400</v>
      </c>
      <c r="D27" s="118">
        <f t="shared" si="2"/>
        <v>-500</v>
      </c>
      <c r="E27" s="118">
        <v>329</v>
      </c>
      <c r="F27" s="118">
        <v>213</v>
      </c>
      <c r="G27" s="118">
        <f t="shared" si="1"/>
        <v>-616</v>
      </c>
      <c r="H27" s="119"/>
      <c r="I27" s="120">
        <v>1</v>
      </c>
      <c r="J27" s="121"/>
    </row>
    <row r="28" spans="1:10" ht="17.100000000000001" customHeight="1">
      <c r="A28" s="123"/>
      <c r="B28" s="117" t="s">
        <v>33</v>
      </c>
      <c r="C28" s="118">
        <v>24450</v>
      </c>
      <c r="D28" s="118">
        <f t="shared" si="2"/>
        <v>4050</v>
      </c>
      <c r="E28" s="118">
        <v>395</v>
      </c>
      <c r="F28" s="118">
        <v>215</v>
      </c>
      <c r="G28" s="118">
        <f t="shared" si="1"/>
        <v>3870</v>
      </c>
      <c r="H28" s="119"/>
      <c r="I28" s="120">
        <v>1.1862745098039211</v>
      </c>
      <c r="J28" s="121"/>
    </row>
    <row r="29" spans="1:10" ht="17.100000000000001" customHeight="1">
      <c r="A29" s="123"/>
      <c r="B29" s="124"/>
      <c r="C29" s="125" t="s">
        <v>34</v>
      </c>
      <c r="D29" s="126">
        <f>SUM(D19:D28)</f>
        <v>6150</v>
      </c>
      <c r="E29" s="126">
        <f>SUM(E19:E28)</f>
        <v>3327</v>
      </c>
      <c r="F29" s="126">
        <f>SUM(F19:F28)</f>
        <v>1976</v>
      </c>
      <c r="G29" s="127">
        <f t="shared" si="1"/>
        <v>4799</v>
      </c>
      <c r="I29" s="120"/>
      <c r="J29" s="121"/>
    </row>
    <row r="30" spans="1:10" ht="17.100000000000001" customHeight="1" thickBot="1">
      <c r="A30" s="123"/>
      <c r="B30" s="128"/>
      <c r="C30" s="129"/>
      <c r="D30" s="129"/>
      <c r="E30" s="129"/>
      <c r="F30" s="129"/>
      <c r="G30" s="129"/>
      <c r="H30" s="129"/>
      <c r="I30" s="130"/>
      <c r="J30" s="131"/>
    </row>
    <row r="31" spans="1:10" ht="17.100000000000001" customHeight="1">
      <c r="A31" s="123"/>
      <c r="B31" s="132"/>
      <c r="C31" s="118"/>
      <c r="D31" s="118"/>
      <c r="E31" s="118"/>
      <c r="F31" s="118"/>
      <c r="G31" s="118"/>
      <c r="H31" s="119"/>
      <c r="I31" s="133"/>
      <c r="J31" s="121"/>
    </row>
    <row r="32" spans="1:10" ht="17.100000000000001" customHeight="1">
      <c r="A32" s="123" t="s">
        <v>35</v>
      </c>
      <c r="B32" s="117" t="s">
        <v>12</v>
      </c>
      <c r="C32" s="118">
        <v>13264.642762509375</v>
      </c>
      <c r="D32" s="118"/>
      <c r="E32" s="118"/>
      <c r="F32" s="118"/>
      <c r="G32" s="118"/>
      <c r="H32" s="119"/>
      <c r="I32" s="120">
        <v>0.90853717551434077</v>
      </c>
      <c r="J32" s="121"/>
    </row>
    <row r="33" spans="1:10" ht="17.100000000000001" customHeight="1">
      <c r="A33" s="123"/>
      <c r="B33" s="117" t="s">
        <v>13</v>
      </c>
      <c r="C33" s="118">
        <v>13640.610185763926</v>
      </c>
      <c r="D33" s="118">
        <f t="shared" ref="D33:D42" si="3">C33-C32</f>
        <v>375.96742325455125</v>
      </c>
      <c r="E33" s="118">
        <v>239</v>
      </c>
      <c r="F33" s="118">
        <v>148</v>
      </c>
      <c r="G33" s="118">
        <f t="shared" ref="G33:G54" si="4">D33-E33+F33</f>
        <v>284.96742325455125</v>
      </c>
      <c r="H33" s="119"/>
      <c r="I33" s="120">
        <v>0.90335166793138588</v>
      </c>
      <c r="J33" s="121"/>
    </row>
    <row r="34" spans="1:10" ht="17.100000000000001" customHeight="1">
      <c r="A34" s="134"/>
      <c r="B34" s="117" t="s">
        <v>14</v>
      </c>
      <c r="C34" s="118">
        <v>13745.689921353043</v>
      </c>
      <c r="D34" s="118">
        <f t="shared" si="3"/>
        <v>105.07973558911726</v>
      </c>
      <c r="E34" s="118">
        <v>237</v>
      </c>
      <c r="F34" s="118">
        <v>143</v>
      </c>
      <c r="G34" s="118">
        <f t="shared" si="4"/>
        <v>11.079735589117263</v>
      </c>
      <c r="H34" s="119"/>
      <c r="I34" s="120">
        <v>0.8984111059707871</v>
      </c>
      <c r="J34" s="121"/>
    </row>
    <row r="35" spans="1:10" ht="17.100000000000001" customHeight="1">
      <c r="A35" s="123"/>
      <c r="B35" s="117" t="s">
        <v>15</v>
      </c>
      <c r="C35" s="118">
        <v>13852.327284674826</v>
      </c>
      <c r="D35" s="118">
        <f t="shared" si="3"/>
        <v>106.63736332178269</v>
      </c>
      <c r="E35" s="118">
        <v>227</v>
      </c>
      <c r="F35" s="118">
        <v>156</v>
      </c>
      <c r="G35" s="118">
        <f t="shared" si="4"/>
        <v>35.637363321782686</v>
      </c>
      <c r="H35" s="119"/>
      <c r="I35" s="120">
        <v>0.89369853449515013</v>
      </c>
      <c r="J35" s="121"/>
    </row>
    <row r="36" spans="1:10" ht="17.100000000000001" customHeight="1">
      <c r="A36" s="123"/>
      <c r="B36" s="117" t="s">
        <v>16</v>
      </c>
      <c r="C36" s="118">
        <v>14227.176446743011</v>
      </c>
      <c r="D36" s="118">
        <f t="shared" si="3"/>
        <v>374.84916206818525</v>
      </c>
      <c r="E36" s="118">
        <v>213</v>
      </c>
      <c r="F36" s="118">
        <v>158</v>
      </c>
      <c r="G36" s="118">
        <f t="shared" si="4"/>
        <v>319.84916206818525</v>
      </c>
      <c r="H36" s="119"/>
      <c r="I36" s="120">
        <v>0.88919852792143828</v>
      </c>
      <c r="J36" s="121"/>
    </row>
    <row r="37" spans="1:10" ht="17.100000000000001" customHeight="1">
      <c r="A37" s="123"/>
      <c r="B37" s="117" t="s">
        <v>17</v>
      </c>
      <c r="C37" s="118">
        <v>14334.462237533526</v>
      </c>
      <c r="D37" s="118">
        <f t="shared" si="3"/>
        <v>107.28579079051451</v>
      </c>
      <c r="E37" s="118">
        <v>240</v>
      </c>
      <c r="F37" s="118">
        <v>161</v>
      </c>
      <c r="G37" s="118">
        <f t="shared" si="4"/>
        <v>28.285790790514511</v>
      </c>
      <c r="H37" s="119"/>
      <c r="I37" s="120">
        <v>0.8848433479958967</v>
      </c>
      <c r="J37" s="121"/>
    </row>
    <row r="38" spans="1:10" ht="17.100000000000001" customHeight="1">
      <c r="A38" s="123"/>
      <c r="B38" s="117" t="s">
        <v>18</v>
      </c>
      <c r="C38" s="118">
        <v>14355.880965693425</v>
      </c>
      <c r="D38" s="118">
        <f t="shared" si="3"/>
        <v>21.418728159898819</v>
      </c>
      <c r="E38" s="118">
        <v>228</v>
      </c>
      <c r="F38" s="118">
        <v>164</v>
      </c>
      <c r="G38" s="118">
        <f t="shared" si="4"/>
        <v>-42.581271840101181</v>
      </c>
      <c r="H38" s="119"/>
      <c r="I38" s="120">
        <v>0.88072889360082363</v>
      </c>
      <c r="J38" s="121"/>
    </row>
    <row r="39" spans="1:10" ht="17.100000000000001" customHeight="1">
      <c r="A39" s="123"/>
      <c r="B39" s="117" t="s">
        <v>19</v>
      </c>
      <c r="C39" s="118">
        <v>14730.04267641315</v>
      </c>
      <c r="D39" s="118">
        <f t="shared" si="3"/>
        <v>374.16171071972531</v>
      </c>
      <c r="E39" s="118">
        <v>249</v>
      </c>
      <c r="F39" s="118">
        <v>155</v>
      </c>
      <c r="G39" s="118">
        <f t="shared" si="4"/>
        <v>280.16171071972531</v>
      </c>
      <c r="H39" s="119"/>
      <c r="I39" s="120">
        <v>0.87678825454840159</v>
      </c>
      <c r="J39" s="121"/>
    </row>
    <row r="40" spans="1:10" ht="17.100000000000001" customHeight="1">
      <c r="A40" s="123"/>
      <c r="B40" s="117" t="s">
        <v>20</v>
      </c>
      <c r="C40" s="118">
        <v>15364.98734175035</v>
      </c>
      <c r="D40" s="118">
        <f t="shared" si="3"/>
        <v>634.94466533719969</v>
      </c>
      <c r="E40" s="118">
        <v>284</v>
      </c>
      <c r="F40" s="118">
        <v>144</v>
      </c>
      <c r="G40" s="118">
        <f t="shared" si="4"/>
        <v>494.94466533719969</v>
      </c>
      <c r="H40" s="119"/>
      <c r="I40" s="120">
        <v>0.87301064441763354</v>
      </c>
      <c r="J40" s="121"/>
    </row>
    <row r="41" spans="1:10" ht="17.100000000000001" customHeight="1">
      <c r="A41" s="123"/>
      <c r="B41" s="117" t="s">
        <v>21</v>
      </c>
      <c r="C41" s="118">
        <v>15388.134876134141</v>
      </c>
      <c r="D41" s="118">
        <f t="shared" si="3"/>
        <v>23.147534383791935</v>
      </c>
      <c r="E41" s="118">
        <v>267</v>
      </c>
      <c r="F41" s="118">
        <v>157</v>
      </c>
      <c r="G41" s="118">
        <f t="shared" si="4"/>
        <v>-86.852465616208065</v>
      </c>
      <c r="H41" s="119"/>
      <c r="I41" s="120">
        <v>0.86938615119401907</v>
      </c>
      <c r="J41" s="121"/>
    </row>
    <row r="42" spans="1:10" ht="17.100000000000001" customHeight="1">
      <c r="A42" s="123"/>
      <c r="B42" s="117" t="s">
        <v>22</v>
      </c>
      <c r="C42" s="118">
        <v>15837.535693811253</v>
      </c>
      <c r="D42" s="118">
        <f t="shared" si="3"/>
        <v>449.40081767711126</v>
      </c>
      <c r="E42" s="118">
        <v>277</v>
      </c>
      <c r="F42" s="118">
        <v>170</v>
      </c>
      <c r="G42" s="118">
        <f t="shared" si="4"/>
        <v>342.40081767711126</v>
      </c>
      <c r="H42" s="119"/>
      <c r="I42" s="120">
        <v>0.86543910895143461</v>
      </c>
      <c r="J42" s="121"/>
    </row>
    <row r="43" spans="1:10" ht="17.100000000000001" customHeight="1">
      <c r="A43" s="123"/>
      <c r="B43" s="124"/>
      <c r="C43" s="125" t="s">
        <v>23</v>
      </c>
      <c r="D43" s="126">
        <f>SUM(D33:D42)</f>
        <v>2572.892931301878</v>
      </c>
      <c r="E43" s="126">
        <f>SUM(E33:E42)</f>
        <v>2461</v>
      </c>
      <c r="F43" s="126">
        <f>SUM(F33:F42)</f>
        <v>1556</v>
      </c>
      <c r="G43" s="127">
        <f t="shared" si="4"/>
        <v>1667.892931301878</v>
      </c>
      <c r="H43" s="119"/>
      <c r="I43" s="120"/>
      <c r="J43" s="121"/>
    </row>
    <row r="44" spans="1:10" ht="17.100000000000001" customHeight="1">
      <c r="A44" s="123"/>
      <c r="B44" s="117" t="s">
        <v>24</v>
      </c>
      <c r="C44" s="118">
        <v>16270.748817445683</v>
      </c>
      <c r="D44" s="118">
        <f>C44-C42</f>
        <v>433.2131236344303</v>
      </c>
      <c r="E44" s="118">
        <v>301</v>
      </c>
      <c r="F44" s="118">
        <v>191</v>
      </c>
      <c r="G44" s="118">
        <f t="shared" si="4"/>
        <v>323.2131236344303</v>
      </c>
      <c r="H44" s="119"/>
      <c r="I44" s="120">
        <v>0.86088618081723189</v>
      </c>
      <c r="J44" s="121"/>
    </row>
    <row r="45" spans="1:10" ht="17.100000000000001" customHeight="1">
      <c r="A45" s="123"/>
      <c r="B45" s="117" t="s">
        <v>25</v>
      </c>
      <c r="C45" s="118">
        <v>16016.943753762398</v>
      </c>
      <c r="D45" s="118">
        <f t="shared" ref="D45:D53" si="5">C45-C44</f>
        <v>-253.80506368328497</v>
      </c>
      <c r="E45" s="118">
        <v>291</v>
      </c>
      <c r="F45" s="118">
        <v>176</v>
      </c>
      <c r="G45" s="118">
        <f t="shared" si="4"/>
        <v>-368.80506368328497</v>
      </c>
      <c r="H45" s="119"/>
      <c r="I45" s="120">
        <v>0.85652105635093034</v>
      </c>
      <c r="J45" s="121"/>
    </row>
    <row r="46" spans="1:10" ht="17.100000000000001" customHeight="1">
      <c r="A46" s="123"/>
      <c r="B46" s="117" t="s">
        <v>26</v>
      </c>
      <c r="C46" s="118">
        <f>$C$21*I46</f>
        <v>16109.08142069496</v>
      </c>
      <c r="D46" s="118">
        <f t="shared" si="5"/>
        <v>92.137666932561842</v>
      </c>
      <c r="E46" s="118">
        <v>256</v>
      </c>
      <c r="F46" s="118">
        <v>182</v>
      </c>
      <c r="G46" s="118">
        <f t="shared" si="4"/>
        <v>18.137666932561842</v>
      </c>
      <c r="H46" s="119"/>
      <c r="I46" s="120">
        <v>0.8523323503013206</v>
      </c>
      <c r="J46" s="121"/>
    </row>
    <row r="47" spans="1:10" ht="17.100000000000001" customHeight="1">
      <c r="A47" s="123"/>
      <c r="B47" s="117" t="s">
        <v>27</v>
      </c>
      <c r="C47" s="118">
        <v>15948.220094010001</v>
      </c>
      <c r="D47" s="118">
        <f t="shared" si="5"/>
        <v>-160.86132668495884</v>
      </c>
      <c r="E47" s="118">
        <v>271</v>
      </c>
      <c r="F47" s="118">
        <v>179</v>
      </c>
      <c r="G47" s="118">
        <f t="shared" si="4"/>
        <v>-252.86132668495884</v>
      </c>
      <c r="H47" s="119"/>
      <c r="I47" s="120">
        <v>0.8483095794686174</v>
      </c>
      <c r="J47" s="121"/>
    </row>
    <row r="48" spans="1:10" ht="17.100000000000001" customHeight="1">
      <c r="A48" s="123"/>
      <c r="B48" s="117" t="s">
        <v>28</v>
      </c>
      <c r="C48" s="118">
        <v>16128.862734465503</v>
      </c>
      <c r="D48" s="118">
        <f t="shared" si="5"/>
        <v>180.64264045550226</v>
      </c>
      <c r="E48" s="118">
        <v>273</v>
      </c>
      <c r="F48" s="118">
        <v>170</v>
      </c>
      <c r="G48" s="118">
        <f t="shared" si="4"/>
        <v>77.64264045550226</v>
      </c>
      <c r="H48" s="119"/>
      <c r="I48" s="120">
        <v>0.84444307510290573</v>
      </c>
      <c r="J48" s="121"/>
    </row>
    <row r="49" spans="1:10" ht="17.100000000000001" customHeight="1">
      <c r="A49" s="123"/>
      <c r="B49" s="117" t="s">
        <v>29</v>
      </c>
      <c r="C49" s="118">
        <v>16394.116153678762</v>
      </c>
      <c r="D49" s="118">
        <f t="shared" si="5"/>
        <v>265.25341921325889</v>
      </c>
      <c r="E49" s="118">
        <v>243</v>
      </c>
      <c r="F49" s="118">
        <v>194</v>
      </c>
      <c r="G49" s="118">
        <f t="shared" si="4"/>
        <v>216.25341921325889</v>
      </c>
      <c r="H49" s="119"/>
      <c r="I49" s="120">
        <v>0.84072390531685948</v>
      </c>
      <c r="J49" s="121"/>
    </row>
    <row r="50" spans="1:10" ht="17.100000000000001" customHeight="1">
      <c r="A50" s="123"/>
      <c r="B50" s="117" t="s">
        <v>30</v>
      </c>
      <c r="C50" s="118">
        <v>16742.876124042043</v>
      </c>
      <c r="D50" s="118">
        <f t="shared" si="5"/>
        <v>348.75997036328044</v>
      </c>
      <c r="E50" s="118">
        <v>237</v>
      </c>
      <c r="F50" s="118">
        <v>178</v>
      </c>
      <c r="G50" s="118">
        <f t="shared" si="4"/>
        <v>289.75997036328044</v>
      </c>
      <c r="H50" s="119"/>
      <c r="I50" s="120">
        <v>0.83714380620210194</v>
      </c>
      <c r="J50" s="121"/>
    </row>
    <row r="51" spans="1:10" ht="17.100000000000001" customHeight="1">
      <c r="A51" s="123"/>
      <c r="B51" s="117" t="s">
        <v>31</v>
      </c>
      <c r="C51" s="118">
        <v>17424.228019098638</v>
      </c>
      <c r="D51" s="118">
        <f t="shared" si="5"/>
        <v>681.35189505659582</v>
      </c>
      <c r="E51" s="118">
        <v>224</v>
      </c>
      <c r="F51" s="118">
        <v>190</v>
      </c>
      <c r="G51" s="118">
        <f t="shared" si="4"/>
        <v>647.35189505659582</v>
      </c>
      <c r="H51" s="119"/>
      <c r="I51" s="120">
        <v>0.83369512053103523</v>
      </c>
      <c r="J51" s="121"/>
    </row>
    <row r="52" spans="1:10" ht="17.100000000000001" customHeight="1">
      <c r="A52" s="123"/>
      <c r="B52" s="117" t="s">
        <v>32</v>
      </c>
      <c r="C52" s="118">
        <v>16939.563158978111</v>
      </c>
      <c r="D52" s="118">
        <f t="shared" si="5"/>
        <v>-484.66486012052701</v>
      </c>
      <c r="E52" s="118">
        <v>249</v>
      </c>
      <c r="F52" s="118">
        <v>206</v>
      </c>
      <c r="G52" s="118">
        <f t="shared" si="4"/>
        <v>-527.66486012052701</v>
      </c>
      <c r="H52" s="119"/>
      <c r="I52" s="120">
        <v>0.83037074308716219</v>
      </c>
      <c r="J52" s="121"/>
    </row>
    <row r="53" spans="1:10" ht="17.100000000000001" customHeight="1">
      <c r="A53" s="123"/>
      <c r="B53" s="117" t="s">
        <v>33</v>
      </c>
      <c r="C53" s="118">
        <f>$C$28*I53</f>
        <v>19147.236711376059</v>
      </c>
      <c r="D53" s="118">
        <f t="shared" si="5"/>
        <v>2207.6735523979478</v>
      </c>
      <c r="E53" s="118">
        <v>301</v>
      </c>
      <c r="F53" s="118">
        <v>198</v>
      </c>
      <c r="G53" s="118">
        <f t="shared" si="4"/>
        <v>2104.6735523979478</v>
      </c>
      <c r="H53" s="119"/>
      <c r="I53" s="120">
        <v>0.78311806590495125</v>
      </c>
      <c r="J53" s="121"/>
    </row>
    <row r="54" spans="1:10" ht="17.100000000000001" customHeight="1">
      <c r="A54" s="123"/>
      <c r="B54" s="124"/>
      <c r="C54" s="125" t="s">
        <v>34</v>
      </c>
      <c r="D54" s="126">
        <f>SUM(D44:D53)</f>
        <v>3309.7010175648065</v>
      </c>
      <c r="E54" s="126">
        <f>SUM(E44:E53)</f>
        <v>2646</v>
      </c>
      <c r="F54" s="126">
        <f>SUM(F44:F53)</f>
        <v>1864</v>
      </c>
      <c r="G54" s="127">
        <f t="shared" si="4"/>
        <v>2527.7010175648065</v>
      </c>
      <c r="H54" s="119"/>
      <c r="I54" s="120"/>
      <c r="J54" s="121"/>
    </row>
    <row r="55" spans="1:10" ht="17.100000000000001" customHeight="1" thickBot="1">
      <c r="A55" s="123"/>
      <c r="I55" s="130"/>
      <c r="J55" s="121"/>
    </row>
    <row r="56" spans="1:10" ht="17.100000000000001" customHeight="1">
      <c r="A56" s="123"/>
      <c r="B56" s="135"/>
      <c r="C56" s="136"/>
      <c r="D56" s="136"/>
      <c r="E56" s="136"/>
      <c r="F56" s="136"/>
      <c r="G56" s="136"/>
      <c r="H56" s="101"/>
      <c r="I56" s="137"/>
      <c r="J56" s="138"/>
    </row>
    <row r="57" spans="1:10" ht="17.100000000000001" customHeight="1">
      <c r="A57" s="123" t="s">
        <v>36</v>
      </c>
      <c r="B57" s="117" t="s">
        <v>12</v>
      </c>
      <c r="C57" s="118">
        <v>437.03155050599969</v>
      </c>
      <c r="D57" s="118"/>
      <c r="E57" s="118"/>
      <c r="F57" s="118"/>
      <c r="G57" s="118"/>
      <c r="H57" s="119"/>
      <c r="I57" s="120">
        <v>2.9933667842876693E-2</v>
      </c>
      <c r="J57" s="121"/>
    </row>
    <row r="58" spans="1:10" ht="17.100000000000001" customHeight="1">
      <c r="A58" s="123"/>
      <c r="B58" s="117" t="s">
        <v>13</v>
      </c>
      <c r="C58" s="118">
        <v>500.27723203522379</v>
      </c>
      <c r="D58" s="118">
        <f t="shared" ref="D58:D67" si="6">C58-C57</f>
        <v>63.2456815292241</v>
      </c>
      <c r="E58" s="118">
        <v>5</v>
      </c>
      <c r="F58" s="118">
        <v>1</v>
      </c>
      <c r="G58" s="118">
        <f t="shared" ref="G58:G79" si="7">D58-E58+F58</f>
        <v>59.2456815292241</v>
      </c>
      <c r="H58" s="119"/>
      <c r="I58" s="120">
        <v>3.3130942518888998E-2</v>
      </c>
      <c r="J58" s="121"/>
    </row>
    <row r="59" spans="1:10" ht="17.100000000000001" customHeight="1">
      <c r="A59" s="123"/>
      <c r="B59" s="117" t="s">
        <v>14</v>
      </c>
      <c r="C59" s="118">
        <v>553.51098997258896</v>
      </c>
      <c r="D59" s="118">
        <f t="shared" si="6"/>
        <v>53.233757937365169</v>
      </c>
      <c r="E59" s="118">
        <v>7</v>
      </c>
      <c r="F59" s="118">
        <v>2</v>
      </c>
      <c r="G59" s="118">
        <f t="shared" si="7"/>
        <v>48.233757937365169</v>
      </c>
      <c r="H59" s="119"/>
      <c r="I59" s="120">
        <v>3.6177188887097318E-2</v>
      </c>
      <c r="J59" s="121"/>
    </row>
    <row r="60" spans="1:10" ht="17.100000000000001" customHeight="1">
      <c r="A60" s="123"/>
      <c r="B60" s="117" t="s">
        <v>15</v>
      </c>
      <c r="C60" s="118">
        <v>605.78434748151983</v>
      </c>
      <c r="D60" s="118">
        <f t="shared" si="6"/>
        <v>52.273357508930872</v>
      </c>
      <c r="E60" s="118">
        <v>13</v>
      </c>
      <c r="F60" s="118">
        <v>1</v>
      </c>
      <c r="G60" s="118">
        <f t="shared" si="7"/>
        <v>40.273357508930872</v>
      </c>
      <c r="H60" s="119"/>
      <c r="I60" s="120">
        <v>3.9082861127839992E-2</v>
      </c>
      <c r="J60" s="121"/>
    </row>
    <row r="61" spans="1:10" ht="17.100000000000001" customHeight="1">
      <c r="A61" s="123"/>
      <c r="B61" s="117" t="s">
        <v>16</v>
      </c>
      <c r="C61" s="118">
        <v>669.71952528765519</v>
      </c>
      <c r="D61" s="118">
        <f t="shared" si="6"/>
        <v>63.935177806135357</v>
      </c>
      <c r="E61" s="118">
        <v>9</v>
      </c>
      <c r="F61" s="118">
        <v>2</v>
      </c>
      <c r="G61" s="118">
        <f t="shared" si="7"/>
        <v>56.935177806135357</v>
      </c>
      <c r="H61" s="119"/>
      <c r="I61" s="120">
        <v>4.1857470330478451E-2</v>
      </c>
      <c r="J61" s="121"/>
    </row>
    <row r="62" spans="1:10" ht="17.100000000000001" customHeight="1">
      <c r="A62" s="123"/>
      <c r="B62" s="117" t="s">
        <v>17</v>
      </c>
      <c r="C62" s="118">
        <v>721.99583102183362</v>
      </c>
      <c r="D62" s="118">
        <f t="shared" si="6"/>
        <v>52.276305734178436</v>
      </c>
      <c r="E62" s="118">
        <v>15</v>
      </c>
      <c r="F62" s="118">
        <v>2</v>
      </c>
      <c r="G62" s="118">
        <f t="shared" si="7"/>
        <v>39.276305734178436</v>
      </c>
      <c r="H62" s="119"/>
      <c r="I62" s="120">
        <v>4.4567643890236645E-2</v>
      </c>
      <c r="J62" s="121"/>
    </row>
    <row r="63" spans="1:10" ht="17.100000000000001" customHeight="1">
      <c r="A63" s="123"/>
      <c r="B63" s="117" t="s">
        <v>18</v>
      </c>
      <c r="C63" s="118">
        <v>767.79509044284418</v>
      </c>
      <c r="D63" s="118">
        <f t="shared" si="6"/>
        <v>45.799259421010561</v>
      </c>
      <c r="E63" s="118">
        <v>10</v>
      </c>
      <c r="F63" s="118">
        <v>2</v>
      </c>
      <c r="G63" s="118">
        <f t="shared" si="7"/>
        <v>37.799259421010561</v>
      </c>
      <c r="H63" s="119"/>
      <c r="I63" s="120">
        <v>4.71039932787021E-2</v>
      </c>
      <c r="J63" s="121"/>
    </row>
    <row r="64" spans="1:10" ht="17.100000000000001" customHeight="1">
      <c r="B64" s="117" t="s">
        <v>19</v>
      </c>
      <c r="C64" s="118">
        <v>832.15766682128776</v>
      </c>
      <c r="D64" s="118">
        <f t="shared" si="6"/>
        <v>64.362576378443578</v>
      </c>
      <c r="E64" s="118">
        <v>19</v>
      </c>
      <c r="F64" s="118">
        <v>2</v>
      </c>
      <c r="G64" s="118">
        <f t="shared" si="7"/>
        <v>47.362576378443578</v>
      </c>
      <c r="H64" s="119"/>
      <c r="I64" s="120">
        <v>4.9533194453648073E-2</v>
      </c>
      <c r="J64" s="121"/>
    </row>
    <row r="65" spans="2:10" ht="17.100000000000001" customHeight="1">
      <c r="B65" s="117" t="s">
        <v>20</v>
      </c>
      <c r="C65" s="118">
        <v>912.76938171773577</v>
      </c>
      <c r="D65" s="118">
        <f t="shared" si="6"/>
        <v>80.611714896448007</v>
      </c>
      <c r="E65" s="118">
        <v>20</v>
      </c>
      <c r="F65" s="118">
        <v>2</v>
      </c>
      <c r="G65" s="118">
        <f t="shared" si="7"/>
        <v>62.611714896448007</v>
      </c>
      <c r="H65" s="119"/>
      <c r="I65" s="120">
        <v>5.1861896688507714E-2</v>
      </c>
      <c r="J65" s="121"/>
    </row>
    <row r="66" spans="2:10" ht="17.100000000000001" customHeight="1">
      <c r="B66" s="117" t="s">
        <v>21</v>
      </c>
      <c r="C66" s="118">
        <v>957.50292107292228</v>
      </c>
      <c r="D66" s="118">
        <f t="shared" si="6"/>
        <v>44.733539355186508</v>
      </c>
      <c r="E66" s="118">
        <v>24</v>
      </c>
      <c r="F66" s="118">
        <v>3</v>
      </c>
      <c r="G66" s="118">
        <f t="shared" si="7"/>
        <v>23.733539355186508</v>
      </c>
      <c r="H66" s="119"/>
      <c r="I66" s="120">
        <v>5.4096210230108591E-2</v>
      </c>
      <c r="J66" s="121"/>
    </row>
    <row r="67" spans="2:10" ht="17.100000000000001" customHeight="1">
      <c r="B67" s="117" t="s">
        <v>22</v>
      </c>
      <c r="C67" s="118">
        <v>1038.5953154432038</v>
      </c>
      <c r="D67" s="118">
        <f t="shared" si="6"/>
        <v>81.092394370281568</v>
      </c>
      <c r="E67" s="118">
        <v>27</v>
      </c>
      <c r="F67" s="118">
        <v>6</v>
      </c>
      <c r="G67" s="118">
        <f t="shared" si="7"/>
        <v>60.092394370281568</v>
      </c>
      <c r="H67" s="119"/>
      <c r="I67" s="120">
        <v>5.6753842373945568E-2</v>
      </c>
      <c r="J67" s="121"/>
    </row>
    <row r="68" spans="2:10" ht="17.100000000000001" customHeight="1">
      <c r="B68" s="139"/>
      <c r="C68" s="125" t="s">
        <v>23</v>
      </c>
      <c r="D68" s="126">
        <f>SUM(D58:D67)</f>
        <v>601.56376493720416</v>
      </c>
      <c r="E68" s="126">
        <f>SUM(E58:E67)</f>
        <v>149</v>
      </c>
      <c r="F68" s="126">
        <f>SUM(F58:F67)</f>
        <v>23</v>
      </c>
      <c r="G68" s="127">
        <f t="shared" si="7"/>
        <v>475.56376493720416</v>
      </c>
      <c r="H68" s="119"/>
      <c r="I68" s="120"/>
      <c r="J68" s="121"/>
    </row>
    <row r="69" spans="2:10" ht="17.100000000000001" customHeight="1">
      <c r="B69" s="117" t="s">
        <v>24</v>
      </c>
      <c r="C69" s="118">
        <v>1136.8335604906599</v>
      </c>
      <c r="D69" s="118">
        <f>C69-C67</f>
        <v>98.238245047456076</v>
      </c>
      <c r="E69" s="118">
        <v>24</v>
      </c>
      <c r="F69" s="118">
        <v>2</v>
      </c>
      <c r="G69" s="118">
        <f t="shared" si="7"/>
        <v>76.238245047456076</v>
      </c>
      <c r="H69" s="119"/>
      <c r="I69" s="120">
        <v>6.0149923835484655E-2</v>
      </c>
      <c r="J69" s="121"/>
    </row>
    <row r="70" spans="2:10" ht="17.100000000000001" customHeight="1">
      <c r="B70" s="117" t="s">
        <v>25</v>
      </c>
      <c r="C70" s="118">
        <v>1185.6907111262335</v>
      </c>
      <c r="D70" s="118">
        <f t="shared" ref="D70:D78" si="8">C70-C69</f>
        <v>48.857150635573589</v>
      </c>
      <c r="E70" s="118">
        <v>21</v>
      </c>
      <c r="F70" s="118">
        <v>6</v>
      </c>
      <c r="G70" s="118">
        <f t="shared" si="7"/>
        <v>33.857150635573589</v>
      </c>
      <c r="H70" s="119"/>
      <c r="I70" s="120">
        <v>6.3405920381082004E-2</v>
      </c>
      <c r="J70" s="121"/>
    </row>
    <row r="71" spans="2:10" ht="17.100000000000001" customHeight="1">
      <c r="B71" s="117" t="s">
        <v>26</v>
      </c>
      <c r="C71" s="118">
        <f>$C$21*I71</f>
        <v>1257.4231311706631</v>
      </c>
      <c r="D71" s="118">
        <f t="shared" si="8"/>
        <v>71.732420044429546</v>
      </c>
      <c r="E71" s="118">
        <v>27</v>
      </c>
      <c r="F71" s="118">
        <v>2</v>
      </c>
      <c r="G71" s="118">
        <f t="shared" si="7"/>
        <v>46.732420044429546</v>
      </c>
      <c r="H71" s="119"/>
      <c r="I71" s="120">
        <v>6.6530324400564181E-2</v>
      </c>
      <c r="J71" s="121"/>
    </row>
    <row r="72" spans="2:10" ht="17.100000000000001" customHeight="1">
      <c r="B72" s="117" t="s">
        <v>27</v>
      </c>
      <c r="C72" s="118">
        <v>1307.1819621446348</v>
      </c>
      <c r="D72" s="118">
        <f t="shared" si="8"/>
        <v>49.758830973971726</v>
      </c>
      <c r="E72" s="118">
        <v>20</v>
      </c>
      <c r="F72" s="118">
        <v>4</v>
      </c>
      <c r="G72" s="118">
        <f t="shared" si="7"/>
        <v>33.758830973971726</v>
      </c>
      <c r="H72" s="119"/>
      <c r="I72" s="120">
        <v>6.953095543322528E-2</v>
      </c>
      <c r="J72" s="121"/>
    </row>
    <row r="73" spans="2:10" ht="17.100000000000001" customHeight="1">
      <c r="B73" s="117" t="s">
        <v>28</v>
      </c>
      <c r="C73" s="118">
        <v>1383.1269872569083</v>
      </c>
      <c r="D73" s="118">
        <f t="shared" si="8"/>
        <v>75.94502511227347</v>
      </c>
      <c r="E73" s="118">
        <v>23</v>
      </c>
      <c r="F73" s="118">
        <v>6</v>
      </c>
      <c r="G73" s="118">
        <f t="shared" si="7"/>
        <v>58.94502511227347</v>
      </c>
      <c r="H73" s="119"/>
      <c r="I73" s="120">
        <v>7.2415025510832884E-2</v>
      </c>
      <c r="J73" s="121"/>
    </row>
    <row r="74" spans="2:10" ht="17.100000000000001" customHeight="1">
      <c r="B74" s="117" t="s">
        <v>29</v>
      </c>
      <c r="C74" s="118">
        <v>1466.1893421020825</v>
      </c>
      <c r="D74" s="118">
        <f t="shared" si="8"/>
        <v>83.062354845174241</v>
      </c>
      <c r="E74" s="118">
        <v>31</v>
      </c>
      <c r="F74" s="118">
        <v>3</v>
      </c>
      <c r="G74" s="118">
        <f t="shared" si="7"/>
        <v>55.062354845174241</v>
      </c>
      <c r="H74" s="119"/>
      <c r="I74" s="120">
        <v>7.5189197030876009E-2</v>
      </c>
      <c r="J74" s="121"/>
    </row>
    <row r="75" spans="2:10" ht="17.100000000000001" customHeight="1">
      <c r="B75" s="117" t="s">
        <v>30</v>
      </c>
      <c r="C75" s="118">
        <v>1557.1926827532218</v>
      </c>
      <c r="D75" s="118">
        <f t="shared" si="8"/>
        <v>91.003340651139297</v>
      </c>
      <c r="E75" s="118">
        <v>19</v>
      </c>
      <c r="F75" s="118">
        <v>2</v>
      </c>
      <c r="G75" s="118">
        <f t="shared" si="7"/>
        <v>74.003340651139297</v>
      </c>
      <c r="H75" s="119"/>
      <c r="I75" s="120">
        <v>7.7859634137661074E-2</v>
      </c>
      <c r="J75" s="121"/>
    </row>
    <row r="76" spans="2:10" ht="17.100000000000001" customHeight="1">
      <c r="B76" s="117" t="s">
        <v>31</v>
      </c>
      <c r="C76" s="118">
        <v>1681.0298125072795</v>
      </c>
      <c r="D76" s="118">
        <f t="shared" si="8"/>
        <v>123.83712975405774</v>
      </c>
      <c r="E76" s="118">
        <v>24</v>
      </c>
      <c r="F76" s="118">
        <v>3</v>
      </c>
      <c r="G76" s="118">
        <f t="shared" si="7"/>
        <v>102.83712975405774</v>
      </c>
      <c r="H76" s="119"/>
      <c r="I76" s="120">
        <v>8.0432048445324367E-2</v>
      </c>
      <c r="J76" s="121"/>
    </row>
    <row r="77" spans="2:10" ht="17.100000000000001" customHeight="1">
      <c r="B77" s="117" t="s">
        <v>32</v>
      </c>
      <c r="C77" s="118">
        <v>1691.3994922580805</v>
      </c>
      <c r="D77" s="118">
        <f t="shared" si="8"/>
        <v>10.369679750800969</v>
      </c>
      <c r="E77" s="118">
        <v>27</v>
      </c>
      <c r="F77" s="118">
        <v>1</v>
      </c>
      <c r="G77" s="118">
        <f t="shared" si="7"/>
        <v>-15.630320249199031</v>
      </c>
      <c r="H77" s="119"/>
      <c r="I77" s="120">
        <v>8.2911739816572558E-2</v>
      </c>
      <c r="J77" s="121"/>
    </row>
    <row r="78" spans="2:10" ht="17.100000000000001" customHeight="1">
      <c r="B78" s="117" t="s">
        <v>33</v>
      </c>
      <c r="C78" s="118">
        <f>$C$28*I78</f>
        <v>2507.1472925981125</v>
      </c>
      <c r="D78" s="118">
        <f t="shared" si="8"/>
        <v>815.74780034003197</v>
      </c>
      <c r="E78" s="118">
        <v>41</v>
      </c>
      <c r="F78" s="118">
        <v>4</v>
      </c>
      <c r="G78" s="118">
        <f t="shared" si="7"/>
        <v>778.74780034003197</v>
      </c>
      <c r="H78" s="140"/>
      <c r="I78" s="120">
        <v>0.10254181155820501</v>
      </c>
      <c r="J78" s="121"/>
    </row>
    <row r="79" spans="2:10" ht="17.100000000000001" customHeight="1">
      <c r="B79" s="139"/>
      <c r="C79" s="125" t="s">
        <v>34</v>
      </c>
      <c r="D79" s="126">
        <f>SUM(D69:D78)</f>
        <v>1468.5519771549086</v>
      </c>
      <c r="E79" s="126">
        <f>SUM(E69:E78)</f>
        <v>257</v>
      </c>
      <c r="F79" s="126">
        <f>SUM(F69:F78)</f>
        <v>33</v>
      </c>
      <c r="G79" s="127">
        <f t="shared" si="7"/>
        <v>1244.5519771549086</v>
      </c>
      <c r="H79" s="119"/>
      <c r="I79" s="120"/>
      <c r="J79" s="121"/>
    </row>
    <row r="80" spans="2:10" ht="17.100000000000001" customHeight="1" thickBot="1">
      <c r="B80" s="128"/>
      <c r="I80" s="130"/>
      <c r="J80" s="121"/>
    </row>
    <row r="81" spans="1:10" ht="17.100000000000001" customHeight="1">
      <c r="B81" s="135"/>
      <c r="C81" s="136"/>
      <c r="D81" s="136"/>
      <c r="E81" s="136"/>
      <c r="F81" s="136"/>
      <c r="G81" s="136"/>
      <c r="H81" s="101"/>
      <c r="I81" s="137"/>
      <c r="J81" s="138"/>
    </row>
    <row r="82" spans="1:10" ht="17.100000000000001" customHeight="1">
      <c r="A82" s="123" t="s">
        <v>37</v>
      </c>
      <c r="B82" s="117" t="s">
        <v>12</v>
      </c>
      <c r="C82" s="118">
        <v>111.86487428603063</v>
      </c>
      <c r="D82" s="118"/>
      <c r="E82" s="118"/>
      <c r="F82" s="118"/>
      <c r="G82" s="118"/>
      <c r="H82" s="119"/>
      <c r="I82" s="120">
        <v>7.6619776908240156E-3</v>
      </c>
      <c r="J82" s="121"/>
    </row>
    <row r="83" spans="1:10" ht="17.100000000000001" customHeight="1">
      <c r="A83" s="123" t="s">
        <v>38</v>
      </c>
      <c r="B83" s="117" t="s">
        <v>13</v>
      </c>
      <c r="C83" s="118">
        <v>111.72437752988394</v>
      </c>
      <c r="D83" s="118">
        <f t="shared" ref="D83:D92" si="9">C83-C82</f>
        <v>-0.14049675614668899</v>
      </c>
      <c r="E83" s="118">
        <v>2</v>
      </c>
      <c r="F83" s="118">
        <v>0</v>
      </c>
      <c r="G83" s="118">
        <f t="shared" ref="G83:G104" si="10">D83-E83+F83</f>
        <v>-2.140496756146689</v>
      </c>
      <c r="H83" s="119"/>
      <c r="I83" s="120">
        <v>7.3989653993300633E-3</v>
      </c>
      <c r="J83" s="121"/>
    </row>
    <row r="84" spans="1:10" ht="17.100000000000001" customHeight="1">
      <c r="A84" s="123" t="s">
        <v>39</v>
      </c>
      <c r="B84" s="117" t="s">
        <v>14</v>
      </c>
      <c r="C84" s="118">
        <v>109.37016669083107</v>
      </c>
      <c r="D84" s="118">
        <f t="shared" si="9"/>
        <v>-2.3542108390528682</v>
      </c>
      <c r="E84" s="118">
        <v>1</v>
      </c>
      <c r="F84" s="118">
        <v>0</v>
      </c>
      <c r="G84" s="118">
        <f t="shared" si="10"/>
        <v>-3.3542108390528682</v>
      </c>
      <c r="H84" s="119"/>
      <c r="I84" s="120">
        <v>7.1483769078974557E-3</v>
      </c>
      <c r="J84" s="121"/>
    </row>
    <row r="85" spans="1:10" ht="17.100000000000001" customHeight="1">
      <c r="A85" s="123"/>
      <c r="B85" s="117" t="s">
        <v>15</v>
      </c>
      <c r="C85" s="118">
        <v>107.09495973572015</v>
      </c>
      <c r="D85" s="118">
        <f t="shared" si="9"/>
        <v>-2.2752069551109173</v>
      </c>
      <c r="E85" s="118">
        <v>1</v>
      </c>
      <c r="F85" s="118">
        <v>0</v>
      </c>
      <c r="G85" s="118">
        <f t="shared" si="10"/>
        <v>-3.2752069551109173</v>
      </c>
      <c r="H85" s="119"/>
      <c r="I85" s="120">
        <v>6.9093522410142039E-3</v>
      </c>
      <c r="J85" s="121"/>
    </row>
    <row r="86" spans="1:10" ht="17.100000000000001" customHeight="1">
      <c r="A86" s="123"/>
      <c r="B86" s="117" t="s">
        <v>16</v>
      </c>
      <c r="C86" s="118">
        <v>106.89774405044064</v>
      </c>
      <c r="D86" s="118">
        <f t="shared" si="9"/>
        <v>-0.19721568527951661</v>
      </c>
      <c r="E86" s="118">
        <v>2</v>
      </c>
      <c r="F86" s="118">
        <v>0</v>
      </c>
      <c r="G86" s="118">
        <f t="shared" si="10"/>
        <v>-2.1972156852795166</v>
      </c>
      <c r="H86" s="119"/>
      <c r="I86" s="120">
        <v>6.6811090031525409E-3</v>
      </c>
      <c r="J86" s="121"/>
    </row>
    <row r="87" spans="1:10" ht="17.100000000000001" customHeight="1">
      <c r="A87" s="123"/>
      <c r="B87" s="117" t="s">
        <v>17</v>
      </c>
      <c r="C87" s="118">
        <v>104.69317737535987</v>
      </c>
      <c r="D87" s="118">
        <f t="shared" si="9"/>
        <v>-2.2045666750807698</v>
      </c>
      <c r="E87" s="118">
        <v>2</v>
      </c>
      <c r="F87" s="118">
        <v>0</v>
      </c>
      <c r="G87" s="118">
        <f t="shared" si="10"/>
        <v>-4.2045666750807698</v>
      </c>
      <c r="H87" s="119"/>
      <c r="I87" s="120">
        <v>6.462541813293819E-3</v>
      </c>
      <c r="J87" s="121"/>
    </row>
    <row r="88" spans="1:10" ht="17.100000000000001" customHeight="1">
      <c r="B88" s="117" t="s">
        <v>18</v>
      </c>
      <c r="C88" s="118">
        <v>101.93700105686817</v>
      </c>
      <c r="D88" s="118">
        <f t="shared" si="9"/>
        <v>-2.756176318491697</v>
      </c>
      <c r="E88" s="118">
        <v>2</v>
      </c>
      <c r="F88" s="118">
        <v>0</v>
      </c>
      <c r="G88" s="118">
        <f t="shared" si="10"/>
        <v>-4.756176318491697</v>
      </c>
      <c r="H88" s="119"/>
      <c r="I88" s="120">
        <v>6.2538037458201327E-3</v>
      </c>
      <c r="J88" s="121"/>
    </row>
    <row r="89" spans="1:10" ht="17.100000000000001" customHeight="1">
      <c r="B89" s="117" t="s">
        <v>19</v>
      </c>
      <c r="C89" s="118">
        <v>101.70524832723825</v>
      </c>
      <c r="D89" s="118">
        <f t="shared" si="9"/>
        <v>-0.23175272962991755</v>
      </c>
      <c r="E89" s="118">
        <v>2</v>
      </c>
      <c r="F89" s="118">
        <v>0</v>
      </c>
      <c r="G89" s="118">
        <f t="shared" si="10"/>
        <v>-2.2317527296299176</v>
      </c>
      <c r="H89" s="119"/>
      <c r="I89" s="120">
        <v>6.0538838290022752E-3</v>
      </c>
      <c r="J89" s="121"/>
    </row>
    <row r="90" spans="1:10" ht="17.100000000000001" customHeight="1">
      <c r="B90" s="117" t="s">
        <v>20</v>
      </c>
      <c r="C90" s="118">
        <v>103.17533312730534</v>
      </c>
      <c r="D90" s="118">
        <f t="shared" si="9"/>
        <v>1.4700848000670845</v>
      </c>
      <c r="E90" s="118">
        <v>3</v>
      </c>
      <c r="F90" s="118">
        <v>0</v>
      </c>
      <c r="G90" s="118">
        <f t="shared" si="10"/>
        <v>-1.5299151999329155</v>
      </c>
      <c r="H90" s="119"/>
      <c r="I90" s="120">
        <v>5.8622348367787123E-3</v>
      </c>
      <c r="J90" s="121"/>
    </row>
    <row r="91" spans="1:10" ht="17.100000000000001" customHeight="1">
      <c r="B91" s="117" t="s">
        <v>21</v>
      </c>
      <c r="C91" s="118">
        <v>100.50686410498493</v>
      </c>
      <c r="D91" s="118">
        <f t="shared" si="9"/>
        <v>-2.6684690223204086</v>
      </c>
      <c r="E91" s="118">
        <v>2</v>
      </c>
      <c r="F91" s="118">
        <v>0</v>
      </c>
      <c r="G91" s="118">
        <f t="shared" si="10"/>
        <v>-4.6684690223204086</v>
      </c>
      <c r="H91" s="119"/>
      <c r="I91" s="120">
        <v>5.6783539042364354E-3</v>
      </c>
      <c r="J91" s="121"/>
    </row>
    <row r="92" spans="1:10" ht="17.100000000000001" customHeight="1">
      <c r="B92" s="117" t="s">
        <v>22</v>
      </c>
      <c r="C92" s="118">
        <v>109.20750184270153</v>
      </c>
      <c r="D92" s="118">
        <f t="shared" si="9"/>
        <v>8.7006377377166046</v>
      </c>
      <c r="E92" s="118">
        <v>6</v>
      </c>
      <c r="F92" s="118">
        <v>0</v>
      </c>
      <c r="G92" s="118">
        <f t="shared" si="10"/>
        <v>2.7006377377166046</v>
      </c>
      <c r="H92" s="119"/>
      <c r="I92" s="120">
        <v>5.9676230515137447E-3</v>
      </c>
      <c r="J92" s="121"/>
    </row>
    <row r="93" spans="1:10" ht="17.100000000000001" customHeight="1">
      <c r="B93" s="139"/>
      <c r="C93" s="125" t="s">
        <v>23</v>
      </c>
      <c r="D93" s="126">
        <f>SUM(D83:D92)</f>
        <v>-2.6573724433290948</v>
      </c>
      <c r="E93" s="126">
        <f>SUM(E83:E92)</f>
        <v>23</v>
      </c>
      <c r="F93" s="126">
        <f>SUM(F83:F92)</f>
        <v>0</v>
      </c>
      <c r="G93" s="127">
        <f t="shared" si="10"/>
        <v>-25.657372443329095</v>
      </c>
      <c r="H93" s="119"/>
      <c r="I93" s="120"/>
      <c r="J93" s="121"/>
    </row>
    <row r="94" spans="1:10" ht="17.100000000000001" customHeight="1">
      <c r="B94" s="117" t="s">
        <v>24</v>
      </c>
      <c r="C94" s="118">
        <v>143.95093401747775</v>
      </c>
      <c r="D94" s="118">
        <f>C94-C92</f>
        <v>34.743432174776217</v>
      </c>
      <c r="E94" s="118">
        <v>0</v>
      </c>
      <c r="F94" s="118">
        <v>0</v>
      </c>
      <c r="G94" s="118">
        <f t="shared" si="10"/>
        <v>34.743432174776217</v>
      </c>
      <c r="H94" s="119"/>
      <c r="I94" s="120">
        <v>7.6164515353162833E-3</v>
      </c>
      <c r="J94" s="121"/>
    </row>
    <row r="95" spans="1:10" ht="17.100000000000001" customHeight="1">
      <c r="B95" s="117" t="s">
        <v>25</v>
      </c>
      <c r="C95" s="118">
        <v>171.98890255712303</v>
      </c>
      <c r="D95" s="118">
        <f t="shared" ref="D95:D103" si="11">C95-C94</f>
        <v>28.037968539645277</v>
      </c>
      <c r="E95" s="118">
        <v>4</v>
      </c>
      <c r="F95" s="118">
        <v>0</v>
      </c>
      <c r="G95" s="118">
        <f t="shared" si="10"/>
        <v>24.037968539645277</v>
      </c>
      <c r="H95" s="119"/>
      <c r="I95" s="120">
        <v>9.1972675164236906E-3</v>
      </c>
      <c r="J95" s="121"/>
    </row>
    <row r="96" spans="1:10" ht="17.100000000000001" customHeight="1">
      <c r="B96" s="117" t="s">
        <v>26</v>
      </c>
      <c r="C96" s="118">
        <f>$C$21*I96</f>
        <v>202.49826900884727</v>
      </c>
      <c r="D96" s="118">
        <f t="shared" si="11"/>
        <v>30.509366451724247</v>
      </c>
      <c r="E96" s="118">
        <v>2</v>
      </c>
      <c r="F96" s="118">
        <v>0</v>
      </c>
      <c r="G96" s="118">
        <f t="shared" si="10"/>
        <v>28.509366451724247</v>
      </c>
      <c r="H96" s="119"/>
      <c r="I96" s="120">
        <v>1.0714194127452236E-2</v>
      </c>
      <c r="J96" s="121"/>
    </row>
    <row r="97" spans="1:10" ht="17.100000000000001" customHeight="1">
      <c r="A97" s="123"/>
      <c r="B97" s="117" t="s">
        <v>27</v>
      </c>
      <c r="C97" s="118">
        <v>228.81532312796918</v>
      </c>
      <c r="D97" s="118">
        <f t="shared" si="11"/>
        <v>26.317054119121906</v>
      </c>
      <c r="E97" s="118">
        <v>4</v>
      </c>
      <c r="F97" s="118">
        <v>0</v>
      </c>
      <c r="G97" s="118">
        <f t="shared" si="10"/>
        <v>22.317054119121906</v>
      </c>
      <c r="H97" s="119"/>
      <c r="I97" s="120">
        <v>1.2171027825955812E-2</v>
      </c>
      <c r="J97" s="121"/>
    </row>
    <row r="98" spans="1:10" ht="17.100000000000001" customHeight="1">
      <c r="A98" s="123"/>
      <c r="B98" s="117" t="s">
        <v>28</v>
      </c>
      <c r="C98" s="118">
        <v>259.21125927386555</v>
      </c>
      <c r="D98" s="118">
        <f t="shared" si="11"/>
        <v>30.395936145896371</v>
      </c>
      <c r="E98" s="118">
        <v>3</v>
      </c>
      <c r="F98" s="118">
        <v>2</v>
      </c>
      <c r="G98" s="118">
        <f t="shared" si="10"/>
        <v>29.395936145896371</v>
      </c>
      <c r="H98" s="119"/>
      <c r="I98" s="120">
        <v>1.3571270119050551E-2</v>
      </c>
      <c r="J98" s="121"/>
    </row>
    <row r="99" spans="1:10" ht="17.100000000000001" customHeight="1">
      <c r="A99" s="123"/>
      <c r="B99" s="117" t="s">
        <v>29</v>
      </c>
      <c r="C99" s="118">
        <v>290.90403539737423</v>
      </c>
      <c r="D99" s="118">
        <f t="shared" si="11"/>
        <v>31.692776123508679</v>
      </c>
      <c r="E99" s="118">
        <v>14</v>
      </c>
      <c r="F99" s="118">
        <v>0</v>
      </c>
      <c r="G99" s="118">
        <f t="shared" si="10"/>
        <v>17.692776123508679</v>
      </c>
      <c r="H99" s="119"/>
      <c r="I99" s="120">
        <v>1.4918155661403804E-2</v>
      </c>
      <c r="J99" s="121"/>
    </row>
    <row r="100" spans="1:10" ht="17.100000000000001" customHeight="1">
      <c r="A100" s="123"/>
      <c r="B100" s="117" t="s">
        <v>30</v>
      </c>
      <c r="C100" s="118">
        <v>324.29354402448575</v>
      </c>
      <c r="D100" s="118">
        <f t="shared" si="11"/>
        <v>33.389508627111525</v>
      </c>
      <c r="E100" s="118">
        <v>12</v>
      </c>
      <c r="F100" s="118">
        <v>1</v>
      </c>
      <c r="G100" s="118">
        <f t="shared" si="10"/>
        <v>22.389508627111525</v>
      </c>
      <c r="H100" s="119"/>
      <c r="I100" s="120">
        <v>1.6214677201224284E-2</v>
      </c>
      <c r="J100" s="121"/>
    </row>
    <row r="101" spans="1:10" ht="17.100000000000001" customHeight="1">
      <c r="A101" s="123"/>
      <c r="B101" s="117" t="s">
        <v>31</v>
      </c>
      <c r="C101" s="118">
        <v>364.98940258530342</v>
      </c>
      <c r="D101" s="118">
        <f t="shared" si="11"/>
        <v>40.695858560817669</v>
      </c>
      <c r="E101" s="118">
        <v>18</v>
      </c>
      <c r="F101" s="118">
        <v>1</v>
      </c>
      <c r="G101" s="118">
        <f t="shared" si="10"/>
        <v>23.695858560817669</v>
      </c>
      <c r="H101" s="119"/>
      <c r="I101" s="120">
        <v>1.7463607779201119E-2</v>
      </c>
      <c r="J101" s="121"/>
    </row>
    <row r="102" spans="1:10" ht="17.100000000000001" customHeight="1">
      <c r="A102" s="123"/>
      <c r="B102" s="117" t="s">
        <v>32</v>
      </c>
      <c r="C102" s="118">
        <v>380.8174187498571</v>
      </c>
      <c r="D102" s="118">
        <f t="shared" si="11"/>
        <v>15.828016164553674</v>
      </c>
      <c r="E102" s="118">
        <v>21</v>
      </c>
      <c r="F102" s="118">
        <v>0</v>
      </c>
      <c r="G102" s="118">
        <f t="shared" si="10"/>
        <v>-5.1719838354463263</v>
      </c>
      <c r="H102" s="119"/>
      <c r="I102" s="120">
        <v>1.8667520526953776E-2</v>
      </c>
      <c r="J102" s="121"/>
    </row>
    <row r="103" spans="1:10" ht="17.100000000000001" customHeight="1">
      <c r="A103" s="123"/>
      <c r="B103" s="117" t="s">
        <v>33</v>
      </c>
      <c r="C103" s="118">
        <f>$C$28*I103</f>
        <v>457.50124192747143</v>
      </c>
      <c r="D103" s="118">
        <f t="shared" si="11"/>
        <v>76.683823177614329</v>
      </c>
      <c r="E103" s="118">
        <v>14</v>
      </c>
      <c r="F103" s="118">
        <v>1</v>
      </c>
      <c r="G103" s="118">
        <f t="shared" si="10"/>
        <v>63.683823177614329</v>
      </c>
      <c r="H103" s="119"/>
      <c r="I103" s="120">
        <v>1.8711707236297399E-2</v>
      </c>
      <c r="J103" s="121"/>
    </row>
    <row r="104" spans="1:10" ht="17.100000000000001" customHeight="1">
      <c r="A104" s="123"/>
      <c r="B104" s="124"/>
      <c r="C104" s="125" t="s">
        <v>34</v>
      </c>
      <c r="D104" s="126">
        <f>SUM(D94:D103)</f>
        <v>348.29374008476992</v>
      </c>
      <c r="E104" s="126">
        <f>SUM(E94:E103)</f>
        <v>92</v>
      </c>
      <c r="F104" s="126">
        <f>SUM(F94:F103)</f>
        <v>5</v>
      </c>
      <c r="G104" s="127">
        <f t="shared" si="10"/>
        <v>261.29374008476992</v>
      </c>
      <c r="H104" s="119"/>
      <c r="I104" s="120"/>
      <c r="J104" s="121"/>
    </row>
    <row r="105" spans="1:10" ht="17.100000000000001" customHeight="1" thickBot="1">
      <c r="A105" s="123"/>
      <c r="B105" s="128"/>
      <c r="C105" s="129"/>
      <c r="D105" s="129"/>
      <c r="E105" s="129"/>
      <c r="F105" s="129"/>
      <c r="G105" s="129"/>
      <c r="H105" s="129"/>
      <c r="I105" s="130"/>
      <c r="J105" s="131"/>
    </row>
    <row r="106" spans="1:10" ht="17.100000000000001" customHeight="1">
      <c r="A106" s="123"/>
      <c r="B106" s="141"/>
      <c r="C106" s="118"/>
      <c r="D106" s="118"/>
      <c r="E106" s="118"/>
      <c r="F106" s="118"/>
      <c r="G106" s="118"/>
      <c r="H106" s="119"/>
      <c r="I106" s="133"/>
      <c r="J106" s="121"/>
    </row>
    <row r="107" spans="1:10" ht="17.100000000000001" customHeight="1">
      <c r="A107" s="123" t="s">
        <v>40</v>
      </c>
      <c r="B107" s="117" t="s">
        <v>12</v>
      </c>
      <c r="C107" s="118">
        <v>34.193027809257458</v>
      </c>
      <c r="D107" s="118"/>
      <c r="E107" s="118"/>
      <c r="F107" s="118"/>
      <c r="G107" s="118"/>
      <c r="H107" s="119"/>
      <c r="I107" s="120">
        <v>2.3419882061135244E-3</v>
      </c>
      <c r="J107" s="121"/>
    </row>
    <row r="108" spans="1:10" ht="17.100000000000001" customHeight="1">
      <c r="A108" s="123"/>
      <c r="B108" s="117" t="s">
        <v>13</v>
      </c>
      <c r="C108" s="118">
        <v>36.533032012496086</v>
      </c>
      <c r="D108" s="118">
        <f t="shared" ref="D108:D117" si="12">C108-C107</f>
        <v>2.3400042032386281</v>
      </c>
      <c r="E108" s="118">
        <v>0</v>
      </c>
      <c r="F108" s="118">
        <v>0</v>
      </c>
      <c r="G108" s="118">
        <f t="shared" ref="G108:G129" si="13">D108-E108+F108</f>
        <v>2.3400042032386281</v>
      </c>
      <c r="H108" s="119"/>
      <c r="I108" s="120">
        <v>2.4194060935427875E-3</v>
      </c>
      <c r="J108" s="121"/>
    </row>
    <row r="109" spans="1:10" ht="17.100000000000001" customHeight="1">
      <c r="A109" s="123"/>
      <c r="B109" s="117" t="s">
        <v>14</v>
      </c>
      <c r="C109" s="118">
        <v>38.145455483402181</v>
      </c>
      <c r="D109" s="118">
        <f t="shared" si="12"/>
        <v>1.6124234709060943</v>
      </c>
      <c r="E109" s="118">
        <v>0</v>
      </c>
      <c r="F109" s="118">
        <v>1</v>
      </c>
      <c r="G109" s="118">
        <f t="shared" si="13"/>
        <v>2.6124234709060943</v>
      </c>
      <c r="H109" s="119"/>
      <c r="I109" s="120">
        <v>2.4931670250589659E-3</v>
      </c>
      <c r="J109" s="121"/>
    </row>
    <row r="110" spans="1:10" ht="17.100000000000001" customHeight="1">
      <c r="A110" s="123"/>
      <c r="B110" s="117" t="s">
        <v>15</v>
      </c>
      <c r="C110" s="118">
        <v>39.73462409515794</v>
      </c>
      <c r="D110" s="118">
        <f t="shared" si="12"/>
        <v>1.5891686117557597</v>
      </c>
      <c r="E110" s="118">
        <v>1</v>
      </c>
      <c r="F110" s="118">
        <v>0</v>
      </c>
      <c r="G110" s="118">
        <f t="shared" si="13"/>
        <v>0.58916861175575974</v>
      </c>
      <c r="H110" s="119"/>
      <c r="I110" s="120">
        <v>2.5635241351714805E-3</v>
      </c>
      <c r="J110" s="121"/>
    </row>
    <row r="111" spans="1:10" ht="17.100000000000001" customHeight="1">
      <c r="A111" s="123"/>
      <c r="B111" s="117" t="s">
        <v>16</v>
      </c>
      <c r="C111" s="118">
        <v>42.091323562506759</v>
      </c>
      <c r="D111" s="118">
        <f t="shared" si="12"/>
        <v>2.3566994673488182</v>
      </c>
      <c r="E111" s="118">
        <v>2</v>
      </c>
      <c r="F111" s="118">
        <v>0</v>
      </c>
      <c r="G111" s="118">
        <f t="shared" si="13"/>
        <v>0.35669946734881819</v>
      </c>
      <c r="H111" s="119"/>
      <c r="I111" s="120">
        <v>2.6307077226566727E-3</v>
      </c>
      <c r="J111" s="121"/>
    </row>
    <row r="112" spans="1:10" ht="17.100000000000001" customHeight="1">
      <c r="A112" s="123"/>
      <c r="B112" s="117" t="s">
        <v>17</v>
      </c>
      <c r="C112" s="118">
        <v>43.655181783441762</v>
      </c>
      <c r="D112" s="118">
        <f t="shared" si="12"/>
        <v>1.5638582209350034</v>
      </c>
      <c r="E112" s="118">
        <v>1</v>
      </c>
      <c r="F112" s="118">
        <v>0</v>
      </c>
      <c r="G112" s="118">
        <f t="shared" si="13"/>
        <v>0.56385822093500337</v>
      </c>
      <c r="H112" s="119"/>
      <c r="I112" s="120">
        <v>2.694764307619862E-3</v>
      </c>
      <c r="J112" s="121"/>
    </row>
    <row r="113" spans="1:10" ht="17.100000000000001" customHeight="1">
      <c r="A113" s="123"/>
      <c r="B113" s="117" t="s">
        <v>18</v>
      </c>
      <c r="C113" s="118">
        <v>44.926264549278223</v>
      </c>
      <c r="D113" s="118">
        <f t="shared" si="12"/>
        <v>1.2710827658364607</v>
      </c>
      <c r="E113" s="118">
        <v>3</v>
      </c>
      <c r="F113" s="118">
        <v>0</v>
      </c>
      <c r="G113" s="118">
        <f t="shared" si="13"/>
        <v>-1.7289172341635393</v>
      </c>
      <c r="H113" s="119"/>
      <c r="I113" s="120">
        <v>2.7562125490354738E-3</v>
      </c>
      <c r="J113" s="121"/>
    </row>
    <row r="114" spans="1:10" ht="17.100000000000001" customHeight="1">
      <c r="B114" s="117" t="s">
        <v>19</v>
      </c>
      <c r="C114" s="118">
        <v>47.293090425095087</v>
      </c>
      <c r="D114" s="118">
        <f t="shared" si="12"/>
        <v>2.3668258758168648</v>
      </c>
      <c r="E114" s="118">
        <v>1</v>
      </c>
      <c r="F114" s="118">
        <v>1</v>
      </c>
      <c r="G114" s="118">
        <f t="shared" si="13"/>
        <v>2.3668258758168648</v>
      </c>
      <c r="H114" s="119"/>
      <c r="I114" s="120">
        <v>2.8150649062556594E-3</v>
      </c>
      <c r="J114" s="121"/>
    </row>
    <row r="115" spans="1:10" ht="17.100000000000001" customHeight="1">
      <c r="A115" s="123"/>
      <c r="B115" s="117" t="s">
        <v>20</v>
      </c>
      <c r="C115" s="118">
        <v>50.538091498445368</v>
      </c>
      <c r="D115" s="118">
        <f t="shared" si="12"/>
        <v>3.2450010733502808</v>
      </c>
      <c r="E115" s="118">
        <v>0</v>
      </c>
      <c r="F115" s="118">
        <v>0</v>
      </c>
      <c r="G115" s="118">
        <f t="shared" si="13"/>
        <v>3.2450010733502808</v>
      </c>
      <c r="H115" s="119"/>
      <c r="I115" s="120">
        <v>2.8714824715025777E-3</v>
      </c>
      <c r="J115" s="121"/>
    </row>
    <row r="116" spans="1:10" ht="17.100000000000001" customHeight="1">
      <c r="A116" s="123"/>
      <c r="B116" s="117" t="s">
        <v>21</v>
      </c>
      <c r="C116" s="118">
        <v>51.783355020220249</v>
      </c>
      <c r="D116" s="118">
        <f t="shared" si="12"/>
        <v>1.2452635217748806</v>
      </c>
      <c r="E116" s="118">
        <v>2</v>
      </c>
      <c r="F116" s="118">
        <v>1</v>
      </c>
      <c r="G116" s="118">
        <f t="shared" si="13"/>
        <v>0.24526352177488064</v>
      </c>
      <c r="H116" s="119"/>
      <c r="I116" s="120">
        <v>2.9256132779785443E-3</v>
      </c>
      <c r="J116" s="121"/>
    </row>
    <row r="117" spans="1:10" ht="17.100000000000001" customHeight="1">
      <c r="A117" s="123"/>
      <c r="B117" s="117" t="s">
        <v>22</v>
      </c>
      <c r="C117" s="118">
        <v>54.778602822745768</v>
      </c>
      <c r="D117" s="118">
        <f t="shared" si="12"/>
        <v>2.9952478025255189</v>
      </c>
      <c r="E117" s="118">
        <v>1</v>
      </c>
      <c r="F117" s="118">
        <v>0</v>
      </c>
      <c r="G117" s="118">
        <f t="shared" si="13"/>
        <v>1.9952478025255189</v>
      </c>
      <c r="H117" s="119"/>
      <c r="I117" s="120">
        <v>2.993366274466982E-3</v>
      </c>
      <c r="J117" s="121"/>
    </row>
    <row r="118" spans="1:10" ht="17.100000000000001" customHeight="1">
      <c r="A118" s="123"/>
      <c r="B118" s="124"/>
      <c r="C118" s="125" t="s">
        <v>23</v>
      </c>
      <c r="D118" s="126">
        <f>SUM(D108:D117)</f>
        <v>20.58557501348831</v>
      </c>
      <c r="E118" s="126">
        <f>SUM(E108:E117)</f>
        <v>11</v>
      </c>
      <c r="F118" s="126">
        <f>SUM(F108:F117)</f>
        <v>3</v>
      </c>
      <c r="G118" s="127">
        <f t="shared" si="13"/>
        <v>12.58557501348831</v>
      </c>
      <c r="H118" s="119"/>
      <c r="I118" s="120"/>
      <c r="J118" s="121"/>
    </row>
    <row r="119" spans="1:10" ht="17.100000000000001" customHeight="1">
      <c r="A119" s="123"/>
      <c r="B119" s="117" t="s">
        <v>24</v>
      </c>
      <c r="C119" s="118">
        <v>58.716828349234348</v>
      </c>
      <c r="D119" s="118">
        <f>C119-C117</f>
        <v>3.9382255264885799</v>
      </c>
      <c r="E119" s="118">
        <v>1</v>
      </c>
      <c r="F119" s="118">
        <v>0</v>
      </c>
      <c r="G119" s="118">
        <f t="shared" si="13"/>
        <v>2.9382255264885799</v>
      </c>
      <c r="H119" s="119"/>
      <c r="I119" s="120">
        <v>3.1067104946684841E-3</v>
      </c>
      <c r="J119" s="121"/>
    </row>
    <row r="120" spans="1:10" ht="17.100000000000001" customHeight="1">
      <c r="A120" s="123"/>
      <c r="B120" s="117" t="s">
        <v>25</v>
      </c>
      <c r="C120" s="118">
        <v>60.127594419870697</v>
      </c>
      <c r="D120" s="118">
        <f t="shared" ref="D120:D128" si="14">C120-C119</f>
        <v>1.410766070636349</v>
      </c>
      <c r="E120" s="118">
        <v>0</v>
      </c>
      <c r="F120" s="118">
        <v>1</v>
      </c>
      <c r="G120" s="118">
        <f t="shared" si="13"/>
        <v>2.410766070636349</v>
      </c>
      <c r="H120" s="119"/>
      <c r="I120" s="120">
        <v>3.2153793807417484E-3</v>
      </c>
      <c r="J120" s="121"/>
    </row>
    <row r="121" spans="1:10" ht="17.100000000000001" customHeight="1">
      <c r="A121" s="123"/>
      <c r="B121" s="117" t="s">
        <v>26</v>
      </c>
      <c r="C121" s="118">
        <f>$C$21*I121</f>
        <v>62.741505321195014</v>
      </c>
      <c r="D121" s="118">
        <f t="shared" si="14"/>
        <v>2.6139109013243171</v>
      </c>
      <c r="E121" s="118">
        <v>0</v>
      </c>
      <c r="F121" s="118">
        <v>1</v>
      </c>
      <c r="G121" s="118">
        <f t="shared" si="13"/>
        <v>3.6139109013243171</v>
      </c>
      <c r="H121" s="119"/>
      <c r="I121" s="120">
        <v>3.3196563662007943E-3</v>
      </c>
      <c r="J121" s="121"/>
    </row>
    <row r="122" spans="1:10" ht="17.100000000000001" customHeight="1">
      <c r="A122" s="123"/>
      <c r="B122" s="117" t="s">
        <v>27</v>
      </c>
      <c r="C122" s="118">
        <v>64.292285649649344</v>
      </c>
      <c r="D122" s="118">
        <f t="shared" si="14"/>
        <v>1.55078032845433</v>
      </c>
      <c r="E122" s="118">
        <v>0</v>
      </c>
      <c r="F122" s="118">
        <v>1</v>
      </c>
      <c r="G122" s="118">
        <f t="shared" si="13"/>
        <v>2.55078032845433</v>
      </c>
      <c r="H122" s="119"/>
      <c r="I122" s="120">
        <v>3.4198024281728388E-3</v>
      </c>
      <c r="J122" s="121"/>
    </row>
    <row r="123" spans="1:10" ht="17.100000000000001" customHeight="1">
      <c r="A123" s="123"/>
      <c r="B123" s="117" t="s">
        <v>28</v>
      </c>
      <c r="C123" s="118">
        <v>67.156712923023832</v>
      </c>
      <c r="D123" s="118">
        <f t="shared" si="14"/>
        <v>2.8644272733744884</v>
      </c>
      <c r="E123" s="118">
        <v>2</v>
      </c>
      <c r="F123" s="118">
        <v>0</v>
      </c>
      <c r="G123" s="118">
        <f t="shared" si="13"/>
        <v>0.86442727337448844</v>
      </c>
      <c r="H123" s="119"/>
      <c r="I123" s="120">
        <v>3.5160582682211422E-3</v>
      </c>
      <c r="J123" s="121"/>
    </row>
    <row r="124" spans="1:10" ht="17.100000000000001" customHeight="1">
      <c r="A124" s="123"/>
      <c r="B124" s="117" t="s">
        <v>29</v>
      </c>
      <c r="C124" s="118">
        <v>70.368601755361595</v>
      </c>
      <c r="D124" s="118">
        <f t="shared" si="14"/>
        <v>3.2118888323377632</v>
      </c>
      <c r="E124" s="118">
        <v>0</v>
      </c>
      <c r="F124" s="118">
        <v>0</v>
      </c>
      <c r="G124" s="118">
        <f t="shared" si="13"/>
        <v>3.2118888323377632</v>
      </c>
      <c r="H124" s="119"/>
      <c r="I124" s="120">
        <v>3.6086462438646967E-3</v>
      </c>
      <c r="J124" s="121"/>
    </row>
    <row r="125" spans="1:10" ht="17.100000000000001" customHeight="1">
      <c r="A125" s="123"/>
      <c r="B125" s="117" t="s">
        <v>30</v>
      </c>
      <c r="C125" s="118">
        <v>73.955441668446156</v>
      </c>
      <c r="D125" s="118">
        <f t="shared" si="14"/>
        <v>3.5868399130845603</v>
      </c>
      <c r="E125" s="118">
        <v>0</v>
      </c>
      <c r="F125" s="118">
        <v>1</v>
      </c>
      <c r="G125" s="118">
        <f t="shared" si="13"/>
        <v>4.5868399130845603</v>
      </c>
      <c r="H125" s="119"/>
      <c r="I125" s="120">
        <v>3.697772083422307E-3</v>
      </c>
      <c r="J125" s="121"/>
    </row>
    <row r="126" spans="1:10" ht="17.100000000000001" customHeight="1">
      <c r="A126" s="123"/>
      <c r="B126" s="117" t="s">
        <v>31</v>
      </c>
      <c r="C126" s="118">
        <v>79.077792011179696</v>
      </c>
      <c r="D126" s="118">
        <f t="shared" si="14"/>
        <v>5.1223503427335402</v>
      </c>
      <c r="E126" s="118">
        <v>1</v>
      </c>
      <c r="F126" s="118">
        <v>0</v>
      </c>
      <c r="G126" s="118">
        <f t="shared" si="13"/>
        <v>4.1223503427335402</v>
      </c>
      <c r="H126" s="119"/>
      <c r="I126" s="120">
        <v>3.7836264120181665E-3</v>
      </c>
      <c r="J126" s="121"/>
    </row>
    <row r="127" spans="1:10" ht="17.100000000000001" customHeight="1">
      <c r="A127" s="123"/>
      <c r="B127" s="117" t="s">
        <v>32</v>
      </c>
      <c r="C127" s="118">
        <v>78.874276696475548</v>
      </c>
      <c r="D127" s="118">
        <f t="shared" si="14"/>
        <v>-0.20351531470414841</v>
      </c>
      <c r="E127" s="118">
        <v>1</v>
      </c>
      <c r="F127" s="118">
        <v>0</v>
      </c>
      <c r="G127" s="118">
        <f t="shared" si="13"/>
        <v>-1.2035153147041484</v>
      </c>
      <c r="H127" s="119"/>
      <c r="I127" s="120">
        <v>3.8663861125723302E-3</v>
      </c>
      <c r="J127" s="121"/>
    </row>
    <row r="128" spans="1:10" ht="17.100000000000001" customHeight="1">
      <c r="A128" s="123"/>
      <c r="B128" s="117" t="s">
        <v>33</v>
      </c>
      <c r="C128" s="118">
        <f>$C$28*I128</f>
        <v>865.40611028315948</v>
      </c>
      <c r="D128" s="118">
        <f t="shared" si="14"/>
        <v>786.53183358668389</v>
      </c>
      <c r="E128" s="118">
        <v>3</v>
      </c>
      <c r="F128" s="118">
        <v>0</v>
      </c>
      <c r="G128" s="118">
        <f t="shared" si="13"/>
        <v>783.53183358668389</v>
      </c>
      <c r="H128" s="119"/>
      <c r="I128" s="120">
        <v>3.5394932935916543E-2</v>
      </c>
      <c r="J128" s="121"/>
    </row>
    <row r="129" spans="1:10" ht="17.100000000000001" customHeight="1">
      <c r="A129" s="123"/>
      <c r="B129" s="124"/>
      <c r="C129" s="125" t="s">
        <v>34</v>
      </c>
      <c r="D129" s="126">
        <f>SUM(D119:D128)</f>
        <v>810.62750746041365</v>
      </c>
      <c r="E129" s="126">
        <f>SUM(E119:E128)</f>
        <v>8</v>
      </c>
      <c r="F129" s="126">
        <f>SUM(F119:F128)</f>
        <v>4</v>
      </c>
      <c r="G129" s="127">
        <f t="shared" si="13"/>
        <v>806.62750746041365</v>
      </c>
      <c r="H129" s="119"/>
      <c r="I129" s="120"/>
      <c r="J129" s="121"/>
    </row>
    <row r="130" spans="1:10" ht="17.100000000000001" customHeight="1" thickBot="1">
      <c r="A130" s="123"/>
      <c r="B130" s="128"/>
      <c r="C130" s="129"/>
      <c r="D130" s="129"/>
      <c r="E130" s="129"/>
      <c r="F130" s="129"/>
      <c r="G130" s="129"/>
      <c r="H130" s="129"/>
      <c r="I130" s="130"/>
      <c r="J130" s="121"/>
    </row>
    <row r="131" spans="1:10" ht="17.100000000000001" customHeight="1">
      <c r="A131" s="123"/>
      <c r="B131" s="141"/>
      <c r="C131" s="118"/>
      <c r="D131" s="118"/>
      <c r="E131" s="118"/>
      <c r="F131" s="118"/>
      <c r="G131" s="118"/>
      <c r="H131" s="119"/>
      <c r="I131" s="133"/>
      <c r="J131" s="121"/>
    </row>
    <row r="132" spans="1:10" ht="17.100000000000001" customHeight="1">
      <c r="A132" s="123" t="s">
        <v>41</v>
      </c>
      <c r="B132" s="117" t="s">
        <v>12</v>
      </c>
      <c r="C132" s="118">
        <v>752.26778488933826</v>
      </c>
      <c r="D132" s="118"/>
      <c r="E132" s="118"/>
      <c r="F132" s="118"/>
      <c r="G132" s="118"/>
      <c r="H132" s="119"/>
      <c r="I132" s="120">
        <v>5.1525190745845086E-2</v>
      </c>
      <c r="J132" s="121"/>
    </row>
    <row r="133" spans="1:10" ht="17.100000000000001" customHeight="1">
      <c r="A133" s="123" t="s">
        <v>42</v>
      </c>
      <c r="B133" s="117" t="s">
        <v>13</v>
      </c>
      <c r="C133" s="118">
        <v>810.85517265846784</v>
      </c>
      <c r="D133" s="118">
        <f t="shared" ref="D133:D142" si="15">C133-C132</f>
        <v>58.587387769129577</v>
      </c>
      <c r="E133" s="118">
        <v>11</v>
      </c>
      <c r="F133" s="118">
        <v>4</v>
      </c>
      <c r="G133" s="118">
        <f t="shared" ref="G133:G154" si="16">D133-E133+F133</f>
        <v>51.587387769129577</v>
      </c>
      <c r="H133" s="119"/>
      <c r="I133" s="120">
        <v>5.3699018056852184E-2</v>
      </c>
      <c r="J133" s="121"/>
    </row>
    <row r="134" spans="1:10" ht="17.100000000000001" customHeight="1">
      <c r="A134" s="134"/>
      <c r="B134" s="117" t="s">
        <v>14</v>
      </c>
      <c r="C134" s="118">
        <v>853.28346650013532</v>
      </c>
      <c r="D134" s="118">
        <f t="shared" si="15"/>
        <v>42.428293841667482</v>
      </c>
      <c r="E134" s="118">
        <v>11</v>
      </c>
      <c r="F134" s="118">
        <v>4</v>
      </c>
      <c r="G134" s="118">
        <f t="shared" si="16"/>
        <v>35.428293841667482</v>
      </c>
      <c r="H134" s="119"/>
      <c r="I134" s="120">
        <v>5.5770161209159168E-2</v>
      </c>
      <c r="J134" s="121"/>
    </row>
    <row r="135" spans="1:10" ht="17.100000000000001" customHeight="1">
      <c r="A135" s="123"/>
      <c r="B135" s="117" t="s">
        <v>15</v>
      </c>
      <c r="C135" s="118">
        <v>895.05878401277562</v>
      </c>
      <c r="D135" s="118">
        <f t="shared" si="15"/>
        <v>41.775317512640299</v>
      </c>
      <c r="E135" s="118">
        <v>21</v>
      </c>
      <c r="F135" s="118">
        <v>4</v>
      </c>
      <c r="G135" s="118">
        <f t="shared" si="16"/>
        <v>24.775317512640299</v>
      </c>
      <c r="H135" s="119"/>
      <c r="I135" s="120">
        <v>5.774572800082424E-2</v>
      </c>
      <c r="J135" s="121"/>
    </row>
    <row r="136" spans="1:10" ht="17.100000000000001" customHeight="1">
      <c r="A136" s="123"/>
      <c r="B136" s="117" t="s">
        <v>16</v>
      </c>
      <c r="C136" s="118">
        <v>954.1149603563847</v>
      </c>
      <c r="D136" s="118">
        <f t="shared" si="15"/>
        <v>59.056176343609081</v>
      </c>
      <c r="E136" s="118">
        <v>15</v>
      </c>
      <c r="F136" s="118">
        <v>5</v>
      </c>
      <c r="G136" s="118">
        <f t="shared" si="16"/>
        <v>49.056176343609081</v>
      </c>
      <c r="H136" s="119"/>
      <c r="I136" s="120">
        <v>5.9632185022274048E-2</v>
      </c>
      <c r="J136" s="121"/>
    </row>
    <row r="137" spans="1:10" ht="17.100000000000001" customHeight="1">
      <c r="A137" s="123"/>
      <c r="B137" s="117" t="s">
        <v>17</v>
      </c>
      <c r="C137" s="118">
        <v>995.19357228583794</v>
      </c>
      <c r="D137" s="118">
        <f t="shared" si="15"/>
        <v>41.078611929453245</v>
      </c>
      <c r="E137" s="118">
        <v>19</v>
      </c>
      <c r="F137" s="118">
        <v>8</v>
      </c>
      <c r="G137" s="118">
        <f t="shared" si="16"/>
        <v>30.078611929453245</v>
      </c>
      <c r="H137" s="119"/>
      <c r="I137" s="120">
        <v>6.1431701992952961E-2</v>
      </c>
      <c r="J137" s="121"/>
    </row>
    <row r="138" spans="1:10" ht="17.100000000000001" customHeight="1">
      <c r="A138" s="123"/>
      <c r="B138" s="117" t="s">
        <v>18</v>
      </c>
      <c r="C138" s="118">
        <v>1029.4606782575859</v>
      </c>
      <c r="D138" s="118">
        <f t="shared" si="15"/>
        <v>34.267105971747924</v>
      </c>
      <c r="E138" s="118">
        <v>20</v>
      </c>
      <c r="F138" s="118">
        <v>3</v>
      </c>
      <c r="G138" s="118">
        <f t="shared" si="16"/>
        <v>17.267105971747924</v>
      </c>
      <c r="H138" s="119"/>
      <c r="I138" s="120">
        <v>6.3157096825618764E-2</v>
      </c>
      <c r="J138" s="121"/>
    </row>
    <row r="139" spans="1:10" ht="17.100000000000001" customHeight="1">
      <c r="A139" s="123"/>
      <c r="B139" s="117" t="s">
        <v>19</v>
      </c>
      <c r="C139" s="118">
        <v>1088.8013180132323</v>
      </c>
      <c r="D139" s="118">
        <f t="shared" si="15"/>
        <v>59.340639755646407</v>
      </c>
      <c r="E139" s="118">
        <v>25</v>
      </c>
      <c r="F139" s="118">
        <v>3</v>
      </c>
      <c r="G139" s="118">
        <f t="shared" si="16"/>
        <v>37.340639755646407</v>
      </c>
      <c r="H139" s="119"/>
      <c r="I139" s="120">
        <v>6.480960226269239E-2</v>
      </c>
      <c r="J139" s="121"/>
    </row>
    <row r="140" spans="1:10" ht="17.100000000000001" customHeight="1">
      <c r="A140" s="123"/>
      <c r="B140" s="117" t="s">
        <v>20</v>
      </c>
      <c r="C140" s="118">
        <v>1168.5298519061669</v>
      </c>
      <c r="D140" s="118">
        <f t="shared" si="15"/>
        <v>79.728533892934593</v>
      </c>
      <c r="E140" s="118">
        <v>22</v>
      </c>
      <c r="F140" s="118">
        <v>9</v>
      </c>
      <c r="G140" s="118">
        <f t="shared" si="16"/>
        <v>66.728533892934593</v>
      </c>
      <c r="H140" s="119"/>
      <c r="I140" s="120">
        <v>6.6393741585577662E-2</v>
      </c>
      <c r="J140" s="121"/>
    </row>
    <row r="141" spans="1:10" ht="17.100000000000001" customHeight="1">
      <c r="A141" s="123"/>
      <c r="B141" s="117" t="s">
        <v>21</v>
      </c>
      <c r="C141" s="118">
        <v>1202.0719836677358</v>
      </c>
      <c r="D141" s="118">
        <f t="shared" si="15"/>
        <v>33.542131761568953</v>
      </c>
      <c r="E141" s="118">
        <v>21</v>
      </c>
      <c r="F141" s="118">
        <v>4</v>
      </c>
      <c r="G141" s="118">
        <f t="shared" si="16"/>
        <v>16.542131761568953</v>
      </c>
      <c r="H141" s="119"/>
      <c r="I141" s="120">
        <v>6.7913671393657379E-2</v>
      </c>
      <c r="J141" s="121"/>
    </row>
    <row r="142" spans="1:10" ht="17.100000000000001" customHeight="1">
      <c r="A142" s="123"/>
      <c r="B142" s="117" t="s">
        <v>22</v>
      </c>
      <c r="C142" s="118">
        <v>1259.8828860800961</v>
      </c>
      <c r="D142" s="118">
        <f t="shared" si="15"/>
        <v>57.810902412360292</v>
      </c>
      <c r="E142" s="118">
        <v>16</v>
      </c>
      <c r="F142" s="118">
        <v>3</v>
      </c>
      <c r="G142" s="118">
        <f t="shared" si="16"/>
        <v>44.810902412360292</v>
      </c>
      <c r="H142" s="119"/>
      <c r="I142" s="120">
        <v>6.8846059348639133E-2</v>
      </c>
      <c r="J142" s="121"/>
    </row>
    <row r="143" spans="1:10" ht="17.100000000000001" customHeight="1">
      <c r="A143" s="123"/>
      <c r="B143" s="124"/>
      <c r="C143" s="125" t="s">
        <v>23</v>
      </c>
      <c r="D143" s="126">
        <f>SUM(D133:D142)</f>
        <v>507.61510119075785</v>
      </c>
      <c r="E143" s="126">
        <f>SUM(E133:E142)</f>
        <v>181</v>
      </c>
      <c r="F143" s="126">
        <f>SUM(F133:F142)</f>
        <v>47</v>
      </c>
      <c r="G143" s="127">
        <f t="shared" si="16"/>
        <v>373.61510119075785</v>
      </c>
      <c r="H143" s="119"/>
      <c r="I143" s="120"/>
      <c r="J143" s="121"/>
    </row>
    <row r="144" spans="1:10" ht="17.100000000000001" customHeight="1">
      <c r="A144" s="123"/>
      <c r="B144" s="117" t="s">
        <v>24</v>
      </c>
      <c r="C144" s="118">
        <v>1289.7498596969454</v>
      </c>
      <c r="D144" s="118">
        <f>C144-C142</f>
        <v>29.866973616849236</v>
      </c>
      <c r="E144" s="118">
        <v>28</v>
      </c>
      <c r="F144" s="118">
        <v>3</v>
      </c>
      <c r="G144" s="118">
        <f t="shared" si="16"/>
        <v>4.8669736168492364</v>
      </c>
      <c r="H144" s="119"/>
      <c r="I144" s="120">
        <v>6.8240733317298699E-2</v>
      </c>
      <c r="J144" s="121"/>
    </row>
    <row r="145" spans="1:10" ht="17.100000000000001" customHeight="1">
      <c r="A145" s="123"/>
      <c r="B145" s="117" t="s">
        <v>25</v>
      </c>
      <c r="C145" s="118">
        <v>1265.2490381343732</v>
      </c>
      <c r="D145" s="118">
        <f t="shared" ref="D145:D153" si="17">C145-C144</f>
        <v>-24.500821562572128</v>
      </c>
      <c r="E145" s="118">
        <v>26</v>
      </c>
      <c r="F145" s="118">
        <v>3</v>
      </c>
      <c r="G145" s="118">
        <f t="shared" si="16"/>
        <v>-47.500821562572128</v>
      </c>
      <c r="H145" s="119"/>
      <c r="I145" s="120">
        <v>6.7660376370822103E-2</v>
      </c>
      <c r="J145" s="121"/>
    </row>
    <row r="146" spans="1:10" ht="17.100000000000001" customHeight="1">
      <c r="A146" s="123"/>
      <c r="B146" s="117" t="s">
        <v>26</v>
      </c>
      <c r="C146" s="118">
        <f>$C$21*I146</f>
        <v>1268.2556738043338</v>
      </c>
      <c r="D146" s="118">
        <f t="shared" si="17"/>
        <v>3.0066356699605876</v>
      </c>
      <c r="E146" s="118">
        <v>41</v>
      </c>
      <c r="F146" s="118">
        <v>4</v>
      </c>
      <c r="G146" s="118">
        <f t="shared" si="16"/>
        <v>-33.993364330039412</v>
      </c>
      <c r="H146" s="119"/>
      <c r="I146" s="120">
        <v>6.7103474804462104E-2</v>
      </c>
      <c r="J146" s="121"/>
    </row>
    <row r="147" spans="1:10" ht="17.100000000000001" customHeight="1">
      <c r="A147" s="123"/>
      <c r="B147" s="117" t="s">
        <v>27</v>
      </c>
      <c r="C147" s="118">
        <v>1251.4903350677423</v>
      </c>
      <c r="D147" s="118">
        <f t="shared" si="17"/>
        <v>-16.765338736591502</v>
      </c>
      <c r="E147" s="118">
        <v>33</v>
      </c>
      <c r="F147" s="118">
        <v>6</v>
      </c>
      <c r="G147" s="118">
        <f t="shared" si="16"/>
        <v>-43.765338736591502</v>
      </c>
      <c r="H147" s="119"/>
      <c r="I147" s="120">
        <v>6.6568634844028876E-2</v>
      </c>
      <c r="J147" s="121"/>
    </row>
    <row r="148" spans="1:10" ht="17.100000000000001" customHeight="1">
      <c r="A148" s="123"/>
      <c r="B148" s="117" t="s">
        <v>28</v>
      </c>
      <c r="C148" s="118">
        <v>1261.6423060806981</v>
      </c>
      <c r="D148" s="118">
        <f t="shared" si="17"/>
        <v>10.151971012955755</v>
      </c>
      <c r="E148" s="118">
        <v>33</v>
      </c>
      <c r="F148" s="118">
        <v>9</v>
      </c>
      <c r="G148" s="118">
        <f t="shared" si="16"/>
        <v>-13.848028987044245</v>
      </c>
      <c r="H148" s="119"/>
      <c r="I148" s="120">
        <v>6.6054570998989412E-2</v>
      </c>
      <c r="J148" s="121"/>
    </row>
    <row r="149" spans="1:10" ht="17.100000000000001" customHeight="1">
      <c r="A149" s="123"/>
      <c r="B149" s="117" t="s">
        <v>29</v>
      </c>
      <c r="C149" s="118">
        <v>1278.4218670664184</v>
      </c>
      <c r="D149" s="118">
        <f t="shared" si="17"/>
        <v>16.779560985720309</v>
      </c>
      <c r="E149" s="118">
        <v>33</v>
      </c>
      <c r="F149" s="118">
        <v>7</v>
      </c>
      <c r="G149" s="118">
        <f t="shared" si="16"/>
        <v>-9.220439014279691</v>
      </c>
      <c r="H149" s="119"/>
      <c r="I149" s="120">
        <v>6.5560095746995797E-2</v>
      </c>
      <c r="J149" s="121"/>
    </row>
    <row r="150" spans="1:10" ht="17.100000000000001" customHeight="1">
      <c r="A150" s="123"/>
      <c r="B150" s="117" t="s">
        <v>30</v>
      </c>
      <c r="C150" s="118">
        <v>1301.6822075118039</v>
      </c>
      <c r="D150" s="118">
        <f t="shared" si="17"/>
        <v>23.260340445385509</v>
      </c>
      <c r="E150" s="118">
        <v>25</v>
      </c>
      <c r="F150" s="118">
        <v>7</v>
      </c>
      <c r="G150" s="118">
        <f t="shared" si="16"/>
        <v>5.2603404453855092</v>
      </c>
      <c r="H150" s="119"/>
      <c r="I150" s="120">
        <v>6.5084110375590185E-2</v>
      </c>
      <c r="J150" s="121"/>
    </row>
    <row r="151" spans="1:10" ht="17.100000000000001" customHeight="1">
      <c r="A151" s="123"/>
      <c r="B151" s="117" t="s">
        <v>31</v>
      </c>
      <c r="C151" s="118">
        <v>1350.6749737976011</v>
      </c>
      <c r="D151" s="118">
        <f t="shared" si="17"/>
        <v>48.992766285797188</v>
      </c>
      <c r="E151" s="118">
        <v>38</v>
      </c>
      <c r="F151" s="118">
        <v>13</v>
      </c>
      <c r="G151" s="118">
        <f t="shared" si="16"/>
        <v>23.992766285797188</v>
      </c>
      <c r="H151" s="119"/>
      <c r="I151" s="120">
        <v>6.4625596832421098E-2</v>
      </c>
      <c r="J151" s="121"/>
    </row>
    <row r="152" spans="1:10" ht="17.100000000000001" customHeight="1">
      <c r="A152" s="123"/>
      <c r="B152" s="117" t="s">
        <v>32</v>
      </c>
      <c r="C152" s="118">
        <v>1309.345653317476</v>
      </c>
      <c r="D152" s="118">
        <f t="shared" si="17"/>
        <v>-41.329320480125034</v>
      </c>
      <c r="E152" s="118">
        <v>31</v>
      </c>
      <c r="F152" s="118">
        <v>6</v>
      </c>
      <c r="G152" s="118">
        <f t="shared" si="16"/>
        <v>-66.329320480125034</v>
      </c>
      <c r="H152" s="119"/>
      <c r="I152" s="120">
        <v>6.418361045673901E-2</v>
      </c>
      <c r="J152" s="121"/>
    </row>
    <row r="153" spans="1:10" ht="17.100000000000001" customHeight="1">
      <c r="A153" s="104"/>
      <c r="B153" s="117" t="s">
        <v>33</v>
      </c>
      <c r="C153" s="118">
        <f>$C$28*I153</f>
        <v>1472.7086438152012</v>
      </c>
      <c r="D153" s="118">
        <f t="shared" si="17"/>
        <v>163.36299049772515</v>
      </c>
      <c r="E153" s="118">
        <v>36</v>
      </c>
      <c r="F153" s="118">
        <v>12</v>
      </c>
      <c r="G153" s="118">
        <f t="shared" si="16"/>
        <v>139.36299049772515</v>
      </c>
      <c r="H153" s="119"/>
      <c r="I153" s="120">
        <v>6.0233482364629908E-2</v>
      </c>
      <c r="J153" s="121"/>
    </row>
    <row r="154" spans="1:10" ht="17.100000000000001" customHeight="1">
      <c r="A154" s="104"/>
      <c r="B154" s="139"/>
      <c r="C154" s="125" t="s">
        <v>34</v>
      </c>
      <c r="D154" s="126">
        <f>SUM(D144:D153)</f>
        <v>212.82575773510507</v>
      </c>
      <c r="E154" s="126">
        <f>SUM(E144:E153)</f>
        <v>324</v>
      </c>
      <c r="F154" s="126">
        <f>SUM(F144:F153)</f>
        <v>70</v>
      </c>
      <c r="G154" s="127">
        <f t="shared" si="16"/>
        <v>-41.174242264894929</v>
      </c>
      <c r="H154" s="119"/>
      <c r="I154" s="120"/>
      <c r="J154" s="121"/>
    </row>
    <row r="155" spans="1:10" ht="17.100000000000001" customHeight="1" thickBot="1">
      <c r="B155" s="128"/>
      <c r="C155" s="129"/>
      <c r="D155" s="129"/>
      <c r="E155" s="129"/>
      <c r="F155" s="129"/>
      <c r="G155" s="129"/>
      <c r="H155" s="129"/>
      <c r="I155" s="130"/>
      <c r="J155" s="131"/>
    </row>
  </sheetData>
  <phoneticPr fontId="2" type="noConversion"/>
  <printOptions horizontalCentered="1"/>
  <pageMargins left="0.25" right="0.25" top="0.3" bottom="0.3" header="0.5" footer="0.22"/>
  <pageSetup scale="54" fitToHeight="2" orientation="portrait" useFirstPageNumber="1" r:id="rId1"/>
  <headerFooter alignWithMargins="0">
    <oddFooter>&amp;LCalifornia Department of Finance, Demographic Research Unit&amp;C
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112</vt:i4>
      </vt:variant>
    </vt:vector>
  </HeadingPairs>
  <TitlesOfParts>
    <vt:vector size="171" baseType="lpstr">
      <vt:lpstr>STATE</vt:lpstr>
      <vt:lpstr>ALAMEDA</vt:lpstr>
      <vt:lpstr>ALPINE</vt:lpstr>
      <vt:lpstr>AMADOR</vt:lpstr>
      <vt:lpstr>BUTTE</vt:lpstr>
      <vt:lpstr>CALAVERAS</vt:lpstr>
      <vt:lpstr>COLUSA</vt:lpstr>
      <vt:lpstr>CONTRA COSTA</vt:lpstr>
      <vt:lpstr>DEL NORTE</vt:lpstr>
      <vt:lpstr>EL DORADO</vt:lpstr>
      <vt:lpstr>FRESNO</vt:lpstr>
      <vt:lpstr>GLENN</vt:lpstr>
      <vt:lpstr>HUMBOLDT</vt:lpstr>
      <vt:lpstr>IMPERIAL</vt:lpstr>
      <vt:lpstr>INYO</vt:lpstr>
      <vt:lpstr>KERN</vt:lpstr>
      <vt:lpstr>KINGS</vt:lpstr>
      <vt:lpstr>LAKE</vt:lpstr>
      <vt:lpstr>LASSEN</vt:lpstr>
      <vt:lpstr>LOS ANGELES</vt:lpstr>
      <vt:lpstr>MADERA</vt:lpstr>
      <vt:lpstr>MARIN</vt:lpstr>
      <vt:lpstr>MARIPOSA</vt:lpstr>
      <vt:lpstr>MENDOCINO</vt:lpstr>
      <vt:lpstr>MERCED</vt:lpstr>
      <vt:lpstr>MODOC</vt:lpstr>
      <vt:lpstr>MONO</vt:lpstr>
      <vt:lpstr>MONTEREY</vt:lpstr>
      <vt:lpstr>NAPA</vt:lpstr>
      <vt:lpstr>NEVADA</vt:lpstr>
      <vt:lpstr>ORANGE</vt:lpstr>
      <vt:lpstr>PLACER</vt:lpstr>
      <vt:lpstr>PLUMAS</vt:lpstr>
      <vt:lpstr>RIVERSIDE</vt:lpstr>
      <vt:lpstr>SACRAMENTO</vt:lpstr>
      <vt:lpstr>SAN BENITO</vt:lpstr>
      <vt:lpstr>SAN BERNARDINO</vt:lpstr>
      <vt:lpstr>SAN DIEGO</vt:lpstr>
      <vt:lpstr>SAN FRANCISCO</vt:lpstr>
      <vt:lpstr>SAN JOAQUIN</vt:lpstr>
      <vt:lpstr>SAN LUIS OBISPO</vt:lpstr>
      <vt:lpstr>SAN MATEO</vt:lpstr>
      <vt:lpstr>SANTA BARBARA</vt:lpstr>
      <vt:lpstr>SANTA CLARA</vt:lpstr>
      <vt:lpstr>SANTA CRUZ</vt:lpstr>
      <vt:lpstr>SHASTA</vt:lpstr>
      <vt:lpstr>SIERRA</vt:lpstr>
      <vt:lpstr>SISKIYOU</vt:lpstr>
      <vt:lpstr>SOLANO</vt:lpstr>
      <vt:lpstr>SONOMA</vt:lpstr>
      <vt:lpstr>STANISLAUS</vt:lpstr>
      <vt:lpstr>SUTTER</vt:lpstr>
      <vt:lpstr>TEHAMA</vt:lpstr>
      <vt:lpstr>TRINITY</vt:lpstr>
      <vt:lpstr>TULARE</vt:lpstr>
      <vt:lpstr>TUOLUMNE</vt:lpstr>
      <vt:lpstr>VENTURA</vt:lpstr>
      <vt:lpstr>YOLO</vt:lpstr>
      <vt:lpstr>YUBA</vt:lpstr>
      <vt:lpstr>CALAVERAS!Print_Area</vt:lpstr>
      <vt:lpstr>COLUSA!Print_Area</vt:lpstr>
      <vt:lpstr>'CONTRA COSTA'!Print_Area</vt:lpstr>
      <vt:lpstr>'DEL NORTE'!Print_Area</vt:lpstr>
      <vt:lpstr>'EL DORADO'!Print_Area</vt:lpstr>
      <vt:lpstr>FRESNO!Print_Area</vt:lpstr>
      <vt:lpstr>GLENN!Print_Area</vt:lpstr>
      <vt:lpstr>HUMBOLDT!Print_Area</vt:lpstr>
      <vt:lpstr>IMPERIAL!Print_Area</vt:lpstr>
      <vt:lpstr>INYO!Print_Area</vt:lpstr>
      <vt:lpstr>KERN!Print_Area</vt:lpstr>
      <vt:lpstr>KINGS!Print_Area</vt:lpstr>
      <vt:lpstr>LAKE!Print_Area</vt:lpstr>
      <vt:lpstr>LASSEN!Print_Area</vt:lpstr>
      <vt:lpstr>'LOS ANGELES'!Print_Area</vt:lpstr>
      <vt:lpstr>MADERA!Print_Area</vt:lpstr>
      <vt:lpstr>MARIN!Print_Area</vt:lpstr>
      <vt:lpstr>MARIPOSA!Print_Area</vt:lpstr>
      <vt:lpstr>MENDOCINO!Print_Area</vt:lpstr>
      <vt:lpstr>MERCED!Print_Area</vt:lpstr>
      <vt:lpstr>MODOC!Print_Area</vt:lpstr>
      <vt:lpstr>MONO!Print_Area</vt:lpstr>
      <vt:lpstr>MONTEREY!Print_Area</vt:lpstr>
      <vt:lpstr>NAPA!Print_Area</vt:lpstr>
      <vt:lpstr>NEVADA!Print_Area</vt:lpstr>
      <vt:lpstr>ORANGE!Print_Area</vt:lpstr>
      <vt:lpstr>PLACER!Print_Area</vt:lpstr>
      <vt:lpstr>PLUMAS!Print_Area</vt:lpstr>
      <vt:lpstr>RIVERSIDE!Print_Area</vt:lpstr>
      <vt:lpstr>SACRAMENTO!Print_Area</vt:lpstr>
      <vt:lpstr>'SAN BENITO'!Print_Area</vt:lpstr>
      <vt:lpstr>'SAN BERNARDINO'!Print_Area</vt:lpstr>
      <vt:lpstr>'SAN DIEGO'!Print_Area</vt:lpstr>
      <vt:lpstr>'SAN FRANCISCO'!Print_Area</vt:lpstr>
      <vt:lpstr>'SAN JOAQUIN'!Print_Area</vt:lpstr>
      <vt:lpstr>'SAN LUIS OBISPO'!Print_Area</vt:lpstr>
      <vt:lpstr>'SAN MATEO'!Print_Area</vt:lpstr>
      <vt:lpstr>'SANTA BARBARA'!Print_Area</vt:lpstr>
      <vt:lpstr>'SANTA CLARA'!Print_Area</vt:lpstr>
      <vt:lpstr>'SANTA CRUZ'!Print_Area</vt:lpstr>
      <vt:lpstr>SHASTA!Print_Area</vt:lpstr>
      <vt:lpstr>SIERRA!Print_Area</vt:lpstr>
      <vt:lpstr>SISKIYOU!Print_Area</vt:lpstr>
      <vt:lpstr>SOLANO!Print_Area</vt:lpstr>
      <vt:lpstr>SONOMA!Print_Area</vt:lpstr>
      <vt:lpstr>STANISLAUS!Print_Area</vt:lpstr>
      <vt:lpstr>TEHAMA!Print_Area</vt:lpstr>
      <vt:lpstr>TRINITY!Print_Area</vt:lpstr>
      <vt:lpstr>TULARE!Print_Area</vt:lpstr>
      <vt:lpstr>TUOLUMNE!Print_Area</vt:lpstr>
      <vt:lpstr>VENTURA!Print_Area</vt:lpstr>
      <vt:lpstr>YOLO!Print_Area</vt:lpstr>
      <vt:lpstr>YUBA!Print_Area</vt:lpstr>
      <vt:lpstr>ALAMEDA!Print_Titles</vt:lpstr>
      <vt:lpstr>ALPINE!Print_Titles</vt:lpstr>
      <vt:lpstr>AMADOR!Print_Titles</vt:lpstr>
      <vt:lpstr>BUTTE!Print_Titles</vt:lpstr>
      <vt:lpstr>CALAVERAS!Print_Titles</vt:lpstr>
      <vt:lpstr>COLUSA!Print_Titles</vt:lpstr>
      <vt:lpstr>'CONTRA COSTA'!Print_Titles</vt:lpstr>
      <vt:lpstr>'DEL NORTE'!Print_Titles</vt:lpstr>
      <vt:lpstr>'EL DORADO'!Print_Titles</vt:lpstr>
      <vt:lpstr>FRESNO!Print_Titles</vt:lpstr>
      <vt:lpstr>GLENN!Print_Titles</vt:lpstr>
      <vt:lpstr>HUMBOLDT!Print_Titles</vt:lpstr>
      <vt:lpstr>IMPERIAL!Print_Titles</vt:lpstr>
      <vt:lpstr>INYO!Print_Titles</vt:lpstr>
      <vt:lpstr>KERN!Print_Titles</vt:lpstr>
      <vt:lpstr>KINGS!Print_Titles</vt:lpstr>
      <vt:lpstr>LAKE!Print_Titles</vt:lpstr>
      <vt:lpstr>LASSEN!Print_Titles</vt:lpstr>
      <vt:lpstr>'LOS ANGELES'!Print_Titles</vt:lpstr>
      <vt:lpstr>MADERA!Print_Titles</vt:lpstr>
      <vt:lpstr>MARIN!Print_Titles</vt:lpstr>
      <vt:lpstr>MARIPOSA!Print_Titles</vt:lpstr>
      <vt:lpstr>MENDOCINO!Print_Titles</vt:lpstr>
      <vt:lpstr>MERCED!Print_Titles</vt:lpstr>
      <vt:lpstr>MODOC!Print_Titles</vt:lpstr>
      <vt:lpstr>MONO!Print_Titles</vt:lpstr>
      <vt:lpstr>MONTEREY!Print_Titles</vt:lpstr>
      <vt:lpstr>NAPA!Print_Titles</vt:lpstr>
      <vt:lpstr>NEVADA!Print_Titles</vt:lpstr>
      <vt:lpstr>ORANGE!Print_Titles</vt:lpstr>
      <vt:lpstr>PLACER!Print_Titles</vt:lpstr>
      <vt:lpstr>PLUMAS!Print_Titles</vt:lpstr>
      <vt:lpstr>RIVERSIDE!Print_Titles</vt:lpstr>
      <vt:lpstr>SACRAMENTO!Print_Titles</vt:lpstr>
      <vt:lpstr>'SAN BENITO'!Print_Titles</vt:lpstr>
      <vt:lpstr>'SAN BERNARDINO'!Print_Titles</vt:lpstr>
      <vt:lpstr>'SAN DIEGO'!Print_Titles</vt:lpstr>
      <vt:lpstr>'SAN FRANCISCO'!Print_Titles</vt:lpstr>
      <vt:lpstr>'SAN JOAQUIN'!Print_Titles</vt:lpstr>
      <vt:lpstr>'SAN LUIS OBISPO'!Print_Titles</vt:lpstr>
      <vt:lpstr>'SAN MATEO'!Print_Titles</vt:lpstr>
      <vt:lpstr>'SANTA BARBARA'!Print_Titles</vt:lpstr>
      <vt:lpstr>'SANTA CLARA'!Print_Titles</vt:lpstr>
      <vt:lpstr>'SANTA CRUZ'!Print_Titles</vt:lpstr>
      <vt:lpstr>SHASTA!Print_Titles</vt:lpstr>
      <vt:lpstr>SIERRA!Print_Titles</vt:lpstr>
      <vt:lpstr>SISKIYOU!Print_Titles</vt:lpstr>
      <vt:lpstr>SOLANO!Print_Titles</vt:lpstr>
      <vt:lpstr>SONOMA!Print_Titles</vt:lpstr>
      <vt:lpstr>STANISLAUS!Print_Titles</vt:lpstr>
      <vt:lpstr>STATE!Print_Titles</vt:lpstr>
      <vt:lpstr>SUTTER!Print_Titles</vt:lpstr>
      <vt:lpstr>TEHAMA!Print_Titles</vt:lpstr>
      <vt:lpstr>TRINITY!Print_Titles</vt:lpstr>
      <vt:lpstr>TULARE!Print_Titles</vt:lpstr>
      <vt:lpstr>TUOLUMNE!Print_Titles</vt:lpstr>
      <vt:lpstr>VENTURA!Print_Titles</vt:lpstr>
      <vt:lpstr>YOLO!Print_Titles</vt:lpstr>
      <vt:lpstr>YUBA!Print_Titles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Martindale</dc:creator>
  <cp:lastModifiedBy>Turak, Robert</cp:lastModifiedBy>
  <cp:lastPrinted>2007-09-19T17:00:07Z</cp:lastPrinted>
  <dcterms:created xsi:type="dcterms:W3CDTF">2007-09-19T16:42:38Z</dcterms:created>
  <dcterms:modified xsi:type="dcterms:W3CDTF">2021-10-14T22:02:44Z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