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dof.sharepoint.com/sites/EconomicResearch/Shared Documents/General/Economic Research Unit/DATA/Web Uploads/Flat Files/April 2024/"/>
    </mc:Choice>
  </mc:AlternateContent>
  <xr:revisionPtr revIDLastSave="143" documentId="8_{6D16AC9B-5D65-45C2-8D0B-DF078767D727}" xr6:coauthVersionLast="47" xr6:coauthVersionMax="47" xr10:uidLastSave="{87D39E3F-BCA6-4578-9701-6F07DCF94F1E}"/>
  <bookViews>
    <workbookView xWindow="-110" yWindow="-110" windowWidth="19420" windowHeight="10420" xr2:uid="{00000000-000D-0000-FFFF-FFFF00000000}"/>
  </bookViews>
  <sheets>
    <sheet name="CA US Housing Annual" sheetId="2" r:id="rId1"/>
  </sheets>
  <calcPr calcId="191028"/>
  <customWorkbookViews>
    <customWorkbookView name="Danamona Andrianarimana - Personal View" guid="{6A140862-64EB-4255-A188-18799932D7E8}" mergeInterval="0" personalView="1" xWindow="100" windowWidth="1109" windowHeight="666" activeSheetId="1" showComments="commIndAndComment"/>
    <customWorkbookView name="Karina Villalpando - Personal View" guid="{33C22C3C-E0D7-4CFE-9E0F-509F7EEE3E78}" mergeInterval="0" personalView="1" maximized="1" xWindow="-4" yWindow="-4" windowWidth="1370" windowHeight="814" activeSheetId="1"/>
    <customWorkbookView name="Cecilia Palada - Personal View" guid="{83DEA1FE-3440-4F6B-803E-DD977A6C2E84}" mergeInterval="0" personalView="1" maximized="1" xWindow="-8" yWindow="-8" windowWidth="1552" windowHeight="727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7" i="2" l="1"/>
  <c r="G65" i="2"/>
  <c r="D65" i="2"/>
  <c r="D66" i="2"/>
  <c r="C67" i="2"/>
  <c r="D62" i="2"/>
  <c r="D63" i="2"/>
  <c r="C65" i="2"/>
  <c r="I65" i="2"/>
  <c r="D64" i="2" l="1"/>
  <c r="D67" i="2"/>
  <c r="G67" i="2"/>
  <c r="I66" i="2"/>
  <c r="C66" i="2"/>
  <c r="G66" i="2"/>
  <c r="I64" i="2" l="1"/>
  <c r="G64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8" i="2"/>
  <c r="G9" i="2"/>
  <c r="G10" i="2"/>
  <c r="G6" i="2"/>
  <c r="G7" i="2"/>
  <c r="G5" i="2"/>
  <c r="D5" i="2"/>
  <c r="D7" i="2"/>
  <c r="D8" i="2"/>
  <c r="D11" i="2"/>
  <c r="D12" i="2"/>
  <c r="D15" i="2"/>
  <c r="D16" i="2"/>
  <c r="D19" i="2"/>
  <c r="D20" i="2"/>
  <c r="D23" i="2"/>
  <c r="D27" i="2"/>
  <c r="D28" i="2"/>
  <c r="D32" i="2"/>
  <c r="C64" i="2"/>
  <c r="D4" i="2"/>
  <c r="G61" i="2" l="1"/>
  <c r="G53" i="2"/>
  <c r="D46" i="2"/>
  <c r="D53" i="2"/>
  <c r="I58" i="2"/>
  <c r="I50" i="2"/>
  <c r="I42" i="2"/>
  <c r="I34" i="2"/>
  <c r="I26" i="2"/>
  <c r="I18" i="2"/>
  <c r="I10" i="2"/>
  <c r="G39" i="2"/>
  <c r="I57" i="2"/>
  <c r="I49" i="2"/>
  <c r="I41" i="2"/>
  <c r="I33" i="2"/>
  <c r="I25" i="2"/>
  <c r="I17" i="2"/>
  <c r="I9" i="2"/>
  <c r="I62" i="2"/>
  <c r="I54" i="2"/>
  <c r="I46" i="2"/>
  <c r="I38" i="2"/>
  <c r="I30" i="2"/>
  <c r="I14" i="2"/>
  <c r="I6" i="2"/>
  <c r="D38" i="2"/>
  <c r="D51" i="2"/>
  <c r="D35" i="2"/>
  <c r="G47" i="2"/>
  <c r="D58" i="2"/>
  <c r="G54" i="2"/>
  <c r="G36" i="2"/>
  <c r="D55" i="2"/>
  <c r="C49" i="2"/>
  <c r="C41" i="2"/>
  <c r="C33" i="2"/>
  <c r="C25" i="2"/>
  <c r="D57" i="2"/>
  <c r="C17" i="2"/>
  <c r="G58" i="2"/>
  <c r="C9" i="2"/>
  <c r="D43" i="2"/>
  <c r="G63" i="2"/>
  <c r="G40" i="2"/>
  <c r="I59" i="2"/>
  <c r="I51" i="2"/>
  <c r="I43" i="2"/>
  <c r="I35" i="2"/>
  <c r="I27" i="2"/>
  <c r="I19" i="2"/>
  <c r="I23" i="2"/>
  <c r="I15" i="2"/>
  <c r="I7" i="2"/>
  <c r="C61" i="2"/>
  <c r="C45" i="2"/>
  <c r="C29" i="2"/>
  <c r="C21" i="2"/>
  <c r="C13" i="2"/>
  <c r="I11" i="2"/>
  <c r="I63" i="2"/>
  <c r="D37" i="2"/>
  <c r="G31" i="2"/>
  <c r="G48" i="2"/>
  <c r="C60" i="2"/>
  <c r="C44" i="2"/>
  <c r="C36" i="2"/>
  <c r="G60" i="2"/>
  <c r="C51" i="2"/>
  <c r="G44" i="2"/>
  <c r="G37" i="2"/>
  <c r="I55" i="2"/>
  <c r="I47" i="2"/>
  <c r="I39" i="2"/>
  <c r="C32" i="2"/>
  <c r="I22" i="2"/>
  <c r="C56" i="2"/>
  <c r="C48" i="2"/>
  <c r="C40" i="2"/>
  <c r="C24" i="2"/>
  <c r="D17" i="2"/>
  <c r="G49" i="2"/>
  <c r="I61" i="2"/>
  <c r="I53" i="2"/>
  <c r="I45" i="2"/>
  <c r="I37" i="2"/>
  <c r="I29" i="2"/>
  <c r="I21" i="2"/>
  <c r="I13" i="2"/>
  <c r="C55" i="2"/>
  <c r="C47" i="2"/>
  <c r="C39" i="2"/>
  <c r="C31" i="2"/>
  <c r="I31" i="2"/>
  <c r="D21" i="2"/>
  <c r="D56" i="2"/>
  <c r="I5" i="2"/>
  <c r="C62" i="2"/>
  <c r="D54" i="2"/>
  <c r="C30" i="2"/>
  <c r="C22" i="2"/>
  <c r="C14" i="2"/>
  <c r="C6" i="2"/>
  <c r="D39" i="2"/>
  <c r="C19" i="2"/>
  <c r="G55" i="2"/>
  <c r="G41" i="2"/>
  <c r="I60" i="2"/>
  <c r="I52" i="2"/>
  <c r="I44" i="2"/>
  <c r="I36" i="2"/>
  <c r="I28" i="2"/>
  <c r="I20" i="2"/>
  <c r="I12" i="2"/>
  <c r="C59" i="2"/>
  <c r="C5" i="2"/>
  <c r="D49" i="2"/>
  <c r="D29" i="2"/>
  <c r="C11" i="2"/>
  <c r="G59" i="2"/>
  <c r="C37" i="2"/>
  <c r="C53" i="2"/>
  <c r="D13" i="2"/>
  <c r="C58" i="2"/>
  <c r="C50" i="2"/>
  <c r="C42" i="2"/>
  <c r="C34" i="2"/>
  <c r="C26" i="2"/>
  <c r="C18" i="2"/>
  <c r="C10" i="2"/>
  <c r="C27" i="2"/>
  <c r="D9" i="2"/>
  <c r="G52" i="2"/>
  <c r="G45" i="2"/>
  <c r="I56" i="2"/>
  <c r="I48" i="2"/>
  <c r="I40" i="2"/>
  <c r="I32" i="2"/>
  <c r="I24" i="2"/>
  <c r="I16" i="2"/>
  <c r="I8" i="2"/>
  <c r="D25" i="2"/>
  <c r="D41" i="2"/>
  <c r="D24" i="2"/>
  <c r="C23" i="2"/>
  <c r="C54" i="2"/>
  <c r="D61" i="2"/>
  <c r="C57" i="2"/>
  <c r="C52" i="2"/>
  <c r="D47" i="2"/>
  <c r="C43" i="2"/>
  <c r="C38" i="2"/>
  <c r="C28" i="2"/>
  <c r="C20" i="2"/>
  <c r="C16" i="2"/>
  <c r="C12" i="2"/>
  <c r="C8" i="2"/>
  <c r="G33" i="2"/>
  <c r="G57" i="2"/>
  <c r="D52" i="2"/>
  <c r="C35" i="2"/>
  <c r="D30" i="2"/>
  <c r="G62" i="2"/>
  <c r="G56" i="2"/>
  <c r="G51" i="2"/>
  <c r="G46" i="2"/>
  <c r="D40" i="2"/>
  <c r="G34" i="2"/>
  <c r="D59" i="2"/>
  <c r="D50" i="2"/>
  <c r="C46" i="2"/>
  <c r="D26" i="2"/>
  <c r="D22" i="2"/>
  <c r="D18" i="2"/>
  <c r="D14" i="2"/>
  <c r="D10" i="2"/>
  <c r="D6" i="2"/>
  <c r="G50" i="2"/>
  <c r="C15" i="2"/>
  <c r="C7" i="2"/>
  <c r="D45" i="2"/>
  <c r="G30" i="2"/>
  <c r="D60" i="2"/>
  <c r="D44" i="2"/>
  <c r="G38" i="2"/>
  <c r="C63" i="2"/>
  <c r="D34" i="2"/>
  <c r="D48" i="2"/>
  <c r="G42" i="2"/>
  <c r="D36" i="2"/>
  <c r="G43" i="2"/>
  <c r="G35" i="2"/>
  <c r="D42" i="2"/>
  <c r="D31" i="2"/>
  <c r="G32" i="2"/>
  <c r="D33" i="2"/>
</calcChain>
</file>

<file path=xl/sharedStrings.xml><?xml version="1.0" encoding="utf-8"?>
<sst xmlns="http://schemas.openxmlformats.org/spreadsheetml/2006/main" count="72" uniqueCount="66">
  <si>
    <t>HOUSING ACTIVITY: CALIFORNIA AND UNITED STATES</t>
  </si>
  <si>
    <t>California Permits*</t>
  </si>
  <si>
    <t>United States Permits</t>
  </si>
  <si>
    <t>United States Starts**</t>
  </si>
  <si>
    <t>Year</t>
  </si>
  <si>
    <t>Units (thousands)</t>
  </si>
  <si>
    <t>% change</t>
  </si>
  <si>
    <t>CA % of U.S.</t>
  </si>
  <si>
    <t>1960</t>
  </si>
  <si>
    <t>NA</t>
  </si>
  <si>
    <t>a/</t>
  </si>
  <si>
    <t>1961</t>
  </si>
  <si>
    <t>1962</t>
  </si>
  <si>
    <t>1963</t>
  </si>
  <si>
    <t>b/</t>
  </si>
  <si>
    <t>1964</t>
  </si>
  <si>
    <t>1965</t>
  </si>
  <si>
    <t>1966</t>
  </si>
  <si>
    <t>1967</t>
  </si>
  <si>
    <t>c/</t>
  </si>
  <si>
    <t>1968</t>
  </si>
  <si>
    <t>1969</t>
  </si>
  <si>
    <t>1970</t>
  </si>
  <si>
    <t>1971</t>
  </si>
  <si>
    <t>1972</t>
  </si>
  <si>
    <t>d/</t>
  </si>
  <si>
    <t>1973</t>
  </si>
  <si>
    <t>1974</t>
  </si>
  <si>
    <t>1975</t>
  </si>
  <si>
    <t>1976</t>
  </si>
  <si>
    <t>1977</t>
  </si>
  <si>
    <t>1978</t>
  </si>
  <si>
    <t>e/</t>
  </si>
  <si>
    <t>1979</t>
  </si>
  <si>
    <t>1980</t>
  </si>
  <si>
    <t>1981</t>
  </si>
  <si>
    <t>1982</t>
  </si>
  <si>
    <t>1983</t>
  </si>
  <si>
    <t>1984</t>
  </si>
  <si>
    <t>f/</t>
  </si>
  <si>
    <t>1985</t>
  </si>
  <si>
    <t>1986</t>
  </si>
  <si>
    <t>1987</t>
  </si>
  <si>
    <t>1988</t>
  </si>
  <si>
    <t xml:space="preserve">1989 </t>
  </si>
  <si>
    <t>1990</t>
  </si>
  <si>
    <t>1991</t>
  </si>
  <si>
    <t xml:space="preserve">1992 </t>
  </si>
  <si>
    <t>1993</t>
  </si>
  <si>
    <t>g/</t>
  </si>
  <si>
    <t>h/</t>
  </si>
  <si>
    <t>i/</t>
  </si>
  <si>
    <t>a/10,000 permit issuing places</t>
  </si>
  <si>
    <t>b/12,000 permit issuing places</t>
  </si>
  <si>
    <t>c/13,000 permit issuing places</t>
  </si>
  <si>
    <t>d/14,000 permit issuing places</t>
  </si>
  <si>
    <t>e/16,000 permit issuing places</t>
  </si>
  <si>
    <t>f/17,000 permit issuing places</t>
  </si>
  <si>
    <t>g/19,000 permit issuing places</t>
  </si>
  <si>
    <t>h/19,300 permit issuing places</t>
  </si>
  <si>
    <t>i/20,100 permit issuing places</t>
  </si>
  <si>
    <t>*Housing units authorized, comparable to U.S. permit series</t>
  </si>
  <si>
    <t>**Total private</t>
  </si>
  <si>
    <t>Source: U.S. Census Bureau</t>
  </si>
  <si>
    <t>Updated: May 2024</t>
  </si>
  <si>
    <t>Next update: May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</si>
</sst>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* #,##0.000_);_(* \(#,##0.000\);_(* &quot;-&quot;??_);_(@_)"/>
    <numFmt numFmtId="167" formatCode="mmm\ yyyy"/>
    <numFmt numFmtId="168" formatCode="_(* #,##0.0_);_(* \(#,##0.0\);_(* &quot;-&quot;??_);_(@_)"/>
  </numFmts>
  <fonts count="1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53">
    <xf numFmtId="0" fontId="0" fillId="0" borderId="0" xfId="0"/>
    <xf numFmtId="0" fontId="9" fillId="0" borderId="0" xfId="9" applyFont="1"/>
    <xf numFmtId="0" fontId="8" fillId="0" borderId="0" xfId="9" applyFont="1"/>
    <xf numFmtId="0" fontId="8" fillId="0" borderId="0" xfId="9" applyFont="1" applyAlignment="1">
      <alignment horizontal="right"/>
    </xf>
    <xf numFmtId="0" fontId="8" fillId="0" borderId="0" xfId="9" applyFont="1" applyAlignment="1">
      <alignment horizontal="left"/>
    </xf>
    <xf numFmtId="164" fontId="8" fillId="0" borderId="0" xfId="1" applyNumberFormat="1" applyFont="1" applyAlignment="1">
      <alignment horizontal="right"/>
    </xf>
    <xf numFmtId="164" fontId="9" fillId="0" borderId="0" xfId="1" applyNumberFormat="1" applyFont="1"/>
    <xf numFmtId="164" fontId="9" fillId="0" borderId="0" xfId="1" applyNumberFormat="1" applyFont="1" applyFill="1" applyBorder="1" applyAlignment="1" applyProtection="1">
      <alignment horizontal="right"/>
    </xf>
    <xf numFmtId="164" fontId="8" fillId="0" borderId="0" xfId="1" applyNumberFormat="1" applyFont="1"/>
    <xf numFmtId="0" fontId="10" fillId="0" borderId="0" xfId="9" applyFont="1"/>
    <xf numFmtId="4" fontId="8" fillId="0" borderId="0" xfId="9" applyNumberFormat="1" applyFont="1" applyAlignment="1">
      <alignment horizontal="left"/>
    </xf>
    <xf numFmtId="167" fontId="9" fillId="0" borderId="0" xfId="9" applyNumberFormat="1" applyFont="1" applyAlignment="1">
      <alignment vertical="center"/>
    </xf>
    <xf numFmtId="0" fontId="15" fillId="0" borderId="3" xfId="9" applyFont="1" applyBorder="1" applyAlignment="1">
      <alignment horizontal="center" vertical="center"/>
    </xf>
    <xf numFmtId="165" fontId="8" fillId="0" borderId="6" xfId="10" applyNumberFormat="1" applyFont="1" applyBorder="1" applyAlignment="1">
      <alignment horizontal="center"/>
    </xf>
    <xf numFmtId="0" fontId="8" fillId="0" borderId="6" xfId="9" quotePrefix="1" applyFont="1" applyBorder="1" applyAlignment="1">
      <alignment horizontal="center"/>
    </xf>
    <xf numFmtId="1" fontId="10" fillId="0" borderId="1" xfId="9" applyNumberFormat="1" applyFont="1" applyBorder="1" applyAlignment="1">
      <alignment horizontal="center"/>
    </xf>
    <xf numFmtId="168" fontId="8" fillId="3" borderId="1" xfId="1" applyNumberFormat="1" applyFont="1" applyFill="1" applyBorder="1" applyAlignment="1">
      <alignment horizontal="center"/>
    </xf>
    <xf numFmtId="165" fontId="8" fillId="0" borderId="1" xfId="10" applyNumberFormat="1" applyFont="1" applyBorder="1" applyAlignment="1">
      <alignment horizontal="center"/>
    </xf>
    <xf numFmtId="165" fontId="8" fillId="0" borderId="5" xfId="10" applyNumberFormat="1" applyFont="1" applyBorder="1" applyAlignment="1">
      <alignment horizontal="center"/>
    </xf>
    <xf numFmtId="0" fontId="8" fillId="0" borderId="1" xfId="9" applyFont="1" applyBorder="1" applyAlignment="1">
      <alignment horizontal="center"/>
    </xf>
    <xf numFmtId="0" fontId="10" fillId="2" borderId="0" xfId="9" applyFont="1" applyFill="1" applyAlignment="1">
      <alignment horizontal="left"/>
    </xf>
    <xf numFmtId="164" fontId="8" fillId="2" borderId="0" xfId="1" applyNumberFormat="1" applyFont="1" applyFill="1" applyAlignment="1">
      <alignment horizontal="right"/>
    </xf>
    <xf numFmtId="0" fontId="8" fillId="2" borderId="0" xfId="9" applyFont="1" applyFill="1" applyAlignment="1">
      <alignment horizontal="right"/>
    </xf>
    <xf numFmtId="164" fontId="8" fillId="2" borderId="0" xfId="1" applyNumberFormat="1" applyFont="1" applyFill="1"/>
    <xf numFmtId="0" fontId="8" fillId="2" borderId="0" xfId="9" applyFont="1" applyFill="1" applyAlignment="1">
      <alignment horizontal="left"/>
    </xf>
    <xf numFmtId="0" fontId="8" fillId="2" borderId="0" xfId="9" applyFont="1" applyFill="1"/>
    <xf numFmtId="0" fontId="9" fillId="2" borderId="0" xfId="9" applyFont="1" applyFill="1"/>
    <xf numFmtId="0" fontId="0" fillId="2" borderId="0" xfId="0" applyFill="1"/>
    <xf numFmtId="1" fontId="10" fillId="0" borderId="0" xfId="9" applyNumberFormat="1" applyFont="1" applyAlignment="1">
      <alignment horizontal="center"/>
    </xf>
    <xf numFmtId="165" fontId="8" fillId="0" borderId="0" xfId="10" applyNumberFormat="1" applyFont="1" applyBorder="1" applyAlignment="1">
      <alignment horizontal="center"/>
    </xf>
    <xf numFmtId="168" fontId="8" fillId="3" borderId="0" xfId="1" applyNumberFormat="1" applyFont="1" applyFill="1" applyBorder="1" applyAlignment="1">
      <alignment horizontal="center"/>
    </xf>
    <xf numFmtId="0" fontId="8" fillId="0" borderId="0" xfId="9" applyFont="1" applyAlignment="1">
      <alignment horizontal="center"/>
    </xf>
    <xf numFmtId="168" fontId="9" fillId="3" borderId="1" xfId="9" applyNumberFormat="1" applyFont="1" applyFill="1" applyBorder="1"/>
    <xf numFmtId="0" fontId="14" fillId="2" borderId="2" xfId="9" quotePrefix="1" applyFont="1" applyFill="1" applyBorder="1" applyAlignment="1">
      <alignment horizontal="centerContinuous" vertical="center"/>
    </xf>
    <xf numFmtId="0" fontId="14" fillId="2" borderId="2" xfId="9" applyFont="1" applyFill="1" applyBorder="1" applyAlignment="1">
      <alignment horizontal="centerContinuous" vertical="center"/>
    </xf>
    <xf numFmtId="0" fontId="14" fillId="2" borderId="7" xfId="9" applyFont="1" applyFill="1" applyBorder="1" applyAlignment="1">
      <alignment horizontal="centerContinuous" vertical="center"/>
    </xf>
    <xf numFmtId="0" fontId="14" fillId="3" borderId="3" xfId="9" quotePrefix="1" applyFont="1" applyFill="1" applyBorder="1" applyAlignment="1">
      <alignment horizontal="center" vertical="center" wrapText="1"/>
    </xf>
    <xf numFmtId="0" fontId="14" fillId="0" borderId="3" xfId="9" applyFont="1" applyBorder="1" applyAlignment="1">
      <alignment horizontal="center" vertical="center"/>
    </xf>
    <xf numFmtId="0" fontId="14" fillId="0" borderId="4" xfId="9" applyFont="1" applyBorder="1" applyAlignment="1">
      <alignment horizontal="center" vertical="center" wrapText="1"/>
    </xf>
    <xf numFmtId="0" fontId="14" fillId="0" borderId="4" xfId="9" applyFont="1" applyBorder="1" applyAlignment="1">
      <alignment horizontal="center" vertical="center"/>
    </xf>
    <xf numFmtId="166" fontId="14" fillId="3" borderId="3" xfId="1" quotePrefix="1" applyNumberFormat="1" applyFont="1" applyFill="1" applyBorder="1" applyAlignment="1" applyProtection="1">
      <alignment horizontal="center" vertical="center" wrapText="1"/>
    </xf>
    <xf numFmtId="0" fontId="13" fillId="2" borderId="0" xfId="9" applyFont="1" applyFill="1" applyAlignment="1">
      <alignment horizontal="centerContinuous" vertical="center"/>
    </xf>
    <xf numFmtId="0" fontId="12" fillId="2" borderId="0" xfId="9" applyFont="1" applyFill="1" applyAlignment="1">
      <alignment horizontal="centerContinuous"/>
    </xf>
    <xf numFmtId="0" fontId="11" fillId="0" borderId="0" xfId="9" applyFont="1"/>
    <xf numFmtId="168" fontId="9" fillId="3" borderId="0" xfId="9" applyNumberFormat="1" applyFont="1" applyFill="1"/>
    <xf numFmtId="0" fontId="8" fillId="0" borderId="0" xfId="9" quotePrefix="1" applyFont="1" applyAlignment="1">
      <alignment horizontal="center"/>
    </xf>
    <xf numFmtId="164" fontId="9" fillId="0" borderId="0" xfId="1" applyNumberFormat="1" applyFont="1" applyBorder="1"/>
    <xf numFmtId="164" fontId="9" fillId="0" borderId="0" xfId="1" applyNumberFormat="1" applyFont="1" applyFill="1" applyBorder="1"/>
    <xf numFmtId="166" fontId="9" fillId="0" borderId="0" xfId="1" applyNumberFormat="1" applyFont="1" applyFill="1" applyBorder="1"/>
    <xf numFmtId="166" fontId="9" fillId="0" borderId="0" xfId="1" applyNumberFormat="1" applyFont="1" applyBorder="1"/>
    <xf numFmtId="168" fontId="8" fillId="3" borderId="9" xfId="1" applyNumberFormat="1" applyFont="1" applyFill="1" applyBorder="1" applyAlignment="1">
      <alignment horizontal="center"/>
    </xf>
    <xf numFmtId="168" fontId="8" fillId="3" borderId="8" xfId="1" applyNumberFormat="1" applyFont="1" applyFill="1" applyBorder="1" applyAlignment="1">
      <alignment horizontal="center"/>
    </xf>
    <xf numFmtId="0" fontId="15" fillId="2" borderId="2" xfId="9" applyFont="1" applyFill="1" applyBorder="1" applyAlignment="1">
      <alignment vertical="center"/>
    </xf>
  </cellXfs>
  <cellStyles count="16">
    <cellStyle name="Comma 2" xfId="1" xr:uid="{00000000-0005-0000-0000-000000000000}"/>
    <cellStyle name="Comma 2 2" xfId="2" xr:uid="{00000000-0005-0000-0000-000001000000}"/>
    <cellStyle name="Comma 3" xfId="3" xr:uid="{00000000-0005-0000-0000-000002000000}"/>
    <cellStyle name="Comma 4" xfId="4" xr:uid="{00000000-0005-0000-0000-000003000000}"/>
    <cellStyle name="Comma 5" xfId="5" xr:uid="{00000000-0005-0000-0000-000004000000}"/>
    <cellStyle name="Comma 6" xfId="6" xr:uid="{00000000-0005-0000-0000-000005000000}"/>
    <cellStyle name="Comma 7" xfId="7" xr:uid="{00000000-0005-0000-0000-000006000000}"/>
    <cellStyle name="Normal" xfId="0" builtinId="0"/>
    <cellStyle name="Normal 2" xfId="8" xr:uid="{00000000-0005-0000-0000-000008000000}"/>
    <cellStyle name="Normal 3" xfId="9" xr:uid="{00000000-0005-0000-0000-000009000000}"/>
    <cellStyle name="Percent 2" xfId="10" xr:uid="{00000000-0005-0000-0000-00000A000000}"/>
    <cellStyle name="Percent 3" xfId="11" xr:uid="{00000000-0005-0000-0000-00000B000000}"/>
    <cellStyle name="Percent 4" xfId="12" xr:uid="{00000000-0005-0000-0000-00000C000000}"/>
    <cellStyle name="Percent 5" xfId="13" xr:uid="{00000000-0005-0000-0000-00000D000000}"/>
    <cellStyle name="Percent 6" xfId="14" xr:uid="{00000000-0005-0000-0000-00000E000000}"/>
    <cellStyle name="Percent 7" xfId="15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6"/>
  <sheetViews>
    <sheetView tabSelected="1" zoomScale="85" zoomScaleNormal="85" workbookViewId="0">
      <pane xSplit="1" ySplit="3" topLeftCell="B63" activePane="bottomRight" state="frozen"/>
      <selection pane="topRight" activeCell="B1" sqref="B1"/>
      <selection pane="bottomLeft" activeCell="A4" sqref="A4"/>
      <selection pane="bottomRight" activeCell="A3" sqref="A3"/>
    </sheetView>
  </sheetViews>
  <sheetFormatPr defaultColWidth="0" defaultRowHeight="15.5" zeroHeight="1" x14ac:dyDescent="0.35"/>
  <cols>
    <col min="1" max="1" width="9.36328125" style="1" customWidth="1"/>
    <col min="2" max="2" width="14.90625" style="8" customWidth="1"/>
    <col min="3" max="4" width="14.90625" style="2" customWidth="1"/>
    <col min="5" max="5" width="14.90625" style="8" customWidth="1"/>
    <col min="6" max="6" width="3.453125" style="2" customWidth="1"/>
    <col min="7" max="7" width="14.90625" style="2" customWidth="1"/>
    <col min="8" max="8" width="14.90625" style="8" customWidth="1"/>
    <col min="9" max="9" width="14.90625" style="2" customWidth="1"/>
    <col min="10" max="10" width="9.36328125" style="1" hidden="1" customWidth="1"/>
    <col min="11" max="14" width="11.6328125" style="1" hidden="1" customWidth="1"/>
    <col min="15" max="16384" width="9.08984375" style="1" hidden="1"/>
  </cols>
  <sheetData>
    <row r="1" spans="1:9" s="43" customFormat="1" ht="30" customHeight="1" x14ac:dyDescent="0.35">
      <c r="A1" s="41" t="s">
        <v>0</v>
      </c>
      <c r="B1" s="42"/>
      <c r="C1" s="42"/>
      <c r="D1" s="42"/>
      <c r="E1" s="42"/>
      <c r="F1" s="42"/>
      <c r="G1" s="42"/>
      <c r="H1" s="42"/>
      <c r="I1" s="42"/>
    </row>
    <row r="2" spans="1:9" ht="16.5" customHeight="1" x14ac:dyDescent="0.35">
      <c r="A2" s="52"/>
      <c r="B2" s="33" t="s">
        <v>1</v>
      </c>
      <c r="C2" s="34"/>
      <c r="D2" s="35"/>
      <c r="E2" s="33" t="s">
        <v>2</v>
      </c>
      <c r="F2" s="34"/>
      <c r="G2" s="35"/>
      <c r="H2" s="34" t="s">
        <v>3</v>
      </c>
      <c r="I2" s="34"/>
    </row>
    <row r="3" spans="1:9" ht="31" x14ac:dyDescent="0.35">
      <c r="A3" s="12" t="s">
        <v>4</v>
      </c>
      <c r="B3" s="36" t="s">
        <v>5</v>
      </c>
      <c r="C3" s="37" t="s">
        <v>6</v>
      </c>
      <c r="D3" s="38" t="s">
        <v>7</v>
      </c>
      <c r="E3" s="36" t="s">
        <v>5</v>
      </c>
      <c r="F3" s="37"/>
      <c r="G3" s="39" t="s">
        <v>6</v>
      </c>
      <c r="H3" s="40" t="s">
        <v>5</v>
      </c>
      <c r="I3" s="37" t="s">
        <v>6</v>
      </c>
    </row>
    <row r="4" spans="1:9" ht="15" customHeight="1" x14ac:dyDescent="0.35">
      <c r="A4" s="28" t="s">
        <v>8</v>
      </c>
      <c r="B4" s="44">
        <v>192.375</v>
      </c>
      <c r="C4" s="31" t="s">
        <v>9</v>
      </c>
      <c r="D4" s="13">
        <f>B4/E4</f>
        <v>0.19284380328578776</v>
      </c>
      <c r="E4" s="30">
        <v>997.56899999999996</v>
      </c>
      <c r="F4" s="31" t="s">
        <v>10</v>
      </c>
      <c r="G4" s="14" t="s">
        <v>9</v>
      </c>
      <c r="H4" s="30">
        <v>1252.2</v>
      </c>
      <c r="I4" s="45" t="s">
        <v>9</v>
      </c>
    </row>
    <row r="5" spans="1:9" ht="15" customHeight="1" x14ac:dyDescent="0.35">
      <c r="A5" s="28" t="s">
        <v>11</v>
      </c>
      <c r="B5" s="44">
        <v>208.053</v>
      </c>
      <c r="C5" s="29">
        <f>B5/B4-1</f>
        <v>8.1497076023391735E-2</v>
      </c>
      <c r="D5" s="13">
        <f t="shared" ref="D5" si="0">B5/E5</f>
        <v>0.19550380618480362</v>
      </c>
      <c r="E5" s="30">
        <v>1064.1890000000001</v>
      </c>
      <c r="F5" s="31"/>
      <c r="G5" s="13">
        <f>E5/E4-1</f>
        <v>6.6782347887715199E-2</v>
      </c>
      <c r="H5" s="30">
        <v>1313</v>
      </c>
      <c r="I5" s="13">
        <f>H5/H4-1</f>
        <v>4.8554544002555433E-2</v>
      </c>
    </row>
    <row r="6" spans="1:9" ht="15" customHeight="1" x14ac:dyDescent="0.35">
      <c r="A6" s="28" t="s">
        <v>12</v>
      </c>
      <c r="B6" s="44">
        <v>243.696</v>
      </c>
      <c r="C6" s="29">
        <f t="shared" ref="C6:C63" si="1">B6/B5-1</f>
        <v>0.17131692405300569</v>
      </c>
      <c r="D6" s="13">
        <f t="shared" ref="D6:D67" si="2">B6/E6</f>
        <v>0.20537316250365537</v>
      </c>
      <c r="E6" s="30">
        <v>1186.6010000000001</v>
      </c>
      <c r="F6" s="31"/>
      <c r="G6" s="13">
        <f t="shared" ref="G6:G33" si="3">E6/E5-1</f>
        <v>0.11502843949711949</v>
      </c>
      <c r="H6" s="30">
        <v>1462.9</v>
      </c>
      <c r="I6" s="13">
        <f t="shared" ref="I6:I63" si="4">H6/H5-1</f>
        <v>0.11416603198781416</v>
      </c>
    </row>
    <row r="7" spans="1:9" ht="15" customHeight="1" x14ac:dyDescent="0.35">
      <c r="A7" s="28" t="s">
        <v>13</v>
      </c>
      <c r="B7" s="44">
        <v>304.20800000000003</v>
      </c>
      <c r="C7" s="29">
        <f t="shared" si="1"/>
        <v>0.24830936904996403</v>
      </c>
      <c r="D7" s="13">
        <f t="shared" si="2"/>
        <v>0.22792511186168413</v>
      </c>
      <c r="E7" s="30">
        <v>1334.684</v>
      </c>
      <c r="F7" s="31" t="s">
        <v>14</v>
      </c>
      <c r="G7" s="13">
        <f t="shared" si="3"/>
        <v>0.12479595078716432</v>
      </c>
      <c r="H7" s="30">
        <v>1603.2</v>
      </c>
      <c r="I7" s="13">
        <f t="shared" si="4"/>
        <v>9.5905393396677807E-2</v>
      </c>
    </row>
    <row r="8" spans="1:9" ht="15" customHeight="1" x14ac:dyDescent="0.35">
      <c r="A8" s="28" t="s">
        <v>15</v>
      </c>
      <c r="B8" s="44">
        <v>258.04199999999997</v>
      </c>
      <c r="C8" s="29">
        <f t="shared" si="1"/>
        <v>-0.15175800767895664</v>
      </c>
      <c r="D8" s="13">
        <f t="shared" si="2"/>
        <v>0.20068314489297862</v>
      </c>
      <c r="E8" s="30">
        <v>1285.818</v>
      </c>
      <c r="F8" s="31"/>
      <c r="G8" s="13">
        <f>E8/E7-1</f>
        <v>-3.6612411627021779E-2</v>
      </c>
      <c r="H8" s="30">
        <v>1528.8</v>
      </c>
      <c r="I8" s="13">
        <f t="shared" si="4"/>
        <v>-4.6407185628742575E-2</v>
      </c>
    </row>
    <row r="9" spans="1:9" ht="15" customHeight="1" x14ac:dyDescent="0.35">
      <c r="A9" s="28" t="s">
        <v>16</v>
      </c>
      <c r="B9" s="44">
        <v>178.1</v>
      </c>
      <c r="C9" s="29">
        <f t="shared" si="1"/>
        <v>-0.30980228024895162</v>
      </c>
      <c r="D9" s="13">
        <f t="shared" si="2"/>
        <v>0.14356535407682078</v>
      </c>
      <c r="E9" s="30">
        <v>1240.55</v>
      </c>
      <c r="F9" s="31"/>
      <c r="G9" s="13">
        <f t="shared" si="3"/>
        <v>-3.5205604525679446E-2</v>
      </c>
      <c r="H9" s="30">
        <v>1472.8</v>
      </c>
      <c r="I9" s="13">
        <f t="shared" si="4"/>
        <v>-3.6630036630036611E-2</v>
      </c>
    </row>
    <row r="10" spans="1:9" ht="15" customHeight="1" x14ac:dyDescent="0.35">
      <c r="A10" s="28" t="s">
        <v>17</v>
      </c>
      <c r="B10" s="44">
        <v>98.68</v>
      </c>
      <c r="C10" s="29">
        <f t="shared" si="1"/>
        <v>-0.44592925322852328</v>
      </c>
      <c r="D10" s="13">
        <f t="shared" si="2"/>
        <v>0.10152837866340174</v>
      </c>
      <c r="E10" s="30">
        <v>971.94500000000005</v>
      </c>
      <c r="F10" s="31"/>
      <c r="G10" s="13">
        <f t="shared" si="3"/>
        <v>-0.21652089798879526</v>
      </c>
      <c r="H10" s="30">
        <v>1164.9000000000001</v>
      </c>
      <c r="I10" s="13">
        <f t="shared" si="4"/>
        <v>-0.20905757740358488</v>
      </c>
    </row>
    <row r="11" spans="1:9" ht="15" customHeight="1" x14ac:dyDescent="0.35">
      <c r="A11" s="28" t="s">
        <v>18</v>
      </c>
      <c r="B11" s="44">
        <v>110.19199999999999</v>
      </c>
      <c r="C11" s="29">
        <f t="shared" si="1"/>
        <v>0.11665991082286165</v>
      </c>
      <c r="D11" s="13">
        <f t="shared" si="2"/>
        <v>9.657222584467394E-2</v>
      </c>
      <c r="E11" s="30">
        <v>1141.0319999999999</v>
      </c>
      <c r="F11" s="31" t="s">
        <v>19</v>
      </c>
      <c r="G11" s="13">
        <f t="shared" si="3"/>
        <v>0.17396766277927234</v>
      </c>
      <c r="H11" s="30">
        <v>1291.5999999999999</v>
      </c>
      <c r="I11" s="13">
        <f t="shared" si="4"/>
        <v>0.1087647008326893</v>
      </c>
    </row>
    <row r="12" spans="1:9" ht="15" customHeight="1" x14ac:dyDescent="0.35">
      <c r="A12" s="28" t="s">
        <v>20</v>
      </c>
      <c r="B12" s="44">
        <v>159.06200000000001</v>
      </c>
      <c r="C12" s="29">
        <f t="shared" si="1"/>
        <v>0.44349862058951661</v>
      </c>
      <c r="D12" s="13">
        <f t="shared" si="2"/>
        <v>0.11752796851182619</v>
      </c>
      <c r="E12" s="30">
        <v>1353.3969999999999</v>
      </c>
      <c r="F12" s="31"/>
      <c r="G12" s="13">
        <f t="shared" si="3"/>
        <v>0.18611660321533496</v>
      </c>
      <c r="H12" s="30">
        <v>1507.6</v>
      </c>
      <c r="I12" s="13">
        <f t="shared" si="4"/>
        <v>0.16723443790647252</v>
      </c>
    </row>
    <row r="13" spans="1:9" ht="15" customHeight="1" x14ac:dyDescent="0.35">
      <c r="A13" s="28" t="s">
        <v>21</v>
      </c>
      <c r="B13" s="44">
        <v>184.44300000000001</v>
      </c>
      <c r="C13" s="29">
        <f t="shared" si="1"/>
        <v>0.15956670983641597</v>
      </c>
      <c r="D13" s="13">
        <f t="shared" si="2"/>
        <v>0.13948344171533711</v>
      </c>
      <c r="E13" s="30">
        <v>1322.329</v>
      </c>
      <c r="F13" s="31"/>
      <c r="G13" s="13">
        <f t="shared" si="3"/>
        <v>-2.2955570316765872E-2</v>
      </c>
      <c r="H13" s="30">
        <v>1466.8</v>
      </c>
      <c r="I13" s="13">
        <f t="shared" si="4"/>
        <v>-2.7062881400902072E-2</v>
      </c>
    </row>
    <row r="14" spans="1:9" ht="15" customHeight="1" x14ac:dyDescent="0.35">
      <c r="A14" s="28" t="s">
        <v>22</v>
      </c>
      <c r="B14" s="44">
        <v>194.833</v>
      </c>
      <c r="C14" s="29">
        <f t="shared" si="1"/>
        <v>5.6331766453592724E-2</v>
      </c>
      <c r="D14" s="13">
        <f t="shared" si="2"/>
        <v>0.14415693574856422</v>
      </c>
      <c r="E14" s="30">
        <v>1351.5340000000001</v>
      </c>
      <c r="F14" s="31"/>
      <c r="G14" s="13">
        <f t="shared" si="3"/>
        <v>2.2086031539805928E-2</v>
      </c>
      <c r="H14" s="30">
        <v>1433.6</v>
      </c>
      <c r="I14" s="13">
        <f t="shared" si="4"/>
        <v>-2.263430597218441E-2</v>
      </c>
    </row>
    <row r="15" spans="1:9" ht="15" customHeight="1" x14ac:dyDescent="0.35">
      <c r="A15" s="28" t="s">
        <v>23</v>
      </c>
      <c r="B15" s="44">
        <v>255.25299999999999</v>
      </c>
      <c r="C15" s="29">
        <f t="shared" si="1"/>
        <v>0.31011173671811232</v>
      </c>
      <c r="D15" s="13">
        <f t="shared" si="2"/>
        <v>0.13262479703838409</v>
      </c>
      <c r="E15" s="30">
        <v>1924.625</v>
      </c>
      <c r="F15" s="31"/>
      <c r="G15" s="13">
        <f t="shared" si="3"/>
        <v>0.42403002810140178</v>
      </c>
      <c r="H15" s="30">
        <v>2052.1999999999998</v>
      </c>
      <c r="I15" s="13">
        <f t="shared" si="4"/>
        <v>0.4315011160714286</v>
      </c>
    </row>
    <row r="16" spans="1:9" ht="15" customHeight="1" x14ac:dyDescent="0.35">
      <c r="A16" s="28" t="s">
        <v>24</v>
      </c>
      <c r="B16" s="44">
        <v>279.31299999999999</v>
      </c>
      <c r="C16" s="29">
        <f t="shared" si="1"/>
        <v>9.4259421045002512E-2</v>
      </c>
      <c r="D16" s="13">
        <f t="shared" si="2"/>
        <v>0.12587779110757386</v>
      </c>
      <c r="E16" s="30">
        <v>2218.922</v>
      </c>
      <c r="F16" s="31" t="s">
        <v>25</v>
      </c>
      <c r="G16" s="13">
        <f t="shared" si="3"/>
        <v>0.15291134636617532</v>
      </c>
      <c r="H16" s="30">
        <v>2356.6</v>
      </c>
      <c r="I16" s="13">
        <f t="shared" si="4"/>
        <v>0.14832862294123395</v>
      </c>
    </row>
    <row r="17" spans="1:9" ht="15" customHeight="1" x14ac:dyDescent="0.35">
      <c r="A17" s="28" t="s">
        <v>26</v>
      </c>
      <c r="B17" s="44">
        <v>216.29</v>
      </c>
      <c r="C17" s="29">
        <f t="shared" si="1"/>
        <v>-0.22563575630206967</v>
      </c>
      <c r="D17" s="13">
        <f t="shared" si="2"/>
        <v>0.11887103023574704</v>
      </c>
      <c r="E17" s="30">
        <v>1819.5350000000001</v>
      </c>
      <c r="F17" s="31"/>
      <c r="G17" s="13">
        <f t="shared" si="3"/>
        <v>-0.17999145531028127</v>
      </c>
      <c r="H17" s="30">
        <v>2045.3</v>
      </c>
      <c r="I17" s="13">
        <f t="shared" si="4"/>
        <v>-0.1320970890265637</v>
      </c>
    </row>
    <row r="18" spans="1:9" ht="15" customHeight="1" x14ac:dyDescent="0.35">
      <c r="A18" s="28" t="s">
        <v>27</v>
      </c>
      <c r="B18" s="44">
        <v>127.34</v>
      </c>
      <c r="C18" s="29">
        <f t="shared" si="1"/>
        <v>-0.41125340977391467</v>
      </c>
      <c r="D18" s="13">
        <f t="shared" si="2"/>
        <v>0.11852571656213991</v>
      </c>
      <c r="E18" s="30">
        <v>1074.366</v>
      </c>
      <c r="F18" s="31"/>
      <c r="G18" s="13">
        <f t="shared" si="3"/>
        <v>-0.40953815123094639</v>
      </c>
      <c r="H18" s="30">
        <v>1337.7</v>
      </c>
      <c r="I18" s="13">
        <f t="shared" si="4"/>
        <v>-0.34596391727374953</v>
      </c>
    </row>
    <row r="19" spans="1:9" ht="15" customHeight="1" x14ac:dyDescent="0.35">
      <c r="A19" s="28" t="s">
        <v>28</v>
      </c>
      <c r="B19" s="44">
        <v>130.66200000000001</v>
      </c>
      <c r="C19" s="29">
        <f t="shared" si="1"/>
        <v>2.6087639390607764E-2</v>
      </c>
      <c r="D19" s="13">
        <f t="shared" si="2"/>
        <v>0.13912660156586903</v>
      </c>
      <c r="E19" s="30">
        <v>939.15899999999999</v>
      </c>
      <c r="F19" s="31"/>
      <c r="G19" s="13">
        <f t="shared" si="3"/>
        <v>-0.12584817464439491</v>
      </c>
      <c r="H19" s="30">
        <v>1160.4000000000001</v>
      </c>
      <c r="I19" s="13">
        <f t="shared" si="4"/>
        <v>-0.13254092845929577</v>
      </c>
    </row>
    <row r="20" spans="1:9" ht="15" customHeight="1" x14ac:dyDescent="0.35">
      <c r="A20" s="28" t="s">
        <v>29</v>
      </c>
      <c r="B20" s="44">
        <v>219.68199999999999</v>
      </c>
      <c r="C20" s="29">
        <f t="shared" si="1"/>
        <v>0.68129984234130792</v>
      </c>
      <c r="D20" s="13">
        <f t="shared" si="2"/>
        <v>0.16948509188202499</v>
      </c>
      <c r="E20" s="30">
        <v>1296.173</v>
      </c>
      <c r="F20" s="31"/>
      <c r="G20" s="13">
        <f t="shared" si="3"/>
        <v>0.38014223363668975</v>
      </c>
      <c r="H20" s="30">
        <v>1537.5</v>
      </c>
      <c r="I20" s="13">
        <f t="shared" si="4"/>
        <v>0.32497414684591508</v>
      </c>
    </row>
    <row r="21" spans="1:9" ht="15" customHeight="1" x14ac:dyDescent="0.35">
      <c r="A21" s="28" t="s">
        <v>30</v>
      </c>
      <c r="B21" s="44">
        <v>270.90899999999999</v>
      </c>
      <c r="C21" s="29">
        <f t="shared" si="1"/>
        <v>0.23318706129769406</v>
      </c>
      <c r="D21" s="13">
        <f t="shared" si="2"/>
        <v>0.16029890699777044</v>
      </c>
      <c r="E21" s="30">
        <v>1690.0239999999999</v>
      </c>
      <c r="F21" s="31"/>
      <c r="G21" s="13">
        <f t="shared" si="3"/>
        <v>0.30385681540967124</v>
      </c>
      <c r="H21" s="30">
        <v>1987.1</v>
      </c>
      <c r="I21" s="13">
        <f t="shared" si="4"/>
        <v>0.29242276422764224</v>
      </c>
    </row>
    <row r="22" spans="1:9" ht="15" customHeight="1" x14ac:dyDescent="0.35">
      <c r="A22" s="28" t="s">
        <v>31</v>
      </c>
      <c r="B22" s="44">
        <v>245.30199999999999</v>
      </c>
      <c r="C22" s="29">
        <f t="shared" si="1"/>
        <v>-9.4522514940441282E-2</v>
      </c>
      <c r="D22" s="13">
        <f t="shared" si="2"/>
        <v>0.13624096848599362</v>
      </c>
      <c r="E22" s="30">
        <v>1800.501</v>
      </c>
      <c r="F22" s="31" t="s">
        <v>32</v>
      </c>
      <c r="G22" s="13">
        <f t="shared" si="3"/>
        <v>6.5370077584697039E-2</v>
      </c>
      <c r="H22" s="30">
        <v>2020.3</v>
      </c>
      <c r="I22" s="13">
        <f t="shared" si="4"/>
        <v>1.6707765084796877E-2</v>
      </c>
    </row>
    <row r="23" spans="1:9" ht="15" customHeight="1" x14ac:dyDescent="0.35">
      <c r="A23" s="28" t="s">
        <v>33</v>
      </c>
      <c r="B23" s="44">
        <v>211.48</v>
      </c>
      <c r="C23" s="29">
        <f t="shared" si="1"/>
        <v>-0.13787902259255935</v>
      </c>
      <c r="D23" s="13">
        <f t="shared" si="2"/>
        <v>0.13628062415340139</v>
      </c>
      <c r="E23" s="30">
        <v>1551.798</v>
      </c>
      <c r="F23" s="31"/>
      <c r="G23" s="13">
        <f t="shared" si="3"/>
        <v>-0.13812988718140118</v>
      </c>
      <c r="H23" s="30">
        <v>1745.1</v>
      </c>
      <c r="I23" s="13">
        <f t="shared" si="4"/>
        <v>-0.13621739345641737</v>
      </c>
    </row>
    <row r="24" spans="1:9" ht="15" customHeight="1" x14ac:dyDescent="0.35">
      <c r="A24" s="28" t="s">
        <v>34</v>
      </c>
      <c r="B24" s="44">
        <v>144.375</v>
      </c>
      <c r="C24" s="29">
        <f t="shared" si="1"/>
        <v>-0.31731132967656517</v>
      </c>
      <c r="D24" s="13">
        <f t="shared" si="2"/>
        <v>0.12126238871157401</v>
      </c>
      <c r="E24" s="30">
        <v>1190.5999999999999</v>
      </c>
      <c r="F24" s="31"/>
      <c r="G24" s="13">
        <f t="shared" si="3"/>
        <v>-0.23276096502250943</v>
      </c>
      <c r="H24" s="30">
        <v>1292.2</v>
      </c>
      <c r="I24" s="13">
        <f t="shared" si="4"/>
        <v>-0.25952667468912949</v>
      </c>
    </row>
    <row r="25" spans="1:9" ht="15" customHeight="1" x14ac:dyDescent="0.35">
      <c r="A25" s="28" t="s">
        <v>35</v>
      </c>
      <c r="B25" s="44">
        <v>104.205</v>
      </c>
      <c r="C25" s="29">
        <f t="shared" si="1"/>
        <v>-0.27823376623376628</v>
      </c>
      <c r="D25" s="13">
        <f t="shared" si="2"/>
        <v>0.10573466337504679</v>
      </c>
      <c r="E25" s="30">
        <v>985.53300000000002</v>
      </c>
      <c r="F25" s="31"/>
      <c r="G25" s="13">
        <f t="shared" si="3"/>
        <v>-0.17223836720981012</v>
      </c>
      <c r="H25" s="30">
        <v>1084.2</v>
      </c>
      <c r="I25" s="13">
        <f t="shared" si="4"/>
        <v>-0.16096579476861161</v>
      </c>
    </row>
    <row r="26" spans="1:9" ht="15" customHeight="1" x14ac:dyDescent="0.35">
      <c r="A26" s="28" t="s">
        <v>36</v>
      </c>
      <c r="B26" s="44">
        <v>85.031000000000006</v>
      </c>
      <c r="C26" s="29">
        <f t="shared" si="1"/>
        <v>-0.18400268701117983</v>
      </c>
      <c r="D26" s="13">
        <f t="shared" si="2"/>
        <v>8.4989779956720996E-2</v>
      </c>
      <c r="E26" s="30">
        <v>1000.485</v>
      </c>
      <c r="F26" s="31"/>
      <c r="G26" s="13">
        <f t="shared" si="3"/>
        <v>1.5171485886317448E-2</v>
      </c>
      <c r="H26" s="30">
        <v>1062.2</v>
      </c>
      <c r="I26" s="13">
        <f t="shared" si="4"/>
        <v>-2.0291459140379997E-2</v>
      </c>
    </row>
    <row r="27" spans="1:9" ht="15" customHeight="1" x14ac:dyDescent="0.35">
      <c r="A27" s="28" t="s">
        <v>37</v>
      </c>
      <c r="B27" s="44">
        <v>171.88900000000001</v>
      </c>
      <c r="C27" s="29">
        <f t="shared" si="1"/>
        <v>1.0214862814738153</v>
      </c>
      <c r="D27" s="13">
        <f t="shared" si="2"/>
        <v>0.10708120564084322</v>
      </c>
      <c r="E27" s="30">
        <v>1605.221</v>
      </c>
      <c r="F27" s="31"/>
      <c r="G27" s="13">
        <f t="shared" si="3"/>
        <v>0.6044428452200683</v>
      </c>
      <c r="H27" s="30">
        <v>1703</v>
      </c>
      <c r="I27" s="13">
        <f t="shared" si="4"/>
        <v>0.60327621916776497</v>
      </c>
    </row>
    <row r="28" spans="1:9" ht="15" customHeight="1" x14ac:dyDescent="0.35">
      <c r="A28" s="28" t="s">
        <v>38</v>
      </c>
      <c r="B28" s="44">
        <v>224.68899999999999</v>
      </c>
      <c r="C28" s="29">
        <f t="shared" si="1"/>
        <v>0.30717497920169401</v>
      </c>
      <c r="D28" s="13">
        <f t="shared" si="2"/>
        <v>0.13359856156002242</v>
      </c>
      <c r="E28" s="30">
        <v>1681.8219999999999</v>
      </c>
      <c r="F28" s="31" t="s">
        <v>39</v>
      </c>
      <c r="G28" s="13">
        <f t="shared" si="3"/>
        <v>4.7719908972035485E-2</v>
      </c>
      <c r="H28" s="30">
        <v>1749.5</v>
      </c>
      <c r="I28" s="13">
        <f t="shared" si="4"/>
        <v>2.7304756312389822E-2</v>
      </c>
    </row>
    <row r="29" spans="1:9" ht="15" customHeight="1" x14ac:dyDescent="0.35">
      <c r="A29" s="28" t="s">
        <v>40</v>
      </c>
      <c r="B29" s="44">
        <v>271.39600000000002</v>
      </c>
      <c r="C29" s="29">
        <f t="shared" si="1"/>
        <v>0.20787399472159307</v>
      </c>
      <c r="D29" s="13">
        <f t="shared" si="2"/>
        <v>0.15658069794249699</v>
      </c>
      <c r="E29" s="30">
        <v>1733.2660000000001</v>
      </c>
      <c r="F29" s="31"/>
      <c r="G29" s="13">
        <f t="shared" si="3"/>
        <v>3.0588254880718813E-2</v>
      </c>
      <c r="H29" s="30">
        <v>1741.8</v>
      </c>
      <c r="I29" s="13">
        <f t="shared" si="4"/>
        <v>-4.4012575021434852E-3</v>
      </c>
    </row>
    <row r="30" spans="1:9" ht="15" customHeight="1" x14ac:dyDescent="0.35">
      <c r="A30" s="28" t="s">
        <v>41</v>
      </c>
      <c r="B30" s="44">
        <v>314.64100000000002</v>
      </c>
      <c r="C30" s="29">
        <f t="shared" si="1"/>
        <v>0.15934280534716794</v>
      </c>
      <c r="D30" s="13">
        <f t="shared" si="2"/>
        <v>0.17781923464050553</v>
      </c>
      <c r="E30" s="50">
        <v>1769.443</v>
      </c>
      <c r="F30" s="31"/>
      <c r="G30" s="13">
        <f t="shared" si="3"/>
        <v>2.0872156956866394E-2</v>
      </c>
      <c r="H30" s="30">
        <v>1805.4</v>
      </c>
      <c r="I30" s="13">
        <f t="shared" si="4"/>
        <v>3.6513951085084484E-2</v>
      </c>
    </row>
    <row r="31" spans="1:9" ht="15" customHeight="1" x14ac:dyDescent="0.35">
      <c r="A31" s="28" t="s">
        <v>42</v>
      </c>
      <c r="B31" s="44">
        <v>251.82400000000001</v>
      </c>
      <c r="C31" s="29">
        <f t="shared" si="1"/>
        <v>-0.19964658134191027</v>
      </c>
      <c r="D31" s="13">
        <f t="shared" si="2"/>
        <v>0.16407909448439248</v>
      </c>
      <c r="E31" s="50">
        <v>1534.7719999999999</v>
      </c>
      <c r="F31" s="31"/>
      <c r="G31" s="13">
        <f t="shared" si="3"/>
        <v>-0.1326242212944978</v>
      </c>
      <c r="H31" s="30">
        <v>1620.5</v>
      </c>
      <c r="I31" s="13">
        <f t="shared" si="4"/>
        <v>-0.10241497729035121</v>
      </c>
    </row>
    <row r="32" spans="1:9" ht="15" customHeight="1" x14ac:dyDescent="0.35">
      <c r="A32" s="28" t="s">
        <v>43</v>
      </c>
      <c r="B32" s="44">
        <v>253.369</v>
      </c>
      <c r="C32" s="29">
        <f t="shared" si="1"/>
        <v>6.1352373085963308E-3</v>
      </c>
      <c r="D32" s="13">
        <f t="shared" si="2"/>
        <v>0.17406224001681753</v>
      </c>
      <c r="E32" s="50">
        <v>1455.623</v>
      </c>
      <c r="F32" s="31"/>
      <c r="G32" s="13">
        <f t="shared" si="3"/>
        <v>-5.1570526436499953E-2</v>
      </c>
      <c r="H32" s="30">
        <v>1488.1</v>
      </c>
      <c r="I32" s="13">
        <f t="shared" si="4"/>
        <v>-8.1703178031471868E-2</v>
      </c>
    </row>
    <row r="33" spans="1:11" ht="15" customHeight="1" x14ac:dyDescent="0.35">
      <c r="A33" s="28" t="s">
        <v>44</v>
      </c>
      <c r="B33" s="44">
        <v>237.69399999999999</v>
      </c>
      <c r="C33" s="29">
        <f t="shared" si="1"/>
        <v>-6.1866289877609337E-2</v>
      </c>
      <c r="D33" s="13">
        <f t="shared" si="2"/>
        <v>0.1775925847060309</v>
      </c>
      <c r="E33" s="50">
        <v>1338.423</v>
      </c>
      <c r="F33" s="31"/>
      <c r="G33" s="13">
        <f t="shared" si="3"/>
        <v>-8.0515353219892782E-2</v>
      </c>
      <c r="H33" s="30">
        <v>1376.1</v>
      </c>
      <c r="I33" s="13">
        <f t="shared" si="4"/>
        <v>-7.5263759155970722E-2</v>
      </c>
    </row>
    <row r="34" spans="1:11" ht="15" customHeight="1" x14ac:dyDescent="0.35">
      <c r="A34" s="28" t="s">
        <v>45</v>
      </c>
      <c r="B34" s="44">
        <v>163.17500000000001</v>
      </c>
      <c r="C34" s="29">
        <f t="shared" si="1"/>
        <v>-0.31350812389037996</v>
      </c>
      <c r="D34" s="13">
        <f t="shared" si="2"/>
        <v>0.14690312811159145</v>
      </c>
      <c r="E34" s="50">
        <v>1110.7660000000001</v>
      </c>
      <c r="F34" s="31"/>
      <c r="G34" s="13">
        <f t="shared" ref="G34:G63" si="5">E34/E33-1</f>
        <v>-0.1700934607370016</v>
      </c>
      <c r="H34" s="30">
        <v>1192.7</v>
      </c>
      <c r="I34" s="13">
        <f t="shared" si="4"/>
        <v>-0.13327519802339938</v>
      </c>
    </row>
    <row r="35" spans="1:11" ht="15" customHeight="1" x14ac:dyDescent="0.35">
      <c r="A35" s="28" t="s">
        <v>46</v>
      </c>
      <c r="B35" s="44">
        <v>105.956</v>
      </c>
      <c r="C35" s="29">
        <f t="shared" si="1"/>
        <v>-0.35066033399724228</v>
      </c>
      <c r="D35" s="13">
        <f t="shared" si="2"/>
        <v>0.11167439929004611</v>
      </c>
      <c r="E35" s="50">
        <v>948.79399999999998</v>
      </c>
      <c r="F35" s="31"/>
      <c r="G35" s="13">
        <f t="shared" si="5"/>
        <v>-0.14582009172048849</v>
      </c>
      <c r="H35" s="30">
        <v>1013.9</v>
      </c>
      <c r="I35" s="13">
        <f t="shared" si="4"/>
        <v>-0.14991196445040667</v>
      </c>
    </row>
    <row r="36" spans="1:11" ht="15" customHeight="1" x14ac:dyDescent="0.35">
      <c r="A36" s="28" t="s">
        <v>47</v>
      </c>
      <c r="B36" s="44">
        <v>97.781000000000006</v>
      </c>
      <c r="C36" s="29">
        <f t="shared" si="1"/>
        <v>-7.7154667975385949E-2</v>
      </c>
      <c r="D36" s="13">
        <f t="shared" si="2"/>
        <v>8.9303181107885141E-2</v>
      </c>
      <c r="E36" s="50">
        <v>1094.933</v>
      </c>
      <c r="F36" s="31"/>
      <c r="G36" s="13">
        <f t="shared" si="5"/>
        <v>0.15402605834353933</v>
      </c>
      <c r="H36" s="30">
        <v>1199.7</v>
      </c>
      <c r="I36" s="13">
        <f t="shared" si="4"/>
        <v>0.18325278627083552</v>
      </c>
    </row>
    <row r="37" spans="1:11" ht="15" customHeight="1" x14ac:dyDescent="0.35">
      <c r="A37" s="28" t="s">
        <v>48</v>
      </c>
      <c r="B37" s="44">
        <v>84.340999999999994</v>
      </c>
      <c r="C37" s="29">
        <f t="shared" si="1"/>
        <v>-0.13745001585175043</v>
      </c>
      <c r="D37" s="13">
        <f t="shared" si="2"/>
        <v>7.0339089772597424E-2</v>
      </c>
      <c r="E37" s="50">
        <v>1199.0630000000001</v>
      </c>
      <c r="F37" s="31"/>
      <c r="G37" s="13">
        <f t="shared" si="5"/>
        <v>9.5101709419663116E-2</v>
      </c>
      <c r="H37" s="30">
        <v>1287.5999999999999</v>
      </c>
      <c r="I37" s="13">
        <f t="shared" si="4"/>
        <v>7.3268317079269618E-2</v>
      </c>
    </row>
    <row r="38" spans="1:11" ht="15" customHeight="1" x14ac:dyDescent="0.35">
      <c r="A38" s="28">
        <v>1994</v>
      </c>
      <c r="B38" s="44">
        <v>96.981999999999999</v>
      </c>
      <c r="C38" s="29">
        <f t="shared" si="1"/>
        <v>0.14987965520921032</v>
      </c>
      <c r="D38" s="13">
        <f t="shared" si="2"/>
        <v>7.0705295934711587E-2</v>
      </c>
      <c r="E38" s="50">
        <v>1371.6369999999999</v>
      </c>
      <c r="F38" s="31" t="s">
        <v>49</v>
      </c>
      <c r="G38" s="13">
        <f t="shared" si="5"/>
        <v>0.14392404736031361</v>
      </c>
      <c r="H38" s="30">
        <v>1457</v>
      </c>
      <c r="I38" s="13">
        <f t="shared" si="4"/>
        <v>0.13156259707983864</v>
      </c>
      <c r="J38" s="46"/>
    </row>
    <row r="39" spans="1:11" ht="15" customHeight="1" x14ac:dyDescent="0.35">
      <c r="A39" s="28">
        <v>1995</v>
      </c>
      <c r="B39" s="44">
        <v>83.864000000000004</v>
      </c>
      <c r="C39" s="29">
        <f t="shared" si="1"/>
        <v>-0.13526221360664858</v>
      </c>
      <c r="D39" s="13">
        <f t="shared" si="2"/>
        <v>6.2935021526412921E-2</v>
      </c>
      <c r="E39" s="50">
        <v>1332.549</v>
      </c>
      <c r="F39" s="31"/>
      <c r="G39" s="13">
        <f t="shared" si="5"/>
        <v>-2.8497335665339962E-2</v>
      </c>
      <c r="H39" s="30">
        <v>1354.1</v>
      </c>
      <c r="I39" s="13">
        <f t="shared" si="4"/>
        <v>-7.0624571036376205E-2</v>
      </c>
      <c r="J39" s="46"/>
    </row>
    <row r="40" spans="1:11" ht="15" customHeight="1" x14ac:dyDescent="0.35">
      <c r="A40" s="28">
        <v>1996</v>
      </c>
      <c r="B40" s="44">
        <v>92.06</v>
      </c>
      <c r="C40" s="29">
        <f t="shared" si="1"/>
        <v>9.7729657540780224E-2</v>
      </c>
      <c r="D40" s="13">
        <f t="shared" si="2"/>
        <v>6.4575593988844118E-2</v>
      </c>
      <c r="E40" s="50">
        <v>1425.616</v>
      </c>
      <c r="F40" s="31"/>
      <c r="G40" s="13">
        <f t="shared" si="5"/>
        <v>6.9841334164822522E-2</v>
      </c>
      <c r="H40" s="30">
        <v>1476.8</v>
      </c>
      <c r="I40" s="13">
        <f t="shared" si="4"/>
        <v>9.0613691750978553E-2</v>
      </c>
      <c r="J40" s="46"/>
    </row>
    <row r="41" spans="1:11" ht="15" customHeight="1" x14ac:dyDescent="0.35">
      <c r="A41" s="28">
        <v>1997</v>
      </c>
      <c r="B41" s="44">
        <v>109.589</v>
      </c>
      <c r="C41" s="29">
        <f t="shared" si="1"/>
        <v>0.19040842928524881</v>
      </c>
      <c r="D41" s="13">
        <f t="shared" si="2"/>
        <v>7.6043482363912909E-2</v>
      </c>
      <c r="E41" s="50">
        <v>1441.136</v>
      </c>
      <c r="F41" s="31"/>
      <c r="G41" s="13">
        <f t="shared" si="5"/>
        <v>1.0886522036789748E-2</v>
      </c>
      <c r="H41" s="30">
        <v>1474</v>
      </c>
      <c r="I41" s="13">
        <f t="shared" si="4"/>
        <v>-1.8959913326109801E-3</v>
      </c>
      <c r="J41" s="46"/>
    </row>
    <row r="42" spans="1:11" ht="15" customHeight="1" x14ac:dyDescent="0.35">
      <c r="A42" s="28">
        <v>1998</v>
      </c>
      <c r="B42" s="44">
        <v>124.035</v>
      </c>
      <c r="C42" s="29">
        <f t="shared" si="1"/>
        <v>0.13181979943242483</v>
      </c>
      <c r="D42" s="13">
        <f t="shared" si="2"/>
        <v>7.6932380633396594E-2</v>
      </c>
      <c r="E42" s="50">
        <v>1612.26</v>
      </c>
      <c r="F42" s="31"/>
      <c r="G42" s="13">
        <f t="shared" si="5"/>
        <v>0.1187424365222991</v>
      </c>
      <c r="H42" s="30">
        <v>1616.9</v>
      </c>
      <c r="I42" s="13">
        <f t="shared" si="4"/>
        <v>9.6947082767978365E-2</v>
      </c>
      <c r="J42" s="46"/>
    </row>
    <row r="43" spans="1:11" ht="15" customHeight="1" x14ac:dyDescent="0.35">
      <c r="A43" s="28">
        <v>1999</v>
      </c>
      <c r="B43" s="44">
        <v>138.03899999999999</v>
      </c>
      <c r="C43" s="29">
        <f t="shared" si="1"/>
        <v>0.11290361591486264</v>
      </c>
      <c r="D43" s="13">
        <f t="shared" si="2"/>
        <v>8.2979467783006272E-2</v>
      </c>
      <c r="E43" s="50">
        <v>1663.5319999999999</v>
      </c>
      <c r="F43" s="31"/>
      <c r="G43" s="13">
        <f t="shared" si="5"/>
        <v>3.1801322367360108E-2</v>
      </c>
      <c r="H43" s="30">
        <v>1640.9</v>
      </c>
      <c r="I43" s="13">
        <f t="shared" si="4"/>
        <v>1.484321850454573E-2</v>
      </c>
      <c r="J43" s="46"/>
    </row>
    <row r="44" spans="1:11" ht="15" customHeight="1" x14ac:dyDescent="0.35">
      <c r="A44" s="28">
        <v>2000</v>
      </c>
      <c r="B44" s="44">
        <v>145.57499999999999</v>
      </c>
      <c r="C44" s="29">
        <f t="shared" si="1"/>
        <v>5.4593267120161659E-2</v>
      </c>
      <c r="D44" s="13">
        <f t="shared" si="2"/>
        <v>9.1426249492076381E-2</v>
      </c>
      <c r="E44" s="50">
        <v>1592.2670000000001</v>
      </c>
      <c r="F44" s="31"/>
      <c r="G44" s="13">
        <f t="shared" si="5"/>
        <v>-4.2839572668274428E-2</v>
      </c>
      <c r="H44" s="30">
        <v>1568.7</v>
      </c>
      <c r="I44" s="13">
        <f t="shared" si="4"/>
        <v>-4.4000243768663516E-2</v>
      </c>
      <c r="J44" s="46"/>
    </row>
    <row r="45" spans="1:11" ht="15" customHeight="1" x14ac:dyDescent="0.35">
      <c r="A45" s="28">
        <v>2001</v>
      </c>
      <c r="B45" s="44">
        <v>146.739</v>
      </c>
      <c r="C45" s="29">
        <f t="shared" si="1"/>
        <v>7.9958784131892724E-3</v>
      </c>
      <c r="D45" s="13">
        <f t="shared" si="2"/>
        <v>8.9656718861888376E-2</v>
      </c>
      <c r="E45" s="50">
        <v>1636.6759999999999</v>
      </c>
      <c r="F45" s="31"/>
      <c r="G45" s="13">
        <f t="shared" si="5"/>
        <v>2.789042290017929E-2</v>
      </c>
      <c r="H45" s="30">
        <v>1602.7</v>
      </c>
      <c r="I45" s="13">
        <f t="shared" si="4"/>
        <v>2.1673997577612125E-2</v>
      </c>
      <c r="J45" s="7"/>
      <c r="K45" s="47"/>
    </row>
    <row r="46" spans="1:11" ht="15" customHeight="1" x14ac:dyDescent="0.35">
      <c r="A46" s="28">
        <v>2002</v>
      </c>
      <c r="B46" s="44">
        <v>159.57300000000001</v>
      </c>
      <c r="C46" s="29">
        <f t="shared" si="1"/>
        <v>8.7461411076809936E-2</v>
      </c>
      <c r="D46" s="13">
        <f t="shared" si="2"/>
        <v>9.130572107676585E-2</v>
      </c>
      <c r="E46" s="50">
        <v>1747.6780000000001</v>
      </c>
      <c r="F46" s="31"/>
      <c r="G46" s="13">
        <f t="shared" si="5"/>
        <v>6.7821609163939645E-2</v>
      </c>
      <c r="H46" s="30">
        <v>1704.9</v>
      </c>
      <c r="I46" s="13">
        <f t="shared" si="4"/>
        <v>6.3767392525113875E-2</v>
      </c>
      <c r="J46" s="7"/>
      <c r="K46" s="47"/>
    </row>
    <row r="47" spans="1:11" ht="15" customHeight="1" x14ac:dyDescent="0.35">
      <c r="A47" s="28">
        <v>2003</v>
      </c>
      <c r="B47" s="44">
        <v>191.94800000000001</v>
      </c>
      <c r="C47" s="29">
        <f t="shared" si="1"/>
        <v>0.20288519987717213</v>
      </c>
      <c r="D47" s="13">
        <f t="shared" si="2"/>
        <v>0.10160204190737525</v>
      </c>
      <c r="E47" s="50">
        <v>1889.2139999999999</v>
      </c>
      <c r="F47" s="31"/>
      <c r="G47" s="13">
        <f t="shared" si="5"/>
        <v>8.0985170037043419E-2</v>
      </c>
      <c r="H47" s="30">
        <v>1847.7</v>
      </c>
      <c r="I47" s="13">
        <f t="shared" si="4"/>
        <v>8.3758578215731072E-2</v>
      </c>
      <c r="J47" s="7"/>
      <c r="K47" s="47"/>
    </row>
    <row r="48" spans="1:11" ht="15" customHeight="1" x14ac:dyDescent="0.35">
      <c r="A48" s="28">
        <v>2004</v>
      </c>
      <c r="B48" s="44">
        <v>207.39</v>
      </c>
      <c r="C48" s="29">
        <f t="shared" si="1"/>
        <v>8.0448871569383185E-2</v>
      </c>
      <c r="D48" s="13">
        <f t="shared" si="2"/>
        <v>0.10018467912063173</v>
      </c>
      <c r="E48" s="50">
        <v>2070.0770000000002</v>
      </c>
      <c r="F48" s="31" t="s">
        <v>50</v>
      </c>
      <c r="G48" s="13">
        <f t="shared" si="5"/>
        <v>9.5734522399262501E-2</v>
      </c>
      <c r="H48" s="30">
        <v>1955.8</v>
      </c>
      <c r="I48" s="13">
        <f t="shared" si="4"/>
        <v>5.8505168587974277E-2</v>
      </c>
      <c r="J48" s="46"/>
      <c r="K48" s="47"/>
    </row>
    <row r="49" spans="1:11" ht="15" customHeight="1" x14ac:dyDescent="0.35">
      <c r="A49" s="28">
        <v>2005</v>
      </c>
      <c r="B49" s="44">
        <v>205.02</v>
      </c>
      <c r="C49" s="29">
        <f t="shared" si="1"/>
        <v>-1.1427744828583664E-2</v>
      </c>
      <c r="D49" s="13">
        <f t="shared" si="2"/>
        <v>9.5122942529076951E-2</v>
      </c>
      <c r="E49" s="50">
        <v>2155.3159999999998</v>
      </c>
      <c r="F49" s="31"/>
      <c r="G49" s="13">
        <f t="shared" si="5"/>
        <v>4.1176729174808191E-2</v>
      </c>
      <c r="H49" s="30">
        <v>2068.3000000000002</v>
      </c>
      <c r="I49" s="13">
        <f t="shared" si="4"/>
        <v>5.7521218938541896E-2</v>
      </c>
      <c r="J49" s="46"/>
      <c r="K49" s="47"/>
    </row>
    <row r="50" spans="1:11" ht="15" customHeight="1" x14ac:dyDescent="0.35">
      <c r="A50" s="28">
        <v>2006</v>
      </c>
      <c r="B50" s="44">
        <v>160.50200000000001</v>
      </c>
      <c r="C50" s="29">
        <f t="shared" si="1"/>
        <v>-0.21713979123987903</v>
      </c>
      <c r="D50" s="13">
        <f t="shared" si="2"/>
        <v>8.7281384608106027E-2</v>
      </c>
      <c r="E50" s="50">
        <v>1838.903</v>
      </c>
      <c r="F50" s="31"/>
      <c r="G50" s="13">
        <f t="shared" si="5"/>
        <v>-0.1468058512069691</v>
      </c>
      <c r="H50" s="30">
        <v>1800.9</v>
      </c>
      <c r="I50" s="13">
        <f t="shared" si="4"/>
        <v>-0.12928491998259439</v>
      </c>
      <c r="J50" s="46"/>
      <c r="K50" s="47"/>
    </row>
    <row r="51" spans="1:11" ht="15" customHeight="1" x14ac:dyDescent="0.35">
      <c r="A51" s="28">
        <v>2007</v>
      </c>
      <c r="B51" s="44">
        <v>110.07299999999999</v>
      </c>
      <c r="C51" s="29">
        <f t="shared" si="1"/>
        <v>-0.31419546173879465</v>
      </c>
      <c r="D51" s="13">
        <f t="shared" si="2"/>
        <v>7.8712685433151103E-2</v>
      </c>
      <c r="E51" s="50">
        <v>1398.415</v>
      </c>
      <c r="F51" s="31"/>
      <c r="G51" s="13">
        <f t="shared" si="5"/>
        <v>-0.23953846396465717</v>
      </c>
      <c r="H51" s="30">
        <v>1355</v>
      </c>
      <c r="I51" s="13">
        <f t="shared" si="4"/>
        <v>-0.24759842301071688</v>
      </c>
      <c r="J51" s="46"/>
      <c r="K51" s="47"/>
    </row>
    <row r="52" spans="1:11" ht="15" customHeight="1" x14ac:dyDescent="0.35">
      <c r="A52" s="28">
        <v>2008</v>
      </c>
      <c r="B52" s="44">
        <v>62.680999999999997</v>
      </c>
      <c r="C52" s="29">
        <f t="shared" si="1"/>
        <v>-0.43055063457887033</v>
      </c>
      <c r="D52" s="13">
        <f t="shared" si="2"/>
        <v>6.9233309659483142E-2</v>
      </c>
      <c r="E52" s="50">
        <v>905.35900000000004</v>
      </c>
      <c r="F52" s="31"/>
      <c r="G52" s="13">
        <f t="shared" si="5"/>
        <v>-0.3525820303700975</v>
      </c>
      <c r="H52" s="30">
        <v>905.5</v>
      </c>
      <c r="I52" s="13">
        <f t="shared" si="4"/>
        <v>-0.33173431734317338</v>
      </c>
      <c r="J52" s="46"/>
      <c r="K52" s="47"/>
    </row>
    <row r="53" spans="1:11" ht="15" customHeight="1" x14ac:dyDescent="0.35">
      <c r="A53" s="28">
        <v>2009</v>
      </c>
      <c r="B53" s="44">
        <v>35.069000000000003</v>
      </c>
      <c r="C53" s="29">
        <f t="shared" si="1"/>
        <v>-0.44051626489685858</v>
      </c>
      <c r="D53" s="13">
        <f t="shared" si="2"/>
        <v>6.0156476483070119E-2</v>
      </c>
      <c r="E53" s="50">
        <v>582.96299999999997</v>
      </c>
      <c r="F53" s="31"/>
      <c r="G53" s="13">
        <f t="shared" si="5"/>
        <v>-0.35609741550037066</v>
      </c>
      <c r="H53" s="30">
        <v>554</v>
      </c>
      <c r="I53" s="13">
        <f t="shared" si="4"/>
        <v>-0.38818332413031476</v>
      </c>
      <c r="J53" s="46"/>
      <c r="K53" s="47"/>
    </row>
    <row r="54" spans="1:11" ht="15" customHeight="1" x14ac:dyDescent="0.35">
      <c r="A54" s="28">
        <v>2010</v>
      </c>
      <c r="B54" s="44">
        <v>43.716000000000001</v>
      </c>
      <c r="C54" s="29">
        <f t="shared" si="1"/>
        <v>0.24657104565285581</v>
      </c>
      <c r="D54" s="13">
        <f t="shared" si="2"/>
        <v>7.2304460726749481E-2</v>
      </c>
      <c r="E54" s="50">
        <v>604.61</v>
      </c>
      <c r="F54" s="31"/>
      <c r="G54" s="13">
        <f t="shared" si="5"/>
        <v>3.7132716827654733E-2</v>
      </c>
      <c r="H54" s="30">
        <v>586.9</v>
      </c>
      <c r="I54" s="13">
        <f t="shared" si="4"/>
        <v>5.9386281588447609E-2</v>
      </c>
      <c r="J54" s="46"/>
      <c r="K54" s="47"/>
    </row>
    <row r="55" spans="1:11" ht="15" customHeight="1" x14ac:dyDescent="0.35">
      <c r="A55" s="28">
        <v>2011</v>
      </c>
      <c r="B55" s="44">
        <v>45.470999999999997</v>
      </c>
      <c r="C55" s="29">
        <f t="shared" si="1"/>
        <v>4.014548449080424E-2</v>
      </c>
      <c r="D55" s="13">
        <f t="shared" si="2"/>
        <v>7.2863069475580106E-2</v>
      </c>
      <c r="E55" s="50">
        <v>624.06100000000004</v>
      </c>
      <c r="F55" s="31"/>
      <c r="G55" s="13">
        <f t="shared" si="5"/>
        <v>3.217115165147777E-2</v>
      </c>
      <c r="H55" s="30">
        <v>608.79999999999995</v>
      </c>
      <c r="I55" s="13">
        <f t="shared" si="4"/>
        <v>3.7314704378940133E-2</v>
      </c>
      <c r="J55" s="46"/>
      <c r="K55" s="47"/>
    </row>
    <row r="56" spans="1:11" ht="15" customHeight="1" x14ac:dyDescent="0.35">
      <c r="A56" s="28">
        <v>2012</v>
      </c>
      <c r="B56" s="44">
        <v>58.548999999999999</v>
      </c>
      <c r="C56" s="29">
        <f t="shared" si="1"/>
        <v>0.28761188449781194</v>
      </c>
      <c r="D56" s="13">
        <f t="shared" si="2"/>
        <v>7.0570042113738435E-2</v>
      </c>
      <c r="E56" s="50">
        <v>829.65800000000002</v>
      </c>
      <c r="F56" s="31"/>
      <c r="G56" s="13">
        <f t="shared" si="5"/>
        <v>0.3294501659292921</v>
      </c>
      <c r="H56" s="30">
        <v>780.6</v>
      </c>
      <c r="I56" s="13">
        <f t="shared" si="4"/>
        <v>0.28219448094612365</v>
      </c>
      <c r="J56" s="46"/>
      <c r="K56" s="47"/>
    </row>
    <row r="57" spans="1:11" ht="15" customHeight="1" x14ac:dyDescent="0.35">
      <c r="A57" s="28">
        <v>2013</v>
      </c>
      <c r="B57" s="44">
        <v>80.742000000000004</v>
      </c>
      <c r="C57" s="29">
        <f t="shared" si="1"/>
        <v>0.37905002647355213</v>
      </c>
      <c r="D57" s="13">
        <f t="shared" si="2"/>
        <v>8.148991443468151E-2</v>
      </c>
      <c r="E57" s="50">
        <v>990.822</v>
      </c>
      <c r="F57" s="31"/>
      <c r="G57" s="13">
        <f t="shared" si="5"/>
        <v>0.19425353579426696</v>
      </c>
      <c r="H57" s="30">
        <v>924.9</v>
      </c>
      <c r="I57" s="13">
        <f t="shared" si="4"/>
        <v>0.18485780169100696</v>
      </c>
      <c r="J57" s="46"/>
      <c r="K57" s="48"/>
    </row>
    <row r="58" spans="1:11" ht="15" customHeight="1" x14ac:dyDescent="0.35">
      <c r="A58" s="28">
        <v>2014</v>
      </c>
      <c r="B58" s="44">
        <v>83.656999999999996</v>
      </c>
      <c r="C58" s="29">
        <f t="shared" si="1"/>
        <v>3.6102647940353227E-2</v>
      </c>
      <c r="D58" s="13">
        <f t="shared" si="2"/>
        <v>7.9512490923123125E-2</v>
      </c>
      <c r="E58" s="50">
        <v>1052.124</v>
      </c>
      <c r="F58" s="31" t="s">
        <v>51</v>
      </c>
      <c r="G58" s="13">
        <f t="shared" si="5"/>
        <v>6.1869841404409653E-2</v>
      </c>
      <c r="H58" s="30">
        <v>1003.3</v>
      </c>
      <c r="I58" s="13">
        <f t="shared" si="4"/>
        <v>8.476592064006927E-2</v>
      </c>
      <c r="J58" s="49"/>
      <c r="K58" s="48"/>
    </row>
    <row r="59" spans="1:11" ht="15" customHeight="1" x14ac:dyDescent="0.35">
      <c r="A59" s="28">
        <v>2015</v>
      </c>
      <c r="B59" s="44">
        <v>98.188000000000002</v>
      </c>
      <c r="C59" s="29">
        <f t="shared" si="1"/>
        <v>0.1736973594558735</v>
      </c>
      <c r="D59" s="13">
        <f t="shared" si="2"/>
        <v>8.3028491893162581E-2</v>
      </c>
      <c r="E59" s="50">
        <v>1182.5820000000001</v>
      </c>
      <c r="F59" s="31"/>
      <c r="G59" s="13">
        <f t="shared" si="5"/>
        <v>0.1239948903361201</v>
      </c>
      <c r="H59" s="30">
        <v>1111.8</v>
      </c>
      <c r="I59" s="13">
        <f t="shared" si="4"/>
        <v>0.10814312767866041</v>
      </c>
      <c r="J59" s="49"/>
      <c r="K59" s="48"/>
    </row>
    <row r="60" spans="1:11" ht="15" customHeight="1" x14ac:dyDescent="0.35">
      <c r="A60" s="28">
        <v>2016</v>
      </c>
      <c r="B60" s="44">
        <v>102.35</v>
      </c>
      <c r="C60" s="29">
        <f t="shared" si="1"/>
        <v>4.2388071862141885E-2</v>
      </c>
      <c r="D60" s="13">
        <f t="shared" si="2"/>
        <v>8.4822175922933229E-2</v>
      </c>
      <c r="E60" s="50">
        <v>1206.6420000000001</v>
      </c>
      <c r="F60" s="31"/>
      <c r="G60" s="13">
        <f t="shared" si="5"/>
        <v>2.03453122066799E-2</v>
      </c>
      <c r="H60" s="30">
        <v>1173.8</v>
      </c>
      <c r="I60" s="13">
        <f t="shared" si="4"/>
        <v>5.5765425436229643E-2</v>
      </c>
      <c r="J60" s="49"/>
    </row>
    <row r="61" spans="1:11" ht="15" customHeight="1" x14ac:dyDescent="0.35">
      <c r="A61" s="28">
        <v>2017</v>
      </c>
      <c r="B61" s="44">
        <v>114.78</v>
      </c>
      <c r="C61" s="29">
        <f t="shared" si="1"/>
        <v>0.12144601856375181</v>
      </c>
      <c r="D61" s="13">
        <f t="shared" si="2"/>
        <v>8.9533587576064153E-2</v>
      </c>
      <c r="E61" s="50">
        <v>1281.9770000000001</v>
      </c>
      <c r="F61" s="31"/>
      <c r="G61" s="13">
        <f t="shared" si="5"/>
        <v>6.2433596708882932E-2</v>
      </c>
      <c r="H61" s="30">
        <v>1203</v>
      </c>
      <c r="I61" s="13">
        <f t="shared" si="4"/>
        <v>2.4876469585960237E-2</v>
      </c>
      <c r="J61" s="49"/>
      <c r="K61" s="48"/>
    </row>
    <row r="62" spans="1:11" ht="15" customHeight="1" x14ac:dyDescent="0.35">
      <c r="A62" s="28">
        <v>2018</v>
      </c>
      <c r="B62" s="44">
        <v>113.502</v>
      </c>
      <c r="C62" s="29">
        <f t="shared" si="1"/>
        <v>-1.1134343962362792E-2</v>
      </c>
      <c r="D62" s="13">
        <f t="shared" si="2"/>
        <v>8.5415181961233475E-2</v>
      </c>
      <c r="E62" s="50">
        <v>1328.827</v>
      </c>
      <c r="F62" s="31"/>
      <c r="G62" s="13">
        <f t="shared" si="5"/>
        <v>3.6545117424103379E-2</v>
      </c>
      <c r="H62" s="30">
        <v>1249.9000000000001</v>
      </c>
      <c r="I62" s="13">
        <f t="shared" si="4"/>
        <v>3.8985868661679302E-2</v>
      </c>
      <c r="J62" s="49"/>
      <c r="K62" s="48"/>
    </row>
    <row r="63" spans="1:11" ht="15" customHeight="1" x14ac:dyDescent="0.35">
      <c r="A63" s="28">
        <v>2019</v>
      </c>
      <c r="B63" s="44">
        <v>110.197</v>
      </c>
      <c r="C63" s="29">
        <f t="shared" si="1"/>
        <v>-2.9118429631195819E-2</v>
      </c>
      <c r="D63" s="13">
        <f t="shared" si="2"/>
        <v>7.9504461605947277E-2</v>
      </c>
      <c r="E63" s="50">
        <v>1386.048</v>
      </c>
      <c r="F63" s="31"/>
      <c r="G63" s="13">
        <f t="shared" si="5"/>
        <v>4.3061286382651831E-2</v>
      </c>
      <c r="H63" s="30">
        <v>1290</v>
      </c>
      <c r="I63" s="13">
        <f t="shared" si="4"/>
        <v>3.2082566605328378E-2</v>
      </c>
      <c r="J63" s="49"/>
      <c r="K63" s="48"/>
    </row>
    <row r="64" spans="1:11" ht="15" customHeight="1" x14ac:dyDescent="0.35">
      <c r="A64" s="28">
        <v>2020</v>
      </c>
      <c r="B64" s="44">
        <v>106.075</v>
      </c>
      <c r="C64" s="29">
        <f t="shared" ref="C64:C67" si="6">B64/B63-1</f>
        <v>-3.7405736998284866E-2</v>
      </c>
      <c r="D64" s="13">
        <f t="shared" si="2"/>
        <v>7.210389758697501E-2</v>
      </c>
      <c r="E64" s="50">
        <v>1471.1410000000001</v>
      </c>
      <c r="F64" s="31"/>
      <c r="G64" s="13">
        <f t="shared" ref="G64:G67" si="7">E64/E63-1</f>
        <v>6.1392534746271377E-2</v>
      </c>
      <c r="H64" s="30">
        <v>1379.6</v>
      </c>
      <c r="I64" s="13">
        <f t="shared" ref="I64:I67" si="8">H64/H63-1</f>
        <v>6.9457364341085182E-2</v>
      </c>
      <c r="J64" s="49"/>
      <c r="K64" s="48"/>
    </row>
    <row r="65" spans="1:11" ht="15" customHeight="1" x14ac:dyDescent="0.35">
      <c r="A65" s="28">
        <v>2021</v>
      </c>
      <c r="B65" s="44">
        <v>119.43600000000001</v>
      </c>
      <c r="C65" s="29">
        <f t="shared" si="6"/>
        <v>0.12595804855055381</v>
      </c>
      <c r="D65" s="13">
        <f t="shared" si="2"/>
        <v>6.8760643460899426E-2</v>
      </c>
      <c r="E65" s="50">
        <v>1736.982</v>
      </c>
      <c r="F65" s="31"/>
      <c r="G65" s="13">
        <f t="shared" si="7"/>
        <v>0.18070395699664399</v>
      </c>
      <c r="H65" s="30">
        <v>1601</v>
      </c>
      <c r="I65" s="13">
        <f t="shared" si="8"/>
        <v>0.16048129892722529</v>
      </c>
      <c r="J65" s="49"/>
      <c r="K65" s="48"/>
    </row>
    <row r="66" spans="1:11" ht="15" customHeight="1" x14ac:dyDescent="0.35">
      <c r="A66" s="28">
        <v>2022</v>
      </c>
      <c r="B66" s="44">
        <v>120.78</v>
      </c>
      <c r="C66" s="29">
        <f t="shared" si="6"/>
        <v>1.1252888576308573E-2</v>
      </c>
      <c r="D66" s="13">
        <f t="shared" si="2"/>
        <v>7.1877112632470985E-2</v>
      </c>
      <c r="E66" s="50">
        <v>1680.3679999999999</v>
      </c>
      <c r="F66" s="31"/>
      <c r="G66" s="13">
        <f t="shared" si="7"/>
        <v>-3.2593314150636044E-2</v>
      </c>
      <c r="H66" s="30">
        <v>1552.6</v>
      </c>
      <c r="I66" s="13">
        <f t="shared" si="8"/>
        <v>-3.0231105559025639E-2</v>
      </c>
      <c r="J66" s="49"/>
      <c r="K66" s="48"/>
    </row>
    <row r="67" spans="1:11" ht="15" customHeight="1" x14ac:dyDescent="0.35">
      <c r="A67" s="15">
        <v>2023</v>
      </c>
      <c r="B67" s="32">
        <v>111.76</v>
      </c>
      <c r="C67" s="17">
        <f t="shared" si="6"/>
        <v>-7.468123861566478E-2</v>
      </c>
      <c r="D67" s="18">
        <f t="shared" si="2"/>
        <v>7.3959269460301152E-2</v>
      </c>
      <c r="E67" s="51">
        <v>1511.1020000000001</v>
      </c>
      <c r="F67" s="19"/>
      <c r="G67" s="18">
        <f t="shared" si="7"/>
        <v>-0.1007315064319243</v>
      </c>
      <c r="H67" s="16">
        <v>1413.1</v>
      </c>
      <c r="I67" s="18">
        <f t="shared" si="8"/>
        <v>-8.9849285070204843E-2</v>
      </c>
      <c r="J67" s="49"/>
      <c r="K67" s="48"/>
    </row>
    <row r="68" spans="1:11" ht="21.75" customHeight="1" x14ac:dyDescent="0.35">
      <c r="A68" s="20" t="s">
        <v>52</v>
      </c>
      <c r="B68" s="21"/>
      <c r="C68" s="22"/>
      <c r="D68" s="22"/>
      <c r="E68" s="23"/>
      <c r="F68" s="24"/>
      <c r="G68" s="22"/>
      <c r="H68" s="21"/>
      <c r="I68" s="22"/>
    </row>
    <row r="69" spans="1:11" x14ac:dyDescent="0.35">
      <c r="A69" s="20" t="s">
        <v>53</v>
      </c>
      <c r="B69" s="21"/>
      <c r="C69" s="22"/>
      <c r="D69" s="22"/>
      <c r="E69" s="23"/>
      <c r="F69" s="24"/>
      <c r="G69" s="22"/>
      <c r="H69" s="21"/>
      <c r="I69" s="22"/>
    </row>
    <row r="70" spans="1:11" x14ac:dyDescent="0.35">
      <c r="A70" s="20" t="s">
        <v>54</v>
      </c>
      <c r="B70" s="21"/>
      <c r="C70" s="22"/>
      <c r="D70" s="22"/>
      <c r="E70" s="23"/>
      <c r="F70" s="24"/>
      <c r="G70" s="22"/>
      <c r="H70" s="21"/>
      <c r="I70" s="22"/>
    </row>
    <row r="71" spans="1:11" x14ac:dyDescent="0.35">
      <c r="A71" s="20" t="s">
        <v>55</v>
      </c>
      <c r="B71" s="21"/>
      <c r="C71" s="22"/>
      <c r="D71" s="22"/>
      <c r="E71" s="23"/>
      <c r="F71" s="25"/>
      <c r="G71" s="25"/>
      <c r="H71" s="23"/>
      <c r="I71" s="25"/>
    </row>
    <row r="72" spans="1:11" x14ac:dyDescent="0.35">
      <c r="A72" s="20" t="s">
        <v>56</v>
      </c>
      <c r="B72" s="21"/>
      <c r="C72" s="22"/>
      <c r="D72" s="22"/>
      <c r="E72" s="23"/>
      <c r="F72" s="24"/>
      <c r="G72" s="22"/>
      <c r="H72" s="21"/>
      <c r="I72" s="22"/>
    </row>
    <row r="73" spans="1:11" x14ac:dyDescent="0.35">
      <c r="A73" s="24" t="s">
        <v>57</v>
      </c>
      <c r="B73" s="21"/>
      <c r="C73" s="22"/>
      <c r="D73" s="22"/>
      <c r="E73" s="23"/>
      <c r="F73" s="24"/>
      <c r="G73" s="22"/>
      <c r="H73" s="21"/>
      <c r="I73" s="22"/>
    </row>
    <row r="74" spans="1:11" x14ac:dyDescent="0.35">
      <c r="A74" s="25" t="s">
        <v>58</v>
      </c>
      <c r="B74" s="21"/>
      <c r="C74" s="22"/>
      <c r="D74" s="22"/>
      <c r="E74" s="23"/>
      <c r="F74" s="24"/>
      <c r="G74" s="22"/>
      <c r="H74" s="21"/>
      <c r="I74" s="22"/>
    </row>
    <row r="75" spans="1:11" x14ac:dyDescent="0.35">
      <c r="A75" s="25" t="s">
        <v>59</v>
      </c>
      <c r="B75" s="21"/>
      <c r="C75" s="22"/>
      <c r="D75" s="22"/>
      <c r="E75" s="23"/>
      <c r="F75" s="24"/>
      <c r="G75" s="22"/>
      <c r="H75" s="21"/>
      <c r="I75" s="22"/>
    </row>
    <row r="76" spans="1:11" ht="15" customHeight="1" x14ac:dyDescent="0.35">
      <c r="A76" s="25" t="s">
        <v>60</v>
      </c>
      <c r="B76" s="21"/>
      <c r="C76" s="22"/>
      <c r="D76" s="22"/>
      <c r="E76" s="23"/>
      <c r="F76" s="24"/>
      <c r="G76" s="22"/>
      <c r="H76" s="21"/>
      <c r="I76" s="22"/>
    </row>
    <row r="77" spans="1:11" ht="15" customHeight="1" x14ac:dyDescent="0.35">
      <c r="A77" s="24" t="s">
        <v>61</v>
      </c>
      <c r="B77" s="21"/>
      <c r="C77" s="22"/>
      <c r="D77" s="22"/>
      <c r="E77" s="26"/>
      <c r="F77" s="24"/>
      <c r="G77" s="26"/>
      <c r="H77" s="27"/>
      <c r="I77" s="22"/>
    </row>
    <row r="78" spans="1:11" ht="15" customHeight="1" x14ac:dyDescent="0.35">
      <c r="A78" s="24" t="s">
        <v>62</v>
      </c>
      <c r="B78" s="21"/>
      <c r="C78" s="22"/>
      <c r="D78" s="22"/>
      <c r="E78" s="24"/>
      <c r="F78" s="24"/>
      <c r="G78" s="26"/>
      <c r="H78" s="27"/>
      <c r="I78" s="22"/>
    </row>
    <row r="79" spans="1:11" ht="15" customHeight="1" x14ac:dyDescent="0.35">
      <c r="A79" s="20" t="s">
        <v>63</v>
      </c>
      <c r="B79" s="21"/>
      <c r="C79" s="22"/>
      <c r="D79" s="22"/>
      <c r="E79" s="21"/>
      <c r="F79" s="24"/>
      <c r="G79" s="26"/>
      <c r="H79" s="21"/>
      <c r="I79" s="22"/>
    </row>
    <row r="80" spans="1:11" ht="23.4" customHeight="1" x14ac:dyDescent="0.35">
      <c r="A80" s="26" t="s">
        <v>64</v>
      </c>
      <c r="B80" s="21"/>
      <c r="C80" s="22"/>
      <c r="D80" s="22"/>
      <c r="E80" s="21"/>
      <c r="F80" s="24"/>
      <c r="G80" s="26"/>
      <c r="H80" s="21"/>
      <c r="I80" s="22"/>
    </row>
    <row r="81" spans="1:10" ht="15" customHeight="1" x14ac:dyDescent="0.35">
      <c r="A81" s="26" t="s">
        <v>65</v>
      </c>
      <c r="B81" s="21"/>
      <c r="C81" s="22"/>
      <c r="D81" s="22"/>
      <c r="E81" s="27"/>
      <c r="F81" s="24"/>
      <c r="G81" s="22"/>
      <c r="H81" s="21"/>
      <c r="I81" s="22"/>
      <c r="J81" s="6"/>
    </row>
    <row r="82" spans="1:10" hidden="1" x14ac:dyDescent="0.35">
      <c r="A82" s="9"/>
      <c r="B82" s="5"/>
      <c r="C82" s="3"/>
      <c r="D82" s="3"/>
      <c r="E82" s="5"/>
      <c r="F82" s="4"/>
      <c r="G82" s="3"/>
      <c r="H82" s="5"/>
      <c r="I82" s="3"/>
    </row>
    <row r="83" spans="1:10" hidden="1" x14ac:dyDescent="0.35">
      <c r="F83" s="4"/>
      <c r="H83" s="5"/>
      <c r="I83" s="3"/>
    </row>
    <row r="84" spans="1:10" hidden="1" x14ac:dyDescent="0.35">
      <c r="A84" s="9"/>
      <c r="F84" s="10"/>
      <c r="G84" s="11"/>
      <c r="H84" s="1"/>
      <c r="I84" s="1"/>
    </row>
    <row r="85" spans="1:10" hidden="1" x14ac:dyDescent="0.35">
      <c r="A85" s="9"/>
      <c r="F85" s="10"/>
      <c r="H85" s="5"/>
      <c r="I85" s="3"/>
    </row>
    <row r="86" spans="1:10" hidden="1" x14ac:dyDescent="0.35">
      <c r="A86" s="9"/>
      <c r="F86" s="4"/>
      <c r="H86" s="5"/>
      <c r="I86" s="3"/>
    </row>
    <row r="87" spans="1:10" hidden="1" x14ac:dyDescent="0.35">
      <c r="A87" s="9"/>
      <c r="F87" s="4"/>
      <c r="H87" s="5"/>
      <c r="I87" s="3"/>
    </row>
    <row r="88" spans="1:10" hidden="1" x14ac:dyDescent="0.35">
      <c r="A88" s="9"/>
      <c r="H88" s="5"/>
      <c r="I88" s="3"/>
    </row>
    <row r="89" spans="1:10" hidden="1" x14ac:dyDescent="0.35">
      <c r="A89" s="9"/>
      <c r="H89" s="5"/>
      <c r="I89" s="3"/>
    </row>
    <row r="90" spans="1:10" hidden="1" x14ac:dyDescent="0.35">
      <c r="A90" s="9"/>
      <c r="H90" s="5"/>
      <c r="I90" s="3"/>
    </row>
    <row r="91" spans="1:10" hidden="1" x14ac:dyDescent="0.35">
      <c r="A91" s="9"/>
      <c r="H91" s="5"/>
      <c r="I91" s="3"/>
    </row>
    <row r="92" spans="1:10" hidden="1" x14ac:dyDescent="0.35">
      <c r="A92" s="9"/>
      <c r="H92" s="5"/>
      <c r="I92" s="3"/>
    </row>
    <row r="93" spans="1:10" hidden="1" x14ac:dyDescent="0.35">
      <c r="A93" s="9"/>
      <c r="H93" s="5"/>
      <c r="I93" s="3"/>
    </row>
    <row r="94" spans="1:10" hidden="1" x14ac:dyDescent="0.35">
      <c r="A94" s="9"/>
      <c r="H94" s="5"/>
      <c r="I94" s="3"/>
    </row>
    <row r="95" spans="1:10" hidden="1" x14ac:dyDescent="0.35">
      <c r="A95" s="9"/>
      <c r="H95" s="5"/>
      <c r="I95" s="3"/>
    </row>
    <row r="96" spans="1:10" hidden="1" x14ac:dyDescent="0.35">
      <c r="A96" s="9"/>
      <c r="H96" s="5"/>
      <c r="I96" s="3"/>
    </row>
    <row r="97" spans="1:9" hidden="1" x14ac:dyDescent="0.35">
      <c r="A97" s="9"/>
      <c r="H97" s="5"/>
      <c r="I97" s="3"/>
    </row>
    <row r="98" spans="1:9" hidden="1" x14ac:dyDescent="0.35">
      <c r="A98" s="9"/>
      <c r="H98" s="5"/>
      <c r="I98" s="3"/>
    </row>
    <row r="99" spans="1:9" hidden="1" x14ac:dyDescent="0.35">
      <c r="A99" s="9"/>
      <c r="H99" s="5"/>
      <c r="I99" s="3"/>
    </row>
    <row r="100" spans="1:9" hidden="1" x14ac:dyDescent="0.35">
      <c r="A100" s="9"/>
      <c r="H100" s="5"/>
      <c r="I100" s="3"/>
    </row>
    <row r="101" spans="1:9" hidden="1" x14ac:dyDescent="0.35">
      <c r="A101" s="9"/>
      <c r="H101" s="5"/>
      <c r="I101" s="3"/>
    </row>
    <row r="102" spans="1:9" hidden="1" x14ac:dyDescent="0.35">
      <c r="A102" s="9"/>
      <c r="H102" s="5"/>
      <c r="I102" s="3"/>
    </row>
    <row r="103" spans="1:9" hidden="1" x14ac:dyDescent="0.35">
      <c r="A103" s="9"/>
      <c r="H103" s="5"/>
      <c r="I103" s="3"/>
    </row>
    <row r="104" spans="1:9" hidden="1" x14ac:dyDescent="0.35">
      <c r="H104" s="5"/>
      <c r="I104" s="3"/>
    </row>
    <row r="105" spans="1:9" hidden="1" x14ac:dyDescent="0.35">
      <c r="H105" s="5"/>
      <c r="I105" s="3"/>
    </row>
    <row r="106" spans="1:9" hidden="1" x14ac:dyDescent="0.35">
      <c r="H106" s="5"/>
      <c r="I106" s="3"/>
    </row>
  </sheetData>
  <phoneticPr fontId="16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b4d822-f145-40b1-b502-720eef342d4b" xsi:nil="true"/>
    <lcf76f155ced4ddcb4097134ff3c332f xmlns="4ca643c4-7cca-4cf7-9b44-d1a48358ecdb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3903503F928A40A5C7040A15395DCD" ma:contentTypeVersion="20" ma:contentTypeDescription="Create a new document." ma:contentTypeScope="" ma:versionID="17c0b1408c4bddba4a326b4ac96a64fa">
  <xsd:schema xmlns:xsd="http://www.w3.org/2001/XMLSchema" xmlns:xs="http://www.w3.org/2001/XMLSchema" xmlns:p="http://schemas.microsoft.com/office/2006/metadata/properties" xmlns:ns1="http://schemas.microsoft.com/sharepoint/v3" xmlns:ns2="4ca643c4-7cca-4cf7-9b44-d1a48358ecdb" xmlns:ns3="50b4d822-f145-40b1-b502-720eef342d4b" targetNamespace="http://schemas.microsoft.com/office/2006/metadata/properties" ma:root="true" ma:fieldsID="22a005c68d502a2d0a7d1126f2e9c260" ns1:_="" ns2:_="" ns3:_="">
    <xsd:import namespace="http://schemas.microsoft.com/sharepoint/v3"/>
    <xsd:import namespace="4ca643c4-7cca-4cf7-9b44-d1a48358ecdb"/>
    <xsd:import namespace="50b4d822-f145-40b1-b502-720eef342d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bjectDetectorVersion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a643c4-7cca-4cf7-9b44-d1a48358ec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51e71f10-7d85-4a8f-84e3-08ec610e8d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b4d822-f145-40b1-b502-720eef342d4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3" nillable="true" ma:displayName="Taxonomy Catch All Column" ma:hidden="true" ma:list="{0975b575-83a3-41ce-af5b-64228724c079}" ma:internalName="TaxCatchAll" ma:showField="CatchAllData" ma:web="50b4d822-f145-40b1-b502-720eef342d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B53F0C-E3D7-4144-BE2D-F74205DFBA44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schemas.microsoft.com/sharepoint/v3"/>
    <ds:schemaRef ds:uri="http://schemas.openxmlformats.org/package/2006/metadata/core-properties"/>
    <ds:schemaRef ds:uri="http://schemas.microsoft.com/office/infopath/2007/PartnerControls"/>
    <ds:schemaRef ds:uri="4ca643c4-7cca-4cf7-9b44-d1a48358ecdb"/>
    <ds:schemaRef ds:uri="http://purl.org/dc/terms/"/>
    <ds:schemaRef ds:uri="50b4d822-f145-40b1-b502-720eef342d4b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0F83C00-8768-4EC3-A060-7EE35628BA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ca643c4-7cca-4cf7-9b44-d1a48358ecdb"/>
    <ds:schemaRef ds:uri="50b4d822-f145-40b1-b502-720eef342d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5158F9-EAC7-4DD0-BDF8-03E39511A03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 US Housing Annual</vt:lpstr>
    </vt:vector>
  </TitlesOfParts>
  <Manager/>
  <Company>State of California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 US Housing Activity, Annual</dc:title>
  <dc:subject/>
  <dc:creator>Cecilia Palada</dc:creator>
  <cp:keywords/>
  <dc:description/>
  <cp:lastModifiedBy>Ayele, Anteneh</cp:lastModifiedBy>
  <cp:revision/>
  <dcterms:created xsi:type="dcterms:W3CDTF">2005-04-29T17:44:06Z</dcterms:created>
  <dcterms:modified xsi:type="dcterms:W3CDTF">2024-05-14T17:19:15Z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0x010100133903503F928A40A5C7040A15395DCD</vt:lpwstr>
  </property>
  <property fmtid="{D5CDD505-2E9C-101B-9397-08002B2CF9AE}" pid="4" name="MediaServiceImageTags">
    <vt:lpwstr/>
  </property>
</Properties>
</file>