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f_joshua_willter/Desktop/"/>
    </mc:Choice>
  </mc:AlternateContent>
  <xr:revisionPtr revIDLastSave="0" documentId="8_{BF6AC670-88BF-7548-9997-6339F0B3B4F3}" xr6:coauthVersionLast="47" xr6:coauthVersionMax="47" xr10:uidLastSave="{00000000-0000-0000-0000-000000000000}"/>
  <bookViews>
    <workbookView xWindow="0" yWindow="760" windowWidth="20720" windowHeight="15820" tabRatio="651" xr2:uid="{00000000-000D-0000-FFFF-FFFF00000000}"/>
  </bookViews>
  <sheets>
    <sheet name="2025-26 BA" sheetId="1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APP67" localSheetId="0">#REF!</definedName>
    <definedName name="_APP67">#REF!</definedName>
    <definedName name="_GEN67" localSheetId="0">#REF!</definedName>
    <definedName name="_GEN67">#REF!</definedName>
    <definedName name="_MFG67" localSheetId="0">#REF!</definedName>
    <definedName name="_MFG67">#REF!</definedName>
    <definedName name="_REG2">#REF!</definedName>
    <definedName name="_REG3">#REF!</definedName>
    <definedName name="_REG4">#REF!</definedName>
    <definedName name="_REG5">#REF!</definedName>
    <definedName name="_REG6">#REF!</definedName>
    <definedName name="_REG7">#REF!</definedName>
    <definedName name="_Regression_Int" localSheetId="0" hidden="1">1</definedName>
    <definedName name="_Regression_X" hidden="1">#REF!</definedName>
    <definedName name="_Regression_Y" hidden="1">#REF!</definedName>
    <definedName name="_Sort" hidden="1">'2025-26 BA'!$A:$A</definedName>
    <definedName name="_SPC67" localSheetId="0">#REF!</definedName>
    <definedName name="_SPC67">#REF!</definedName>
    <definedName name="_SVC67" localSheetId="0">#REF!</definedName>
    <definedName name="_SVC67">#REF!</definedName>
    <definedName name="_TOT67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M">#REF!</definedName>
    <definedName name="\P">#REF!</definedName>
    <definedName name="\S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a" hidden="1">'[1]Workload Only '!#REF!</definedName>
    <definedName name="ACASH" localSheetId="0">#REF!</definedName>
    <definedName name="ACASH">#REF!</definedName>
    <definedName name="ALLOC" localSheetId="0">#REF!</definedName>
    <definedName name="ALLOC">#REF!</definedName>
    <definedName name="Allocations">#REF!</definedName>
    <definedName name="APP" localSheetId="0">#REF!</definedName>
    <definedName name="APP">#REF!</definedName>
    <definedName name="APPAREL_SALES___REG_3" localSheetId="0">#REF!</definedName>
    <definedName name="APPAREL_SALES___REG_3">#REF!</definedName>
    <definedName name="april" localSheetId="0">#REF!</definedName>
    <definedName name="april">#REF!</definedName>
    <definedName name="august" localSheetId="0">#REF!</definedName>
    <definedName name="august">#REF!</definedName>
    <definedName name="B_C">#REF!</definedName>
    <definedName name="B_C_SHORT">#REF!</definedName>
    <definedName name="BC">#REF!</definedName>
    <definedName name="BLDG" localSheetId="0">#REF!</definedName>
    <definedName name="BLDG">#REF!</definedName>
    <definedName name="BLDG67">#REF!</definedName>
    <definedName name="BUILDING_SALES___REG_10" localSheetId="0">#REF!</definedName>
    <definedName name="BUILDING_SALES___REG_10">#REF!</definedName>
    <definedName name="cab">#REF!</definedName>
    <definedName name="cac">#REF!</definedName>
    <definedName name="cad">#REF!</definedName>
    <definedName name="caj">#REF!</definedName>
    <definedName name="CashPrint1">'[2]Final Forecast Table'!#REF!</definedName>
    <definedName name="CashPrint2">'[3]Final Forecast Table'!#REF!</definedName>
    <definedName name="CHECK">#REF!</definedName>
    <definedName name="contcashprint" localSheetId="0">#REF!</definedName>
    <definedName name="contcashprint">#REF!</definedName>
    <definedName name="D">#REF!</definedName>
    <definedName name="DATE">#REF!</definedName>
    <definedName name="DCASH" localSheetId="0">#REF!</definedName>
    <definedName name="DCASH">#REF!</definedName>
    <definedName name="december" localSheetId="0">#REF!</definedName>
    <definedName name="december">#REF!</definedName>
    <definedName name="DINE" localSheetId="0">#REF!</definedName>
    <definedName name="DINE">#REF!</definedName>
    <definedName name="DINE67" localSheetId="0">#REF!</definedName>
    <definedName name="DINE67">#REF!</definedName>
    <definedName name="DRI_Mnemonics">#REF!</definedName>
    <definedName name="EATING_AND_DRINKING_SALES___REG_6" localSheetId="0">#REF!</definedName>
    <definedName name="EATING_AND_DRINKING_SALES___REG_6">#REF!</definedName>
    <definedName name="feb">#REF!</definedName>
    <definedName name="february" localSheetId="0">#REF!</definedName>
    <definedName name="february">#REF!</definedName>
    <definedName name="fff">#REF!</definedName>
    <definedName name="FORECAST">[4]PITCASH!#REF!</definedName>
    <definedName name="FORECAST_WITH_ALLOC">[4]PITCASH!#REF!</definedName>
    <definedName name="FUEL" localSheetId="0">#REF!</definedName>
    <definedName name="FUEL">#REF!</definedName>
    <definedName name="FUEL_SALES___REG_8" localSheetId="0">#REF!</definedName>
    <definedName name="FUEL_SALES___REG_8">#REF!</definedName>
    <definedName name="FUEL67" localSheetId="0">#REF!</definedName>
    <definedName name="FUEL67">#REF!</definedName>
    <definedName name="FURNITURE_SALES____REG_7" localSheetId="0">#REF!</definedName>
    <definedName name="FURNITURE_SALES____REG_7">#REF!</definedName>
    <definedName name="GAS_PRICE___REG_14" localSheetId="0">#REF!</definedName>
    <definedName name="GAS_PRICE___REG_14">#REF!</definedName>
    <definedName name="GEN" localSheetId="0">#REF!</definedName>
    <definedName name="GEN">#REF!</definedName>
    <definedName name="GENERAL_SALES___REG_4" localSheetId="0">#REF!</definedName>
    <definedName name="GENERAL_SALES___REG_4">#REF!</definedName>
    <definedName name="GFREV" localSheetId="0">#REF!</definedName>
    <definedName name="GFREV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41585.5810532407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anuary" localSheetId="0">#REF!</definedName>
    <definedName name="january">#REF!</definedName>
    <definedName name="july" localSheetId="0">#REF!</definedName>
    <definedName name="july">#REF!</definedName>
    <definedName name="june">#REF!</definedName>
    <definedName name="MACROPRINT">#REF!</definedName>
    <definedName name="MANUFACTURING_SALES___REG_12" localSheetId="0">#REF!</definedName>
    <definedName name="MANUFACTURING_SALES___REG_12">#REF!</definedName>
    <definedName name="march" localSheetId="0">#REF!</definedName>
    <definedName name="march">#REF!</definedName>
    <definedName name="may" localSheetId="0">#REF!</definedName>
    <definedName name="may">#REF!</definedName>
    <definedName name="MFG" localSheetId="0">#REF!</definedName>
    <definedName name="MFG">#REF!</definedName>
    <definedName name="MISCELLANEOUS_SALES___REG_13" localSheetId="0">#REF!</definedName>
    <definedName name="MISCELLANEOUS_SALES___REG_13">#REF!</definedName>
    <definedName name="MOTOR_VEHICLE_SALES___REG_9" localSheetId="0">#REF!</definedName>
    <definedName name="MOTOR_VEHICLE_SALES___REG_9">#REF!</definedName>
    <definedName name="netbc">#REF!</definedName>
    <definedName name="netbc2">#REF!</definedName>
    <definedName name="netpit">#REF!</definedName>
    <definedName name="netpit2">#REF!</definedName>
    <definedName name="no">#REF!</definedName>
    <definedName name="november" localSheetId="0">#REF!</definedName>
    <definedName name="november">#REF!</definedName>
    <definedName name="october" localSheetId="0">#REF!</definedName>
    <definedName name="october">#REF!</definedName>
    <definedName name="PGF">#REF!</definedName>
    <definedName name="pgfrev1" localSheetId="0">#REF!</definedName>
    <definedName name="pgfrev1">#REF!</definedName>
    <definedName name="pgfrev2" localSheetId="0">#REF!</definedName>
    <definedName name="pgfrev2">#REF!</definedName>
    <definedName name="PIT">#REF!</definedName>
    <definedName name="PIT_SHORT">#REF!</definedName>
    <definedName name="Print_Area_MI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3" localSheetId="0">#REF!</definedName>
    <definedName name="PRINT3">#REF!</definedName>
    <definedName name="PRINT4" localSheetId="0">#REF!</definedName>
    <definedName name="PRINT4">#REF!</definedName>
    <definedName name="PRINT5">#REF!</definedName>
    <definedName name="PRINT6">#REF!</definedName>
    <definedName name="Qcfpy">#REF!</definedName>
    <definedName name="Qdecl">#REF!</definedName>
    <definedName name="RATIO_OF_TAXABLE_SALES_TO_PERSONAL_INCOME">#REF!</definedName>
    <definedName name="_xlnm.Recorder">#REF!</definedName>
    <definedName name="RPT_5">#REF!</definedName>
    <definedName name="RPT_6">#REF!</definedName>
    <definedName name="rrr">#REF!</definedName>
    <definedName name="september">#REF!</definedName>
    <definedName name="SERVICES_SALES___REG_11" localSheetId="0">#REF!</definedName>
    <definedName name="SERVICES_SALES___REG_11">#REF!</definedName>
    <definedName name="SFAGRIC" localSheetId="0">#REF!</definedName>
    <definedName name="SFAGRIC">#REF!</definedName>
    <definedName name="SFAPP" localSheetId="0">#REF!</definedName>
    <definedName name="SFAPP">#REF!</definedName>
    <definedName name="SFBLDG" localSheetId="0">#REF!</definedName>
    <definedName name="SFBLDG">#REF!</definedName>
    <definedName name="SFDINE">#REF!</definedName>
    <definedName name="SFFUEL">#REF!</definedName>
    <definedName name="SFGEN">#REF!</definedName>
    <definedName name="SFMFG">#REF!</definedName>
    <definedName name="SFSPC">#REF!</definedName>
    <definedName name="SFSVC">#REF!</definedName>
    <definedName name="SFTRANS">#REF!</definedName>
    <definedName name="SPC">#REF!</definedName>
    <definedName name="SPECIALTY_SALES___REG_5" localSheetId="0">#REF!</definedName>
    <definedName name="SPECIALTY_SALES___REG_5">#REF!</definedName>
    <definedName name="sss">#REF!</definedName>
    <definedName name="SVC" localSheetId="0">#REF!</definedName>
    <definedName name="SVC">#REF!</definedName>
    <definedName name="TAX_RELIEF_AND_REFUND_ACCOUNT">#REF!</definedName>
    <definedName name="TOT" localSheetId="0">#REF!</definedName>
    <definedName name="TOT">#REF!</definedName>
    <definedName name="TOTAL_TAXABLE_SALES__CONSTANT_DOLLARS____REG_2" localSheetId="0">#REF!</definedName>
    <definedName name="TOTAL_TAXABLE_SALES__CONSTANT_DOLLARS____REG_2">#REF!</definedName>
    <definedName name="TRANS" localSheetId="0">#REF!</definedName>
    <definedName name="TRANS">#REF!</definedName>
    <definedName name="TRANS67" localSheetId="0">#REF!</definedName>
    <definedName name="TRANS67">#REF!</definedName>
    <definedName name="ULEAT" localSheetId="0">#REF!</definedName>
    <definedName name="ULEAT">#REF!</definedName>
    <definedName name="UNIT">'[5]2. Detail'!#REF!</definedName>
    <definedName name="UNIT_SHORT">#REF!</definedName>
    <definedName name="V">#REF!</definedName>
    <definedName name="WITHCASHFLOW">[4]PITCASH!#REF!</definedName>
    <definedName name="www">#REF!</definedName>
    <definedName name="xxxxxx">'[2]Final Forecast Table'!#REF!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1" l="1"/>
  <c r="M25" i="11"/>
  <c r="L25" i="11"/>
  <c r="K25" i="11"/>
  <c r="J25" i="11"/>
  <c r="I25" i="11"/>
  <c r="H25" i="11"/>
  <c r="F25" i="11"/>
  <c r="E25" i="11"/>
  <c r="D25" i="11"/>
  <c r="C25" i="11"/>
  <c r="B25" i="11"/>
</calcChain>
</file>

<file path=xl/sharedStrings.xml><?xml version="1.0" encoding="utf-8"?>
<sst xmlns="http://schemas.openxmlformats.org/spreadsheetml/2006/main" count="53" uniqueCount="31">
  <si>
    <t>Major Taxes and Licenses</t>
  </si>
  <si>
    <t xml:space="preserve">    July</t>
  </si>
  <si>
    <t xml:space="preserve">  August</t>
  </si>
  <si>
    <t xml:space="preserve"> September</t>
  </si>
  <si>
    <t xml:space="preserve">  October</t>
  </si>
  <si>
    <t xml:space="preserve"> November</t>
  </si>
  <si>
    <t xml:space="preserve"> December</t>
  </si>
  <si>
    <t xml:space="preserve">  January</t>
  </si>
  <si>
    <t xml:space="preserve">  February</t>
  </si>
  <si>
    <t xml:space="preserve">   March</t>
  </si>
  <si>
    <t xml:space="preserve">   April</t>
  </si>
  <si>
    <t xml:space="preserve">    May</t>
  </si>
  <si>
    <t xml:space="preserve">    June</t>
  </si>
  <si>
    <t>Total</t>
  </si>
  <si>
    <t>Personal Income</t>
  </si>
  <si>
    <t>Sales and Use</t>
  </si>
  <si>
    <t>Corporation</t>
  </si>
  <si>
    <t>Insurance</t>
  </si>
  <si>
    <t>Pooled Money Interest</t>
  </si>
  <si>
    <t>Alcoholic Beverage</t>
  </si>
  <si>
    <t>Cigarette</t>
  </si>
  <si>
    <t>Fiscal 2024-25</t>
  </si>
  <si>
    <t>Not Otherwise Classified</t>
  </si>
  <si>
    <t>(Dollars in Millions)</t>
  </si>
  <si>
    <r>
      <rPr>
        <b/>
        <u/>
        <sz val="9"/>
        <rFont val="Century Gothic"/>
        <family val="2"/>
      </rPr>
      <t>Notes:</t>
    </r>
    <r>
      <rPr>
        <sz val="9"/>
        <rFont val="Century Gothic"/>
        <family val="2"/>
      </rPr>
      <t xml:space="preserve">
</t>
    </r>
  </si>
  <si>
    <t>- Projected numbers in blue.</t>
  </si>
  <si>
    <t>- Cash receipts reflect cash as reported by the administering tax agency with the exception of Pooled Money Interest and Not Otherwise Classified cash receipts, which are</t>
  </si>
  <si>
    <t xml:space="preserve"> reported by the State Controller's Office.</t>
  </si>
  <si>
    <t xml:space="preserve"> General Fund Monthly Cash Receipts Projections</t>
  </si>
  <si>
    <t>2025-26 Budget Act - California Department of Finance</t>
  </si>
  <si>
    <t>Fiscal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</si>
</sst>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"/>
    <numFmt numFmtId="166" formatCode="0.000"/>
    <numFmt numFmtId="167" formatCode="#,##0.000"/>
    <numFmt numFmtId="168" formatCode="0.0_)"/>
    <numFmt numFmtId="169" formatCode="#,##0.0"/>
  </numFmts>
  <fonts count="2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8"/>
      <color indexed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Courier"/>
    </font>
    <font>
      <sz val="10"/>
      <name val="Helv"/>
    </font>
    <font>
      <sz val="10"/>
      <name val="Arial"/>
      <family val="2"/>
    </font>
    <font>
      <b/>
      <sz val="1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rgb="FF0000FF"/>
      <name val="Century Gothic"/>
      <family val="2"/>
    </font>
    <font>
      <sz val="9"/>
      <color theme="1"/>
      <name val="Century Gothic"/>
      <family val="2"/>
    </font>
    <font>
      <b/>
      <sz val="9"/>
      <color indexed="12"/>
      <name val="Century Gothic"/>
      <family val="2"/>
    </font>
    <font>
      <b/>
      <u/>
      <sz val="9"/>
      <name val="Century Gothic"/>
      <family val="2"/>
    </font>
    <font>
      <b/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164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7" fillId="0" borderId="0"/>
    <xf numFmtId="0" fontId="4" fillId="0" borderId="0"/>
    <xf numFmtId="0" fontId="4" fillId="0" borderId="0"/>
    <xf numFmtId="0" fontId="8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3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/>
    <xf numFmtId="164" fontId="9" fillId="0" borderId="0"/>
    <xf numFmtId="0" fontId="1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" fillId="0" borderId="0"/>
    <xf numFmtId="9" fontId="14" fillId="0" borderId="0" applyFont="0" applyFill="0" applyBorder="0" applyAlignment="0" applyProtection="0"/>
    <xf numFmtId="0" fontId="15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30">
    <xf numFmtId="164" fontId="0" fillId="0" borderId="0" xfId="0"/>
    <xf numFmtId="3" fontId="5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167" fontId="6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3" fontId="16" fillId="0" borderId="0" xfId="0" applyNumberFormat="1" applyFont="1" applyAlignment="1" applyProtection="1">
      <alignment horizontal="left"/>
      <protection locked="0"/>
    </xf>
    <xf numFmtId="166" fontId="19" fillId="0" borderId="0" xfId="0" applyNumberFormat="1" applyFont="1" applyProtection="1">
      <protection locked="0"/>
    </xf>
    <xf numFmtId="166" fontId="20" fillId="0" borderId="0" xfId="0" applyNumberFormat="1" applyFont="1" applyProtection="1">
      <protection locked="0"/>
    </xf>
    <xf numFmtId="3" fontId="20" fillId="0" borderId="0" xfId="0" applyNumberFormat="1" applyFont="1" applyAlignment="1" applyProtection="1">
      <alignment horizontal="left"/>
      <protection locked="0"/>
    </xf>
    <xf numFmtId="3" fontId="19" fillId="0" borderId="2" xfId="0" applyNumberFormat="1" applyFont="1" applyBorder="1" applyAlignment="1" applyProtection="1">
      <alignment horizontal="left"/>
      <protection locked="0"/>
    </xf>
    <xf numFmtId="166" fontId="19" fillId="0" borderId="2" xfId="0" applyNumberFormat="1" applyFont="1" applyBorder="1" applyAlignment="1" applyProtection="1">
      <alignment horizontal="center"/>
      <protection locked="0"/>
    </xf>
    <xf numFmtId="165" fontId="20" fillId="0" borderId="0" xfId="28" applyNumberFormat="1" applyFont="1" applyAlignment="1" applyProtection="1">
      <alignment horizontal="center"/>
      <protection locked="0"/>
    </xf>
    <xf numFmtId="165" fontId="21" fillId="0" borderId="0" xfId="28" applyNumberFormat="1" applyFont="1" applyAlignment="1" applyProtection="1">
      <alignment horizontal="center"/>
      <protection locked="0"/>
    </xf>
    <xf numFmtId="3" fontId="22" fillId="0" borderId="0" xfId="0" applyNumberFormat="1" applyFont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3" fontId="21" fillId="0" borderId="0" xfId="0" applyNumberFormat="1" applyFont="1" applyAlignment="1" applyProtection="1">
      <alignment horizontal="center"/>
      <protection locked="0"/>
    </xf>
    <xf numFmtId="3" fontId="20" fillId="0" borderId="1" xfId="0" applyNumberFormat="1" applyFont="1" applyBorder="1" applyAlignment="1" applyProtection="1">
      <alignment horizontal="center"/>
      <protection locked="0"/>
    </xf>
    <xf numFmtId="3" fontId="21" fillId="0" borderId="1" xfId="0" applyNumberFormat="1" applyFont="1" applyBorder="1" applyAlignment="1" applyProtection="1">
      <alignment horizontal="center"/>
      <protection locked="0"/>
    </xf>
    <xf numFmtId="165" fontId="19" fillId="0" borderId="1" xfId="28" applyNumberFormat="1" applyFont="1" applyFill="1" applyBorder="1" applyAlignment="1" applyProtection="1">
      <alignment horizontal="center"/>
      <protection locked="0"/>
    </xf>
    <xf numFmtId="165" fontId="23" fillId="0" borderId="1" xfId="28" applyNumberFormat="1" applyFont="1" applyFill="1" applyBorder="1" applyAlignment="1" applyProtection="1">
      <alignment horizontal="center"/>
      <protection locked="0"/>
    </xf>
    <xf numFmtId="166" fontId="16" fillId="0" borderId="0" xfId="0" applyNumberFormat="1" applyFont="1" applyAlignment="1" applyProtection="1">
      <alignment horizontal="center"/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165" fontId="23" fillId="0" borderId="1" xfId="28" applyNumberFormat="1" applyFont="1" applyBorder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left" wrapText="1"/>
      <protection locked="0"/>
    </xf>
    <xf numFmtId="3" fontId="20" fillId="0" borderId="0" xfId="0" applyNumberFormat="1" applyFont="1" applyAlignment="1" applyProtection="1">
      <alignment vertical="top" wrapText="1"/>
      <protection locked="0"/>
    </xf>
    <xf numFmtId="3" fontId="20" fillId="0" borderId="0" xfId="0" quotePrefix="1" applyNumberFormat="1" applyFont="1" applyProtection="1">
      <protection locked="0"/>
    </xf>
    <xf numFmtId="165" fontId="23" fillId="0" borderId="0" xfId="28" applyNumberFormat="1" applyFont="1" applyBorder="1" applyAlignment="1" applyProtection="1">
      <alignment horizontal="center"/>
      <protection locked="0"/>
    </xf>
    <xf numFmtId="169" fontId="20" fillId="0" borderId="0" xfId="0" applyNumberFormat="1" applyFont="1" applyAlignment="1" applyProtection="1">
      <alignment horizontal="left" wrapText="1"/>
      <protection locked="0"/>
    </xf>
    <xf numFmtId="3" fontId="25" fillId="0" borderId="0" xfId="0" applyNumberFormat="1" applyFont="1" applyAlignment="1" applyProtection="1">
      <alignment horizontal="center"/>
      <protection locked="0"/>
    </xf>
    <xf numFmtId="3" fontId="17" fillId="0" borderId="0" xfId="0" applyNumberFormat="1" applyFont="1" applyAlignment="1" applyProtection="1">
      <alignment horizontal="center"/>
      <protection locked="0"/>
    </xf>
  </cellXfs>
  <cellStyles count="29">
    <cellStyle name="Comma 2" xfId="1" xr:uid="{00000000-0005-0000-0000-000001000000}"/>
    <cellStyle name="Comma 2 2 2" xfId="12" xr:uid="{00000000-0005-0000-0000-000002000000}"/>
    <cellStyle name="Comma 3" xfId="2" xr:uid="{00000000-0005-0000-0000-000003000000}"/>
    <cellStyle name="Comma 4" xfId="11" xr:uid="{00000000-0005-0000-0000-000004000000}"/>
    <cellStyle name="Comma 5" xfId="17" xr:uid="{00000000-0005-0000-0000-000005000000}"/>
    <cellStyle name="Comma 6" xfId="19" xr:uid="{00000000-0005-0000-0000-000006000000}"/>
    <cellStyle name="Currency" xfId="28" builtinId="4"/>
    <cellStyle name="Currency(0)" xfId="3" xr:uid="{00000000-0005-0000-0000-000007000000}"/>
    <cellStyle name="Normal" xfId="0" builtinId="0"/>
    <cellStyle name="Normal 10" xfId="16" xr:uid="{00000000-0005-0000-0000-000009000000}"/>
    <cellStyle name="Normal 11" xfId="20" xr:uid="{00000000-0005-0000-0000-00000A000000}"/>
    <cellStyle name="Normal 12" xfId="22" xr:uid="{EEBEB5FC-556C-471A-A5A7-BB9932D18F25}"/>
    <cellStyle name="Normal 13" xfId="26" xr:uid="{02C3258B-0E7C-48C5-A716-746002E2E2AF}"/>
    <cellStyle name="Normal 2" xfId="4" xr:uid="{00000000-0005-0000-0000-00000B000000}"/>
    <cellStyle name="Normal 2 3" xfId="23" xr:uid="{0B6C3E46-E149-4AA0-A78D-5A6A67AEC743}"/>
    <cellStyle name="Normal 3" xfId="5" xr:uid="{00000000-0005-0000-0000-00000C000000}"/>
    <cellStyle name="Normal 4" xfId="6" xr:uid="{00000000-0005-0000-0000-00000D000000}"/>
    <cellStyle name="Normal 5" xfId="7" xr:uid="{00000000-0005-0000-0000-00000E000000}"/>
    <cellStyle name="Normal 6" xfId="9" xr:uid="{00000000-0005-0000-0000-00000F000000}"/>
    <cellStyle name="Normal 6 2" xfId="10" xr:uid="{00000000-0005-0000-0000-000010000000}"/>
    <cellStyle name="Normal 7" xfId="13" xr:uid="{00000000-0005-0000-0000-000011000000}"/>
    <cellStyle name="Normal 8" xfId="14" xr:uid="{00000000-0005-0000-0000-000012000000}"/>
    <cellStyle name="Normal 9" xfId="15" xr:uid="{00000000-0005-0000-0000-000013000000}"/>
    <cellStyle name="Percent 2" xfId="8" xr:uid="{00000000-0005-0000-0000-000015000000}"/>
    <cellStyle name="Percent 2 2" xfId="27" xr:uid="{122CD73A-4FFE-440A-8976-B2EA761A76DD}"/>
    <cellStyle name="Percent 3" xfId="18" xr:uid="{00000000-0005-0000-0000-000016000000}"/>
    <cellStyle name="Percent 4" xfId="21" xr:uid="{00000000-0005-0000-0000-000017000000}"/>
    <cellStyle name="Percent 4 2" xfId="24" xr:uid="{BA3B2857-49EE-4205-970D-608BD08490E4}"/>
    <cellStyle name="Percent 5" xfId="25" xr:uid="{EE73F1D2-0F69-48EA-96FC-853277C511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dof.sharepoint.com/Unit/CASH/13mayrev/Revenues%202012-13%20at%202013-14%20M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groups/Documents%20and%20Settings/firlawre/Desktop/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groups/RLs%20Working%20Docs/CORP/2009-10%20Forecasts/Old%20Model/October%202008/Corp%20Forecast%20PE%202009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dof.sharepoint.com/Unit/FR/Frbkp/Personal%20Income%20Tax/Forecast/2021-22/2021-22%20Governor's%20Budget/PIT%20Model%2011-25-2020/PITCASH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ESRB/SRS/Workloads/DELIVERABLES_REPORTS/ACCRUAL_(barba)/1_Accrual_Report/2019/Nov/Accrual%20Worksheet%201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 Revenues"/>
      <sheetName val="Prop 39 (2)"/>
      <sheetName val="Prop 30 (2)"/>
      <sheetName val="Workload Only "/>
      <sheetName val="Projection"/>
      <sheetName val="Schedule 8 Data"/>
      <sheetName val="Monthly Adj"/>
      <sheetName val="WORKLOAD CASH GB 13-14"/>
      <sheetName val="Monthly Adj with Solutions"/>
      <sheetName val="OR Layer"/>
      <sheetName val="Prop 39"/>
      <sheetName val="Prop 30"/>
      <sheetName val="SS8 Reconc"/>
      <sheetName val="CASH OCT 6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r. Fit"/>
      <sheetName val="Regr. Fit Data"/>
      <sheetName val="Profit%Chng"/>
      <sheetName val="Summary Corp Forecast"/>
      <sheetName val="Prepayment Fcst"/>
      <sheetName val="Final Payment Fcst"/>
      <sheetName val="Refunds Fcst"/>
      <sheetName val="Other Payments Fcst"/>
      <sheetName val="Final Forecast Table"/>
      <sheetName val="Cashck"/>
      <sheetName val="NOTES"/>
      <sheetName val="Forecast Comparison 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r. Data"/>
      <sheetName val="Regr. Fit"/>
      <sheetName val="Reg. Fit-2"/>
      <sheetName val="Corp Forecast"/>
      <sheetName val="Final Forecast Table"/>
      <sheetName val="Prepayment Fcst"/>
      <sheetName val="Final Payment Fcst"/>
      <sheetName val="Refunds Fcst"/>
      <sheetName val="Other Payments Fcst"/>
      <sheetName val="Cashck"/>
      <sheetName val="Adjust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TCASH"/>
      <sheetName val="Percent Change"/>
      <sheetName val="Cash Adjust Summary"/>
      <sheetName val="PITCASH exProp30"/>
      <sheetName val="Prop30 CashFlow"/>
      <sheetName val="EITC"/>
      <sheetName val="Controller Cash"/>
      <sheetName val="Accruals exProp30"/>
      <sheetName val="Acct Adj Postponed Pmts"/>
      <sheetName val="Postponed Payments"/>
      <sheetName val="Accruals Comparison"/>
      <sheetName val="Begin Balance Adj"/>
      <sheetName val="WithholdCashFlow"/>
      <sheetName val="WithholdingAllocNew"/>
      <sheetName val="DeclAlloc"/>
      <sheetName val="FinalPayAlloc"/>
      <sheetName val="RefundAlloc"/>
      <sheetName val="MiscAlloc"/>
      <sheetName val="AgencyScoRatio"/>
      <sheetName val="#Days"/>
      <sheetName val="CashHist"/>
      <sheetName val="Non Corp Losses"/>
      <sheetName val="Small Business Accting"/>
      <sheetName val="NOL Carrybacks"/>
      <sheetName val="Fringe Benefits Limit"/>
      <sheetName val="Others"/>
    </sheetNames>
    <sheetDataSet>
      <sheetData sheetId="0">
        <row r="609">
          <cell r="F609">
            <v>5309.8448793500002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8">
          <cell r="O28">
            <v>1.627247485803178E-2</v>
          </cell>
        </row>
      </sheetData>
      <sheetData sheetId="17">
        <row r="31">
          <cell r="Z31">
            <v>3.968598031133326E-2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Summary"/>
      <sheetName val="2. Detail"/>
      <sheetName val="Detail Checks"/>
      <sheetName val="3. Fiscal"/>
      <sheetName val="4. GAAP Breakdown"/>
      <sheetName val="5. Corp Est"/>
      <sheetName val="6. Corp Ref"/>
      <sheetName val="7. PIT Est EDD"/>
      <sheetName val="8. PIT"/>
      <sheetName val="9. Corp"/>
      <sheetName val="10. Corp EST GAAP Adj"/>
      <sheetName val="11. PIT Accelerated Revenue"/>
      <sheetName val="12. PIT Net Final Payments"/>
      <sheetName val="13. Corp Accelerated Revenue"/>
      <sheetName val="14. Corp Net Final Payments"/>
      <sheetName val="Old Est Tables"/>
    </sheetNames>
    <sheetDataSet>
      <sheetData sheetId="0" refreshError="1"/>
      <sheetData sheetId="1">
        <row r="15">
          <cell r="C15">
            <v>1201.7171494834231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6177-589E-473E-B422-8054ECB47650}">
  <sheetPr transitionEvaluation="1"/>
  <dimension ref="A1:R30"/>
  <sheetViews>
    <sheetView showGridLines="0" tabSelected="1" zoomScale="110" zoomScaleNormal="110" workbookViewId="0">
      <selection activeCell="F27" sqref="F27"/>
    </sheetView>
  </sheetViews>
  <sheetFormatPr baseColWidth="10" defaultColWidth="9.5" defaultRowHeight="11"/>
  <cols>
    <col min="1" max="1" width="19.1640625" style="2" customWidth="1"/>
    <col min="2" max="13" width="9" style="2" customWidth="1"/>
    <col min="14" max="14" width="2.1640625" style="2" customWidth="1"/>
    <col min="15" max="16384" width="9.5" style="2"/>
  </cols>
  <sheetData>
    <row r="1" spans="1:18" ht="19.5" customHeight="1">
      <c r="A1" s="28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18" ht="19.5" customHeight="1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ht="19.5" customHeight="1">
      <c r="A3" s="29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8" ht="16.5" customHeight="1">
      <c r="A4" s="5" t="s">
        <v>21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8" ht="17.25" customHeight="1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</row>
    <row r="6" spans="1:18" ht="17.25" customHeight="1">
      <c r="A6" s="8" t="s">
        <v>14</v>
      </c>
      <c r="B6" s="11">
        <v>7585.9738729548153</v>
      </c>
      <c r="C6" s="11">
        <v>8388.7489503279339</v>
      </c>
      <c r="D6" s="11">
        <v>10820.137212467713</v>
      </c>
      <c r="E6" s="11">
        <v>9099.3849878323799</v>
      </c>
      <c r="F6" s="11">
        <v>6683.5369530699991</v>
      </c>
      <c r="G6" s="11">
        <v>12380.981034850001</v>
      </c>
      <c r="H6" s="11">
        <v>17836.888531920005</v>
      </c>
      <c r="I6" s="11">
        <v>5653.789092830003</v>
      </c>
      <c r="J6" s="11">
        <v>7349.6636918600007</v>
      </c>
      <c r="K6" s="11">
        <v>18174.696524040515</v>
      </c>
      <c r="L6" s="12">
        <v>8187.3979006722902</v>
      </c>
      <c r="M6" s="12">
        <v>13592.431302652483</v>
      </c>
      <c r="N6" s="1"/>
    </row>
    <row r="7" spans="1:18" ht="17.25" customHeight="1">
      <c r="A7" s="8" t="s">
        <v>15</v>
      </c>
      <c r="B7" s="13">
        <v>1357.742626</v>
      </c>
      <c r="C7" s="13">
        <v>4019.7976990000002</v>
      </c>
      <c r="D7" s="13">
        <v>2698.8814600000001</v>
      </c>
      <c r="E7" s="13">
        <v>1661.7367400000001</v>
      </c>
      <c r="F7" s="13">
        <v>3561.3220299999998</v>
      </c>
      <c r="G7" s="13">
        <v>3447.8885</v>
      </c>
      <c r="H7" s="13">
        <v>1870.63957</v>
      </c>
      <c r="I7" s="13">
        <v>4178.0110329999998</v>
      </c>
      <c r="J7" s="13">
        <v>2523.4419160000002</v>
      </c>
      <c r="K7" s="14">
        <v>1597.8501799999999</v>
      </c>
      <c r="L7" s="15">
        <v>4377.4802965870404</v>
      </c>
      <c r="M7" s="15">
        <v>3526.7998797037239</v>
      </c>
      <c r="N7" s="1"/>
      <c r="O7" s="3"/>
      <c r="P7" s="3"/>
      <c r="R7" s="3"/>
    </row>
    <row r="8" spans="1:18" ht="17.25" customHeight="1">
      <c r="A8" s="8" t="s">
        <v>16</v>
      </c>
      <c r="B8" s="14">
        <v>1368.2823647600003</v>
      </c>
      <c r="C8" s="14">
        <v>276.17420159000034</v>
      </c>
      <c r="D8" s="14">
        <v>3094.7805830000016</v>
      </c>
      <c r="E8" s="14">
        <v>86.533619250000356</v>
      </c>
      <c r="F8" s="14">
        <v>113.06926816000009</v>
      </c>
      <c r="G8" s="14">
        <v>10271.768357870002</v>
      </c>
      <c r="H8" s="14">
        <v>2378.9910573399998</v>
      </c>
      <c r="I8" s="14">
        <v>373.58388977000004</v>
      </c>
      <c r="J8" s="14">
        <v>4063.7498379299991</v>
      </c>
      <c r="K8" s="14">
        <v>5214.2758038077254</v>
      </c>
      <c r="L8" s="15">
        <v>1554.9796750739499</v>
      </c>
      <c r="M8" s="15">
        <v>10312.183153642938</v>
      </c>
      <c r="N8" s="1"/>
    </row>
    <row r="9" spans="1:18" ht="17.25" customHeight="1">
      <c r="A9" s="8" t="s">
        <v>17</v>
      </c>
      <c r="B9" s="14">
        <v>76.626806779999995</v>
      </c>
      <c r="C9" s="14">
        <v>775.72903595999992</v>
      </c>
      <c r="D9" s="14">
        <v>144.57478712000002</v>
      </c>
      <c r="E9" s="14">
        <v>63.305709909999997</v>
      </c>
      <c r="F9" s="14">
        <v>805.90257988999997</v>
      </c>
      <c r="G9" s="14">
        <v>114.40220417</v>
      </c>
      <c r="H9" s="14">
        <v>50.39008527</v>
      </c>
      <c r="I9" s="14">
        <v>60.727434940000009</v>
      </c>
      <c r="J9" s="14">
        <v>865.04290800000012</v>
      </c>
      <c r="K9" s="14">
        <v>401.47863041000005</v>
      </c>
      <c r="L9" s="15">
        <v>607.91482074615192</v>
      </c>
      <c r="M9" s="15">
        <v>210.70480410973249</v>
      </c>
      <c r="N9" s="1"/>
    </row>
    <row r="10" spans="1:18" ht="17.25" customHeight="1">
      <c r="A10" s="8" t="s">
        <v>18</v>
      </c>
      <c r="B10" s="14">
        <v>238.62200000000001</v>
      </c>
      <c r="C10" s="14">
        <v>162.83199999999999</v>
      </c>
      <c r="D10" s="14">
        <v>414.13499999999999</v>
      </c>
      <c r="E10" s="14">
        <v>426.20299999999997</v>
      </c>
      <c r="F10" s="14">
        <v>194.30099999999999</v>
      </c>
      <c r="G10" s="14">
        <v>227.65899999999999</v>
      </c>
      <c r="H10" s="14">
        <v>227.60499999999999</v>
      </c>
      <c r="I10" s="14">
        <v>322.74200000000002</v>
      </c>
      <c r="J10" s="14">
        <v>142.23699999999999</v>
      </c>
      <c r="K10" s="13">
        <v>372.23200000000003</v>
      </c>
      <c r="L10" s="15">
        <v>239.285</v>
      </c>
      <c r="M10" s="15">
        <v>254.072</v>
      </c>
      <c r="N10" s="1"/>
    </row>
    <row r="11" spans="1:18" ht="17.25" customHeight="1">
      <c r="A11" s="8" t="s">
        <v>19</v>
      </c>
      <c r="B11" s="14">
        <v>43.856670000000001</v>
      </c>
      <c r="C11" s="14">
        <v>32.201903000000001</v>
      </c>
      <c r="D11" s="14">
        <v>32.254458</v>
      </c>
      <c r="E11" s="14">
        <v>33.664373999999995</v>
      </c>
      <c r="F11" s="14">
        <v>40.174560999999997</v>
      </c>
      <c r="G11" s="14">
        <v>27.038665000000002</v>
      </c>
      <c r="H11" s="14">
        <v>49.243003000000002</v>
      </c>
      <c r="I11" s="14">
        <v>26.969287999999999</v>
      </c>
      <c r="J11" s="14">
        <v>26.280479999999997</v>
      </c>
      <c r="K11" s="14">
        <v>42.611353000000001</v>
      </c>
      <c r="L11" s="15">
        <v>29.912695889858394</v>
      </c>
      <c r="M11" s="15">
        <v>32.352417115523885</v>
      </c>
      <c r="N11" s="1"/>
    </row>
    <row r="12" spans="1:18" ht="17.25" customHeight="1">
      <c r="A12" s="8" t="s">
        <v>20</v>
      </c>
      <c r="B12" s="14">
        <v>3.1659999999999999</v>
      </c>
      <c r="C12" s="14">
        <v>3.8050000000000002</v>
      </c>
      <c r="D12" s="14">
        <v>2.8519999999999999</v>
      </c>
      <c r="E12" s="14">
        <v>3.3839999999999999</v>
      </c>
      <c r="F12" s="14">
        <v>3.2919999999999998</v>
      </c>
      <c r="G12" s="14">
        <v>2.91</v>
      </c>
      <c r="H12" s="14">
        <v>2.8149999999999999</v>
      </c>
      <c r="I12" s="14">
        <v>3.0670000000000002</v>
      </c>
      <c r="J12" s="14">
        <v>2.6139999999999999</v>
      </c>
      <c r="K12" s="14">
        <v>3.2989999999999999</v>
      </c>
      <c r="L12" s="15">
        <v>2.5859999999999999</v>
      </c>
      <c r="M12" s="15">
        <v>2.5640000000000001</v>
      </c>
      <c r="N12" s="1"/>
    </row>
    <row r="13" spans="1:18" ht="17.25" customHeight="1">
      <c r="A13" s="8" t="s">
        <v>22</v>
      </c>
      <c r="B13" s="16">
        <v>60.533999999999999</v>
      </c>
      <c r="C13" s="16">
        <v>33.158000000000001</v>
      </c>
      <c r="D13" s="16">
        <v>119.273</v>
      </c>
      <c r="E13" s="16">
        <v>44.237000000000002</v>
      </c>
      <c r="F13" s="16">
        <v>170.99799999999999</v>
      </c>
      <c r="G13" s="16">
        <v>108.666</v>
      </c>
      <c r="H13" s="16">
        <v>587.23699999999997</v>
      </c>
      <c r="I13" s="16">
        <v>1069.702</v>
      </c>
      <c r="J13" s="16">
        <v>94.483000000000004</v>
      </c>
      <c r="K13" s="16">
        <v>60.432000000000002</v>
      </c>
      <c r="L13" s="17">
        <v>115.163</v>
      </c>
      <c r="M13" s="17">
        <v>1297.5160000000001</v>
      </c>
      <c r="N13" s="1"/>
      <c r="O13" s="4"/>
    </row>
    <row r="14" spans="1:18" ht="17.25" customHeight="1">
      <c r="A14" s="9" t="s">
        <v>13</v>
      </c>
      <c r="B14" s="18">
        <v>10734.805340494811</v>
      </c>
      <c r="C14" s="18">
        <v>13692.446789877933</v>
      </c>
      <c r="D14" s="18">
        <v>17326.892500587714</v>
      </c>
      <c r="E14" s="18">
        <v>11418.449430992379</v>
      </c>
      <c r="F14" s="18">
        <v>11572.596392119996</v>
      </c>
      <c r="G14" s="18">
        <v>26581.313761890004</v>
      </c>
      <c r="H14" s="18">
        <v>23003.809247530004</v>
      </c>
      <c r="I14" s="18">
        <v>11688.591738540001</v>
      </c>
      <c r="J14" s="18">
        <v>15067.512833789999</v>
      </c>
      <c r="K14" s="18">
        <v>25866.878491258245</v>
      </c>
      <c r="L14" s="19">
        <v>15114.71938896929</v>
      </c>
      <c r="M14" s="19">
        <v>29228.6235572244</v>
      </c>
      <c r="N14" s="1"/>
    </row>
    <row r="15" spans="1:18" ht="25.5" customHeight="1">
      <c r="A15" s="5" t="s">
        <v>30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8" ht="17.25" customHeight="1">
      <c r="A16" s="9" t="s">
        <v>0</v>
      </c>
      <c r="B16" s="10" t="s">
        <v>1</v>
      </c>
      <c r="C16" s="10" t="s">
        <v>2</v>
      </c>
      <c r="D16" s="10" t="s">
        <v>3</v>
      </c>
      <c r="E16" s="10" t="s">
        <v>4</v>
      </c>
      <c r="F16" s="10" t="s">
        <v>5</v>
      </c>
      <c r="G16" s="10" t="s">
        <v>6</v>
      </c>
      <c r="H16" s="10" t="s">
        <v>7</v>
      </c>
      <c r="I16" s="10" t="s">
        <v>8</v>
      </c>
      <c r="J16" s="10" t="s">
        <v>9</v>
      </c>
      <c r="K16" s="10" t="s">
        <v>10</v>
      </c>
      <c r="L16" s="10" t="s">
        <v>11</v>
      </c>
      <c r="M16" s="10" t="s">
        <v>12</v>
      </c>
    </row>
    <row r="17" spans="1:18" ht="17.25" customHeight="1">
      <c r="A17" s="8" t="s">
        <v>14</v>
      </c>
      <c r="B17" s="12">
        <v>8207.1566378666284</v>
      </c>
      <c r="C17" s="12">
        <v>7856.8861683823234</v>
      </c>
      <c r="D17" s="12">
        <v>10980.123168006679</v>
      </c>
      <c r="E17" s="12">
        <v>12164.81849492346</v>
      </c>
      <c r="F17" s="12">
        <v>6424.5330547348194</v>
      </c>
      <c r="G17" s="12">
        <v>11498.848908140782</v>
      </c>
      <c r="H17" s="12">
        <v>17066.979449385297</v>
      </c>
      <c r="I17" s="12">
        <v>5759.7204898691889</v>
      </c>
      <c r="J17" s="12">
        <v>8252.2925183229036</v>
      </c>
      <c r="K17" s="12">
        <v>18189.515350033547</v>
      </c>
      <c r="L17" s="12">
        <v>6530.7473243664299</v>
      </c>
      <c r="M17" s="12">
        <v>16791.552465198311</v>
      </c>
      <c r="N17" s="1"/>
    </row>
    <row r="18" spans="1:18" ht="17.25" customHeight="1">
      <c r="A18" s="8" t="s">
        <v>15</v>
      </c>
      <c r="B18" s="15">
        <v>1436.8781136271366</v>
      </c>
      <c r="C18" s="15">
        <v>4067.0528184636419</v>
      </c>
      <c r="D18" s="15">
        <v>2818.3238112407294</v>
      </c>
      <c r="E18" s="15">
        <v>1731.9538519667776</v>
      </c>
      <c r="F18" s="15">
        <v>3705.8792609329039</v>
      </c>
      <c r="G18" s="15">
        <v>3582.9528285492461</v>
      </c>
      <c r="H18" s="15">
        <v>1943.6777773202218</v>
      </c>
      <c r="I18" s="15">
        <v>4335.1824967053863</v>
      </c>
      <c r="J18" s="15">
        <v>2615.3301738127138</v>
      </c>
      <c r="K18" s="15">
        <v>1611.3755143014487</v>
      </c>
      <c r="L18" s="15">
        <v>4514.1026876534233</v>
      </c>
      <c r="M18" s="15">
        <v>3579.3196586344302</v>
      </c>
      <c r="N18" s="1"/>
      <c r="O18" s="3"/>
      <c r="P18" s="3"/>
      <c r="R18" s="3"/>
    </row>
    <row r="19" spans="1:18" ht="17.25" customHeight="1">
      <c r="A19" s="8" t="s">
        <v>16</v>
      </c>
      <c r="B19" s="15">
        <v>1333.3712432478733</v>
      </c>
      <c r="C19" s="15">
        <v>109.61554657140368</v>
      </c>
      <c r="D19" s="15">
        <v>2953.6278318572158</v>
      </c>
      <c r="E19" s="15">
        <v>2563.707006108828</v>
      </c>
      <c r="F19" s="15">
        <v>461.77987821524937</v>
      </c>
      <c r="G19" s="15">
        <v>10904.847977031846</v>
      </c>
      <c r="H19" s="15">
        <v>2563.8123155308731</v>
      </c>
      <c r="I19" s="15">
        <v>321.42330788480388</v>
      </c>
      <c r="J19" s="15">
        <v>4636.6601418249265</v>
      </c>
      <c r="K19" s="15">
        <v>5531.9944148559143</v>
      </c>
      <c r="L19" s="15">
        <v>1000.7846526727906</v>
      </c>
      <c r="M19" s="15">
        <v>5058.8443694333337</v>
      </c>
      <c r="N19" s="1"/>
    </row>
    <row r="20" spans="1:18" ht="17.25" customHeight="1">
      <c r="A20" s="8" t="s">
        <v>17</v>
      </c>
      <c r="B20" s="15">
        <v>66.382252357943131</v>
      </c>
      <c r="C20" s="15">
        <v>767.4344605653348</v>
      </c>
      <c r="D20" s="15">
        <v>212.97774535690803</v>
      </c>
      <c r="E20" s="15">
        <v>75.898223485201314</v>
      </c>
      <c r="F20" s="15">
        <v>716.31006201871833</v>
      </c>
      <c r="G20" s="15">
        <v>246.25205558921519</v>
      </c>
      <c r="H20" s="15">
        <v>57.124177179400306</v>
      </c>
      <c r="I20" s="15">
        <v>72.470028024898696</v>
      </c>
      <c r="J20" s="15">
        <v>888.55508206860804</v>
      </c>
      <c r="K20" s="15">
        <v>297.65609027591466</v>
      </c>
      <c r="L20" s="15">
        <v>732.34086334236213</v>
      </c>
      <c r="M20" s="15">
        <v>225.09974181101313</v>
      </c>
      <c r="N20" s="1"/>
    </row>
    <row r="21" spans="1:18" ht="17.25" customHeight="1">
      <c r="A21" s="8" t="s">
        <v>18</v>
      </c>
      <c r="B21" s="15">
        <v>200.78700000000001</v>
      </c>
      <c r="C21" s="15">
        <v>291.33600000000001</v>
      </c>
      <c r="D21" s="15">
        <v>251.37</v>
      </c>
      <c r="E21" s="15">
        <v>289.85300000000001</v>
      </c>
      <c r="F21" s="15">
        <v>203.24199999999999</v>
      </c>
      <c r="G21" s="15">
        <v>171.57499999999999</v>
      </c>
      <c r="H21" s="15">
        <v>174.79</v>
      </c>
      <c r="I21" s="15">
        <v>171.69800000000001</v>
      </c>
      <c r="J21" s="15">
        <v>260.98599999999999</v>
      </c>
      <c r="K21" s="15">
        <v>198.989</v>
      </c>
      <c r="L21" s="15">
        <v>181.452</v>
      </c>
      <c r="M21" s="15">
        <v>192.66499999999999</v>
      </c>
      <c r="N21" s="1"/>
    </row>
    <row r="22" spans="1:18" ht="17.25" customHeight="1">
      <c r="A22" s="8" t="s">
        <v>19</v>
      </c>
      <c r="B22" s="15">
        <v>42.853481701723091</v>
      </c>
      <c r="C22" s="15">
        <v>32.035494701095956</v>
      </c>
      <c r="D22" s="15">
        <v>34.724333244002921</v>
      </c>
      <c r="E22" s="15">
        <v>36.16770774142627</v>
      </c>
      <c r="F22" s="15">
        <v>36.252685145943708</v>
      </c>
      <c r="G22" s="15">
        <v>34.230432414386463</v>
      </c>
      <c r="H22" s="15">
        <v>44.837237724359554</v>
      </c>
      <c r="I22" s="15">
        <v>26.778222548705081</v>
      </c>
      <c r="J22" s="15">
        <v>28.444930191920427</v>
      </c>
      <c r="K22" s="15">
        <v>35.935804814970609</v>
      </c>
      <c r="L22" s="15">
        <v>33.525792053374545</v>
      </c>
      <c r="M22" s="15">
        <v>35.236902783766681</v>
      </c>
      <c r="N22" s="1"/>
    </row>
    <row r="23" spans="1:18" ht="17.25" customHeight="1">
      <c r="A23" s="8" t="s">
        <v>20</v>
      </c>
      <c r="B23" s="15">
        <v>3.15</v>
      </c>
      <c r="C23" s="15">
        <v>3.113</v>
      </c>
      <c r="D23" s="15">
        <v>3.1379999999999999</v>
      </c>
      <c r="E23" s="15">
        <v>3.0169999999999999</v>
      </c>
      <c r="F23" s="15">
        <v>3.0179999999999998</v>
      </c>
      <c r="G23" s="15">
        <v>2.859</v>
      </c>
      <c r="H23" s="15">
        <v>3.3159999999999998</v>
      </c>
      <c r="I23" s="15">
        <v>2.1989999999999998</v>
      </c>
      <c r="J23" s="15">
        <v>2.6890000000000001</v>
      </c>
      <c r="K23" s="15">
        <v>2.8530000000000002</v>
      </c>
      <c r="L23" s="15">
        <v>2.7570000000000001</v>
      </c>
      <c r="M23" s="15">
        <v>2.7320000000000002</v>
      </c>
      <c r="N23" s="1"/>
    </row>
    <row r="24" spans="1:18" ht="17.25" customHeight="1">
      <c r="A24" s="8" t="s">
        <v>22</v>
      </c>
      <c r="B24" s="17">
        <v>95.995999999999995</v>
      </c>
      <c r="C24" s="17">
        <v>90.677999999999997</v>
      </c>
      <c r="D24" s="17">
        <v>115.93899999999999</v>
      </c>
      <c r="E24" s="17">
        <v>61.518000000000001</v>
      </c>
      <c r="F24" s="17">
        <v>52.542999999999999</v>
      </c>
      <c r="G24" s="17">
        <v>96.132999999999996</v>
      </c>
      <c r="H24" s="17">
        <v>186.649</v>
      </c>
      <c r="I24" s="17">
        <v>78.343999999999994</v>
      </c>
      <c r="J24" s="17">
        <v>69.135999999999996</v>
      </c>
      <c r="K24" s="17">
        <v>55.115000000000002</v>
      </c>
      <c r="L24" s="17">
        <v>136.14099999999999</v>
      </c>
      <c r="M24" s="17">
        <v>1462.0150000000001</v>
      </c>
      <c r="N24" s="1"/>
      <c r="O24" s="4"/>
    </row>
    <row r="25" spans="1:18" ht="17.25" customHeight="1">
      <c r="A25" s="9" t="s">
        <v>13</v>
      </c>
      <c r="B25" s="22">
        <f t="shared" ref="B25:M25" si="0">SUM(B17:B24)</f>
        <v>11386.574728801304</v>
      </c>
      <c r="C25" s="22">
        <f t="shared" si="0"/>
        <v>13218.151488683799</v>
      </c>
      <c r="D25" s="22">
        <f t="shared" si="0"/>
        <v>17370.223889705529</v>
      </c>
      <c r="E25" s="22">
        <f t="shared" si="0"/>
        <v>16926.933284225692</v>
      </c>
      <c r="F25" s="22">
        <f t="shared" si="0"/>
        <v>11603.557941047635</v>
      </c>
      <c r="G25" s="22">
        <f>SUM(G17:G24)</f>
        <v>26537.699201725482</v>
      </c>
      <c r="H25" s="22">
        <f t="shared" si="0"/>
        <v>22041.185957140158</v>
      </c>
      <c r="I25" s="22">
        <f t="shared" si="0"/>
        <v>10767.815545032983</v>
      </c>
      <c r="J25" s="22">
        <f t="shared" si="0"/>
        <v>16754.093846221069</v>
      </c>
      <c r="K25" s="22">
        <f t="shared" si="0"/>
        <v>25923.4341742818</v>
      </c>
      <c r="L25" s="22">
        <f t="shared" si="0"/>
        <v>13131.851320088379</v>
      </c>
      <c r="M25" s="22">
        <f t="shared" si="0"/>
        <v>27347.465137860854</v>
      </c>
      <c r="N25" s="1"/>
    </row>
    <row r="26" spans="1:18" ht="9.75" customHeight="1">
      <c r="A26" s="8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1"/>
    </row>
    <row r="27" spans="1:18" ht="16.5" customHeight="1">
      <c r="A27" s="24" t="s">
        <v>24</v>
      </c>
      <c r="B27" s="23"/>
      <c r="C27" s="23"/>
      <c r="D27" s="27"/>
      <c r="E27" s="23"/>
      <c r="F27" s="23"/>
      <c r="G27" s="23"/>
      <c r="H27" s="23"/>
      <c r="I27" s="23"/>
      <c r="J27" s="23"/>
      <c r="K27" s="23"/>
      <c r="L27" s="23"/>
      <c r="M27" s="23"/>
      <c r="N27" s="1"/>
    </row>
    <row r="28" spans="1:18" ht="12">
      <c r="A28" s="25" t="s">
        <v>25</v>
      </c>
    </row>
    <row r="29" spans="1:18" ht="12">
      <c r="A29" s="25" t="s">
        <v>26</v>
      </c>
      <c r="B29" s="3"/>
    </row>
    <row r="30" spans="1:18" ht="12">
      <c r="A30" s="25" t="s">
        <v>27</v>
      </c>
    </row>
  </sheetData>
  <mergeCells count="3">
    <mergeCell ref="A1:M1"/>
    <mergeCell ref="A2:M2"/>
    <mergeCell ref="A3:M3"/>
  </mergeCells>
  <printOptions gridLinesSet="0"/>
  <pageMargins left="0.7" right="0.2" top="0.75" bottom="0.75" header="0.3" footer="0.3"/>
  <pageSetup scale="90" fitToWidth="2" fitToHeight="2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807cf-e9cf-483c-9659-adafba0a61e6" xsi:nil="true"/>
    <lcf76f155ced4ddcb4097134ff3c332f xmlns="3723725b-ebd6-4e4d-83a2-a4507ca38c6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9BEFC85892A4C8DCB95ED1CF8D8E1" ma:contentTypeVersion="17" ma:contentTypeDescription="Create a new document." ma:contentTypeScope="" ma:versionID="457c759661083003459055604f1838e2">
  <xsd:schema xmlns:xsd="http://www.w3.org/2001/XMLSchema" xmlns:xs="http://www.w3.org/2001/XMLSchema" xmlns:p="http://schemas.microsoft.com/office/2006/metadata/properties" xmlns:ns1="http://schemas.microsoft.com/sharepoint/v3" xmlns:ns2="3723725b-ebd6-4e4d-83a2-a4507ca38c6f" xmlns:ns3="dc1807cf-e9cf-483c-9659-adafba0a61e6" targetNamespace="http://schemas.microsoft.com/office/2006/metadata/properties" ma:root="true" ma:fieldsID="96a14c6e65848e8236248be6d5d551d1" ns1:_="" ns2:_="" ns3:_="">
    <xsd:import namespace="http://schemas.microsoft.com/sharepoint/v3"/>
    <xsd:import namespace="3723725b-ebd6-4e4d-83a2-a4507ca38c6f"/>
    <xsd:import namespace="dc1807cf-e9cf-483c-9659-adafba0a61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3725b-ebd6-4e4d-83a2-a4507ca38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807cf-e9cf-483c-9659-adafba0a61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ec8d363-a433-4fdc-b442-92f30e65859b}" ma:internalName="TaxCatchAll" ma:showField="CatchAllData" ma:web="dc1807cf-e9cf-483c-9659-adafba0a61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613B91-7A8D-4CD5-9D90-D7ADEA6CFE01}">
  <ds:schemaRefs>
    <ds:schemaRef ds:uri="http://schemas.microsoft.com/office/2006/documentManagement/types"/>
    <ds:schemaRef ds:uri="http://schemas.microsoft.com/office/infopath/2007/PartnerControls"/>
    <ds:schemaRef ds:uri="dc1807cf-e9cf-483c-9659-adafba0a61e6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3723725b-ebd6-4e4d-83a2-a4507ca38c6f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985398-F8FD-4617-AAFF-E13812F5E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23725b-ebd6-4e4d-83a2-a4507ca38c6f"/>
    <ds:schemaRef ds:uri="dc1807cf-e9cf-483c-9659-adafba0a61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495947-3C0D-4054-9EDC-72989ED960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Cash Receipts Projections 2024-25 May Revision</dc:title>
  <dc:subject>Monthly Cash Receipts Projections 2024-25 May Revision</dc:subject>
  <dc:creator>California Department of Finance</dc:creator>
  <cp:keywords>Cash Receipts</cp:keywords>
  <dc:description/>
  <cp:lastModifiedBy>Willter, Joshua</cp:lastModifiedBy>
  <cp:revision/>
  <cp:lastPrinted>2024-05-13T20:36:07Z</cp:lastPrinted>
  <dcterms:created xsi:type="dcterms:W3CDTF">1996-10-18T16:01:18Z</dcterms:created>
  <dcterms:modified xsi:type="dcterms:W3CDTF">2025-07-03T20:20:22Z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-1568109459</vt:i4>
  </property>
  <property fmtid="{D5CDD505-2E9C-101B-9397-08002B2CF9AE}" pid="3" name="_NewReviewCycle">
    <vt:lpwstr/>
  </property>
  <property fmtid="{D5CDD505-2E9C-101B-9397-08002B2CF9AE}" pid="4" name="_EmailSubject">
    <vt:lpwstr>Revised Workload CASH: 2012-13 estate tax total should be $45M</vt:lpwstr>
  </property>
  <property fmtid="{D5CDD505-2E9C-101B-9397-08002B2CF9AE}" pid="5" name="_AuthorEmail">
    <vt:lpwstr>Peter.Ng@dof.ca.gov</vt:lpwstr>
  </property>
  <property fmtid="{D5CDD505-2E9C-101B-9397-08002B2CF9AE}" pid="6" name="_AuthorEmailDisplayName">
    <vt:lpwstr>Ng, Peter</vt:lpwstr>
  </property>
  <property fmtid="{D5CDD505-2E9C-101B-9397-08002B2CF9AE}" pid="7" name="_ReviewingToolsShownOnce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ContentTypeId">
    <vt:lpwstr>0x010100E189BEFC85892A4C8DCB95ED1CF8D8E1</vt:lpwstr>
  </property>
  <property fmtid="{D5CDD505-2E9C-101B-9397-08002B2CF9AE}" pid="10" name="MediaServiceImageTags">
    <vt:lpwstr/>
  </property>
</Properties>
</file>