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dof.sharepoint.com/sites/Forecasting/Shared Documents/General/RTU/Forecasts/2026-27/2026-27 Governor's Budget/CASH/"/>
    </mc:Choice>
  </mc:AlternateContent>
  <xr:revisionPtr revIDLastSave="188" documentId="8_{E5D4C360-613B-4375-94F7-1310B915C1D9}" xr6:coauthVersionLast="47" xr6:coauthVersionMax="47" xr10:uidLastSave="{5FA55291-E1EB-4330-9895-7CD3CDC5866E}"/>
  <bookViews>
    <workbookView xWindow="-108" yWindow="-108" windowWidth="23256" windowHeight="13896" tabRatio="651" xr2:uid="{00000000-000D-0000-FFFF-FFFF00000000}"/>
  </bookViews>
  <sheets>
    <sheet name="2026-27 GB" sheetId="11" r:id="rId1"/>
  </sheets>
  <definedNames>
    <definedName name="\0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M">#REF!</definedName>
    <definedName name="\P">#REF!</definedName>
    <definedName name="\S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1">#REF!</definedName>
    <definedName name="_2">#REF!</definedName>
    <definedName name="_3">#REF!</definedName>
    <definedName name="_4">#REF!</definedName>
    <definedName name="_5">#REF!</definedName>
    <definedName name="_APP67" localSheetId="0">#REF!</definedName>
    <definedName name="_APP67">#REF!</definedName>
    <definedName name="_GEN67" localSheetId="0">#REF!</definedName>
    <definedName name="_GEN67">#REF!</definedName>
    <definedName name="_MFG67" localSheetId="0">#REF!</definedName>
    <definedName name="_MFG67">#REF!</definedName>
    <definedName name="_REG2">#REF!</definedName>
    <definedName name="_REG3">#REF!</definedName>
    <definedName name="_REG4">#REF!</definedName>
    <definedName name="_REG5">#REF!</definedName>
    <definedName name="_REG6">#REF!</definedName>
    <definedName name="_REG7">#REF!</definedName>
    <definedName name="_Regression_Int" localSheetId="0" hidden="1">1</definedName>
    <definedName name="_Regression_X" hidden="1">#REF!</definedName>
    <definedName name="_Regression_Y" hidden="1">#REF!</definedName>
    <definedName name="_Sort" hidden="1">'2026-27 GB'!$A:$A</definedName>
    <definedName name="_SPC67" localSheetId="0">#REF!</definedName>
    <definedName name="_SPC67">#REF!</definedName>
    <definedName name="_SVC67" localSheetId="0">#REF!</definedName>
    <definedName name="_SVC67">#REF!</definedName>
    <definedName name="_TOT67">#REF!</definedName>
    <definedName name="a" hidden="1">#REF!</definedName>
    <definedName name="ACASH" localSheetId="0">#REF!</definedName>
    <definedName name="ACASH">#REF!</definedName>
    <definedName name="ALLOC" localSheetId="0">#REF!</definedName>
    <definedName name="ALLOC">#REF!</definedName>
    <definedName name="Allocations">#REF!</definedName>
    <definedName name="APP" localSheetId="0">#REF!</definedName>
    <definedName name="APP">#REF!</definedName>
    <definedName name="APPAREL_SALES___REG_3" localSheetId="0">#REF!</definedName>
    <definedName name="APPAREL_SALES___REG_3">#REF!</definedName>
    <definedName name="april" localSheetId="0">#REF!</definedName>
    <definedName name="april">#REF!</definedName>
    <definedName name="august" localSheetId="0">#REF!</definedName>
    <definedName name="august">#REF!</definedName>
    <definedName name="B_C">#REF!</definedName>
    <definedName name="B_C_SHORT">#REF!</definedName>
    <definedName name="BC">#REF!</definedName>
    <definedName name="BLDG" localSheetId="0">#REF!</definedName>
    <definedName name="BLDG">#REF!</definedName>
    <definedName name="BLDG67">#REF!</definedName>
    <definedName name="BUILDING_SALES___REG_10" localSheetId="0">#REF!</definedName>
    <definedName name="BUILDING_SALES___REG_10">#REF!</definedName>
    <definedName name="cab">#REF!</definedName>
    <definedName name="cac">#REF!</definedName>
    <definedName name="cad">#REF!</definedName>
    <definedName name="caj">#REF!</definedName>
    <definedName name="CashPrint1">#REF!</definedName>
    <definedName name="CashPrint2">#REF!</definedName>
    <definedName name="CHECK">#REF!</definedName>
    <definedName name="contcashprint" localSheetId="0">#REF!</definedName>
    <definedName name="contcashprint">#REF!</definedName>
    <definedName name="D">#REF!</definedName>
    <definedName name="DATE">#REF!</definedName>
    <definedName name="DCASH" localSheetId="0">#REF!</definedName>
    <definedName name="DCASH">#REF!</definedName>
    <definedName name="december" localSheetId="0">#REF!</definedName>
    <definedName name="december">#REF!</definedName>
    <definedName name="DINE" localSheetId="0">#REF!</definedName>
    <definedName name="DINE">#REF!</definedName>
    <definedName name="DINE67" localSheetId="0">#REF!</definedName>
    <definedName name="DINE67">#REF!</definedName>
    <definedName name="DRI_Mnemonics">#REF!</definedName>
    <definedName name="EATING_AND_DRINKING_SALES___REG_6" localSheetId="0">#REF!</definedName>
    <definedName name="EATING_AND_DRINKING_SALES___REG_6">#REF!</definedName>
    <definedName name="feb">#REF!</definedName>
    <definedName name="february" localSheetId="0">#REF!</definedName>
    <definedName name="february">#REF!</definedName>
    <definedName name="fff">#REF!</definedName>
    <definedName name="FORECAST">#REF!</definedName>
    <definedName name="FORECAST_WITH_ALLOC">#REF!</definedName>
    <definedName name="FUEL" localSheetId="0">#REF!</definedName>
    <definedName name="FUEL">#REF!</definedName>
    <definedName name="FUEL_SALES___REG_8" localSheetId="0">#REF!</definedName>
    <definedName name="FUEL_SALES___REG_8">#REF!</definedName>
    <definedName name="FUEL67" localSheetId="0">#REF!</definedName>
    <definedName name="FUEL67">#REF!</definedName>
    <definedName name="FURNITURE_SALES____REG_7" localSheetId="0">#REF!</definedName>
    <definedName name="FURNITURE_SALES____REG_7">#REF!</definedName>
    <definedName name="GAS_PRICE___REG_14" localSheetId="0">#REF!</definedName>
    <definedName name="GAS_PRICE___REG_14">#REF!</definedName>
    <definedName name="GEN" localSheetId="0">#REF!</definedName>
    <definedName name="GEN">#REF!</definedName>
    <definedName name="GENERAL_SALES___REG_4" localSheetId="0">#REF!</definedName>
    <definedName name="GENERAL_SALES___REG_4">#REF!</definedName>
    <definedName name="GFREV" localSheetId="0">#REF!</definedName>
    <definedName name="GFREV">#REF!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41585.5810532407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january" localSheetId="0">#REF!</definedName>
    <definedName name="january">#REF!</definedName>
    <definedName name="july" localSheetId="0">#REF!</definedName>
    <definedName name="july">#REF!</definedName>
    <definedName name="june">#REF!</definedName>
    <definedName name="MACROPRINT">#REF!</definedName>
    <definedName name="MANUFACTURING_SALES___REG_12" localSheetId="0">#REF!</definedName>
    <definedName name="MANUFACTURING_SALES___REG_12">#REF!</definedName>
    <definedName name="march" localSheetId="0">#REF!</definedName>
    <definedName name="march">#REF!</definedName>
    <definedName name="may" localSheetId="0">#REF!</definedName>
    <definedName name="may">#REF!</definedName>
    <definedName name="MFG" localSheetId="0">#REF!</definedName>
    <definedName name="MFG">#REF!</definedName>
    <definedName name="MISCELLANEOUS_SALES___REG_13" localSheetId="0">#REF!</definedName>
    <definedName name="MISCELLANEOUS_SALES___REG_13">#REF!</definedName>
    <definedName name="MOTOR_VEHICLE_SALES___REG_9" localSheetId="0">#REF!</definedName>
    <definedName name="MOTOR_VEHICLE_SALES___REG_9">#REF!</definedName>
    <definedName name="netbc">#REF!</definedName>
    <definedName name="netbc2">#REF!</definedName>
    <definedName name="netpit">#REF!</definedName>
    <definedName name="netpit2">#REF!</definedName>
    <definedName name="no">#REF!</definedName>
    <definedName name="november" localSheetId="0">#REF!</definedName>
    <definedName name="november">#REF!</definedName>
    <definedName name="october" localSheetId="0">#REF!</definedName>
    <definedName name="october">#REF!</definedName>
    <definedName name="PGF">#REF!</definedName>
    <definedName name="pgfrev1" localSheetId="0">#REF!</definedName>
    <definedName name="pgfrev1">#REF!</definedName>
    <definedName name="pgfrev2" localSheetId="0">#REF!</definedName>
    <definedName name="pgfrev2">#REF!</definedName>
    <definedName name="PIT">#REF!</definedName>
    <definedName name="PIT_SHORT">#REF!</definedName>
    <definedName name="Print_Area_MI">#REF!</definedName>
    <definedName name="PRINT1" localSheetId="0">#REF!</definedName>
    <definedName name="PRINT1">#REF!</definedName>
    <definedName name="PRINT2" localSheetId="0">#REF!</definedName>
    <definedName name="PRINT2">#REF!</definedName>
    <definedName name="PRINT3" localSheetId="0">#REF!</definedName>
    <definedName name="PRINT3">#REF!</definedName>
    <definedName name="PRINT4" localSheetId="0">#REF!</definedName>
    <definedName name="PRINT4">#REF!</definedName>
    <definedName name="PRINT5">#REF!</definedName>
    <definedName name="PRINT6">#REF!</definedName>
    <definedName name="Qcfpy">#REF!</definedName>
    <definedName name="Qdecl">#REF!</definedName>
    <definedName name="RATIO_OF_TAXABLE_SALES_TO_PERSONAL_INCOME">#REF!</definedName>
    <definedName name="_xlnm.Recorder">#REF!</definedName>
    <definedName name="RPT_5">#REF!</definedName>
    <definedName name="RPT_6">#REF!</definedName>
    <definedName name="rrr">#REF!</definedName>
    <definedName name="september">#REF!</definedName>
    <definedName name="SERVICES_SALES___REG_11" localSheetId="0">#REF!</definedName>
    <definedName name="SERVICES_SALES___REG_11">#REF!</definedName>
    <definedName name="SFAGRIC" localSheetId="0">#REF!</definedName>
    <definedName name="SFAGRIC">#REF!</definedName>
    <definedName name="SFAPP" localSheetId="0">#REF!</definedName>
    <definedName name="SFAPP">#REF!</definedName>
    <definedName name="SFBLDG" localSheetId="0">#REF!</definedName>
    <definedName name="SFBLDG">#REF!</definedName>
    <definedName name="SFDINE">#REF!</definedName>
    <definedName name="SFFUEL">#REF!</definedName>
    <definedName name="SFGEN">#REF!</definedName>
    <definedName name="SFMFG">#REF!</definedName>
    <definedName name="SFSPC">#REF!</definedName>
    <definedName name="SFSVC">#REF!</definedName>
    <definedName name="SFTRANS">#REF!</definedName>
    <definedName name="SPC">#REF!</definedName>
    <definedName name="SPECIALTY_SALES___REG_5" localSheetId="0">#REF!</definedName>
    <definedName name="SPECIALTY_SALES___REG_5">#REF!</definedName>
    <definedName name="sss">#REF!</definedName>
    <definedName name="SVC" localSheetId="0">#REF!</definedName>
    <definedName name="SVC">#REF!</definedName>
    <definedName name="TAX_RELIEF_AND_REFUND_ACCOUNT">#REF!</definedName>
    <definedName name="TOT" localSheetId="0">#REF!</definedName>
    <definedName name="TOT">#REF!</definedName>
    <definedName name="TOTAL_TAXABLE_SALES__CONSTANT_DOLLARS____REG_2" localSheetId="0">#REF!</definedName>
    <definedName name="TOTAL_TAXABLE_SALES__CONSTANT_DOLLARS____REG_2">#REF!</definedName>
    <definedName name="TRANS" localSheetId="0">#REF!</definedName>
    <definedName name="TRANS">#REF!</definedName>
    <definedName name="TRANS67" localSheetId="0">#REF!</definedName>
    <definedName name="TRANS67">#REF!</definedName>
    <definedName name="ULEAT" localSheetId="0">#REF!</definedName>
    <definedName name="ULEAT">#REF!</definedName>
    <definedName name="UNIT">#REF!</definedName>
    <definedName name="UNIT_SHORT">#REF!</definedName>
    <definedName name="V">#REF!</definedName>
    <definedName name="WITHCASHFLOW">#REF!</definedName>
    <definedName name="www">#REF!</definedName>
    <definedName name="xxxxxx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11" l="1"/>
  <c r="K14" i="11"/>
  <c r="J14" i="11"/>
  <c r="G14" i="11"/>
  <c r="D14" i="11"/>
  <c r="B14" i="11"/>
  <c r="C14" i="11"/>
  <c r="E14" i="11"/>
  <c r="F14" i="11"/>
  <c r="H14" i="11"/>
  <c r="I14" i="11"/>
  <c r="L14" i="11"/>
  <c r="M25" i="11"/>
  <c r="L25" i="11"/>
  <c r="K25" i="11"/>
  <c r="J25" i="11"/>
  <c r="I25" i="11"/>
  <c r="H25" i="11"/>
  <c r="G25" i="11"/>
  <c r="F25" i="11"/>
  <c r="E25" i="11"/>
  <c r="D25" i="11"/>
  <c r="C25" i="11"/>
  <c r="B25" i="11"/>
</calcChain>
</file>

<file path=xl/sharedStrings.xml><?xml version="1.0" encoding="utf-8"?>
<sst xmlns="http://schemas.openxmlformats.org/spreadsheetml/2006/main" count="53" uniqueCount="31">
  <si>
    <t>Major Taxes and Licenses</t>
  </si>
  <si>
    <t xml:space="preserve">    July</t>
  </si>
  <si>
    <t xml:space="preserve">  August</t>
  </si>
  <si>
    <t xml:space="preserve"> September</t>
  </si>
  <si>
    <t xml:space="preserve">  October</t>
  </si>
  <si>
    <t xml:space="preserve"> November</t>
  </si>
  <si>
    <t xml:space="preserve"> December</t>
  </si>
  <si>
    <t xml:space="preserve">  January</t>
  </si>
  <si>
    <t xml:space="preserve">  February</t>
  </si>
  <si>
    <t xml:space="preserve">   March</t>
  </si>
  <si>
    <t xml:space="preserve">   April</t>
  </si>
  <si>
    <t xml:space="preserve">    May</t>
  </si>
  <si>
    <t xml:space="preserve">    June</t>
  </si>
  <si>
    <t>Total</t>
  </si>
  <si>
    <t>Personal Income</t>
  </si>
  <si>
    <t>Sales and Use</t>
  </si>
  <si>
    <t>Corporation</t>
  </si>
  <si>
    <t>Insurance</t>
  </si>
  <si>
    <t>Pooled Money Interest</t>
  </si>
  <si>
    <t>Alcoholic Beverage</t>
  </si>
  <si>
    <t>Cigarette</t>
  </si>
  <si>
    <t>Not Otherwise Classified</t>
  </si>
  <si>
    <t>(Dollars in Millions)</t>
  </si>
  <si>
    <r>
      <rPr>
        <b/>
        <u/>
        <sz val="9"/>
        <rFont val="Century Gothic"/>
        <family val="2"/>
      </rPr>
      <t>Notes:</t>
    </r>
    <r>
      <rPr>
        <sz val="9"/>
        <rFont val="Century Gothic"/>
        <family val="2"/>
      </rPr>
      <t xml:space="preserve">
</t>
    </r>
  </si>
  <si>
    <t>- Projected numbers in blue.</t>
  </si>
  <si>
    <t xml:space="preserve"> General Fund Monthly Cash Receipts Projections</t>
  </si>
  <si>
    <t>2026-27 Governor's Budget - California Department of Finance</t>
  </si>
  <si>
    <t>Fiscal 2025-26</t>
  </si>
  <si>
    <t>Fiscal 2026-27</t>
  </si>
  <si>
    <t xml:space="preserve"> which are reported by the State Controller's Office.</t>
  </si>
  <si>
    <t>- Cash receipts reflect cash as reported by the administering tax agency with the exception of Pooled Money Interest and Not Otherwise Classified cash receipts,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</si>
</sst>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&quot;$&quot;#,##0"/>
    <numFmt numFmtId="166" formatCode="0.000"/>
    <numFmt numFmtId="167" formatCode="#,##0.000"/>
    <numFmt numFmtId="168" formatCode="0.0_)"/>
  </numFmts>
  <fonts count="26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Calibri"/>
      <family val="2"/>
    </font>
    <font>
      <sz val="10"/>
      <name val="Arial"/>
      <family val="2"/>
    </font>
    <font>
      <sz val="8"/>
      <color indexed="12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color theme="1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name val="Courier"/>
    </font>
    <font>
      <sz val="10"/>
      <name val="Helv"/>
    </font>
    <font>
      <sz val="10"/>
      <name val="Arial"/>
      <family val="2"/>
    </font>
    <font>
      <b/>
      <sz val="10"/>
      <name val="Century Gothic"/>
      <family val="2"/>
    </font>
    <font>
      <sz val="11"/>
      <name val="Century Gothic"/>
      <family val="2"/>
    </font>
    <font>
      <sz val="10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9"/>
      <color rgb="FF0000FF"/>
      <name val="Century Gothic"/>
      <family val="2"/>
    </font>
    <font>
      <sz val="9"/>
      <color theme="1"/>
      <name val="Century Gothic"/>
      <family val="2"/>
    </font>
    <font>
      <b/>
      <sz val="9"/>
      <color indexed="12"/>
      <name val="Century Gothic"/>
      <family val="2"/>
    </font>
    <font>
      <b/>
      <u/>
      <sz val="9"/>
      <name val="Century Gothic"/>
      <family val="2"/>
    </font>
    <font>
      <b/>
      <sz val="12"/>
      <name val="Century Gothic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9">
    <xf numFmtId="164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7" fillId="0" borderId="0"/>
    <xf numFmtId="0" fontId="4" fillId="0" borderId="0"/>
    <xf numFmtId="0" fontId="4" fillId="0" borderId="0"/>
    <xf numFmtId="0" fontId="8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3" fillId="0" borderId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9" fillId="0" borderId="0"/>
    <xf numFmtId="164" fontId="9" fillId="0" borderId="0"/>
    <xf numFmtId="0" fontId="1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4" fillId="0" borderId="0"/>
    <xf numFmtId="9" fontId="14" fillId="0" borderId="0" applyFont="0" applyFill="0" applyBorder="0" applyAlignment="0" applyProtection="0"/>
    <xf numFmtId="0" fontId="15" fillId="0" borderId="0"/>
    <xf numFmtId="0" fontId="4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27">
    <xf numFmtId="164" fontId="0" fillId="0" borderId="0" xfId="0"/>
    <xf numFmtId="3" fontId="5" fillId="0" borderId="0" xfId="0" applyNumberFormat="1" applyFont="1" applyProtection="1">
      <protection locked="0"/>
    </xf>
    <xf numFmtId="3" fontId="6" fillId="0" borderId="0" xfId="0" applyNumberFormat="1" applyFont="1" applyProtection="1">
      <protection locked="0"/>
    </xf>
    <xf numFmtId="167" fontId="6" fillId="0" borderId="0" xfId="0" applyNumberFormat="1" applyFont="1" applyProtection="1">
      <protection locked="0"/>
    </xf>
    <xf numFmtId="4" fontId="6" fillId="0" borderId="0" xfId="0" applyNumberFormat="1" applyFont="1" applyProtection="1">
      <protection locked="0"/>
    </xf>
    <xf numFmtId="3" fontId="16" fillId="0" borderId="0" xfId="0" applyNumberFormat="1" applyFont="1" applyAlignment="1" applyProtection="1">
      <alignment horizontal="left"/>
      <protection locked="0"/>
    </xf>
    <xf numFmtId="166" fontId="19" fillId="0" borderId="0" xfId="0" applyNumberFormat="1" applyFont="1" applyProtection="1">
      <protection locked="0"/>
    </xf>
    <xf numFmtId="166" fontId="20" fillId="0" borderId="0" xfId="0" applyNumberFormat="1" applyFont="1" applyProtection="1">
      <protection locked="0"/>
    </xf>
    <xf numFmtId="3" fontId="20" fillId="0" borderId="0" xfId="0" applyNumberFormat="1" applyFont="1" applyAlignment="1" applyProtection="1">
      <alignment horizontal="left"/>
      <protection locked="0"/>
    </xf>
    <xf numFmtId="3" fontId="19" fillId="0" borderId="2" xfId="0" applyNumberFormat="1" applyFont="1" applyBorder="1" applyAlignment="1" applyProtection="1">
      <alignment horizontal="left"/>
      <protection locked="0"/>
    </xf>
    <xf numFmtId="166" fontId="19" fillId="0" borderId="2" xfId="0" applyNumberFormat="1" applyFont="1" applyBorder="1" applyAlignment="1" applyProtection="1">
      <alignment horizontal="center"/>
      <protection locked="0"/>
    </xf>
    <xf numFmtId="165" fontId="20" fillId="0" borderId="0" xfId="28" applyNumberFormat="1" applyFont="1" applyAlignment="1" applyProtection="1">
      <alignment horizontal="center"/>
      <protection locked="0"/>
    </xf>
    <xf numFmtId="165" fontId="21" fillId="0" borderId="0" xfId="28" applyNumberFormat="1" applyFont="1" applyAlignment="1" applyProtection="1">
      <alignment horizontal="center"/>
      <protection locked="0"/>
    </xf>
    <xf numFmtId="3" fontId="22" fillId="0" borderId="0" xfId="0" applyNumberFormat="1" applyFont="1" applyAlignment="1" applyProtection="1">
      <alignment horizontal="center"/>
      <protection locked="0"/>
    </xf>
    <xf numFmtId="3" fontId="20" fillId="0" borderId="0" xfId="0" applyNumberFormat="1" applyFont="1" applyAlignment="1" applyProtection="1">
      <alignment horizontal="center"/>
      <protection locked="0"/>
    </xf>
    <xf numFmtId="3" fontId="21" fillId="0" borderId="0" xfId="0" applyNumberFormat="1" applyFont="1" applyAlignment="1" applyProtection="1">
      <alignment horizontal="center"/>
      <protection locked="0"/>
    </xf>
    <xf numFmtId="3" fontId="20" fillId="0" borderId="1" xfId="0" applyNumberFormat="1" applyFont="1" applyBorder="1" applyAlignment="1" applyProtection="1">
      <alignment horizontal="center"/>
      <protection locked="0"/>
    </xf>
    <xf numFmtId="3" fontId="21" fillId="0" borderId="1" xfId="0" applyNumberFormat="1" applyFont="1" applyBorder="1" applyAlignment="1" applyProtection="1">
      <alignment horizontal="center"/>
      <protection locked="0"/>
    </xf>
    <xf numFmtId="165" fontId="19" fillId="0" borderId="1" xfId="28" applyNumberFormat="1" applyFont="1" applyFill="1" applyBorder="1" applyAlignment="1" applyProtection="1">
      <alignment horizontal="center"/>
      <protection locked="0"/>
    </xf>
    <xf numFmtId="166" fontId="16" fillId="0" borderId="0" xfId="0" applyNumberFormat="1" applyFont="1" applyAlignment="1" applyProtection="1">
      <alignment horizontal="center"/>
      <protection locked="0"/>
    </xf>
    <xf numFmtId="166" fontId="18" fillId="0" borderId="0" xfId="0" applyNumberFormat="1" applyFont="1" applyAlignment="1" applyProtection="1">
      <alignment horizontal="center"/>
      <protection locked="0"/>
    </xf>
    <xf numFmtId="165" fontId="23" fillId="0" borderId="1" xfId="28" applyNumberFormat="1" applyFont="1" applyBorder="1" applyAlignment="1" applyProtection="1">
      <alignment horizontal="center"/>
      <protection locked="0"/>
    </xf>
    <xf numFmtId="3" fontId="20" fillId="0" borderId="0" xfId="0" applyNumberFormat="1" applyFont="1" applyAlignment="1" applyProtection="1">
      <alignment horizontal="left" wrapText="1"/>
      <protection locked="0"/>
    </xf>
    <xf numFmtId="3" fontId="20" fillId="0" borderId="0" xfId="0" applyNumberFormat="1" applyFont="1" applyAlignment="1" applyProtection="1">
      <alignment vertical="top" wrapText="1"/>
      <protection locked="0"/>
    </xf>
    <xf numFmtId="3" fontId="20" fillId="0" borderId="0" xfId="0" quotePrefix="1" applyNumberFormat="1" applyFont="1" applyProtection="1">
      <protection locked="0"/>
    </xf>
    <xf numFmtId="3" fontId="25" fillId="0" borderId="0" xfId="0" applyNumberFormat="1" applyFont="1" applyAlignment="1" applyProtection="1">
      <alignment horizontal="center"/>
      <protection locked="0"/>
    </xf>
    <xf numFmtId="3" fontId="17" fillId="0" borderId="0" xfId="0" applyNumberFormat="1" applyFont="1" applyAlignment="1" applyProtection="1">
      <alignment horizontal="center"/>
      <protection locked="0"/>
    </xf>
  </cellXfs>
  <cellStyles count="29">
    <cellStyle name="Comma 2" xfId="1" xr:uid="{00000000-0005-0000-0000-000001000000}"/>
    <cellStyle name="Comma 2 2 2" xfId="12" xr:uid="{00000000-0005-0000-0000-000002000000}"/>
    <cellStyle name="Comma 3" xfId="2" xr:uid="{00000000-0005-0000-0000-000003000000}"/>
    <cellStyle name="Comma 4" xfId="11" xr:uid="{00000000-0005-0000-0000-000004000000}"/>
    <cellStyle name="Comma 5" xfId="17" xr:uid="{00000000-0005-0000-0000-000005000000}"/>
    <cellStyle name="Comma 6" xfId="19" xr:uid="{00000000-0005-0000-0000-000006000000}"/>
    <cellStyle name="Currency" xfId="28" builtinId="4"/>
    <cellStyle name="Currency(0)" xfId="3" xr:uid="{00000000-0005-0000-0000-000007000000}"/>
    <cellStyle name="Normal" xfId="0" builtinId="0"/>
    <cellStyle name="Normal 10" xfId="16" xr:uid="{00000000-0005-0000-0000-000009000000}"/>
    <cellStyle name="Normal 11" xfId="20" xr:uid="{00000000-0005-0000-0000-00000A000000}"/>
    <cellStyle name="Normal 12" xfId="22" xr:uid="{EEBEB5FC-556C-471A-A5A7-BB9932D18F25}"/>
    <cellStyle name="Normal 13" xfId="26" xr:uid="{02C3258B-0E7C-48C5-A716-746002E2E2AF}"/>
    <cellStyle name="Normal 2" xfId="4" xr:uid="{00000000-0005-0000-0000-00000B000000}"/>
    <cellStyle name="Normal 2 3" xfId="23" xr:uid="{0B6C3E46-E149-4AA0-A78D-5A6A67AEC743}"/>
    <cellStyle name="Normal 3" xfId="5" xr:uid="{00000000-0005-0000-0000-00000C000000}"/>
    <cellStyle name="Normal 4" xfId="6" xr:uid="{00000000-0005-0000-0000-00000D000000}"/>
    <cellStyle name="Normal 5" xfId="7" xr:uid="{00000000-0005-0000-0000-00000E000000}"/>
    <cellStyle name="Normal 6" xfId="9" xr:uid="{00000000-0005-0000-0000-00000F000000}"/>
    <cellStyle name="Normal 6 2" xfId="10" xr:uid="{00000000-0005-0000-0000-000010000000}"/>
    <cellStyle name="Normal 7" xfId="13" xr:uid="{00000000-0005-0000-0000-000011000000}"/>
    <cellStyle name="Normal 8" xfId="14" xr:uid="{00000000-0005-0000-0000-000012000000}"/>
    <cellStyle name="Normal 9" xfId="15" xr:uid="{00000000-0005-0000-0000-000013000000}"/>
    <cellStyle name="Percent 2" xfId="8" xr:uid="{00000000-0005-0000-0000-000015000000}"/>
    <cellStyle name="Percent 2 2" xfId="27" xr:uid="{122CD73A-4FFE-440A-8976-B2EA761A76DD}"/>
    <cellStyle name="Percent 3" xfId="18" xr:uid="{00000000-0005-0000-0000-000016000000}"/>
    <cellStyle name="Percent 4" xfId="21" xr:uid="{00000000-0005-0000-0000-000017000000}"/>
    <cellStyle name="Percent 4 2" xfId="24" xr:uid="{BA3B2857-49EE-4205-970D-608BD08490E4}"/>
    <cellStyle name="Percent 5" xfId="25" xr:uid="{EE73F1D2-0F69-48EA-96FC-853277C511FE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FFFF99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46177-589E-473E-B422-8054ECB47650}">
  <sheetPr transitionEvaluation="1"/>
  <dimension ref="A1:R29"/>
  <sheetViews>
    <sheetView showGridLines="0" tabSelected="1" topLeftCell="A5" zoomScale="110" zoomScaleNormal="110" workbookViewId="0">
      <selection activeCell="A29" sqref="A29"/>
    </sheetView>
  </sheetViews>
  <sheetFormatPr defaultColWidth="9.6640625" defaultRowHeight="10.199999999999999" x14ac:dyDescent="0.2"/>
  <cols>
    <col min="1" max="1" width="19.21875" style="2" customWidth="1"/>
    <col min="2" max="13" width="9.109375" style="2" customWidth="1"/>
    <col min="14" max="14" width="2.21875" style="2" customWidth="1"/>
    <col min="15" max="16384" width="9.6640625" style="2"/>
  </cols>
  <sheetData>
    <row r="1" spans="1:18" ht="19.5" customHeight="1" x14ac:dyDescent="0.25">
      <c r="A1" s="25" t="s">
        <v>26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1"/>
    </row>
    <row r="2" spans="1:18" ht="19.5" customHeight="1" x14ac:dyDescent="0.25">
      <c r="A2" s="25" t="s">
        <v>25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8" ht="19.5" customHeight="1" x14ac:dyDescent="0.25">
      <c r="A3" s="26" t="s">
        <v>22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8" ht="16.5" customHeight="1" x14ac:dyDescent="0.3">
      <c r="A4" s="5" t="s">
        <v>27</v>
      </c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8" ht="17.25" customHeight="1" x14ac:dyDescent="0.2">
      <c r="A5" s="9" t="s">
        <v>0</v>
      </c>
      <c r="B5" s="10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11</v>
      </c>
      <c r="M5" s="10" t="s">
        <v>12</v>
      </c>
    </row>
    <row r="6" spans="1:18" ht="17.25" customHeight="1" x14ac:dyDescent="0.3">
      <c r="A6" s="8" t="s">
        <v>14</v>
      </c>
      <c r="B6" s="11">
        <v>8503.2230776499982</v>
      </c>
      <c r="C6" s="11">
        <v>8928.241455880001</v>
      </c>
      <c r="D6" s="11">
        <v>13329.241761970003</v>
      </c>
      <c r="E6" s="11">
        <v>14216.991407350002</v>
      </c>
      <c r="F6" s="11">
        <v>6967.240764639997</v>
      </c>
      <c r="G6" s="12">
        <v>12662.163788776235</v>
      </c>
      <c r="H6" s="12">
        <v>18884.408643831172</v>
      </c>
      <c r="I6" s="12">
        <v>5771.765611648053</v>
      </c>
      <c r="J6" s="12">
        <v>8865.2022577278112</v>
      </c>
      <c r="K6" s="12">
        <v>20609.947331085015</v>
      </c>
      <c r="L6" s="12">
        <v>7844.5868928599093</v>
      </c>
      <c r="M6" s="12">
        <v>17325.168352905217</v>
      </c>
      <c r="N6" s="1"/>
    </row>
    <row r="7" spans="1:18" ht="17.25" customHeight="1" x14ac:dyDescent="0.3">
      <c r="A7" s="8" t="s">
        <v>15</v>
      </c>
      <c r="B7" s="13">
        <v>1386.7462849999993</v>
      </c>
      <c r="C7" s="13">
        <v>4039.9351239999996</v>
      </c>
      <c r="D7" s="13">
        <v>2773.706154</v>
      </c>
      <c r="E7" s="13">
        <v>1758.007895</v>
      </c>
      <c r="F7" s="13">
        <v>3536.5293360000001</v>
      </c>
      <c r="G7" s="15">
        <v>3680.9744803120275</v>
      </c>
      <c r="H7" s="15">
        <v>1940.1853216889369</v>
      </c>
      <c r="I7" s="15">
        <v>4322.7554381437076</v>
      </c>
      <c r="J7" s="15">
        <v>2561.3586384265154</v>
      </c>
      <c r="K7" s="15">
        <v>1610.4516375749281</v>
      </c>
      <c r="L7" s="15">
        <v>4364.184247840346</v>
      </c>
      <c r="M7" s="15">
        <v>3553.4166766567732</v>
      </c>
      <c r="N7" s="1"/>
      <c r="O7" s="3"/>
      <c r="P7" s="3"/>
      <c r="R7" s="3"/>
    </row>
    <row r="8" spans="1:18" ht="17.25" customHeight="1" x14ac:dyDescent="0.3">
      <c r="A8" s="8" t="s">
        <v>16</v>
      </c>
      <c r="B8" s="14">
        <v>907.31693258000007</v>
      </c>
      <c r="C8" s="14">
        <v>395.97032668999981</v>
      </c>
      <c r="D8" s="14">
        <v>2907.27123811</v>
      </c>
      <c r="E8" s="14">
        <v>2488.8734763299999</v>
      </c>
      <c r="F8" s="14">
        <v>402.46554393000025</v>
      </c>
      <c r="G8" s="15">
        <v>9858.8345695516145</v>
      </c>
      <c r="H8" s="15">
        <v>2428.39170034572</v>
      </c>
      <c r="I8" s="15">
        <v>174.9454203303851</v>
      </c>
      <c r="J8" s="15">
        <v>4409.8266861963448</v>
      </c>
      <c r="K8" s="15">
        <v>6065.5546129810846</v>
      </c>
      <c r="L8" s="15">
        <v>1506.7802999469914</v>
      </c>
      <c r="M8" s="15">
        <v>11714.937594411076</v>
      </c>
      <c r="N8" s="1"/>
    </row>
    <row r="9" spans="1:18" ht="17.25" customHeight="1" x14ac:dyDescent="0.3">
      <c r="A9" s="8" t="s">
        <v>17</v>
      </c>
      <c r="B9" s="14">
        <v>80.202641960000008</v>
      </c>
      <c r="C9" s="14">
        <v>856.74756615000001</v>
      </c>
      <c r="D9" s="14">
        <v>141.39294889999999</v>
      </c>
      <c r="E9" s="14">
        <v>33.078966949999995</v>
      </c>
      <c r="F9" s="14">
        <v>775.59864934261634</v>
      </c>
      <c r="G9" s="15">
        <v>232.54828408423666</v>
      </c>
      <c r="H9" s="15">
        <v>49.394580330640068</v>
      </c>
      <c r="I9" s="15">
        <v>64.783801473319613</v>
      </c>
      <c r="J9" s="15">
        <v>871.97109674928845</v>
      </c>
      <c r="K9" s="15">
        <v>299.80025947107197</v>
      </c>
      <c r="L9" s="15">
        <v>752.81889134505798</v>
      </c>
      <c r="M9" s="15">
        <v>211.21474331340241</v>
      </c>
      <c r="N9" s="1"/>
    </row>
    <row r="10" spans="1:18" ht="17.25" customHeight="1" x14ac:dyDescent="0.3">
      <c r="A10" s="8" t="s">
        <v>18</v>
      </c>
      <c r="B10" s="14">
        <v>309.46600000000001</v>
      </c>
      <c r="C10" s="14">
        <v>236.63900000000001</v>
      </c>
      <c r="D10" s="14">
        <v>248.00899999999999</v>
      </c>
      <c r="E10" s="14">
        <v>354.51499999999999</v>
      </c>
      <c r="F10" s="14">
        <v>223.42</v>
      </c>
      <c r="G10" s="15">
        <v>206.191</v>
      </c>
      <c r="H10" s="15">
        <v>231.39400000000001</v>
      </c>
      <c r="I10" s="15">
        <v>263.94600000000003</v>
      </c>
      <c r="J10" s="15">
        <v>272.47800000000001</v>
      </c>
      <c r="K10" s="15">
        <v>296.32100000000003</v>
      </c>
      <c r="L10" s="15">
        <v>221.03800000000001</v>
      </c>
      <c r="M10" s="15">
        <v>226.429</v>
      </c>
      <c r="N10" s="1"/>
    </row>
    <row r="11" spans="1:18" ht="17.25" customHeight="1" x14ac:dyDescent="0.3">
      <c r="A11" s="8" t="s">
        <v>19</v>
      </c>
      <c r="B11" s="14">
        <v>49.106821000000004</v>
      </c>
      <c r="C11" s="14">
        <v>29.917244</v>
      </c>
      <c r="D11" s="14">
        <v>26.188029</v>
      </c>
      <c r="E11" s="14">
        <v>51.230640000000001</v>
      </c>
      <c r="F11" s="14">
        <v>26.344192</v>
      </c>
      <c r="G11" s="15">
        <v>32.692409858303094</v>
      </c>
      <c r="H11" s="15">
        <v>44.742104192618918</v>
      </c>
      <c r="I11" s="15">
        <v>27.295019968465105</v>
      </c>
      <c r="J11" s="15">
        <v>27.050947261979324</v>
      </c>
      <c r="K11" s="15">
        <v>37.314085830153218</v>
      </c>
      <c r="L11" s="15">
        <v>31.855388808827193</v>
      </c>
      <c r="M11" s="15">
        <v>33.185118079653122</v>
      </c>
      <c r="N11" s="1"/>
    </row>
    <row r="12" spans="1:18" ht="17.25" customHeight="1" x14ac:dyDescent="0.3">
      <c r="A12" s="8" t="s">
        <v>20</v>
      </c>
      <c r="B12" s="14">
        <v>2.8656630000000001</v>
      </c>
      <c r="C12" s="14">
        <v>3.5706009999999999</v>
      </c>
      <c r="D12" s="14">
        <v>2.874431</v>
      </c>
      <c r="E12" s="14">
        <v>3.1959930000000001</v>
      </c>
      <c r="F12" s="14">
        <v>3.0624319999999998</v>
      </c>
      <c r="G12" s="15">
        <v>2.8530840902501118</v>
      </c>
      <c r="H12" s="15">
        <v>3.2656891928326841</v>
      </c>
      <c r="I12" s="15">
        <v>2.2589917492128442</v>
      </c>
      <c r="J12" s="15">
        <v>2.6738885407623019</v>
      </c>
      <c r="K12" s="15">
        <v>2.8778707636413596</v>
      </c>
      <c r="L12" s="15">
        <v>2.7483585572554441</v>
      </c>
      <c r="M12" s="15">
        <v>2.7613785255366081</v>
      </c>
      <c r="N12" s="1"/>
    </row>
    <row r="13" spans="1:18" ht="17.25" customHeight="1" x14ac:dyDescent="0.3">
      <c r="A13" s="8" t="s">
        <v>21</v>
      </c>
      <c r="B13" s="16">
        <v>216.316</v>
      </c>
      <c r="C13" s="16">
        <v>416.68</v>
      </c>
      <c r="D13" s="16">
        <v>-2.5950000000000002</v>
      </c>
      <c r="E13" s="16">
        <v>171.21199999999999</v>
      </c>
      <c r="F13" s="16">
        <v>118.569</v>
      </c>
      <c r="G13" s="17">
        <v>59.3</v>
      </c>
      <c r="H13" s="17">
        <v>180.50899999999999</v>
      </c>
      <c r="I13" s="17">
        <v>33.267000000000003</v>
      </c>
      <c r="J13" s="17">
        <v>22.260999999999999</v>
      </c>
      <c r="K13" s="17">
        <v>3.7919999999999998</v>
      </c>
      <c r="L13" s="17">
        <v>579.75199999999995</v>
      </c>
      <c r="M13" s="17">
        <v>2003.2629999999999</v>
      </c>
      <c r="N13" s="1"/>
      <c r="O13" s="4"/>
    </row>
    <row r="14" spans="1:18" ht="17.25" customHeight="1" x14ac:dyDescent="0.2">
      <c r="A14" s="9" t="s">
        <v>13</v>
      </c>
      <c r="B14" s="18">
        <f t="shared" ref="B14:K14" si="0">SUM(B6:B13)</f>
        <v>11455.24342119</v>
      </c>
      <c r="C14" s="18">
        <f t="shared" si="0"/>
        <v>14907.701317719999</v>
      </c>
      <c r="D14" s="18">
        <f t="shared" si="0"/>
        <v>19426.08856298</v>
      </c>
      <c r="E14" s="18">
        <f t="shared" si="0"/>
        <v>19077.105378630004</v>
      </c>
      <c r="F14" s="18">
        <f t="shared" si="0"/>
        <v>12053.229917912615</v>
      </c>
      <c r="G14" s="21">
        <f t="shared" si="0"/>
        <v>26735.557616672668</v>
      </c>
      <c r="H14" s="21">
        <f t="shared" si="0"/>
        <v>23762.291039581916</v>
      </c>
      <c r="I14" s="21">
        <f t="shared" si="0"/>
        <v>10661.017283313144</v>
      </c>
      <c r="J14" s="21">
        <f t="shared" si="0"/>
        <v>17032.822514902698</v>
      </c>
      <c r="K14" s="21">
        <f t="shared" si="0"/>
        <v>28926.058797705893</v>
      </c>
      <c r="L14" s="21">
        <f>SUM(L6:L13)</f>
        <v>15303.764079358387</v>
      </c>
      <c r="M14" s="21">
        <f>SUM(M6:M13)</f>
        <v>35070.375863891655</v>
      </c>
      <c r="N14" s="1"/>
    </row>
    <row r="15" spans="1:18" ht="25.5" customHeight="1" x14ac:dyDescent="0.25">
      <c r="A15" s="5" t="s">
        <v>28</v>
      </c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pans="1:18" ht="17.25" customHeight="1" x14ac:dyDescent="0.2">
      <c r="A16" s="9" t="s">
        <v>0</v>
      </c>
      <c r="B16" s="10" t="s">
        <v>1</v>
      </c>
      <c r="C16" s="10" t="s">
        <v>2</v>
      </c>
      <c r="D16" s="10" t="s">
        <v>3</v>
      </c>
      <c r="E16" s="10" t="s">
        <v>4</v>
      </c>
      <c r="F16" s="10" t="s">
        <v>5</v>
      </c>
      <c r="G16" s="10" t="s">
        <v>6</v>
      </c>
      <c r="H16" s="10" t="s">
        <v>7</v>
      </c>
      <c r="I16" s="10" t="s">
        <v>8</v>
      </c>
      <c r="J16" s="10" t="s">
        <v>9</v>
      </c>
      <c r="K16" s="10" t="s">
        <v>10</v>
      </c>
      <c r="L16" s="10" t="s">
        <v>11</v>
      </c>
      <c r="M16" s="10" t="s">
        <v>12</v>
      </c>
    </row>
    <row r="17" spans="1:18" ht="17.25" customHeight="1" x14ac:dyDescent="0.3">
      <c r="A17" s="8" t="s">
        <v>14</v>
      </c>
      <c r="B17" s="12">
        <v>9738.5623073442403</v>
      </c>
      <c r="C17" s="12">
        <v>8687.1713085296451</v>
      </c>
      <c r="D17" s="12">
        <v>14000.87980121426</v>
      </c>
      <c r="E17" s="12">
        <v>10167.347159081546</v>
      </c>
      <c r="F17" s="12">
        <v>8927.2549599144259</v>
      </c>
      <c r="G17" s="12">
        <v>11329.824801944682</v>
      </c>
      <c r="H17" s="12">
        <v>19616.257532146235</v>
      </c>
      <c r="I17" s="12">
        <v>5856.7081045027908</v>
      </c>
      <c r="J17" s="12">
        <v>9049.3337533321192</v>
      </c>
      <c r="K17" s="12">
        <v>20983.564095408201</v>
      </c>
      <c r="L17" s="12">
        <v>8105.215683298673</v>
      </c>
      <c r="M17" s="12">
        <v>17963.329801122596</v>
      </c>
      <c r="N17" s="1"/>
    </row>
    <row r="18" spans="1:18" ht="17.25" customHeight="1" x14ac:dyDescent="0.3">
      <c r="A18" s="8" t="s">
        <v>15</v>
      </c>
      <c r="B18" s="15">
        <v>1438.0416351026588</v>
      </c>
      <c r="C18" s="15">
        <v>4049.1808405350266</v>
      </c>
      <c r="D18" s="15">
        <v>2834.5749367984054</v>
      </c>
      <c r="E18" s="15">
        <v>1790.7828663017585</v>
      </c>
      <c r="F18" s="15">
        <v>3997.0529080389597</v>
      </c>
      <c r="G18" s="15">
        <v>3222.7918284809434</v>
      </c>
      <c r="H18" s="15">
        <v>1979.8366507072128</v>
      </c>
      <c r="I18" s="15">
        <v>4549.1794766445</v>
      </c>
      <c r="J18" s="15">
        <v>2604.2006118487134</v>
      </c>
      <c r="K18" s="15">
        <v>1641.73160411099</v>
      </c>
      <c r="L18" s="15">
        <v>4446.2830220024907</v>
      </c>
      <c r="M18" s="15">
        <v>3627.75853187648</v>
      </c>
      <c r="N18" s="1"/>
      <c r="O18" s="3"/>
      <c r="P18" s="3"/>
      <c r="R18" s="3"/>
    </row>
    <row r="19" spans="1:18" ht="17.25" customHeight="1" x14ac:dyDescent="0.3">
      <c r="A19" s="8" t="s">
        <v>16</v>
      </c>
      <c r="B19" s="15">
        <v>1241.5375343808896</v>
      </c>
      <c r="C19" s="15">
        <v>235.96024030788141</v>
      </c>
      <c r="D19" s="15">
        <v>3107.0770729810069</v>
      </c>
      <c r="E19" s="15">
        <v>324.11100133355137</v>
      </c>
      <c r="F19" s="15">
        <v>550.62540567522456</v>
      </c>
      <c r="G19" s="15">
        <v>11036.789714383267</v>
      </c>
      <c r="H19" s="15">
        <v>2702.5919759912608</v>
      </c>
      <c r="I19" s="15">
        <v>336.82100941188082</v>
      </c>
      <c r="J19" s="15">
        <v>4641.5650632219031</v>
      </c>
      <c r="K19" s="15">
        <v>5884.9683798900805</v>
      </c>
      <c r="L19" s="15">
        <v>1500.393618534476</v>
      </c>
      <c r="M19" s="15">
        <v>11590.51098328059</v>
      </c>
      <c r="N19" s="1"/>
    </row>
    <row r="20" spans="1:18" ht="17.25" customHeight="1" x14ac:dyDescent="0.3">
      <c r="A20" s="8" t="s">
        <v>17</v>
      </c>
      <c r="B20" s="15">
        <v>63.781208245529086</v>
      </c>
      <c r="C20" s="15">
        <v>823.23530263629743</v>
      </c>
      <c r="D20" s="15">
        <v>225.94484538161154</v>
      </c>
      <c r="E20" s="15">
        <v>74.941459564451193</v>
      </c>
      <c r="F20" s="15">
        <v>777.84719978321493</v>
      </c>
      <c r="G20" s="15">
        <v>246.94519920983041</v>
      </c>
      <c r="H20" s="15">
        <v>55.924707954003829</v>
      </c>
      <c r="I20" s="15">
        <v>72.418143506547139</v>
      </c>
      <c r="J20" s="15">
        <v>932.04289966830856</v>
      </c>
      <c r="K20" s="15">
        <v>322.45929898391546</v>
      </c>
      <c r="L20" s="15">
        <v>791.21812177951165</v>
      </c>
      <c r="M20" s="15">
        <v>225.40418756603268</v>
      </c>
      <c r="N20" s="1"/>
    </row>
    <row r="21" spans="1:18" ht="17.25" customHeight="1" x14ac:dyDescent="0.3">
      <c r="A21" s="8" t="s">
        <v>18</v>
      </c>
      <c r="B21" s="15">
        <v>200.42599999999999</v>
      </c>
      <c r="C21" s="15">
        <v>236.68700000000001</v>
      </c>
      <c r="D21" s="15">
        <v>284.97399999999999</v>
      </c>
      <c r="E21" s="15">
        <v>291.98500000000001</v>
      </c>
      <c r="F21" s="15">
        <v>178.55500000000001</v>
      </c>
      <c r="G21" s="15">
        <v>166.67</v>
      </c>
      <c r="H21" s="15">
        <v>167.197</v>
      </c>
      <c r="I21" s="15">
        <v>190.71799999999999</v>
      </c>
      <c r="J21" s="15">
        <v>196.88300000000001</v>
      </c>
      <c r="K21" s="15">
        <v>202.86199999999999</v>
      </c>
      <c r="L21" s="15">
        <v>151.32300000000001</v>
      </c>
      <c r="M21" s="15">
        <v>155.01400000000001</v>
      </c>
      <c r="N21" s="1"/>
    </row>
    <row r="22" spans="1:18" ht="17.25" customHeight="1" x14ac:dyDescent="0.3">
      <c r="A22" s="8" t="s">
        <v>19</v>
      </c>
      <c r="B22" s="15">
        <v>43.648819155001654</v>
      </c>
      <c r="C22" s="15">
        <v>32.061832255605623</v>
      </c>
      <c r="D22" s="15">
        <v>33.94834816203295</v>
      </c>
      <c r="E22" s="15">
        <v>37.331668642827488</v>
      </c>
      <c r="F22" s="15">
        <v>36.425120414020284</v>
      </c>
      <c r="G22" s="15">
        <v>32.800156335020581</v>
      </c>
      <c r="H22" s="15">
        <v>45.074766315031603</v>
      </c>
      <c r="I22" s="15">
        <v>27.450413840757236</v>
      </c>
      <c r="J22" s="15">
        <v>27.234660248666572</v>
      </c>
      <c r="K22" s="15">
        <v>37.577763154357953</v>
      </c>
      <c r="L22" s="15">
        <v>32.068829191596137</v>
      </c>
      <c r="M22" s="15">
        <v>33.389622285081984</v>
      </c>
      <c r="N22" s="1"/>
    </row>
    <row r="23" spans="1:18" ht="17.25" customHeight="1" x14ac:dyDescent="0.3">
      <c r="A23" s="8" t="s">
        <v>20</v>
      </c>
      <c r="B23" s="15">
        <v>3.0488919348254231</v>
      </c>
      <c r="C23" s="15">
        <v>3.0645260879253762</v>
      </c>
      <c r="D23" s="15">
        <v>3.0142830362747524</v>
      </c>
      <c r="E23" s="15">
        <v>2.9468078687663373</v>
      </c>
      <c r="F23" s="15">
        <v>2.9407748173322861</v>
      </c>
      <c r="G23" s="15">
        <v>2.7696855517614121</v>
      </c>
      <c r="H23" s="15">
        <v>3.1702297891749702</v>
      </c>
      <c r="I23" s="15">
        <v>2.1929591317424397</v>
      </c>
      <c r="J23" s="15">
        <v>2.5957280697326142</v>
      </c>
      <c r="K23" s="15">
        <v>2.7937476855774368</v>
      </c>
      <c r="L23" s="15">
        <v>2.6680212521962292</v>
      </c>
      <c r="M23" s="15">
        <v>2.6806606336136802</v>
      </c>
      <c r="N23" s="1"/>
    </row>
    <row r="24" spans="1:18" ht="17.25" customHeight="1" x14ac:dyDescent="0.3">
      <c r="A24" s="8" t="s">
        <v>21</v>
      </c>
      <c r="B24" s="17">
        <v>67.796000000000006</v>
      </c>
      <c r="C24" s="17">
        <v>48.993000000000002</v>
      </c>
      <c r="D24" s="17">
        <v>103.086</v>
      </c>
      <c r="E24" s="17">
        <v>19.488</v>
      </c>
      <c r="F24" s="17">
        <v>14.81</v>
      </c>
      <c r="G24" s="17">
        <v>71.537999999999997</v>
      </c>
      <c r="H24" s="17">
        <v>199.102</v>
      </c>
      <c r="I24" s="17">
        <v>44.139000000000003</v>
      </c>
      <c r="J24" s="17">
        <v>32.555999999999997</v>
      </c>
      <c r="K24" s="17">
        <v>-0.34399999999999997</v>
      </c>
      <c r="L24" s="17">
        <v>77.152000000000001</v>
      </c>
      <c r="M24" s="17">
        <v>2080.1210000000001</v>
      </c>
      <c r="N24" s="1"/>
      <c r="O24" s="4"/>
    </row>
    <row r="25" spans="1:18" ht="17.25" customHeight="1" x14ac:dyDescent="0.2">
      <c r="A25" s="9" t="s">
        <v>13</v>
      </c>
      <c r="B25" s="21">
        <f t="shared" ref="B25:M25" si="1">SUM(B17:B24)</f>
        <v>12796.842396163145</v>
      </c>
      <c r="C25" s="21">
        <f t="shared" si="1"/>
        <v>14116.35405035238</v>
      </c>
      <c r="D25" s="21">
        <f t="shared" si="1"/>
        <v>20593.499287573588</v>
      </c>
      <c r="E25" s="21">
        <f t="shared" si="1"/>
        <v>12708.933962792902</v>
      </c>
      <c r="F25" s="21">
        <f t="shared" si="1"/>
        <v>14485.511368643178</v>
      </c>
      <c r="G25" s="21">
        <f t="shared" si="1"/>
        <v>26110.1293859055</v>
      </c>
      <c r="H25" s="21">
        <f t="shared" si="1"/>
        <v>24769.15486290292</v>
      </c>
      <c r="I25" s="21">
        <f t="shared" si="1"/>
        <v>11079.627107038217</v>
      </c>
      <c r="J25" s="21">
        <f t="shared" si="1"/>
        <v>17486.411716389444</v>
      </c>
      <c r="K25" s="21">
        <f t="shared" si="1"/>
        <v>29075.612889233122</v>
      </c>
      <c r="L25" s="21">
        <f t="shared" si="1"/>
        <v>15106.322296058945</v>
      </c>
      <c r="M25" s="21">
        <f t="shared" si="1"/>
        <v>35678.208786764393</v>
      </c>
      <c r="N25" s="1"/>
    </row>
    <row r="26" spans="1:18" ht="16.5" customHeight="1" x14ac:dyDescent="0.3">
      <c r="A26" s="23" t="s">
        <v>23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1"/>
    </row>
    <row r="27" spans="1:18" ht="13.2" x14ac:dyDescent="0.3">
      <c r="A27" s="24" t="s">
        <v>24</v>
      </c>
    </row>
    <row r="28" spans="1:18" ht="13.2" x14ac:dyDescent="0.3">
      <c r="A28" s="24" t="s">
        <v>30</v>
      </c>
      <c r="B28" s="3"/>
    </row>
    <row r="29" spans="1:18" ht="13.2" x14ac:dyDescent="0.3">
      <c r="A29" s="24" t="s">
        <v>29</v>
      </c>
    </row>
  </sheetData>
  <mergeCells count="3">
    <mergeCell ref="A1:M1"/>
    <mergeCell ref="A2:M2"/>
    <mergeCell ref="A3:M3"/>
  </mergeCells>
  <printOptions gridLinesSet="0"/>
  <pageMargins left="0.7" right="0.2" top="0.75" bottom="0.75" header="0.3" footer="0.3"/>
  <pageSetup scale="90" fitToWidth="2" fitToHeight="2" orientation="landscape" r:id="rId1"/>
  <headerFooter scaleWithDoc="0" alignWithMargins="0"/>
  <ignoredErrors>
    <ignoredError sqref="B14:M14 B15:M16 B25:M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1807cf-e9cf-483c-9659-adafba0a61e6" xsi:nil="true"/>
    <lcf76f155ced4ddcb4097134ff3c332f xmlns="3723725b-ebd6-4e4d-83a2-a4507ca38c6f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89BEFC85892A4C8DCB95ED1CF8D8E1" ma:contentTypeVersion="17" ma:contentTypeDescription="Create a new document." ma:contentTypeScope="" ma:versionID="7ec9a2a40b6fcfdec9bc78f1c4eebfa4">
  <xsd:schema xmlns:xsd="http://www.w3.org/2001/XMLSchema" xmlns:xs="http://www.w3.org/2001/XMLSchema" xmlns:p="http://schemas.microsoft.com/office/2006/metadata/properties" xmlns:ns1="http://schemas.microsoft.com/sharepoint/v3" xmlns:ns2="3723725b-ebd6-4e4d-83a2-a4507ca38c6f" xmlns:ns3="dc1807cf-e9cf-483c-9659-adafba0a61e6" targetNamespace="http://schemas.microsoft.com/office/2006/metadata/properties" ma:root="true" ma:fieldsID="e701969d89330bbfe89938dacc963781" ns1:_="" ns2:_="" ns3:_="">
    <xsd:import namespace="http://schemas.microsoft.com/sharepoint/v3"/>
    <xsd:import namespace="3723725b-ebd6-4e4d-83a2-a4507ca38c6f"/>
    <xsd:import namespace="dc1807cf-e9cf-483c-9659-adafba0a61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23725b-ebd6-4e4d-83a2-a4507ca38c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1e71f10-7d85-4a8f-84e3-08ec610e8d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1807cf-e9cf-483c-9659-adafba0a61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ec8d363-a433-4fdc-b442-92f30e65859b}" ma:internalName="TaxCatchAll" ma:showField="CatchAllData" ma:web="dc1807cf-e9cf-483c-9659-adafba0a61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613B91-7A8D-4CD5-9D90-D7ADEA6CFE01}">
  <ds:schemaRefs>
    <ds:schemaRef ds:uri="http://purl.org/dc/terms/"/>
    <ds:schemaRef ds:uri="http://purl.org/dc/elements/1.1/"/>
    <ds:schemaRef ds:uri="dc1807cf-e9cf-483c-9659-adafba0a61e6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3723725b-ebd6-4e4d-83a2-a4507ca38c6f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0495947-3C0D-4054-9EDC-72989ED960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0E987D-70B0-4164-8640-1056093214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723725b-ebd6-4e4d-83a2-a4507ca38c6f"/>
    <ds:schemaRef ds:uri="dc1807cf-e9cf-483c-9659-adafba0a61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2026-27 GB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Cash Receipts Projections 2024-25 May Revision</dc:title>
  <dc:subject>Monthly Cash Receipts Projections 2024-25 May Revision</dc:subject>
  <dc:creator>California Department of Finance</dc:creator>
  <cp:keywords>Cash Receipts</cp:keywords>
  <dc:description/>
  <cp:lastModifiedBy>White, Colby</cp:lastModifiedBy>
  <cp:revision/>
  <cp:lastPrinted>2024-05-13T20:36:07Z</cp:lastPrinted>
  <dcterms:created xsi:type="dcterms:W3CDTF">1996-10-18T16:01:18Z</dcterms:created>
  <dcterms:modified xsi:type="dcterms:W3CDTF">2026-01-09T20:28:46Z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ContentTypeId">
    <vt:lpwstr>0x010100E189BEFC85892A4C8DCB95ED1CF8D8E1</vt:lpwstr>
  </property>
  <property fmtid="{D5CDD505-2E9C-101B-9397-08002B2CF9AE}" pid="5" name="MediaServiceImageTags">
    <vt:lpwstr/>
  </property>
</Properties>
</file>