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butt\Documents\Jupyter\"/>
    </mc:Choice>
  </mc:AlternateContent>
  <xr:revisionPtr revIDLastSave="0" documentId="13_ncr:1_{D8294816-5C61-4F73-AE26-4A032CA4840D}" xr6:coauthVersionLast="47" xr6:coauthVersionMax="47" xr10:uidLastSave="{00000000-0000-0000-0000-000000000000}"/>
  <bookViews>
    <workbookView xWindow="30210" yWindow="1425" windowWidth="17790" windowHeight="14295" tabRatio="629" xr2:uid="{00000000-000D-0000-FFFF-FFFF00000000}"/>
  </bookViews>
  <sheets>
    <sheet name="Table of Contents" sheetId="2" r:id="rId1"/>
    <sheet name="Change-Age &amp; Sex" sheetId="4" r:id="rId2"/>
    <sheet name="2020-Age &amp; Sex" sheetId="1" r:id="rId3"/>
    <sheet name="2010-Age &amp; Sex" sheetId="3" r:id="rId4"/>
  </sheets>
  <definedNames>
    <definedName name="_xlnm._FilterDatabase" localSheetId="3" hidden="1">'2010-Age &amp; Sex'!$A$10:$O$44</definedName>
    <definedName name="_xlnm._FilterDatabase" localSheetId="1" hidden="1">'Change-Age &amp; Sex'!$A$9:$O$44</definedName>
    <definedName name="_xlnm.Print_Titles" localSheetId="3">'2010-Age &amp; Sex'!$8:$8</definedName>
    <definedName name="_xlnm.Print_Titles" localSheetId="1">'Change-Age &amp; Sex'!$8:$8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4" l="1"/>
  <c r="J32" i="4"/>
  <c r="I32" i="4"/>
  <c r="H32" i="4"/>
  <c r="G32" i="4"/>
  <c r="F32" i="4"/>
  <c r="K31" i="4"/>
  <c r="J31" i="4"/>
  <c r="I31" i="4"/>
  <c r="H31" i="4"/>
  <c r="G31" i="4"/>
  <c r="F31" i="4"/>
  <c r="K30" i="4"/>
  <c r="J30" i="4"/>
  <c r="I30" i="4"/>
  <c r="H30" i="4"/>
  <c r="G30" i="4"/>
  <c r="F30" i="4"/>
  <c r="K29" i="4"/>
  <c r="J29" i="4"/>
  <c r="I29" i="4"/>
  <c r="H29" i="4"/>
  <c r="G29" i="4"/>
  <c r="F29" i="4"/>
  <c r="K28" i="4"/>
  <c r="J28" i="4"/>
  <c r="I28" i="4"/>
  <c r="H28" i="4"/>
  <c r="G28" i="4"/>
  <c r="F28" i="4"/>
  <c r="K27" i="4"/>
  <c r="J27" i="4"/>
  <c r="I27" i="4"/>
  <c r="H27" i="4"/>
  <c r="G27" i="4"/>
  <c r="F27" i="4"/>
  <c r="K26" i="4"/>
  <c r="J26" i="4"/>
  <c r="I26" i="4"/>
  <c r="H26" i="4"/>
  <c r="G26" i="4"/>
  <c r="F26" i="4"/>
  <c r="D32" i="4"/>
  <c r="D31" i="4"/>
  <c r="D30" i="4"/>
  <c r="D29" i="4"/>
  <c r="D28" i="4"/>
  <c r="D27" i="4"/>
  <c r="D26" i="4"/>
  <c r="D24" i="4"/>
  <c r="C32" i="4"/>
  <c r="C31" i="4"/>
  <c r="C30" i="4"/>
  <c r="C29" i="4"/>
  <c r="C28" i="4"/>
  <c r="C27" i="4"/>
  <c r="C26" i="4"/>
  <c r="C24" i="4"/>
  <c r="B32" i="4"/>
  <c r="B31" i="4"/>
  <c r="B30" i="4"/>
  <c r="B29" i="4"/>
  <c r="B28" i="4"/>
  <c r="B27" i="4"/>
  <c r="B26" i="4"/>
  <c r="B24" i="4"/>
  <c r="E32" i="4"/>
  <c r="E31" i="4"/>
  <c r="E30" i="4"/>
  <c r="E29" i="4"/>
  <c r="E28" i="4"/>
  <c r="E27" i="4"/>
  <c r="E26" i="4"/>
  <c r="K24" i="4"/>
  <c r="J24" i="4"/>
  <c r="I24" i="4"/>
  <c r="H24" i="4"/>
  <c r="G24" i="4"/>
  <c r="F24" i="4"/>
  <c r="K23" i="4"/>
  <c r="J23" i="4"/>
  <c r="I23" i="4"/>
  <c r="H23" i="4"/>
  <c r="G23" i="4"/>
  <c r="F23" i="4"/>
  <c r="E24" i="4"/>
  <c r="E23" i="4"/>
  <c r="D23" i="4"/>
  <c r="C23" i="4"/>
  <c r="B23" i="4"/>
  <c r="G11" i="4"/>
  <c r="H11" i="4"/>
  <c r="I11" i="4"/>
  <c r="J11" i="4"/>
  <c r="K11" i="4"/>
  <c r="G12" i="4"/>
  <c r="H12" i="4"/>
  <c r="I12" i="4"/>
  <c r="J12" i="4"/>
  <c r="K12" i="4"/>
  <c r="G14" i="4"/>
  <c r="H14" i="4"/>
  <c r="I14" i="4"/>
  <c r="J14" i="4"/>
  <c r="K14" i="4"/>
  <c r="G15" i="4"/>
  <c r="H15" i="4"/>
  <c r="I15" i="4"/>
  <c r="J15" i="4"/>
  <c r="K15" i="4"/>
  <c r="G16" i="4"/>
  <c r="H16" i="4"/>
  <c r="I16" i="4"/>
  <c r="J16" i="4"/>
  <c r="K16" i="4"/>
  <c r="G17" i="4"/>
  <c r="H17" i="4"/>
  <c r="I17" i="4"/>
  <c r="J17" i="4"/>
  <c r="K17" i="4"/>
  <c r="G18" i="4"/>
  <c r="H18" i="4"/>
  <c r="I18" i="4"/>
  <c r="J18" i="4"/>
  <c r="K18" i="4"/>
  <c r="G19" i="4"/>
  <c r="H19" i="4"/>
  <c r="I19" i="4"/>
  <c r="J19" i="4"/>
  <c r="K19" i="4"/>
  <c r="G20" i="4"/>
  <c r="H20" i="4"/>
  <c r="I20" i="4"/>
  <c r="J20" i="4"/>
  <c r="K20" i="4"/>
  <c r="F20" i="4"/>
  <c r="F19" i="4"/>
  <c r="F18" i="4"/>
  <c r="F17" i="4"/>
  <c r="F16" i="4"/>
  <c r="F15" i="4"/>
  <c r="F14" i="4"/>
  <c r="F12" i="4"/>
  <c r="F11" i="4"/>
  <c r="D20" i="4"/>
  <c r="D19" i="4"/>
  <c r="D18" i="4"/>
  <c r="D17" i="4"/>
  <c r="D16" i="4"/>
  <c r="D15" i="4"/>
  <c r="D14" i="4"/>
  <c r="D12" i="4"/>
  <c r="D11" i="4"/>
  <c r="C20" i="4"/>
  <c r="C19" i="4"/>
  <c r="C18" i="4"/>
  <c r="C17" i="4"/>
  <c r="C16" i="4"/>
  <c r="C15" i="4"/>
  <c r="C14" i="4"/>
  <c r="C12" i="4"/>
  <c r="C11" i="4"/>
  <c r="B12" i="4"/>
  <c r="B14" i="4"/>
  <c r="B15" i="4"/>
  <c r="B16" i="4"/>
  <c r="B17" i="4"/>
  <c r="B18" i="4"/>
  <c r="B19" i="4"/>
  <c r="B20" i="4"/>
  <c r="B11" i="4"/>
  <c r="F9" i="1"/>
  <c r="K9" i="1"/>
  <c r="J9" i="1"/>
  <c r="I9" i="1"/>
  <c r="H9" i="1"/>
  <c r="G9" i="1"/>
  <c r="D9" i="1"/>
  <c r="C9" i="1"/>
  <c r="B9" i="1"/>
</calcChain>
</file>

<file path=xl/sharedStrings.xml><?xml version="1.0" encoding="utf-8"?>
<sst xmlns="http://schemas.openxmlformats.org/spreadsheetml/2006/main" count="174" uniqueCount="72">
  <si>
    <t>Hispanic or Latino, Any Race</t>
  </si>
  <si>
    <t>Total, All Races</t>
  </si>
  <si>
    <t>Not Hispanic or Latino:</t>
  </si>
  <si>
    <t>White Alone</t>
  </si>
  <si>
    <t>Black Or African American Alone</t>
  </si>
  <si>
    <t>American Indian And Alaska Native Alone</t>
  </si>
  <si>
    <t>Asian Alone</t>
  </si>
  <si>
    <t>Native Hawaiian And Other Pacific Islander Alone</t>
  </si>
  <si>
    <t>Some Other Race Alone</t>
  </si>
  <si>
    <t>Two Or More Races</t>
  </si>
  <si>
    <t>Percent Distribution within Race</t>
  </si>
  <si>
    <t>Hispanic or Latino of Any Race</t>
  </si>
  <si>
    <t>Black or African American Alone</t>
  </si>
  <si>
    <t>American Indian and Alaska Native Alone</t>
  </si>
  <si>
    <t>Native Hawaiian and Other Pacific Islander Alone</t>
  </si>
  <si>
    <t>Two or More Races</t>
  </si>
  <si>
    <t>Percent Distribution by Race</t>
  </si>
  <si>
    <t>California Department of Finance</t>
  </si>
  <si>
    <t>Demographic Research Unit</t>
  </si>
  <si>
    <t>State Census Data Center</t>
  </si>
  <si>
    <t>Phone:  916-323-4086</t>
  </si>
  <si>
    <t>California by Race and Hispanic Origin</t>
  </si>
  <si>
    <t>Race and Hispanic Origin</t>
  </si>
  <si>
    <t xml:space="preserve">    Total population </t>
  </si>
  <si>
    <t xml:space="preserve">    Male </t>
  </si>
  <si>
    <t xml:space="preserve">    Female </t>
  </si>
  <si>
    <t xml:space="preserve">    Persons Under 5 years </t>
  </si>
  <si>
    <t xml:space="preserve">    Persons Under 18 years </t>
  </si>
  <si>
    <t xml:space="preserve">    Persons Age 21+ </t>
  </si>
  <si>
    <t xml:space="preserve">    Persons Age 55+ </t>
  </si>
  <si>
    <t xml:space="preserve">    Persons Age 60+ </t>
  </si>
  <si>
    <t xml:space="preserve">    Persons Age 65+ </t>
  </si>
  <si>
    <t>Census 2020</t>
  </si>
  <si>
    <t>Demographic and Housing Characteristics File</t>
  </si>
  <si>
    <t>Generated on 9/20/2023</t>
  </si>
  <si>
    <t>Data Source:</t>
  </si>
  <si>
    <t xml:space="preserve">  U.S. Census Bureau</t>
  </si>
  <si>
    <t xml:space="preserve">  California</t>
  </si>
  <si>
    <t>Tables:</t>
  </si>
  <si>
    <t>Extract Generated by:</t>
  </si>
  <si>
    <t xml:space="preserve">  California State Data Center</t>
  </si>
  <si>
    <t xml:space="preserve">  Demographic Research Unit</t>
  </si>
  <si>
    <t xml:space="preserve">  Department of Finance</t>
  </si>
  <si>
    <t xml:space="preserve">  phone:  916-323-4086</t>
  </si>
  <si>
    <t xml:space="preserve">  Web:  http://www.dof.ca.gov/research/demographic/</t>
  </si>
  <si>
    <t xml:space="preserve">  2020 Demographics and Housing Characteristics File</t>
  </si>
  <si>
    <t>2020 Census</t>
  </si>
  <si>
    <t>2020-Age &amp; Sex</t>
  </si>
  <si>
    <t xml:space="preserve">    Median age (years)*</t>
  </si>
  <si>
    <t>*Median age was calculated using 2020 Census Tables PCT12 and PCT12H to PCT12O (Sex by Single-Year Age).</t>
  </si>
  <si>
    <t xml:space="preserve"> Population, Age and Sex Characteristics,  April 1, 2020</t>
  </si>
  <si>
    <t xml:space="preserve">  e-mail:  censusdata4ca@dof.ca.gov</t>
  </si>
  <si>
    <t>Census 2010</t>
  </si>
  <si>
    <t>Summary File  2</t>
  </si>
  <si>
    <t>Generated on 4/19/2012</t>
  </si>
  <si>
    <t>Return to Table of Contents</t>
  </si>
  <si>
    <t xml:space="preserve">    Median age (years) </t>
  </si>
  <si>
    <t>Population, Age and Sex Characteristics,  April 1, 2010</t>
  </si>
  <si>
    <t xml:space="preserve"> Population, Age and Sex Characteristics</t>
  </si>
  <si>
    <t>Change-Age &amp; Sex</t>
  </si>
  <si>
    <t>2020 to 2010 Change</t>
  </si>
  <si>
    <t>Percent Change</t>
  </si>
  <si>
    <t>Numerical Change</t>
  </si>
  <si>
    <t>2010 Census</t>
  </si>
  <si>
    <t>2010-Age &amp; Sex</t>
  </si>
  <si>
    <t>Population, Age and Sex Characteristics,  2010 to 2020 Change</t>
  </si>
  <si>
    <t>Census 2010 and 2020</t>
  </si>
  <si>
    <t>2020 Census Demographic and Housing Characteristics File and 2010 Census Summary File  2</t>
  </si>
  <si>
    <t>Generated on 9/21/2023</t>
  </si>
  <si>
    <t>2020 and 2010 Census of Population</t>
  </si>
  <si>
    <t>2020 Census Demographic and Housing Characteristics File and 2010 Census Summary File 2</t>
  </si>
  <si>
    <t>Note: the Census Bureau advises using caution when comparing 2010 and 2020 Census race and Hispanic origin data because differences could be the result of improvements to the question design, data processing, and coding procedures for the 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</si>
</sst>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409]mmmm\ d\,\ yyyy;@"/>
    <numFmt numFmtId="166" formatCode="#,##0.0"/>
    <numFmt numFmtId="167" formatCode="0.0"/>
    <numFmt numFmtId="168" formatCode="#,##0.0000"/>
  </numFmts>
  <fonts count="2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name val="Calibri"/>
      <family val="2"/>
    </font>
    <font>
      <sz val="10"/>
      <color theme="1"/>
      <name val="Calibri"/>
      <family val="2"/>
      <scheme val="minor"/>
    </font>
    <font>
      <sz val="11"/>
      <name val="Calibri"/>
      <family val="2"/>
      <scheme val="minor"/>
    </font>
    <font>
      <sz val="11"/>
      <color rgb="FF000000"/>
      <name val="Calibri"/>
      <family val="2"/>
      <scheme val="minor"/>
    </font>
    <font>
      <b/>
      <sz val="11"/>
      <color rgb="FF9C6500"/>
      <name val="Calibri"/>
      <family val="2"/>
      <scheme val="minor"/>
    </font>
    <font>
      <b/>
      <sz val="12"/>
      <name val="Calibri"/>
      <family val="2"/>
      <scheme val="minor"/>
    </font>
    <font>
      <b/>
      <sz val="10"/>
      <color theme="1"/>
      <name val="Calibri"/>
      <family val="2"/>
      <scheme val="minor"/>
    </font>
    <font>
      <sz val="10"/>
      <name val="Arial"/>
      <family val="2"/>
    </font>
    <font>
      <b/>
      <sz val="12"/>
      <name val="Arial"/>
      <family val="2"/>
    </font>
    <font>
      <b/>
      <sz val="10"/>
      <name val="Arial"/>
      <family val="2"/>
    </font>
    <font>
      <sz val="10"/>
      <name val="Gill Sans MT"/>
      <family val="2"/>
    </font>
    <font>
      <u/>
      <sz val="11"/>
      <color theme="10"/>
      <name val="Calibri"/>
      <family val="2"/>
      <scheme val="minor"/>
    </font>
    <font>
      <b/>
      <sz val="11"/>
      <color theme="1"/>
      <name val="Calibri"/>
      <family val="2"/>
      <scheme val="minor"/>
    </font>
    <font>
      <sz val="11"/>
      <color theme="1"/>
      <name val="Arial"/>
      <family val="2"/>
    </font>
    <font>
      <sz val="11"/>
      <color rgb="FF9C6500"/>
      <name val="Arial"/>
      <family val="2"/>
    </font>
    <font>
      <u/>
      <sz val="10"/>
      <color indexed="12"/>
      <name val="MS Sans Serif"/>
      <family val="2"/>
    </font>
    <font>
      <b/>
      <sz val="11"/>
      <color theme="1"/>
      <name val="Arial"/>
      <family val="2"/>
    </font>
    <font>
      <u/>
      <sz val="10"/>
      <color indexed="12"/>
      <name val="Arial"/>
      <family val="2"/>
    </font>
    <font>
      <u/>
      <sz val="11"/>
      <color indexed="12"/>
      <name val="Calibri"/>
      <family val="2"/>
      <scheme val="minor"/>
    </font>
  </fonts>
  <fills count="8">
    <fill>
      <patternFill patternType="none"/>
    </fill>
    <fill>
      <patternFill patternType="gray125"/>
    </fill>
    <fill>
      <patternFill patternType="solid">
        <fgColor rgb="FFEBF1DE"/>
        <bgColor rgb="FF000000"/>
      </patternFill>
    </fill>
    <fill>
      <patternFill patternType="solid">
        <fgColor rgb="FFFFEB9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8">
    <xf numFmtId="0" fontId="0" fillId="0" borderId="0"/>
    <xf numFmtId="9" fontId="1" fillId="0" borderId="0" applyFont="0" applyFill="0" applyBorder="0" applyAlignment="0" applyProtection="0"/>
    <xf numFmtId="0" fontId="15" fillId="0" borderId="0" applyNumberFormat="0" applyFill="0" applyBorder="0" applyAlignment="0" applyProtection="0"/>
    <xf numFmtId="0" fontId="17" fillId="0" borderId="0"/>
    <xf numFmtId="43" fontId="17" fillId="0" borderId="0" applyFon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9" fontId="17" fillId="0" borderId="0" applyFont="0" applyFill="0" applyBorder="0" applyAlignment="0" applyProtection="0"/>
  </cellStyleXfs>
  <cellXfs count="160">
    <xf numFmtId="0" fontId="0" fillId="0" borderId="0" xfId="0"/>
    <xf numFmtId="0" fontId="2" fillId="0" borderId="1" xfId="0" applyFont="1" applyBorder="1"/>
    <xf numFmtId="0" fontId="3" fillId="0" borderId="1" xfId="0" applyFont="1" applyBorder="1" applyAlignment="1">
      <alignment horizontal="left" indent="1"/>
    </xf>
    <xf numFmtId="0" fontId="3" fillId="0" borderId="1" xfId="0" applyFont="1" applyBorder="1" applyAlignment="1">
      <alignment horizontal="left" indent="2"/>
    </xf>
    <xf numFmtId="0" fontId="3" fillId="0" borderId="2" xfId="0" applyFont="1" applyBorder="1" applyAlignment="1">
      <alignment horizontal="left" indent="2"/>
    </xf>
    <xf numFmtId="0" fontId="5" fillId="0" borderId="0" xfId="0" applyFont="1"/>
    <xf numFmtId="3" fontId="4" fillId="0" borderId="0" xfId="0" applyNumberFormat="1" applyFont="1" applyAlignment="1">
      <alignment horizontal="right" vertical="top" wrapText="1"/>
    </xf>
    <xf numFmtId="0" fontId="5" fillId="0" borderId="0" xfId="0" applyFont="1" applyAlignment="1">
      <alignment wrapText="1"/>
    </xf>
    <xf numFmtId="0" fontId="6" fillId="0" borderId="0" xfId="0" applyFont="1" applyAlignment="1">
      <alignment horizontal="left"/>
    </xf>
    <xf numFmtId="0" fontId="7" fillId="0" borderId="0" xfId="0" applyFont="1"/>
    <xf numFmtId="0" fontId="7" fillId="0" borderId="0" xfId="0" applyFont="1" applyAlignment="1">
      <alignment horizontal="center"/>
    </xf>
    <xf numFmtId="0" fontId="7" fillId="0" borderId="0" xfId="0" applyFont="1" applyAlignment="1">
      <alignment horizontal="right"/>
    </xf>
    <xf numFmtId="0" fontId="8" fillId="0" borderId="0" xfId="0" applyFont="1" applyAlignment="1">
      <alignment horizontal="right"/>
    </xf>
    <xf numFmtId="0" fontId="6" fillId="0" borderId="0" xfId="0" applyFont="1" applyAlignment="1">
      <alignment horizontal="right"/>
    </xf>
    <xf numFmtId="3" fontId="5" fillId="0" borderId="4" xfId="0" applyNumberFormat="1" applyFont="1" applyBorder="1" applyAlignment="1">
      <alignment wrapText="1"/>
    </xf>
    <xf numFmtId="0" fontId="5" fillId="0" borderId="4" xfId="0" applyFont="1" applyBorder="1" applyAlignment="1">
      <alignment wrapText="1"/>
    </xf>
    <xf numFmtId="164" fontId="5" fillId="0" borderId="4" xfId="1" applyNumberFormat="1" applyFont="1" applyBorder="1"/>
    <xf numFmtId="164" fontId="5" fillId="0" borderId="5" xfId="1" applyNumberFormat="1" applyFont="1" applyBorder="1"/>
    <xf numFmtId="3" fontId="4" fillId="0" borderId="4" xfId="0" applyNumberFormat="1" applyFont="1" applyBorder="1" applyAlignment="1">
      <alignment horizontal="right" vertical="top"/>
    </xf>
    <xf numFmtId="3" fontId="5" fillId="0" borderId="4" xfId="0" applyNumberFormat="1" applyFont="1" applyBorder="1"/>
    <xf numFmtId="0" fontId="5" fillId="0" borderId="4" xfId="0" applyFont="1" applyBorder="1"/>
    <xf numFmtId="0" fontId="4" fillId="0" borderId="1" xfId="0" applyFont="1" applyBorder="1" applyAlignment="1">
      <alignment horizontal="left" vertical="top"/>
    </xf>
    <xf numFmtId="3" fontId="4" fillId="0" borderId="6" xfId="0" applyNumberFormat="1" applyFont="1" applyBorder="1" applyAlignment="1">
      <alignment horizontal="right" vertical="top" wrapText="1"/>
    </xf>
    <xf numFmtId="0" fontId="5" fillId="0" borderId="1" xfId="0" applyFont="1" applyBorder="1" applyAlignment="1">
      <alignment horizontal="left" indent="1"/>
    </xf>
    <xf numFmtId="3" fontId="5" fillId="0" borderId="0" xfId="0" applyNumberFormat="1" applyFont="1" applyAlignment="1">
      <alignment wrapText="1"/>
    </xf>
    <xf numFmtId="3" fontId="5" fillId="0" borderId="6" xfId="0" applyNumberFormat="1" applyFont="1" applyBorder="1" applyAlignment="1">
      <alignment wrapText="1"/>
    </xf>
    <xf numFmtId="0" fontId="5" fillId="0" borderId="1" xfId="0" applyFont="1" applyBorder="1" applyAlignment="1">
      <alignment horizontal="left" indent="2"/>
    </xf>
    <xf numFmtId="0" fontId="5" fillId="0" borderId="1" xfId="0" applyFont="1" applyBorder="1"/>
    <xf numFmtId="0" fontId="5" fillId="0" borderId="6" xfId="0" applyFont="1" applyBorder="1" applyAlignment="1">
      <alignment wrapText="1"/>
    </xf>
    <xf numFmtId="164" fontId="5" fillId="0" borderId="0" xfId="1" applyNumberFormat="1" applyFont="1" applyBorder="1"/>
    <xf numFmtId="164" fontId="5" fillId="0" borderId="6" xfId="1" applyNumberFormat="1" applyFont="1" applyBorder="1"/>
    <xf numFmtId="164" fontId="5" fillId="0" borderId="7" xfId="1" applyNumberFormat="1" applyFont="1" applyBorder="1"/>
    <xf numFmtId="164" fontId="5" fillId="0" borderId="8" xfId="1" applyNumberFormat="1" applyFont="1" applyBorder="1"/>
    <xf numFmtId="164" fontId="10" fillId="0" borderId="4" xfId="1" applyNumberFormat="1" applyFont="1" applyBorder="1"/>
    <xf numFmtId="164" fontId="10" fillId="0" borderId="0" xfId="1" applyNumberFormat="1" applyFont="1" applyBorder="1"/>
    <xf numFmtId="164" fontId="10" fillId="0" borderId="6" xfId="1" applyNumberFormat="1" applyFont="1" applyBorder="1"/>
    <xf numFmtId="0" fontId="3" fillId="2" borderId="9" xfId="0" applyFont="1" applyFill="1" applyBorder="1"/>
    <xf numFmtId="0" fontId="3" fillId="2" borderId="3" xfId="0" applyFont="1" applyFill="1" applyBorder="1" applyAlignment="1">
      <alignment horizontal="right" wrapText="1"/>
    </xf>
    <xf numFmtId="0" fontId="3" fillId="2" borderId="10" xfId="0" applyFont="1" applyFill="1" applyBorder="1" applyAlignment="1">
      <alignment horizontal="right" wrapText="1"/>
    </xf>
    <xf numFmtId="0" fontId="3" fillId="2" borderId="11" xfId="0" applyFont="1" applyFill="1" applyBorder="1" applyAlignment="1">
      <alignment horizontal="right" wrapText="1"/>
    </xf>
    <xf numFmtId="0" fontId="3" fillId="2" borderId="9" xfId="0" applyFont="1" applyFill="1" applyBorder="1" applyAlignment="1">
      <alignment horizontal="right" wrapText="1"/>
    </xf>
    <xf numFmtId="0" fontId="11" fillId="0" borderId="0" xfId="0" applyFont="1"/>
    <xf numFmtId="0" fontId="11" fillId="0" borderId="0" xfId="0" applyFont="1" applyAlignment="1">
      <alignment wrapText="1"/>
    </xf>
    <xf numFmtId="0" fontId="13" fillId="0" borderId="0" xfId="0" applyFont="1"/>
    <xf numFmtId="0" fontId="14" fillId="0" borderId="0" xfId="0" applyFont="1"/>
    <xf numFmtId="0" fontId="14" fillId="0" borderId="0" xfId="0" applyFont="1" applyAlignment="1">
      <alignment wrapText="1"/>
    </xf>
    <xf numFmtId="165" fontId="11" fillId="0" borderId="0" xfId="0" applyNumberFormat="1" applyFont="1" applyAlignment="1">
      <alignment wrapText="1"/>
    </xf>
    <xf numFmtId="0" fontId="13" fillId="2" borderId="0" xfId="0" applyFont="1" applyFill="1" applyAlignment="1">
      <alignment horizontal="left"/>
    </xf>
    <xf numFmtId="0" fontId="15" fillId="2" borderId="0" xfId="2" applyFill="1"/>
    <xf numFmtId="166" fontId="4" fillId="0" borderId="4" xfId="0" applyNumberFormat="1" applyFont="1" applyBorder="1" applyAlignment="1">
      <alignment horizontal="right" vertical="top" wrapText="1"/>
    </xf>
    <xf numFmtId="166" fontId="5" fillId="0" borderId="4" xfId="0" applyNumberFormat="1" applyFont="1" applyBorder="1" applyAlignment="1">
      <alignment wrapText="1"/>
    </xf>
    <xf numFmtId="0" fontId="12" fillId="0" borderId="0" xfId="0" applyFont="1" applyAlignment="1">
      <alignment horizontal="centerContinuous"/>
    </xf>
    <xf numFmtId="0" fontId="9" fillId="0" borderId="0" xfId="0" applyFont="1"/>
    <xf numFmtId="0" fontId="9" fillId="0" borderId="0" xfId="0" applyFont="1" applyAlignment="1">
      <alignment horizontal="centerContinuous"/>
    </xf>
    <xf numFmtId="0" fontId="6" fillId="0" borderId="0" xfId="3" applyFont="1" applyAlignment="1">
      <alignment horizontal="left"/>
    </xf>
    <xf numFmtId="3" fontId="1" fillId="0" borderId="0" xfId="4" applyNumberFormat="1" applyFont="1" applyAlignment="1">
      <alignment horizontal="center"/>
    </xf>
    <xf numFmtId="0" fontId="1" fillId="0" borderId="0" xfId="3" applyFont="1"/>
    <xf numFmtId="3" fontId="1" fillId="0" borderId="0" xfId="3" applyNumberFormat="1" applyFont="1"/>
    <xf numFmtId="0" fontId="1" fillId="0" borderId="0" xfId="3" applyFont="1" applyAlignment="1">
      <alignment horizontal="right"/>
    </xf>
    <xf numFmtId="0" fontId="8" fillId="0" borderId="0" xfId="5" applyFont="1" applyFill="1" applyAlignment="1">
      <alignment horizontal="right"/>
    </xf>
    <xf numFmtId="0" fontId="6" fillId="0" borderId="0" xfId="3" applyFont="1" applyAlignment="1">
      <alignment horizontal="right"/>
    </xf>
    <xf numFmtId="0" fontId="17" fillId="0" borderId="0" xfId="3"/>
    <xf numFmtId="0" fontId="3" fillId="4" borderId="12" xfId="3" applyFont="1" applyFill="1" applyBorder="1"/>
    <xf numFmtId="0" fontId="3" fillId="4" borderId="13" xfId="3" applyFont="1" applyFill="1" applyBorder="1" applyAlignment="1">
      <alignment horizontal="right" wrapText="1"/>
    </xf>
    <xf numFmtId="0" fontId="3" fillId="4" borderId="12" xfId="3" applyFont="1" applyFill="1" applyBorder="1" applyAlignment="1">
      <alignment horizontal="right" wrapText="1"/>
    </xf>
    <xf numFmtId="0" fontId="3" fillId="4" borderId="14" xfId="3" applyFont="1" applyFill="1" applyBorder="1" applyAlignment="1">
      <alignment horizontal="right" wrapText="1"/>
    </xf>
    <xf numFmtId="0" fontId="3" fillId="4" borderId="15" xfId="3" applyFont="1" applyFill="1" applyBorder="1" applyAlignment="1">
      <alignment horizontal="right" wrapText="1"/>
    </xf>
    <xf numFmtId="0" fontId="3" fillId="0" borderId="0" xfId="3" applyFont="1" applyAlignment="1">
      <alignment horizontal="right" wrapText="1"/>
    </xf>
    <xf numFmtId="0" fontId="2" fillId="0" borderId="12" xfId="3" applyFont="1" applyBorder="1"/>
    <xf numFmtId="3" fontId="2" fillId="0" borderId="13" xfId="3" applyNumberFormat="1" applyFont="1" applyBorder="1" applyAlignment="1">
      <alignment horizontal="right"/>
    </xf>
    <xf numFmtId="3" fontId="2" fillId="0" borderId="12" xfId="3" applyNumberFormat="1" applyFont="1" applyBorder="1" applyAlignment="1">
      <alignment horizontal="right"/>
    </xf>
    <xf numFmtId="3" fontId="2" fillId="0" borderId="14" xfId="3" applyNumberFormat="1" applyFont="1" applyBorder="1" applyAlignment="1">
      <alignment horizontal="right"/>
    </xf>
    <xf numFmtId="167" fontId="2" fillId="0" borderId="13" xfId="3" applyNumberFormat="1" applyFont="1" applyBorder="1" applyAlignment="1">
      <alignment horizontal="right"/>
    </xf>
    <xf numFmtId="3" fontId="2" fillId="0" borderId="15" xfId="3" applyNumberFormat="1" applyFont="1" applyBorder="1" applyAlignment="1">
      <alignment horizontal="right"/>
    </xf>
    <xf numFmtId="0" fontId="20" fillId="0" borderId="0" xfId="3" applyFont="1"/>
    <xf numFmtId="0" fontId="2" fillId="0" borderId="0" xfId="3" applyFont="1"/>
    <xf numFmtId="0" fontId="3" fillId="0" borderId="1" xfId="3" applyFont="1" applyBorder="1" applyAlignment="1">
      <alignment horizontal="left" indent="1"/>
    </xf>
    <xf numFmtId="3" fontId="3" fillId="0" borderId="4" xfId="3" applyNumberFormat="1" applyFont="1" applyBorder="1"/>
    <xf numFmtId="3" fontId="3" fillId="0" borderId="1" xfId="3" applyNumberFormat="1" applyFont="1" applyBorder="1"/>
    <xf numFmtId="3" fontId="3" fillId="0" borderId="6" xfId="3" applyNumberFormat="1" applyFont="1" applyBorder="1"/>
    <xf numFmtId="167" fontId="3" fillId="0" borderId="4" xfId="3" applyNumberFormat="1" applyFont="1" applyBorder="1"/>
    <xf numFmtId="3" fontId="3" fillId="0" borderId="1" xfId="3" applyNumberFormat="1" applyFont="1" applyBorder="1" applyAlignment="1">
      <alignment horizontal="right"/>
    </xf>
    <xf numFmtId="3" fontId="3" fillId="0" borderId="0" xfId="3" applyNumberFormat="1" applyFont="1" applyAlignment="1">
      <alignment horizontal="right"/>
    </xf>
    <xf numFmtId="3" fontId="3" fillId="0" borderId="6" xfId="3" applyNumberFormat="1" applyFont="1" applyBorder="1" applyAlignment="1">
      <alignment horizontal="right"/>
    </xf>
    <xf numFmtId="0" fontId="3" fillId="0" borderId="0" xfId="3" applyFont="1"/>
    <xf numFmtId="168" fontId="17" fillId="0" borderId="0" xfId="3" applyNumberFormat="1"/>
    <xf numFmtId="0" fontId="3" fillId="0" borderId="1" xfId="3" applyFont="1" applyBorder="1" applyAlignment="1">
      <alignment horizontal="left" indent="2"/>
    </xf>
    <xf numFmtId="0" fontId="3" fillId="0" borderId="1" xfId="3" applyFont="1" applyBorder="1"/>
    <xf numFmtId="0" fontId="3" fillId="0" borderId="4" xfId="3" applyFont="1" applyBorder="1"/>
    <xf numFmtId="2" fontId="3" fillId="0" borderId="0" xfId="3" applyNumberFormat="1" applyFont="1"/>
    <xf numFmtId="3" fontId="3" fillId="0" borderId="0" xfId="3" applyNumberFormat="1" applyFont="1"/>
    <xf numFmtId="0" fontId="2" fillId="0" borderId="1" xfId="3" applyFont="1" applyBorder="1"/>
    <xf numFmtId="164" fontId="2" fillId="0" borderId="4" xfId="7" applyNumberFormat="1" applyFont="1" applyBorder="1"/>
    <xf numFmtId="164" fontId="2" fillId="0" borderId="1" xfId="7" applyNumberFormat="1" applyFont="1" applyBorder="1"/>
    <xf numFmtId="164" fontId="2" fillId="0" borderId="6" xfId="7" applyNumberFormat="1" applyFont="1" applyBorder="1"/>
    <xf numFmtId="164" fontId="2" fillId="5" borderId="4" xfId="7" applyNumberFormat="1" applyFont="1" applyFill="1" applyBorder="1"/>
    <xf numFmtId="164" fontId="2" fillId="0" borderId="0" xfId="7" applyNumberFormat="1" applyFont="1" applyBorder="1"/>
    <xf numFmtId="164" fontId="2" fillId="0" borderId="6" xfId="7" applyNumberFormat="1" applyFont="1" applyBorder="1" applyAlignment="1">
      <alignment horizontal="right"/>
    </xf>
    <xf numFmtId="164" fontId="3" fillId="0" borderId="4" xfId="7" applyNumberFormat="1" applyFont="1" applyBorder="1"/>
    <xf numFmtId="164" fontId="3" fillId="0" borderId="1" xfId="7" applyNumberFormat="1" applyFont="1" applyBorder="1"/>
    <xf numFmtId="164" fontId="3" fillId="0" borderId="6" xfId="7" applyNumberFormat="1" applyFont="1" applyBorder="1"/>
    <xf numFmtId="164" fontId="3" fillId="5" borderId="4" xfId="7" applyNumberFormat="1" applyFont="1" applyFill="1" applyBorder="1"/>
    <xf numFmtId="164" fontId="3" fillId="0" borderId="0" xfId="7" applyNumberFormat="1" applyFont="1" applyBorder="1"/>
    <xf numFmtId="164" fontId="3" fillId="0" borderId="6" xfId="7" applyNumberFormat="1" applyFont="1" applyBorder="1" applyAlignment="1">
      <alignment horizontal="right"/>
    </xf>
    <xf numFmtId="0" fontId="3" fillId="5" borderId="4" xfId="3" applyFont="1" applyFill="1" applyBorder="1"/>
    <xf numFmtId="0" fontId="3" fillId="0" borderId="2" xfId="3" applyFont="1" applyBorder="1" applyAlignment="1">
      <alignment horizontal="left" indent="2"/>
    </xf>
    <xf numFmtId="164" fontId="3" fillId="0" borderId="5" xfId="7" applyNumberFormat="1" applyFont="1" applyBorder="1"/>
    <xf numFmtId="164" fontId="3" fillId="0" borderId="2" xfId="7" applyNumberFormat="1" applyFont="1" applyBorder="1"/>
    <xf numFmtId="164" fontId="3" fillId="0" borderId="8" xfId="7" applyNumberFormat="1" applyFont="1" applyBorder="1"/>
    <xf numFmtId="164" fontId="3" fillId="5" borderId="5" xfId="7" applyNumberFormat="1" applyFont="1" applyFill="1" applyBorder="1"/>
    <xf numFmtId="164" fontId="3" fillId="0" borderId="7" xfId="7" applyNumberFormat="1" applyFont="1" applyBorder="1"/>
    <xf numFmtId="164" fontId="3" fillId="0" borderId="8" xfId="7" applyNumberFormat="1" applyFont="1" applyBorder="1" applyAlignment="1">
      <alignment horizontal="right"/>
    </xf>
    <xf numFmtId="0" fontId="9" fillId="0" borderId="0" xfId="3" applyFont="1" applyAlignment="1">
      <alignment horizontal="centerContinuous"/>
    </xf>
    <xf numFmtId="0" fontId="13" fillId="6" borderId="0" xfId="3" applyFont="1" applyFill="1" applyAlignment="1">
      <alignment horizontal="left" wrapText="1"/>
    </xf>
    <xf numFmtId="0" fontId="21" fillId="6" borderId="0" xfId="6" applyFont="1" applyFill="1"/>
    <xf numFmtId="0" fontId="3" fillId="6" borderId="12" xfId="3" applyFont="1" applyFill="1" applyBorder="1"/>
    <xf numFmtId="0" fontId="3" fillId="6" borderId="13" xfId="3" applyFont="1" applyFill="1" applyBorder="1" applyAlignment="1">
      <alignment horizontal="right" wrapText="1"/>
    </xf>
    <xf numFmtId="0" fontId="3" fillId="6" borderId="12" xfId="3" applyFont="1" applyFill="1" applyBorder="1" applyAlignment="1">
      <alignment horizontal="right" wrapText="1"/>
    </xf>
    <xf numFmtId="0" fontId="3" fillId="6" borderId="14" xfId="3" applyFont="1" applyFill="1" applyBorder="1" applyAlignment="1">
      <alignment horizontal="right" wrapText="1"/>
    </xf>
    <xf numFmtId="0" fontId="3" fillId="6" borderId="15" xfId="3" applyFont="1" applyFill="1" applyBorder="1" applyAlignment="1">
      <alignment horizontal="right" wrapText="1"/>
    </xf>
    <xf numFmtId="0" fontId="3" fillId="0" borderId="12" xfId="3" applyFont="1" applyBorder="1"/>
    <xf numFmtId="3" fontId="3" fillId="0" borderId="13" xfId="3" applyNumberFormat="1" applyFont="1" applyBorder="1"/>
    <xf numFmtId="3" fontId="3" fillId="0" borderId="12" xfId="3" applyNumberFormat="1" applyFont="1" applyBorder="1"/>
    <xf numFmtId="3" fontId="3" fillId="0" borderId="14" xfId="3" applyNumberFormat="1" applyFont="1" applyBorder="1"/>
    <xf numFmtId="0" fontId="3" fillId="0" borderId="13" xfId="3" applyFont="1" applyBorder="1"/>
    <xf numFmtId="2" fontId="3" fillId="0" borderId="15" xfId="3" applyNumberFormat="1" applyFont="1" applyBorder="1"/>
    <xf numFmtId="0" fontId="3" fillId="0" borderId="15" xfId="3" applyFont="1" applyBorder="1"/>
    <xf numFmtId="3" fontId="3" fillId="0" borderId="15" xfId="3" applyNumberFormat="1" applyFont="1" applyBorder="1"/>
    <xf numFmtId="3" fontId="3" fillId="0" borderId="14" xfId="3" applyNumberFormat="1" applyFont="1" applyBorder="1" applyAlignment="1">
      <alignment horizontal="right"/>
    </xf>
    <xf numFmtId="164" fontId="3" fillId="0" borderId="4" xfId="3" applyNumberFormat="1" applyFont="1" applyBorder="1"/>
    <xf numFmtId="164" fontId="3" fillId="0" borderId="1" xfId="3" applyNumberFormat="1" applyFont="1" applyBorder="1"/>
    <xf numFmtId="164" fontId="3" fillId="0" borderId="6" xfId="3" applyNumberFormat="1" applyFont="1" applyBorder="1"/>
    <xf numFmtId="164" fontId="3" fillId="0" borderId="0" xfId="3" applyNumberFormat="1" applyFont="1"/>
    <xf numFmtId="164" fontId="3" fillId="0" borderId="6" xfId="3" applyNumberFormat="1" applyFont="1" applyBorder="1" applyAlignment="1">
      <alignment horizontal="right"/>
    </xf>
    <xf numFmtId="164" fontId="17" fillId="0" borderId="0" xfId="3" applyNumberFormat="1"/>
    <xf numFmtId="164" fontId="20" fillId="0" borderId="0" xfId="3" applyNumberFormat="1" applyFont="1"/>
    <xf numFmtId="3" fontId="2" fillId="0" borderId="4" xfId="7" applyNumberFormat="1" applyFont="1" applyBorder="1"/>
    <xf numFmtId="3" fontId="2" fillId="0" borderId="1" xfId="7" applyNumberFormat="1" applyFont="1" applyBorder="1"/>
    <xf numFmtId="3" fontId="2" fillId="0" borderId="6" xfId="7" applyNumberFormat="1" applyFont="1" applyBorder="1"/>
    <xf numFmtId="166" fontId="2" fillId="0" borderId="4" xfId="7" applyNumberFormat="1" applyFont="1" applyBorder="1"/>
    <xf numFmtId="3" fontId="2" fillId="0" borderId="0" xfId="7" applyNumberFormat="1" applyFont="1" applyBorder="1"/>
    <xf numFmtId="3" fontId="2" fillId="0" borderId="6" xfId="7" applyNumberFormat="1" applyFont="1" applyBorder="1" applyAlignment="1">
      <alignment horizontal="right"/>
    </xf>
    <xf numFmtId="3" fontId="3" fillId="0" borderId="4" xfId="7" applyNumberFormat="1" applyFont="1" applyBorder="1"/>
    <xf numFmtId="3" fontId="3" fillId="0" borderId="1" xfId="7" applyNumberFormat="1" applyFont="1" applyBorder="1"/>
    <xf numFmtId="3" fontId="3" fillId="0" borderId="6" xfId="7" applyNumberFormat="1" applyFont="1" applyBorder="1"/>
    <xf numFmtId="166" fontId="3" fillId="0" borderId="4" xfId="7" applyNumberFormat="1" applyFont="1" applyBorder="1"/>
    <xf numFmtId="3" fontId="3" fillId="0" borderId="0" xfId="7" applyNumberFormat="1" applyFont="1" applyBorder="1"/>
    <xf numFmtId="3" fontId="3" fillId="0" borderId="6" xfId="7" applyNumberFormat="1" applyFont="1" applyBorder="1" applyAlignment="1">
      <alignment horizontal="right"/>
    </xf>
    <xf numFmtId="3" fontId="3" fillId="0" borderId="5" xfId="7" applyNumberFormat="1" applyFont="1" applyBorder="1"/>
    <xf numFmtId="3" fontId="3" fillId="0" borderId="2" xfId="7" applyNumberFormat="1" applyFont="1" applyBorder="1"/>
    <xf numFmtId="3" fontId="3" fillId="0" borderId="8" xfId="7" applyNumberFormat="1" applyFont="1" applyBorder="1"/>
    <xf numFmtId="166" fontId="3" fillId="0" borderId="5" xfId="7" applyNumberFormat="1" applyFont="1" applyBorder="1"/>
    <xf numFmtId="3" fontId="3" fillId="0" borderId="7" xfId="7" applyNumberFormat="1" applyFont="1" applyBorder="1"/>
    <xf numFmtId="3" fontId="3" fillId="0" borderId="8" xfId="7" applyNumberFormat="1" applyFont="1" applyBorder="1" applyAlignment="1">
      <alignment horizontal="right"/>
    </xf>
    <xf numFmtId="0" fontId="16" fillId="7" borderId="0" xfId="0" applyFont="1" applyFill="1"/>
    <xf numFmtId="0" fontId="15" fillId="0" borderId="0" xfId="2" applyAlignment="1">
      <alignment horizontal="left"/>
    </xf>
    <xf numFmtId="0" fontId="22" fillId="0" borderId="0" xfId="6" applyFont="1" applyAlignment="1">
      <alignment horizontal="left"/>
    </xf>
    <xf numFmtId="0" fontId="15" fillId="7" borderId="0" xfId="2" applyFill="1"/>
    <xf numFmtId="0" fontId="11" fillId="0" borderId="0" xfId="0" applyFont="1" applyAlignment="1">
      <alignment horizontal="left" vertical="center" wrapText="1"/>
    </xf>
    <xf numFmtId="0" fontId="3" fillId="0" borderId="0" xfId="3" applyFont="1" applyAlignment="1">
      <alignment horizontal="left" wrapText="1"/>
    </xf>
  </cellXfs>
  <cellStyles count="8">
    <cellStyle name="Comma 2" xfId="4" xr:uid="{FB3F0B05-0FF8-4B4E-9AB2-EEA3CD77F252}"/>
    <cellStyle name="Hyperlink" xfId="2" builtinId="8"/>
    <cellStyle name="Hyperlink 2" xfId="6" xr:uid="{3755C7A4-F8F7-48A1-A101-20DA00F242AF}"/>
    <cellStyle name="Neutral 2" xfId="5" xr:uid="{F01B1869-23B6-497F-8FE2-E489340B6E6D}"/>
    <cellStyle name="Normal" xfId="0" builtinId="0"/>
    <cellStyle name="Normal 2" xfId="3" xr:uid="{FA624BB8-317B-4DFC-8208-906A14AD62D3}"/>
    <cellStyle name="Percent" xfId="1" builtinId="5"/>
    <cellStyle name="Percent 2" xfId="7" xr:uid="{A9987625-5113-4DE0-93D5-1F00AB6A17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C6A7-96D0-4275-B24A-54EDBB592CF9}">
  <dimension ref="A1:D22"/>
  <sheetViews>
    <sheetView tabSelected="1" workbookViewId="0"/>
  </sheetViews>
  <sheetFormatPr defaultRowHeight="14.4" x14ac:dyDescent="0.3"/>
  <cols>
    <col min="1" max="1" width="48.6640625" customWidth="1"/>
    <col min="2" max="3" width="26.6640625" customWidth="1"/>
    <col min="4" max="4" width="26.44140625" customWidth="1"/>
  </cols>
  <sheetData>
    <row r="1" spans="1:4" x14ac:dyDescent="0.3">
      <c r="A1" s="41"/>
      <c r="B1" s="41"/>
      <c r="C1" s="41"/>
      <c r="D1" s="46">
        <v>45190</v>
      </c>
    </row>
    <row r="2" spans="1:4" ht="15.6" x14ac:dyDescent="0.3">
      <c r="A2" s="51" t="s">
        <v>69</v>
      </c>
      <c r="B2" s="51"/>
      <c r="C2" s="51"/>
      <c r="D2" s="51"/>
    </row>
    <row r="3" spans="1:4" ht="15.6" x14ac:dyDescent="0.3">
      <c r="A3" s="51" t="s">
        <v>70</v>
      </c>
      <c r="B3" s="51"/>
      <c r="C3" s="51"/>
      <c r="D3" s="51"/>
    </row>
    <row r="4" spans="1:4" ht="15.6" x14ac:dyDescent="0.3">
      <c r="A4" s="51" t="s">
        <v>21</v>
      </c>
      <c r="B4" s="51"/>
      <c r="C4" s="51"/>
      <c r="D4" s="51"/>
    </row>
    <row r="5" spans="1:4" x14ac:dyDescent="0.3">
      <c r="A5" s="41"/>
      <c r="B5" s="41"/>
      <c r="C5" s="41"/>
      <c r="D5" s="42"/>
    </row>
    <row r="6" spans="1:4" x14ac:dyDescent="0.3">
      <c r="A6" s="43" t="s">
        <v>35</v>
      </c>
      <c r="B6" s="43"/>
      <c r="C6" s="43"/>
      <c r="D6" s="42"/>
    </row>
    <row r="7" spans="1:4" x14ac:dyDescent="0.3">
      <c r="A7" s="41" t="s">
        <v>36</v>
      </c>
      <c r="B7" s="41"/>
      <c r="C7" s="41"/>
      <c r="D7" s="42"/>
    </row>
    <row r="8" spans="1:4" x14ac:dyDescent="0.3">
      <c r="A8" s="41" t="s">
        <v>45</v>
      </c>
      <c r="B8" s="41"/>
      <c r="C8" s="41"/>
      <c r="D8" s="42"/>
    </row>
    <row r="9" spans="1:4" x14ac:dyDescent="0.3">
      <c r="A9" s="41" t="s">
        <v>37</v>
      </c>
      <c r="B9" s="41"/>
      <c r="C9" s="41"/>
      <c r="D9" s="42"/>
    </row>
    <row r="10" spans="1:4" x14ac:dyDescent="0.3">
      <c r="A10" s="41"/>
      <c r="B10" s="41"/>
      <c r="C10" s="41"/>
      <c r="D10" s="42"/>
    </row>
    <row r="11" spans="1:4" x14ac:dyDescent="0.3">
      <c r="A11" s="43" t="s">
        <v>38</v>
      </c>
      <c r="B11" s="113" t="s">
        <v>60</v>
      </c>
      <c r="C11" s="47" t="s">
        <v>46</v>
      </c>
      <c r="D11" s="154" t="s">
        <v>63</v>
      </c>
    </row>
    <row r="12" spans="1:4" x14ac:dyDescent="0.3">
      <c r="A12" s="41" t="s">
        <v>58</v>
      </c>
      <c r="B12" s="114" t="s">
        <v>59</v>
      </c>
      <c r="C12" s="48" t="s">
        <v>47</v>
      </c>
      <c r="D12" s="157" t="s">
        <v>64</v>
      </c>
    </row>
    <row r="14" spans="1:4" ht="30.45" customHeight="1" x14ac:dyDescent="0.3">
      <c r="A14" s="158" t="s">
        <v>71</v>
      </c>
      <c r="B14" s="158"/>
      <c r="C14" s="158"/>
      <c r="D14" s="158"/>
    </row>
    <row r="15" spans="1:4" x14ac:dyDescent="0.3">
      <c r="A15" s="41"/>
      <c r="B15" s="41"/>
      <c r="C15" s="41"/>
      <c r="D15" s="42"/>
    </row>
    <row r="16" spans="1:4" x14ac:dyDescent="0.3">
      <c r="A16" s="43" t="s">
        <v>39</v>
      </c>
      <c r="B16" s="43"/>
      <c r="C16" s="43"/>
      <c r="D16" s="42"/>
    </row>
    <row r="17" spans="1:4" x14ac:dyDescent="0.3">
      <c r="A17" s="41" t="s">
        <v>40</v>
      </c>
      <c r="B17" s="41"/>
      <c r="C17" s="41"/>
      <c r="D17" s="42"/>
    </row>
    <row r="18" spans="1:4" x14ac:dyDescent="0.3">
      <c r="A18" s="41" t="s">
        <v>41</v>
      </c>
      <c r="B18" s="41"/>
      <c r="C18" s="41"/>
      <c r="D18" s="42"/>
    </row>
    <row r="19" spans="1:4" x14ac:dyDescent="0.3">
      <c r="A19" s="41" t="s">
        <v>42</v>
      </c>
      <c r="B19" s="41"/>
      <c r="C19" s="41"/>
      <c r="D19" s="42"/>
    </row>
    <row r="20" spans="1:4" x14ac:dyDescent="0.3">
      <c r="A20" s="41" t="s">
        <v>51</v>
      </c>
      <c r="B20" s="41"/>
      <c r="C20" s="41"/>
      <c r="D20" s="42"/>
    </row>
    <row r="21" spans="1:4" x14ac:dyDescent="0.3">
      <c r="A21" s="41" t="s">
        <v>43</v>
      </c>
      <c r="B21" s="41"/>
      <c r="C21" s="41"/>
      <c r="D21" s="42"/>
    </row>
    <row r="22" spans="1:4" ht="16.8" x14ac:dyDescent="0.45">
      <c r="A22" s="44" t="s">
        <v>44</v>
      </c>
      <c r="B22" s="44"/>
      <c r="C22" s="44"/>
      <c r="D22" s="45"/>
    </row>
  </sheetData>
  <mergeCells count="1">
    <mergeCell ref="A14:D14"/>
  </mergeCells>
  <hyperlinks>
    <hyperlink ref="C12" location="'2020-Age &amp; Sex'!A1" display="2020-Age &amp; Sex" xr:uid="{4FB35BE8-394D-4D3F-A738-B89DE9333941}"/>
    <hyperlink ref="B12" location="'Change-Age &amp; Sex'!A1" display="Change-Age &amp; Sex" xr:uid="{02BFB595-3CFA-4B83-B85E-4BF25BAF7C2C}"/>
    <hyperlink ref="D12" location="'2010-Age &amp; Sex'!A1" display="2010-Age &amp; Sex" xr:uid="{CBB99E10-575D-4B27-B1DF-69A6C89CE80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52828-596A-4FEA-B1B2-F76DBAF0427E}">
  <sheetPr>
    <tabColor theme="7" tint="0.59999389629810485"/>
  </sheetPr>
  <dimension ref="A1:M44"/>
  <sheetViews>
    <sheetView zoomScaleNormal="100" workbookViewId="0">
      <pane ySplit="8" topLeftCell="A9" activePane="bottomLeft" state="frozen"/>
      <selection activeCell="C26" sqref="C26"/>
      <selection pane="bottomLeft" activeCell="B9" sqref="B9"/>
    </sheetView>
  </sheetViews>
  <sheetFormatPr defaultColWidth="9.77734375" defaultRowHeight="13.8" x14ac:dyDescent="0.25"/>
  <cols>
    <col min="1" max="1" width="43.88671875" style="61" customWidth="1"/>
    <col min="2" max="2" width="12.109375" style="61" bestFit="1" customWidth="1"/>
    <col min="3" max="4" width="9.33203125" style="61" bestFit="1" customWidth="1"/>
    <col min="5" max="5" width="8.21875" style="61" customWidth="1"/>
    <col min="6" max="6" width="10.44140625" style="61" customWidth="1"/>
    <col min="7" max="7" width="9" style="61" customWidth="1"/>
    <col min="8" max="8" width="9.77734375" style="61" customWidth="1"/>
    <col min="9" max="9" width="9" style="61" customWidth="1"/>
    <col min="10" max="10" width="9.33203125" style="61" customWidth="1"/>
    <col min="11" max="11" width="9" style="61" customWidth="1"/>
    <col min="12" max="12" width="9.77734375" style="61"/>
    <col min="13" max="13" width="13.33203125" style="61" bestFit="1" customWidth="1"/>
    <col min="14" max="16384" width="9.77734375" style="61"/>
  </cols>
  <sheetData>
    <row r="1" spans="1:13" s="56" customFormat="1" ht="14.4" x14ac:dyDescent="0.3">
      <c r="A1" s="54" t="s">
        <v>17</v>
      </c>
      <c r="B1" s="55"/>
      <c r="D1" s="57"/>
      <c r="F1" s="57"/>
      <c r="K1" s="58" t="s">
        <v>66</v>
      </c>
    </row>
    <row r="2" spans="1:13" s="56" customFormat="1" ht="14.4" x14ac:dyDescent="0.3">
      <c r="A2" s="54" t="s">
        <v>18</v>
      </c>
      <c r="B2" s="55"/>
      <c r="D2" s="57"/>
      <c r="F2" s="57"/>
      <c r="K2" s="58" t="s">
        <v>67</v>
      </c>
    </row>
    <row r="3" spans="1:13" s="56" customFormat="1" ht="14.4" x14ac:dyDescent="0.3">
      <c r="A3" s="54" t="s">
        <v>19</v>
      </c>
      <c r="B3" s="55"/>
      <c r="D3" s="57"/>
      <c r="E3" s="59"/>
      <c r="F3" s="57"/>
      <c r="K3" s="60" t="s">
        <v>68</v>
      </c>
    </row>
    <row r="4" spans="1:13" s="56" customFormat="1" ht="14.4" x14ac:dyDescent="0.3">
      <c r="A4" s="54" t="s">
        <v>20</v>
      </c>
      <c r="B4" s="55"/>
      <c r="D4" s="57"/>
      <c r="F4" s="57"/>
    </row>
    <row r="5" spans="1:13" s="56" customFormat="1" ht="15.6" x14ac:dyDescent="0.3">
      <c r="A5" s="112" t="s">
        <v>65</v>
      </c>
      <c r="B5" s="112"/>
      <c r="C5" s="112"/>
      <c r="D5" s="112"/>
      <c r="E5" s="112"/>
      <c r="F5" s="112"/>
      <c r="G5" s="112"/>
      <c r="H5" s="112"/>
      <c r="I5" s="112"/>
      <c r="J5" s="112"/>
      <c r="K5" s="112"/>
    </row>
    <row r="6" spans="1:13" s="56" customFormat="1" ht="15.6" x14ac:dyDescent="0.3">
      <c r="A6" s="112" t="s">
        <v>21</v>
      </c>
      <c r="B6" s="112"/>
      <c r="C6" s="112"/>
      <c r="D6" s="112"/>
      <c r="E6" s="112"/>
      <c r="F6" s="112"/>
      <c r="G6" s="112"/>
      <c r="H6" s="112"/>
      <c r="I6" s="112"/>
      <c r="J6" s="112"/>
      <c r="K6" s="112"/>
    </row>
    <row r="7" spans="1:13" ht="15" thickBot="1" x14ac:dyDescent="0.35">
      <c r="A7" s="156" t="s">
        <v>55</v>
      </c>
    </row>
    <row r="8" spans="1:13" ht="47.25" customHeight="1" thickBot="1" x14ac:dyDescent="0.35">
      <c r="A8" s="115" t="s">
        <v>22</v>
      </c>
      <c r="B8" s="116" t="s">
        <v>23</v>
      </c>
      <c r="C8" s="117" t="s">
        <v>24</v>
      </c>
      <c r="D8" s="118" t="s">
        <v>25</v>
      </c>
      <c r="E8" s="116" t="s">
        <v>56</v>
      </c>
      <c r="F8" s="117" t="s">
        <v>26</v>
      </c>
      <c r="G8" s="119" t="s">
        <v>27</v>
      </c>
      <c r="H8" s="119" t="s">
        <v>28</v>
      </c>
      <c r="I8" s="119" t="s">
        <v>29</v>
      </c>
      <c r="J8" s="119" t="s">
        <v>30</v>
      </c>
      <c r="K8" s="118" t="s">
        <v>31</v>
      </c>
      <c r="M8" s="67"/>
    </row>
    <row r="9" spans="1:13" ht="14.4" x14ac:dyDescent="0.3">
      <c r="A9" s="120"/>
      <c r="B9" s="121"/>
      <c r="C9" s="122"/>
      <c r="D9" s="123"/>
      <c r="E9" s="124"/>
      <c r="F9" s="125"/>
      <c r="G9" s="126"/>
      <c r="H9" s="127"/>
      <c r="I9" s="127"/>
      <c r="J9" s="127"/>
      <c r="K9" s="128"/>
      <c r="M9" s="84"/>
    </row>
    <row r="10" spans="1:13" ht="14.4" x14ac:dyDescent="0.3">
      <c r="A10" s="91" t="s">
        <v>61</v>
      </c>
      <c r="B10" s="129"/>
      <c r="C10" s="130"/>
      <c r="D10" s="131"/>
      <c r="E10" s="129"/>
      <c r="F10" s="132"/>
      <c r="G10" s="132"/>
      <c r="H10" s="132"/>
      <c r="I10" s="132"/>
      <c r="J10" s="132"/>
      <c r="K10" s="133"/>
      <c r="L10" s="134"/>
      <c r="M10" s="84"/>
    </row>
    <row r="11" spans="1:13" s="74" customFormat="1" ht="14.4" x14ac:dyDescent="0.3">
      <c r="A11" s="91" t="s">
        <v>1</v>
      </c>
      <c r="B11" s="92">
        <f>('2020-Age &amp; Sex'!B9-'2010-Age &amp; Sex'!B9)/'2010-Age &amp; Sex'!B9</f>
        <v>6.1316092175553116E-2</v>
      </c>
      <c r="C11" s="93">
        <f>('2020-Age &amp; Sex'!C9-'2010-Age &amp; Sex'!C9)/'2010-Age &amp; Sex'!C9</f>
        <v>5.5685412383632421E-2</v>
      </c>
      <c r="D11" s="94">
        <f>('2020-Age &amp; Sex'!D9-'2010-Age &amp; Sex'!D9)/'2010-Age &amp; Sex'!D9</f>
        <v>6.6881168497692642E-2</v>
      </c>
      <c r="E11" s="95"/>
      <c r="F11" s="93">
        <f>('2020-Age &amp; Sex'!F9-'2010-Age &amp; Sex'!F9)/'2010-Age &amp; Sex'!F9</f>
        <v>-0.15560734206048749</v>
      </c>
      <c r="G11" s="96">
        <f>('2020-Age &amp; Sex'!G9-'2010-Age &amp; Sex'!G9)/'2010-Age &amp; Sex'!G9</f>
        <v>-6.2820816263297413E-2</v>
      </c>
      <c r="H11" s="96">
        <f>('2020-Age &amp; Sex'!H9-'2010-Age &amp; Sex'!H9)/'2010-Age &amp; Sex'!H9</f>
        <v>0.11287407725526104</v>
      </c>
      <c r="I11" s="96">
        <f>('2020-Age &amp; Sex'!I9-'2010-Age &amp; Sex'!I9)/'2010-Age &amp; Sex'!I9</f>
        <v>0.31449291302059745</v>
      </c>
      <c r="J11" s="96">
        <f>('2020-Age &amp; Sex'!J9-'2010-Age &amp; Sex'!J9)/'2010-Age &amp; Sex'!J9</f>
        <v>0.37647882914650821</v>
      </c>
      <c r="K11" s="94">
        <f>('2020-Age &amp; Sex'!K9-'2010-Age &amp; Sex'!K9)/'2010-Age &amp; Sex'!K9</f>
        <v>0.41696553926349944</v>
      </c>
      <c r="L11" s="135"/>
      <c r="M11" s="75"/>
    </row>
    <row r="12" spans="1:13" ht="14.4" x14ac:dyDescent="0.3">
      <c r="A12" s="76" t="s">
        <v>11</v>
      </c>
      <c r="B12" s="98">
        <f>('2020-Age &amp; Sex'!B10-'2010-Age &amp; Sex'!B10)/'2010-Age &amp; Sex'!B10</f>
        <v>0.11174285712450778</v>
      </c>
      <c r="C12" s="99">
        <f>('2020-Age &amp; Sex'!C10-'2010-Age &amp; Sex'!C10)/'2010-Age &amp; Sex'!C10</f>
        <v>9.4278662758639387E-2</v>
      </c>
      <c r="D12" s="100">
        <f>('2020-Age &amp; Sex'!D10-'2010-Age &amp; Sex'!D10)/'2010-Age &amp; Sex'!D10</f>
        <v>0.12957614604034187</v>
      </c>
      <c r="E12" s="101"/>
      <c r="F12" s="99">
        <f>('2020-Age &amp; Sex'!F10-'2010-Age &amp; Sex'!F10)/'2010-Age &amp; Sex'!F10</f>
        <v>-0.20280078761039658</v>
      </c>
      <c r="G12" s="102">
        <f>('2020-Age &amp; Sex'!G10-'2010-Age &amp; Sex'!G10)/'2010-Age &amp; Sex'!G10</f>
        <v>-5.4636244748981336E-2</v>
      </c>
      <c r="H12" s="102">
        <f>('2020-Age &amp; Sex'!H10-'2010-Age &amp; Sex'!H10)/'2010-Age &amp; Sex'!H10</f>
        <v>0.21341182728965333</v>
      </c>
      <c r="I12" s="102">
        <f>('2020-Age &amp; Sex'!I10-'2010-Age &amp; Sex'!I10)/'2010-Age &amp; Sex'!I10</f>
        <v>0.64644461050426016</v>
      </c>
      <c r="J12" s="102">
        <f>('2020-Age &amp; Sex'!J10-'2010-Age &amp; Sex'!J10)/'2010-Age &amp; Sex'!J10</f>
        <v>0.70701908516899514</v>
      </c>
      <c r="K12" s="100">
        <f>('2020-Age &amp; Sex'!K10-'2010-Age &amp; Sex'!K10)/'2010-Age &amp; Sex'!K10</f>
        <v>0.70232307221860946</v>
      </c>
      <c r="L12" s="134"/>
      <c r="M12" s="84"/>
    </row>
    <row r="13" spans="1:13" ht="14.4" x14ac:dyDescent="0.3">
      <c r="A13" s="76" t="s">
        <v>2</v>
      </c>
      <c r="B13" s="98"/>
      <c r="C13" s="99"/>
      <c r="D13" s="100"/>
      <c r="E13" s="101"/>
      <c r="F13" s="99"/>
      <c r="G13" s="102"/>
      <c r="H13" s="102"/>
      <c r="I13" s="102"/>
      <c r="J13" s="102"/>
      <c r="K13" s="100"/>
      <c r="L13" s="134"/>
      <c r="M13" s="84"/>
    </row>
    <row r="14" spans="1:13" ht="14.4" x14ac:dyDescent="0.3">
      <c r="A14" s="86" t="s">
        <v>3</v>
      </c>
      <c r="B14" s="98">
        <f>('2020-Age &amp; Sex'!B12-'2010-Age &amp; Sex'!B12)/'2010-Age &amp; Sex'!B12</f>
        <v>-8.3019857981808678E-2</v>
      </c>
      <c r="C14" s="99">
        <f>('2020-Age &amp; Sex'!C12-'2010-Age &amp; Sex'!C12)/'2010-Age &amp; Sex'!C12</f>
        <v>-7.860016798908151E-2</v>
      </c>
      <c r="D14" s="100">
        <f>('2020-Age &amp; Sex'!D12-'2010-Age &amp; Sex'!D12)/'2010-Age &amp; Sex'!D12</f>
        <v>-8.7401410100031537E-2</v>
      </c>
      <c r="E14" s="101"/>
      <c r="F14" s="99">
        <f>('2020-Age &amp; Sex'!F12-'2010-Age &amp; Sex'!F12)/'2010-Age &amp; Sex'!F12</f>
        <v>-0.21030522404479965</v>
      </c>
      <c r="G14" s="102">
        <f>('2020-Age &amp; Sex'!G12-'2010-Age &amp; Sex'!G12)/'2010-Age &amp; Sex'!G12</f>
        <v>-0.19820373508430547</v>
      </c>
      <c r="H14" s="102">
        <f>('2020-Age &amp; Sex'!H12-'2010-Age &amp; Sex'!H12)/'2010-Age &amp; Sex'!H12</f>
        <v>-5.078920781580637E-2</v>
      </c>
      <c r="I14" s="102">
        <f>('2020-Age &amp; Sex'!I12-'2010-Age &amp; Sex'!I12)/'2010-Age &amp; Sex'!I12</f>
        <v>0.12012116029085017</v>
      </c>
      <c r="J14" s="102">
        <f>('2020-Age &amp; Sex'!J12-'2010-Age &amp; Sex'!J12)/'2010-Age &amp; Sex'!J12</f>
        <v>0.18861989940884524</v>
      </c>
      <c r="K14" s="100">
        <f>('2020-Age &amp; Sex'!K12-'2010-Age &amp; Sex'!K12)/'2010-Age &amp; Sex'!K12</f>
        <v>0.24869662746792012</v>
      </c>
      <c r="L14" s="134"/>
      <c r="M14" s="84"/>
    </row>
    <row r="15" spans="1:13" ht="14.4" x14ac:dyDescent="0.3">
      <c r="A15" s="86" t="s">
        <v>12</v>
      </c>
      <c r="B15" s="98">
        <f>('2020-Age &amp; Sex'!B13-'2010-Age &amp; Sex'!B13)/'2010-Age &amp; Sex'!B13</f>
        <v>-2.0573952169420151E-2</v>
      </c>
      <c r="C15" s="99">
        <f>('2020-Age &amp; Sex'!C13-'2010-Age &amp; Sex'!C13)/'2010-Age &amp; Sex'!C13</f>
        <v>-1.8375068061005112E-2</v>
      </c>
      <c r="D15" s="100">
        <f>('2020-Age &amp; Sex'!D13-'2010-Age &amp; Sex'!D13)/'2010-Age &amp; Sex'!D13</f>
        <v>-2.2720588906850792E-2</v>
      </c>
      <c r="E15" s="101"/>
      <c r="F15" s="99">
        <f>('2020-Age &amp; Sex'!F13-'2010-Age &amp; Sex'!F13)/'2010-Age &amp; Sex'!F13</f>
        <v>-0.21432091920032037</v>
      </c>
      <c r="G15" s="102">
        <f>('2020-Age &amp; Sex'!G13-'2010-Age &amp; Sex'!G13)/'2010-Age &amp; Sex'!G13</f>
        <v>-0.18837495821594002</v>
      </c>
      <c r="H15" s="102">
        <f>('2020-Age &amp; Sex'!H13-'2010-Age &amp; Sex'!H13)/'2010-Age &amp; Sex'!H13</f>
        <v>5.2686162794808776E-2</v>
      </c>
      <c r="I15" s="102">
        <f>('2020-Age &amp; Sex'!I13-'2010-Age &amp; Sex'!I13)/'2010-Age &amp; Sex'!I13</f>
        <v>0.32423003018889374</v>
      </c>
      <c r="J15" s="102">
        <f>('2020-Age &amp; Sex'!J13-'2010-Age &amp; Sex'!J13)/'2010-Age &amp; Sex'!J13</f>
        <v>0.39411866576777727</v>
      </c>
      <c r="K15" s="100">
        <f>('2020-Age &amp; Sex'!K13-'2010-Age &amp; Sex'!K13)/'2010-Age &amp; Sex'!K13</f>
        <v>0.40052253548052325</v>
      </c>
      <c r="L15" s="134"/>
      <c r="M15" s="84"/>
    </row>
    <row r="16" spans="1:13" ht="14.4" x14ac:dyDescent="0.3">
      <c r="A16" s="86" t="s">
        <v>13</v>
      </c>
      <c r="B16" s="98">
        <f>('2020-Age &amp; Sex'!B14-'2010-Age &amp; Sex'!B14)/'2010-Age &amp; Sex'!B14</f>
        <v>-3.7996918335901388E-2</v>
      </c>
      <c r="C16" s="99">
        <f>('2020-Age &amp; Sex'!C14-'2010-Age &amp; Sex'!C14)/'2010-Age &amp; Sex'!C14</f>
        <v>-3.1505076647421859E-2</v>
      </c>
      <c r="D16" s="100">
        <f>('2020-Age &amp; Sex'!D14-'2010-Age &amp; Sex'!D14)/'2010-Age &amp; Sex'!D14</f>
        <v>-4.4368725727266065E-2</v>
      </c>
      <c r="E16" s="101"/>
      <c r="F16" s="99">
        <f>('2020-Age &amp; Sex'!F14-'2010-Age &amp; Sex'!F14)/'2010-Age &amp; Sex'!F14</f>
        <v>-0.1516497461928934</v>
      </c>
      <c r="G16" s="102">
        <f>('2020-Age &amp; Sex'!G14-'2010-Age &amp; Sex'!G14)/'2010-Age &amp; Sex'!G14</f>
        <v>-0.10212194466827827</v>
      </c>
      <c r="H16" s="102">
        <f>('2020-Age &amp; Sex'!H14-'2010-Age &amp; Sex'!H14)/'2010-Age &amp; Sex'!H14</f>
        <v>-8.2314004469693086E-3</v>
      </c>
      <c r="I16" s="102">
        <f>('2020-Age &amp; Sex'!I14-'2010-Age &amp; Sex'!I14)/'2010-Age &amp; Sex'!I14</f>
        <v>0.26166577682861719</v>
      </c>
      <c r="J16" s="102">
        <f>('2020-Age &amp; Sex'!J14-'2010-Age &amp; Sex'!J14)/'2010-Age &amp; Sex'!J14</f>
        <v>0.34599900310570914</v>
      </c>
      <c r="K16" s="100">
        <f>('2020-Age &amp; Sex'!K14-'2010-Age &amp; Sex'!K14)/'2010-Age &amp; Sex'!K14</f>
        <v>0.42125937388406143</v>
      </c>
      <c r="L16" s="134"/>
      <c r="M16" s="84"/>
    </row>
    <row r="17" spans="1:13" ht="14.4" x14ac:dyDescent="0.3">
      <c r="A17" s="86" t="s">
        <v>6</v>
      </c>
      <c r="B17" s="98">
        <f>('2020-Age &amp; Sex'!B15-'2010-Age &amp; Sex'!B15)/'2010-Age &amp; Sex'!B15</f>
        <v>0.25208530974415033</v>
      </c>
      <c r="C17" s="99">
        <f>('2020-Age &amp; Sex'!C15-'2010-Age &amp; Sex'!C15)/'2010-Age &amp; Sex'!C15</f>
        <v>0.25402801349591464</v>
      </c>
      <c r="D17" s="100">
        <f>('2020-Age &amp; Sex'!D15-'2010-Age &amp; Sex'!D15)/'2010-Age &amp; Sex'!D15</f>
        <v>0.25034101531945741</v>
      </c>
      <c r="E17" s="101"/>
      <c r="F17" s="99">
        <f>('2020-Age &amp; Sex'!F15-'2010-Age &amp; Sex'!F15)/'2010-Age &amp; Sex'!F15</f>
        <v>4.8644294247092108E-2</v>
      </c>
      <c r="G17" s="102">
        <f>('2020-Age &amp; Sex'!G15-'2010-Age &amp; Sex'!G15)/'2010-Age &amp; Sex'!G15</f>
        <v>0.11026430970156979</v>
      </c>
      <c r="H17" s="102">
        <f>('2020-Age &amp; Sex'!H15-'2010-Age &amp; Sex'!H15)/'2010-Age &amp; Sex'!H15</f>
        <v>0.29780218379902135</v>
      </c>
      <c r="I17" s="102">
        <f>('2020-Age &amp; Sex'!I15-'2010-Age &amp; Sex'!I15)/'2010-Age &amp; Sex'!I15</f>
        <v>0.51497950737242948</v>
      </c>
      <c r="J17" s="102">
        <f>('2020-Age &amp; Sex'!J15-'2010-Age &amp; Sex'!J15)/'2010-Age &amp; Sex'!J15</f>
        <v>0.6094523123136476</v>
      </c>
      <c r="K17" s="100">
        <f>('2020-Age &amp; Sex'!K15-'2010-Age &amp; Sex'!K15)/'2010-Age &amp; Sex'!K15</f>
        <v>0.68230007017443106</v>
      </c>
      <c r="L17" s="134"/>
      <c r="M17" s="84"/>
    </row>
    <row r="18" spans="1:13" ht="14.4" x14ac:dyDescent="0.3">
      <c r="A18" s="86" t="s">
        <v>14</v>
      </c>
      <c r="B18" s="98">
        <f>('2020-Age &amp; Sex'!B16-'2010-Age &amp; Sex'!B16)/'2010-Age &amp; Sex'!B16</f>
        <v>7.4585656843758993E-2</v>
      </c>
      <c r="C18" s="99">
        <f>('2020-Age &amp; Sex'!C16-'2010-Age &amp; Sex'!C16)/'2010-Age &amp; Sex'!C16</f>
        <v>7.339420753710503E-2</v>
      </c>
      <c r="D18" s="100">
        <f>('2020-Age &amp; Sex'!D16-'2010-Age &amp; Sex'!D16)/'2010-Age &amp; Sex'!D16</f>
        <v>7.5756874720461456E-2</v>
      </c>
      <c r="E18" s="101"/>
      <c r="F18" s="99">
        <f>('2020-Age &amp; Sex'!F16-'2010-Age &amp; Sex'!F16)/'2010-Age &amp; Sex'!F16</f>
        <v>-0.16310824230387289</v>
      </c>
      <c r="G18" s="102">
        <f>('2020-Age &amp; Sex'!G16-'2010-Age &amp; Sex'!G16)/'2010-Age &amp; Sex'!G16</f>
        <v>-9.9104978556777926E-2</v>
      </c>
      <c r="H18" s="102">
        <f>('2020-Age &amp; Sex'!H16-'2010-Age &amp; Sex'!H16)/'2010-Age &amp; Sex'!H16</f>
        <v>0.15225654538319225</v>
      </c>
      <c r="I18" s="102">
        <f>('2020-Age &amp; Sex'!I16-'2010-Age &amp; Sex'!I16)/'2010-Age &amp; Sex'!I16</f>
        <v>0.54277947348340327</v>
      </c>
      <c r="J18" s="102">
        <f>('2020-Age &amp; Sex'!J16-'2010-Age &amp; Sex'!J16)/'2010-Age &amp; Sex'!J16</f>
        <v>0.604416403785489</v>
      </c>
      <c r="K18" s="100">
        <f>('2020-Age &amp; Sex'!K16-'2010-Age &amp; Sex'!K16)/'2010-Age &amp; Sex'!K16</f>
        <v>0.65984199399132082</v>
      </c>
      <c r="L18" s="134"/>
      <c r="M18" s="84"/>
    </row>
    <row r="19" spans="1:13" ht="14.4" x14ac:dyDescent="0.3">
      <c r="A19" s="86" t="s">
        <v>8</v>
      </c>
      <c r="B19" s="98">
        <f>('2020-Age &amp; Sex'!B17-'2010-Age &amp; Sex'!B17)/'2010-Age &amp; Sex'!B17</f>
        <v>1.6163903396543868</v>
      </c>
      <c r="C19" s="99">
        <f>('2020-Age &amp; Sex'!C17-'2010-Age &amp; Sex'!C17)/'2010-Age &amp; Sex'!C17</f>
        <v>1.6041690268494393</v>
      </c>
      <c r="D19" s="100">
        <f>('2020-Age &amp; Sex'!D17-'2010-Age &amp; Sex'!D17)/'2010-Age &amp; Sex'!D17</f>
        <v>1.6294026826208627</v>
      </c>
      <c r="E19" s="101"/>
      <c r="F19" s="99">
        <f>('2020-Age &amp; Sex'!F17-'2010-Age &amp; Sex'!F17)/'2010-Age &amp; Sex'!F17</f>
        <v>1.2928441794140524</v>
      </c>
      <c r="G19" s="102">
        <f>('2020-Age &amp; Sex'!G17-'2010-Age &amp; Sex'!G17)/'2010-Age &amp; Sex'!G17</f>
        <v>1.3186387079772617</v>
      </c>
      <c r="H19" s="102">
        <f>('2020-Age &amp; Sex'!H17-'2010-Age &amp; Sex'!H17)/'2010-Age &amp; Sex'!H17</f>
        <v>1.7988140773411907</v>
      </c>
      <c r="I19" s="102">
        <f>('2020-Age &amp; Sex'!I17-'2010-Age &amp; Sex'!I17)/'2010-Age &amp; Sex'!I17</f>
        <v>3.1563597083445853</v>
      </c>
      <c r="J19" s="102">
        <f>('2020-Age &amp; Sex'!J17-'2010-Age &amp; Sex'!J17)/'2010-Age &amp; Sex'!J17</f>
        <v>3.6134396042325134</v>
      </c>
      <c r="K19" s="100">
        <f>('2020-Age &amp; Sex'!K17-'2010-Age &amp; Sex'!K17)/'2010-Age &amp; Sex'!K17</f>
        <v>3.8</v>
      </c>
      <c r="L19" s="134"/>
      <c r="M19" s="84"/>
    </row>
    <row r="20" spans="1:13" ht="14.4" x14ac:dyDescent="0.3">
      <c r="A20" s="86" t="s">
        <v>15</v>
      </c>
      <c r="B20" s="98">
        <f>('2020-Age &amp; Sex'!B18-'2010-Age &amp; Sex'!B18)/'2010-Age &amp; Sex'!B18</f>
        <v>0.68032282573686687</v>
      </c>
      <c r="C20" s="99">
        <f>('2020-Age &amp; Sex'!C18-'2010-Age &amp; Sex'!C18)/'2010-Age &amp; Sex'!C18</f>
        <v>0.67621077321765233</v>
      </c>
      <c r="D20" s="100">
        <f>('2020-Age &amp; Sex'!D18-'2010-Age &amp; Sex'!D18)/'2010-Age &amp; Sex'!D18</f>
        <v>0.68429210496951742</v>
      </c>
      <c r="E20" s="101"/>
      <c r="F20" s="99">
        <f>('2020-Age &amp; Sex'!F18-'2010-Age &amp; Sex'!F18)/'2010-Age &amp; Sex'!F18</f>
        <v>0.18826626194597929</v>
      </c>
      <c r="G20" s="102">
        <f>('2020-Age &amp; Sex'!G18-'2010-Age &amp; Sex'!G18)/'2010-Age &amp; Sex'!G18</f>
        <v>0.35561420451613379</v>
      </c>
      <c r="H20" s="102">
        <f>('2020-Age &amp; Sex'!H18-'2010-Age &amp; Sex'!H18)/'2010-Age &amp; Sex'!H18</f>
        <v>0.97521563056189942</v>
      </c>
      <c r="I20" s="102">
        <f>('2020-Age &amp; Sex'!I18-'2010-Age &amp; Sex'!I18)/'2010-Age &amp; Sex'!I18</f>
        <v>1.5974215628303678</v>
      </c>
      <c r="J20" s="102">
        <f>('2020-Age &amp; Sex'!J18-'2010-Age &amp; Sex'!J18)/'2010-Age &amp; Sex'!J18</f>
        <v>1.7295892642438817</v>
      </c>
      <c r="K20" s="100">
        <f>('2020-Age &amp; Sex'!K18-'2010-Age &amp; Sex'!K18)/'2010-Age &amp; Sex'!K18</f>
        <v>1.7504</v>
      </c>
      <c r="L20" s="134"/>
      <c r="M20" s="84"/>
    </row>
    <row r="21" spans="1:13" ht="14.4" x14ac:dyDescent="0.3">
      <c r="A21" s="86"/>
      <c r="B21" s="98"/>
      <c r="C21" s="99"/>
      <c r="D21" s="100"/>
      <c r="E21" s="98"/>
      <c r="F21" s="102"/>
      <c r="G21" s="102"/>
      <c r="H21" s="102"/>
      <c r="I21" s="102"/>
      <c r="J21" s="102"/>
      <c r="K21" s="103"/>
      <c r="M21" s="84"/>
    </row>
    <row r="22" spans="1:13" ht="14.4" x14ac:dyDescent="0.3">
      <c r="A22" s="91" t="s">
        <v>62</v>
      </c>
      <c r="B22" s="77"/>
      <c r="C22" s="78"/>
      <c r="D22" s="79"/>
      <c r="E22" s="88"/>
      <c r="F22" s="89"/>
      <c r="G22" s="84"/>
      <c r="H22" s="90"/>
      <c r="I22" s="90"/>
      <c r="J22" s="90"/>
      <c r="K22" s="83"/>
    </row>
    <row r="23" spans="1:13" s="74" customFormat="1" ht="14.4" x14ac:dyDescent="0.3">
      <c r="A23" s="91" t="s">
        <v>1</v>
      </c>
      <c r="B23" s="136">
        <f>'2020-Age &amp; Sex'!B9-'2010-Age &amp; Sex'!B9</f>
        <v>2284267</v>
      </c>
      <c r="C23" s="137">
        <f>'2020-Age &amp; Sex'!C9-'2010-Age &amp; Sex'!C9</f>
        <v>1031173</v>
      </c>
      <c r="D23" s="138">
        <f>'2020-Age &amp; Sex'!D9-'2010-Age &amp; Sex'!D9</f>
        <v>1253094</v>
      </c>
      <c r="E23" s="139">
        <f>'2020-Age &amp; Sex'!E9-'2010-Age &amp; Sex'!E9</f>
        <v>2.2926800286354094</v>
      </c>
      <c r="F23" s="140">
        <f>'2020-Age &amp; Sex'!F9-'2010-Age &amp; Sex'!F9</f>
        <v>-393894</v>
      </c>
      <c r="G23" s="140">
        <f>'2020-Age &amp; Sex'!G9-'2010-Age &amp; Sex'!G9</f>
        <v>-583922</v>
      </c>
      <c r="H23" s="140">
        <f>'2020-Age &amp; Sex'!H9-'2010-Age &amp; Sex'!H9</f>
        <v>2960492</v>
      </c>
      <c r="I23" s="140">
        <f>'2020-Age &amp; Sex'!I9-'2010-Age &amp; Sex'!I9</f>
        <v>2604947</v>
      </c>
      <c r="J23" s="140">
        <f>'2020-Age &amp; Sex'!J9-'2010-Age &amp; Sex'!J9</f>
        <v>2288506</v>
      </c>
      <c r="K23" s="141">
        <f>'2020-Age &amp; Sex'!K9-'2010-Age &amp; Sex'!K9</f>
        <v>1770650</v>
      </c>
    </row>
    <row r="24" spans="1:13" ht="14.4" x14ac:dyDescent="0.3">
      <c r="A24" s="76" t="s">
        <v>11</v>
      </c>
      <c r="B24" s="142">
        <f>'2020-Age &amp; Sex'!B10-'2010-Age &amp; Sex'!B10</f>
        <v>1565933</v>
      </c>
      <c r="C24" s="143">
        <f>'2020-Age &amp; Sex'!C10-'2010-Age &amp; Sex'!C10</f>
        <v>667505</v>
      </c>
      <c r="D24" s="144">
        <f>'2020-Age &amp; Sex'!D10-'2010-Age &amp; Sex'!D10</f>
        <v>898428</v>
      </c>
      <c r="E24" s="145">
        <f>'2020-Age &amp; Sex'!E10-'2010-Age &amp; Sex'!E10</f>
        <v>3.4008996759688586</v>
      </c>
      <c r="F24" s="146">
        <f>'2020-Age &amp; Sex'!F10-'2010-Age &amp; Sex'!F10</f>
        <v>-273762</v>
      </c>
      <c r="G24" s="146">
        <f>'2020-Age &amp; Sex'!G10-'2010-Age &amp; Sex'!G10</f>
        <v>-259862</v>
      </c>
      <c r="H24" s="146">
        <f>'2020-Age &amp; Sex'!H10-'2010-Age &amp; Sex'!H10</f>
        <v>1805304</v>
      </c>
      <c r="I24" s="146">
        <f>'2020-Age &amp; Sex'!I10-'2010-Age &amp; Sex'!I10</f>
        <v>1058853</v>
      </c>
      <c r="J24" s="146">
        <f>'2020-Age &amp; Sex'!J10-'2010-Age &amp; Sex'!J10</f>
        <v>791884</v>
      </c>
      <c r="K24" s="147">
        <f>'2020-Age &amp; Sex'!K10-'2010-Age &amp; Sex'!K10</f>
        <v>525955</v>
      </c>
    </row>
    <row r="25" spans="1:13" ht="14.4" x14ac:dyDescent="0.3">
      <c r="A25" s="76" t="s">
        <v>2</v>
      </c>
      <c r="B25" s="142"/>
      <c r="C25" s="143"/>
      <c r="D25" s="144"/>
      <c r="E25" s="145"/>
      <c r="F25" s="146"/>
      <c r="G25" s="146"/>
      <c r="H25" s="146"/>
      <c r="I25" s="146"/>
      <c r="J25" s="146"/>
      <c r="K25" s="147"/>
    </row>
    <row r="26" spans="1:13" ht="14.4" x14ac:dyDescent="0.3">
      <c r="A26" s="86" t="s">
        <v>3</v>
      </c>
      <c r="B26" s="142">
        <f>'2020-Age &amp; Sex'!B12-'2010-Age &amp; Sex'!B12</f>
        <v>-1241666</v>
      </c>
      <c r="C26" s="143">
        <f>'2020-Age &amp; Sex'!C12-'2010-Age &amp; Sex'!C12</f>
        <v>-585235</v>
      </c>
      <c r="D26" s="144">
        <f>'2020-Age &amp; Sex'!D12-'2010-Age &amp; Sex'!D12</f>
        <v>-656431</v>
      </c>
      <c r="E26" s="145">
        <f>'2020-Age &amp; Sex'!E12-'2010-Age &amp; Sex'!E12</f>
        <v>2.638826521893435</v>
      </c>
      <c r="F26" s="146">
        <f>'2020-Age &amp; Sex'!F12-'2010-Age &amp; Sex'!F12</f>
        <v>-135723</v>
      </c>
      <c r="G26" s="146">
        <f>'2020-Age &amp; Sex'!G12-'2010-Age &amp; Sex'!G12</f>
        <v>-504705</v>
      </c>
      <c r="H26" s="146">
        <f>'2020-Age &amp; Sex'!H12-'2010-Age &amp; Sex'!H12</f>
        <v>-602704</v>
      </c>
      <c r="I26" s="146">
        <f>'2020-Age &amp; Sex'!I12-'2010-Age &amp; Sex'!I12</f>
        <v>587121</v>
      </c>
      <c r="J26" s="146">
        <f>'2020-Age &amp; Sex'!J12-'2010-Age &amp; Sex'!J12</f>
        <v>698030</v>
      </c>
      <c r="K26" s="147">
        <f>'2020-Age &amp; Sex'!K12-'2010-Age &amp; Sex'!K12</f>
        <v>656339</v>
      </c>
    </row>
    <row r="27" spans="1:13" ht="14.4" x14ac:dyDescent="0.3">
      <c r="A27" s="86" t="s">
        <v>12</v>
      </c>
      <c r="B27" s="142">
        <f>'2020-Age &amp; Sex'!B13-'2010-Age &amp; Sex'!B13</f>
        <v>-44518</v>
      </c>
      <c r="C27" s="143">
        <f>'2020-Age &amp; Sex'!C13-'2010-Age &amp; Sex'!C13</f>
        <v>-19641</v>
      </c>
      <c r="D27" s="144">
        <f>'2020-Age &amp; Sex'!D13-'2010-Age &amp; Sex'!D13</f>
        <v>-24877</v>
      </c>
      <c r="E27" s="145">
        <f>'2020-Age &amp; Sex'!E13-'2010-Age &amp; Sex'!E13</f>
        <v>2.5902179691653373</v>
      </c>
      <c r="F27" s="146">
        <f>'2020-Age &amp; Sex'!F13-'2010-Age &amp; Sex'!F13</f>
        <v>-27830</v>
      </c>
      <c r="G27" s="146">
        <f>'2020-Age &amp; Sex'!G13-'2010-Age &amp; Sex'!G13</f>
        <v>-98619</v>
      </c>
      <c r="H27" s="146">
        <f>'2020-Age &amp; Sex'!H13-'2010-Age &amp; Sex'!H13</f>
        <v>80470</v>
      </c>
      <c r="I27" s="146">
        <f>'2020-Age &amp; Sex'!I13-'2010-Age &amp; Sex'!I13</f>
        <v>148320</v>
      </c>
      <c r="J27" s="146">
        <f>'2020-Age &amp; Sex'!J13-'2010-Age &amp; Sex'!J13</f>
        <v>127443</v>
      </c>
      <c r="K27" s="147">
        <f>'2020-Age &amp; Sex'!K13-'2010-Age &amp; Sex'!K13</f>
        <v>87994</v>
      </c>
    </row>
    <row r="28" spans="1:13" ht="14.4" x14ac:dyDescent="0.3">
      <c r="A28" s="86" t="s">
        <v>13</v>
      </c>
      <c r="B28" s="142">
        <f>'2020-Age &amp; Sex'!B14-'2010-Age &amp; Sex'!B14</f>
        <v>-6165</v>
      </c>
      <c r="C28" s="143">
        <f>'2020-Age &amp; Sex'!C14-'2010-Age &amp; Sex'!C14</f>
        <v>-2532</v>
      </c>
      <c r="D28" s="144">
        <f>'2020-Age &amp; Sex'!D14-'2010-Age &amp; Sex'!D14</f>
        <v>-3633</v>
      </c>
      <c r="E28" s="145">
        <f>'2020-Age &amp; Sex'!E14-'2010-Age &amp; Sex'!E14</f>
        <v>1.9409399224806165</v>
      </c>
      <c r="F28" s="146">
        <f>'2020-Age &amp; Sex'!F14-'2010-Age &amp; Sex'!F14</f>
        <v>-1434</v>
      </c>
      <c r="G28" s="146">
        <f>'2020-Age &amp; Sex'!G14-'2010-Age &amp; Sex'!G14</f>
        <v>-3802</v>
      </c>
      <c r="H28" s="146">
        <f>'2020-Age &amp; Sex'!H14-'2010-Age &amp; Sex'!H14</f>
        <v>-965</v>
      </c>
      <c r="I28" s="146">
        <f>'2020-Age &amp; Sex'!I14-'2010-Age &amp; Sex'!I14</f>
        <v>9802</v>
      </c>
      <c r="J28" s="146">
        <f>'2020-Age &amp; Sex'!J14-'2010-Age &amp; Sex'!J14</f>
        <v>9024</v>
      </c>
      <c r="K28" s="147">
        <f>'2020-Age &amp; Sex'!K14-'2010-Age &amp; Sex'!K14</f>
        <v>7078</v>
      </c>
    </row>
    <row r="29" spans="1:13" ht="14.4" x14ac:dyDescent="0.3">
      <c r="A29" s="86" t="s">
        <v>6</v>
      </c>
      <c r="B29" s="142">
        <f>'2020-Age &amp; Sex'!B15-'2010-Age &amp; Sex'!B15</f>
        <v>1203725</v>
      </c>
      <c r="C29" s="143">
        <f>'2020-Age &amp; Sex'!C15-'2010-Age &amp; Sex'!C15</f>
        <v>573863</v>
      </c>
      <c r="D29" s="144">
        <f>'2020-Age &amp; Sex'!D15-'2010-Age &amp; Sex'!D15</f>
        <v>629862</v>
      </c>
      <c r="E29" s="145">
        <f>'2020-Age &amp; Sex'!E15-'2010-Age &amp; Sex'!E15</f>
        <v>2.1176051598429595</v>
      </c>
      <c r="F29" s="146">
        <f>'2020-Age &amp; Sex'!F15-'2010-Age &amp; Sex'!F15</f>
        <v>12379</v>
      </c>
      <c r="G29" s="146">
        <f>'2020-Age &amp; Sex'!G15-'2010-Age &amp; Sex'!G15</f>
        <v>106514</v>
      </c>
      <c r="H29" s="146">
        <f>'2020-Age &amp; Sex'!H15-'2010-Age &amp; Sex'!H15</f>
        <v>1075023</v>
      </c>
      <c r="I29" s="146">
        <f>'2020-Age &amp; Sex'!I15-'2010-Age &amp; Sex'!I15</f>
        <v>576105</v>
      </c>
      <c r="J29" s="146">
        <f>'2020-Age &amp; Sex'!J15-'2010-Age &amp; Sex'!J15</f>
        <v>493426</v>
      </c>
      <c r="K29" s="147">
        <f>'2020-Age &amp; Sex'!K15-'2010-Age &amp; Sex'!K15</f>
        <v>380166</v>
      </c>
    </row>
    <row r="30" spans="1:13" ht="14.4" x14ac:dyDescent="0.3">
      <c r="A30" s="86" t="s">
        <v>14</v>
      </c>
      <c r="B30" s="142">
        <f>'2020-Age &amp; Sex'!B16-'2010-Age &amp; Sex'!B16</f>
        <v>9590</v>
      </c>
      <c r="C30" s="143">
        <f>'2020-Age &amp; Sex'!C16-'2010-Age &amp; Sex'!C16</f>
        <v>4678</v>
      </c>
      <c r="D30" s="144">
        <f>'2020-Age &amp; Sex'!D16-'2010-Age &amp; Sex'!D16</f>
        <v>4912</v>
      </c>
      <c r="E30" s="145">
        <f>'2020-Age &amp; Sex'!E16-'2010-Age &amp; Sex'!E16</f>
        <v>4.0532105760151111</v>
      </c>
      <c r="F30" s="146">
        <f>'2020-Age &amp; Sex'!F16-'2010-Age &amp; Sex'!F16</f>
        <v>-1314</v>
      </c>
      <c r="G30" s="146">
        <f>'2020-Age &amp; Sex'!G16-'2010-Age &amp; Sex'!G16</f>
        <v>-3189</v>
      </c>
      <c r="H30" s="146">
        <f>'2020-Age &amp; Sex'!H16-'2010-Age &amp; Sex'!H16</f>
        <v>13579</v>
      </c>
      <c r="I30" s="146">
        <f>'2020-Age &amp; Sex'!I16-'2010-Age &amp; Sex'!I16</f>
        <v>11381</v>
      </c>
      <c r="J30" s="146">
        <f>'2020-Age &amp; Sex'!J16-'2010-Age &amp; Sex'!J16</f>
        <v>8622</v>
      </c>
      <c r="K30" s="147">
        <f>'2020-Age &amp; Sex'!K16-'2010-Age &amp; Sex'!K16</f>
        <v>5930</v>
      </c>
    </row>
    <row r="31" spans="1:13" ht="14.4" x14ac:dyDescent="0.3">
      <c r="A31" s="86" t="s">
        <v>8</v>
      </c>
      <c r="B31" s="142">
        <f>'2020-Age &amp; Sex'!B17-'2010-Age &amp; Sex'!B17</f>
        <v>138342</v>
      </c>
      <c r="C31" s="143">
        <f>'2020-Age &amp; Sex'!C17-'2010-Age &amp; Sex'!C17</f>
        <v>70800</v>
      </c>
      <c r="D31" s="144">
        <f>'2020-Age &amp; Sex'!D17-'2010-Age &amp; Sex'!D17</f>
        <v>67542</v>
      </c>
      <c r="E31" s="145">
        <f>'2020-Age &amp; Sex'!E17-'2010-Age &amp; Sex'!E17</f>
        <v>4.325549370055672</v>
      </c>
      <c r="F31" s="146">
        <f>'2020-Age &amp; Sex'!F17-'2010-Age &amp; Sex'!F17</f>
        <v>9973</v>
      </c>
      <c r="G31" s="146">
        <f>'2020-Age &amp; Sex'!G17-'2010-Age &amp; Sex'!G17</f>
        <v>35027</v>
      </c>
      <c r="H31" s="146">
        <f>'2020-Age &amp; Sex'!H17-'2010-Age &amp; Sex'!H17</f>
        <v>98289</v>
      </c>
      <c r="I31" s="146">
        <f>'2020-Age &amp; Sex'!I17-'2010-Age &amp; Sex'!I17</f>
        <v>35064</v>
      </c>
      <c r="J31" s="146">
        <f>'2020-Age &amp; Sex'!J17-'2010-Age &amp; Sex'!J17</f>
        <v>26295</v>
      </c>
      <c r="K31" s="147">
        <f>'2020-Age &amp; Sex'!K17-'2010-Age &amp; Sex'!K17</f>
        <v>17480</v>
      </c>
    </row>
    <row r="32" spans="1:13" ht="15" thickBot="1" x14ac:dyDescent="0.35">
      <c r="A32" s="105" t="s">
        <v>15</v>
      </c>
      <c r="B32" s="148">
        <f>'2020-Age &amp; Sex'!B18-'2010-Age &amp; Sex'!B18</f>
        <v>659026</v>
      </c>
      <c r="C32" s="149">
        <f>'2020-Age &amp; Sex'!C18-'2010-Age &amp; Sex'!C18</f>
        <v>321735</v>
      </c>
      <c r="D32" s="150">
        <f>'2020-Age &amp; Sex'!D18-'2010-Age &amp; Sex'!D18</f>
        <v>337291</v>
      </c>
      <c r="E32" s="151">
        <f>'2020-Age &amp; Sex'!E18-'2010-Age &amp; Sex'!E18</f>
        <v>6.1683140693503375</v>
      </c>
      <c r="F32" s="152">
        <f>'2020-Age &amp; Sex'!F18-'2010-Age &amp; Sex'!F18</f>
        <v>23817</v>
      </c>
      <c r="G32" s="152">
        <f>'2020-Age &amp; Sex'!G18-'2010-Age &amp; Sex'!G18</f>
        <v>144714</v>
      </c>
      <c r="H32" s="152">
        <f>'2020-Age &amp; Sex'!H18-'2010-Age &amp; Sex'!H18</f>
        <v>491496</v>
      </c>
      <c r="I32" s="152">
        <f>'2020-Age &amp; Sex'!I18-'2010-Age &amp; Sex'!I18</f>
        <v>178301</v>
      </c>
      <c r="J32" s="152">
        <f>'2020-Age &amp; Sex'!J18-'2010-Age &amp; Sex'!J18</f>
        <v>133782</v>
      </c>
      <c r="K32" s="153">
        <f>'2020-Age &amp; Sex'!K18-'2010-Age &amp; Sex'!K18</f>
        <v>89708</v>
      </c>
    </row>
    <row r="33" spans="1:13" ht="14.4" x14ac:dyDescent="0.3">
      <c r="A33" s="84"/>
      <c r="B33" s="90"/>
      <c r="C33" s="90"/>
      <c r="D33" s="90"/>
      <c r="E33" s="84"/>
      <c r="F33" s="89"/>
      <c r="G33" s="84"/>
      <c r="H33" s="90"/>
      <c r="I33" s="90"/>
      <c r="J33" s="90"/>
      <c r="K33" s="90"/>
      <c r="M33" s="84"/>
    </row>
    <row r="34" spans="1:13" ht="30" customHeight="1" x14ac:dyDescent="0.3">
      <c r="A34" s="159" t="s">
        <v>71</v>
      </c>
      <c r="B34" s="159"/>
      <c r="C34" s="159"/>
      <c r="D34" s="159"/>
      <c r="E34" s="159"/>
      <c r="F34" s="159"/>
      <c r="G34" s="159"/>
      <c r="H34" s="159"/>
      <c r="I34" s="159"/>
      <c r="J34" s="159"/>
      <c r="K34" s="159"/>
      <c r="M34" s="84"/>
    </row>
    <row r="35" spans="1:13" ht="14.4" x14ac:dyDescent="0.3">
      <c r="A35" s="84"/>
      <c r="B35" s="90"/>
      <c r="C35" s="90"/>
      <c r="D35" s="90"/>
      <c r="E35" s="84"/>
      <c r="F35" s="89"/>
      <c r="G35" s="84"/>
      <c r="H35" s="90"/>
      <c r="I35" s="90"/>
      <c r="J35" s="90"/>
      <c r="K35" s="90"/>
      <c r="M35" s="84"/>
    </row>
    <row r="36" spans="1:13" ht="14.4" x14ac:dyDescent="0.3">
      <c r="A36" s="84"/>
      <c r="B36" s="90"/>
      <c r="C36" s="90"/>
      <c r="D36" s="90"/>
      <c r="E36" s="84"/>
      <c r="F36" s="89"/>
      <c r="G36" s="84"/>
      <c r="H36" s="90"/>
      <c r="I36" s="90"/>
      <c r="J36" s="90"/>
      <c r="K36" s="90"/>
      <c r="M36" s="84"/>
    </row>
    <row r="37" spans="1:13" ht="14.4" x14ac:dyDescent="0.3">
      <c r="A37" s="84"/>
      <c r="B37" s="90"/>
      <c r="C37" s="90"/>
      <c r="D37" s="90"/>
      <c r="E37" s="84"/>
      <c r="F37" s="89"/>
      <c r="G37" s="84"/>
      <c r="H37" s="90"/>
      <c r="I37" s="90"/>
      <c r="J37" s="90"/>
      <c r="K37" s="90"/>
      <c r="M37" s="84"/>
    </row>
    <row r="38" spans="1:13" ht="14.4" x14ac:dyDescent="0.3">
      <c r="A38" s="84"/>
      <c r="B38" s="90"/>
      <c r="C38" s="90"/>
      <c r="D38" s="90"/>
      <c r="E38" s="84"/>
      <c r="F38" s="89"/>
      <c r="G38" s="84"/>
      <c r="H38" s="90"/>
      <c r="I38" s="90"/>
      <c r="J38" s="90"/>
      <c r="K38" s="90"/>
      <c r="M38" s="84"/>
    </row>
    <row r="39" spans="1:13" ht="14.4" x14ac:dyDescent="0.3">
      <c r="A39" s="84"/>
      <c r="B39" s="90"/>
      <c r="C39" s="90"/>
      <c r="D39" s="90"/>
      <c r="E39" s="84"/>
      <c r="F39" s="89"/>
      <c r="G39" s="84"/>
      <c r="H39" s="90"/>
      <c r="I39" s="90"/>
      <c r="J39" s="90"/>
      <c r="K39" s="90"/>
      <c r="M39" s="84"/>
    </row>
    <row r="40" spans="1:13" ht="14.4" x14ac:dyDescent="0.3">
      <c r="A40" s="84"/>
      <c r="B40" s="90"/>
      <c r="C40" s="90"/>
      <c r="D40" s="90"/>
      <c r="E40" s="84"/>
      <c r="F40" s="89"/>
      <c r="G40" s="84"/>
      <c r="H40" s="90"/>
      <c r="I40" s="90"/>
      <c r="J40" s="90"/>
      <c r="K40" s="90"/>
      <c r="M40" s="84"/>
    </row>
    <row r="41" spans="1:13" ht="14.4" x14ac:dyDescent="0.3">
      <c r="A41" s="84"/>
      <c r="B41" s="90"/>
      <c r="C41" s="90"/>
      <c r="D41" s="90"/>
      <c r="E41" s="84"/>
      <c r="F41" s="89"/>
      <c r="G41" s="84"/>
      <c r="H41" s="90"/>
      <c r="I41" s="90"/>
      <c r="J41" s="90"/>
      <c r="K41" s="90"/>
      <c r="M41" s="84"/>
    </row>
    <row r="42" spans="1:13" ht="14.4" x14ac:dyDescent="0.3">
      <c r="A42" s="84"/>
      <c r="B42" s="90"/>
      <c r="C42" s="90"/>
      <c r="D42" s="90"/>
      <c r="E42" s="84"/>
      <c r="F42" s="89"/>
      <c r="G42" s="84"/>
      <c r="H42" s="90"/>
      <c r="I42" s="90"/>
      <c r="J42" s="90"/>
      <c r="K42" s="90"/>
      <c r="M42" s="84"/>
    </row>
    <row r="43" spans="1:13" ht="14.4" x14ac:dyDescent="0.3">
      <c r="A43" s="84"/>
      <c r="B43" s="90"/>
      <c r="C43" s="90"/>
      <c r="D43" s="90"/>
      <c r="E43" s="84"/>
      <c r="F43" s="89"/>
      <c r="G43" s="84"/>
      <c r="H43" s="90"/>
      <c r="I43" s="90"/>
      <c r="J43" s="90"/>
      <c r="K43" s="90"/>
      <c r="M43" s="84"/>
    </row>
    <row r="44" spans="1:13" ht="14.4" x14ac:dyDescent="0.3">
      <c r="A44" s="84"/>
      <c r="B44" s="90"/>
      <c r="C44" s="90"/>
      <c r="D44" s="90"/>
      <c r="E44" s="84"/>
      <c r="F44" s="89"/>
      <c r="G44" s="84"/>
      <c r="H44" s="90"/>
      <c r="I44" s="90"/>
      <c r="J44" s="90"/>
      <c r="K44" s="90"/>
      <c r="M44" s="84"/>
    </row>
  </sheetData>
  <mergeCells count="1">
    <mergeCell ref="A34:K34"/>
  </mergeCells>
  <hyperlinks>
    <hyperlink ref="A7" location="'Table of Contents'!A1" display="Return to Table of Contents" xr:uid="{284191E2-B63C-4C1D-8879-2C32EC07EA1B}"/>
  </hyperlinks>
  <pageMargins left="0.5" right="0.5" top="0.5" bottom="0.5" header="0.3" footer="0.3"/>
  <pageSetup scale="83" fitToHeight="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L44"/>
  <sheetViews>
    <sheetView topLeftCell="A3" zoomScaleNormal="100" workbookViewId="0">
      <pane xSplit="1" ySplit="6" topLeftCell="B12" activePane="bottomRight" state="frozen"/>
      <selection activeCell="A3" sqref="A3"/>
      <selection pane="topRight" activeCell="B3" sqref="B3"/>
      <selection pane="bottomLeft" activeCell="A9" sqref="A9"/>
      <selection pane="bottomRight" activeCell="B9" sqref="B9"/>
    </sheetView>
  </sheetViews>
  <sheetFormatPr defaultColWidth="8.88671875" defaultRowHeight="13.8" x14ac:dyDescent="0.3"/>
  <cols>
    <col min="1" max="1" width="46.6640625" style="5" customWidth="1"/>
    <col min="2" max="2" width="10.77734375" style="5" bestFit="1" customWidth="1"/>
    <col min="3" max="4" width="10.77734375" style="7" bestFit="1" customWidth="1"/>
    <col min="5" max="5" width="8" style="7" customWidth="1"/>
    <col min="6" max="7" width="8.88671875" style="7" customWidth="1"/>
    <col min="8" max="8" width="11.33203125" style="7" customWidth="1"/>
    <col min="9" max="9" width="10" style="7" customWidth="1"/>
    <col min="10" max="11" width="8.88671875" style="7" customWidth="1"/>
    <col min="12" max="16384" width="8.88671875" style="5"/>
  </cols>
  <sheetData>
    <row r="1" spans="1:12" ht="14.4" x14ac:dyDescent="0.3">
      <c r="A1" s="8" t="s">
        <v>17</v>
      </c>
      <c r="B1" s="10"/>
      <c r="C1" s="9"/>
      <c r="D1" s="9"/>
      <c r="E1" s="9"/>
      <c r="F1" s="9"/>
      <c r="G1" s="9"/>
      <c r="H1" s="9"/>
      <c r="I1" s="9"/>
      <c r="J1" s="9"/>
      <c r="K1" s="11" t="s">
        <v>32</v>
      </c>
    </row>
    <row r="2" spans="1:12" ht="14.4" x14ac:dyDescent="0.3">
      <c r="A2" s="8" t="s">
        <v>18</v>
      </c>
      <c r="B2" s="10"/>
      <c r="C2" s="9"/>
      <c r="D2" s="9"/>
      <c r="E2" s="9"/>
      <c r="F2" s="9"/>
      <c r="G2" s="9"/>
      <c r="H2" s="9"/>
      <c r="I2" s="9"/>
      <c r="J2" s="9"/>
      <c r="K2" s="11" t="s">
        <v>33</v>
      </c>
    </row>
    <row r="3" spans="1:12" ht="14.4" x14ac:dyDescent="0.3">
      <c r="A3" s="8" t="s">
        <v>19</v>
      </c>
      <c r="B3" s="10"/>
      <c r="C3" s="9"/>
      <c r="D3" s="9"/>
      <c r="E3" s="9"/>
      <c r="F3" s="12"/>
      <c r="G3" s="9"/>
      <c r="H3" s="9"/>
      <c r="I3" s="9"/>
      <c r="J3" s="9"/>
      <c r="K3" s="13" t="s">
        <v>34</v>
      </c>
    </row>
    <row r="4" spans="1:12" ht="14.4" x14ac:dyDescent="0.3">
      <c r="A4" s="8" t="s">
        <v>20</v>
      </c>
      <c r="B4" s="10"/>
      <c r="C4" s="9"/>
      <c r="D4" s="9"/>
      <c r="E4" s="9"/>
      <c r="F4" s="9"/>
      <c r="G4" s="9"/>
      <c r="H4" s="9"/>
      <c r="I4" s="9"/>
      <c r="J4" s="9"/>
      <c r="K4" s="9"/>
      <c r="L4" s="9"/>
    </row>
    <row r="5" spans="1:12" ht="15.6" x14ac:dyDescent="0.3">
      <c r="A5" s="53" t="s">
        <v>50</v>
      </c>
      <c r="B5" s="53"/>
      <c r="C5" s="53"/>
      <c r="D5" s="53"/>
      <c r="E5" s="53"/>
      <c r="F5" s="53"/>
      <c r="G5" s="53"/>
      <c r="H5" s="53"/>
      <c r="I5" s="53"/>
      <c r="J5" s="53"/>
      <c r="K5" s="53"/>
      <c r="L5" s="52"/>
    </row>
    <row r="6" spans="1:12" ht="15.6" x14ac:dyDescent="0.3">
      <c r="A6" s="53" t="s">
        <v>21</v>
      </c>
      <c r="B6" s="53"/>
      <c r="C6" s="53"/>
      <c r="D6" s="53"/>
      <c r="E6" s="53"/>
      <c r="F6" s="53"/>
      <c r="G6" s="53"/>
      <c r="H6" s="53"/>
      <c r="I6" s="53"/>
      <c r="J6" s="53"/>
      <c r="K6" s="53"/>
      <c r="L6" s="52"/>
    </row>
    <row r="7" spans="1:12" ht="15" thickBot="1" x14ac:dyDescent="0.35">
      <c r="A7" s="155" t="s">
        <v>55</v>
      </c>
    </row>
    <row r="8" spans="1:12" ht="44.55" customHeight="1" thickBot="1" x14ac:dyDescent="0.35">
      <c r="A8" s="36" t="s">
        <v>22</v>
      </c>
      <c r="B8" s="37" t="s">
        <v>23</v>
      </c>
      <c r="C8" s="38" t="s">
        <v>24</v>
      </c>
      <c r="D8" s="39" t="s">
        <v>25</v>
      </c>
      <c r="E8" s="37" t="s">
        <v>48</v>
      </c>
      <c r="F8" s="40" t="s">
        <v>26</v>
      </c>
      <c r="G8" s="38" t="s">
        <v>27</v>
      </c>
      <c r="H8" s="38" t="s">
        <v>28</v>
      </c>
      <c r="I8" s="38" t="s">
        <v>29</v>
      </c>
      <c r="J8" s="38" t="s">
        <v>30</v>
      </c>
      <c r="K8" s="39" t="s">
        <v>31</v>
      </c>
    </row>
    <row r="9" spans="1:12" ht="13.95" customHeight="1" x14ac:dyDescent="0.3">
      <c r="A9" s="21" t="s">
        <v>1</v>
      </c>
      <c r="B9" s="18">
        <f>SUM(B10:B18)</f>
        <v>39538223</v>
      </c>
      <c r="C9" s="6">
        <f t="shared" ref="C9:K9" si="0">SUM(C10:C18)</f>
        <v>19549003</v>
      </c>
      <c r="D9" s="6">
        <f t="shared" si="0"/>
        <v>19989220</v>
      </c>
      <c r="E9" s="49">
        <v>37.492680028635412</v>
      </c>
      <c r="F9" s="6">
        <f t="shared" si="0"/>
        <v>2137439</v>
      </c>
      <c r="G9" s="6">
        <f t="shared" si="0"/>
        <v>8711118</v>
      </c>
      <c r="H9" s="6">
        <f t="shared" si="0"/>
        <v>29188764</v>
      </c>
      <c r="I9" s="6">
        <f t="shared" si="0"/>
        <v>10887954</v>
      </c>
      <c r="J9" s="6">
        <f t="shared" si="0"/>
        <v>8367217</v>
      </c>
      <c r="K9" s="22">
        <f t="shared" si="0"/>
        <v>6017164</v>
      </c>
    </row>
    <row r="10" spans="1:12" ht="13.95" customHeight="1" x14ac:dyDescent="0.3">
      <c r="A10" s="23" t="s">
        <v>0</v>
      </c>
      <c r="B10" s="19">
        <v>15579652</v>
      </c>
      <c r="C10" s="24">
        <v>7747633</v>
      </c>
      <c r="D10" s="24">
        <v>7832019</v>
      </c>
      <c r="E10" s="50">
        <v>30.50089967596886</v>
      </c>
      <c r="F10" s="24">
        <v>1076144</v>
      </c>
      <c r="G10" s="24">
        <v>4496358</v>
      </c>
      <c r="H10" s="24">
        <v>10264554</v>
      </c>
      <c r="I10" s="24">
        <v>2696817</v>
      </c>
      <c r="J10" s="24">
        <v>1911916</v>
      </c>
      <c r="K10" s="25">
        <v>1274834</v>
      </c>
    </row>
    <row r="11" spans="1:12" ht="13.95" customHeight="1" x14ac:dyDescent="0.3">
      <c r="A11" s="23" t="s">
        <v>2</v>
      </c>
      <c r="B11" s="19"/>
      <c r="C11" s="24"/>
      <c r="D11" s="24"/>
      <c r="E11" s="14"/>
      <c r="F11" s="24"/>
      <c r="G11" s="24"/>
      <c r="H11" s="24"/>
      <c r="I11" s="24"/>
      <c r="J11" s="24"/>
      <c r="K11" s="25"/>
    </row>
    <row r="12" spans="1:12" ht="13.95" customHeight="1" x14ac:dyDescent="0.3">
      <c r="A12" s="26" t="s">
        <v>3</v>
      </c>
      <c r="B12" s="19">
        <v>13714587</v>
      </c>
      <c r="C12" s="24">
        <v>6860487</v>
      </c>
      <c r="D12" s="24">
        <v>6854100</v>
      </c>
      <c r="E12" s="50">
        <v>47.238826521893436</v>
      </c>
      <c r="F12" s="24">
        <v>509639</v>
      </c>
      <c r="G12" s="24">
        <v>2041690</v>
      </c>
      <c r="H12" s="24">
        <v>11264069</v>
      </c>
      <c r="I12" s="24">
        <v>5474861</v>
      </c>
      <c r="J12" s="24">
        <v>4398753</v>
      </c>
      <c r="K12" s="25">
        <v>3295454</v>
      </c>
    </row>
    <row r="13" spans="1:12" ht="13.95" customHeight="1" x14ac:dyDescent="0.3">
      <c r="A13" s="26" t="s">
        <v>4</v>
      </c>
      <c r="B13" s="19">
        <v>2119286</v>
      </c>
      <c r="C13" s="24">
        <v>1049253</v>
      </c>
      <c r="D13" s="24">
        <v>1070033</v>
      </c>
      <c r="E13" s="50">
        <v>38.190217969165339</v>
      </c>
      <c r="F13" s="24">
        <v>102022</v>
      </c>
      <c r="G13" s="24">
        <v>424906</v>
      </c>
      <c r="H13" s="24">
        <v>1607816</v>
      </c>
      <c r="I13" s="24">
        <v>605773</v>
      </c>
      <c r="J13" s="24">
        <v>450805</v>
      </c>
      <c r="K13" s="25">
        <v>307692</v>
      </c>
    </row>
    <row r="14" spans="1:12" ht="13.95" customHeight="1" x14ac:dyDescent="0.3">
      <c r="A14" s="26" t="s">
        <v>5</v>
      </c>
      <c r="B14" s="19">
        <v>156085</v>
      </c>
      <c r="C14" s="24">
        <v>77836</v>
      </c>
      <c r="D14" s="24">
        <v>78249</v>
      </c>
      <c r="E14" s="50">
        <v>39.540939922480618</v>
      </c>
      <c r="F14" s="24">
        <v>8022</v>
      </c>
      <c r="G14" s="24">
        <v>33428</v>
      </c>
      <c r="H14" s="24">
        <v>116269</v>
      </c>
      <c r="I14" s="24">
        <v>47262</v>
      </c>
      <c r="J14" s="24">
        <v>35105</v>
      </c>
      <c r="K14" s="25">
        <v>23880</v>
      </c>
    </row>
    <row r="15" spans="1:12" ht="13.95" customHeight="1" x14ac:dyDescent="0.3">
      <c r="A15" s="26" t="s">
        <v>6</v>
      </c>
      <c r="B15" s="19">
        <v>5978795</v>
      </c>
      <c r="C15" s="24">
        <v>2832917</v>
      </c>
      <c r="D15" s="24">
        <v>3145878</v>
      </c>
      <c r="E15" s="50">
        <v>39.917605159842957</v>
      </c>
      <c r="F15" s="24">
        <v>266859</v>
      </c>
      <c r="G15" s="24">
        <v>1072502</v>
      </c>
      <c r="H15" s="24">
        <v>4684879</v>
      </c>
      <c r="I15" s="24">
        <v>1694800</v>
      </c>
      <c r="J15" s="24">
        <v>1303048</v>
      </c>
      <c r="K15" s="25">
        <v>937349</v>
      </c>
    </row>
    <row r="16" spans="1:12" ht="13.95" customHeight="1" x14ac:dyDescent="0.3">
      <c r="A16" s="26" t="s">
        <v>7</v>
      </c>
      <c r="B16" s="19">
        <v>138167</v>
      </c>
      <c r="C16" s="24">
        <v>68416</v>
      </c>
      <c r="D16" s="24">
        <v>69751</v>
      </c>
      <c r="E16" s="50">
        <v>36.153210576015113</v>
      </c>
      <c r="F16" s="24">
        <v>6742</v>
      </c>
      <c r="G16" s="24">
        <v>28989</v>
      </c>
      <c r="H16" s="24">
        <v>102764</v>
      </c>
      <c r="I16" s="24">
        <v>32349</v>
      </c>
      <c r="J16" s="24">
        <v>22887</v>
      </c>
      <c r="K16" s="25">
        <v>14917</v>
      </c>
    </row>
    <row r="17" spans="1:11" ht="13.95" customHeight="1" x14ac:dyDescent="0.3">
      <c r="A17" s="26" t="s">
        <v>8</v>
      </c>
      <c r="B17" s="19">
        <v>223929</v>
      </c>
      <c r="C17" s="24">
        <v>114935</v>
      </c>
      <c r="D17" s="24">
        <v>108994</v>
      </c>
      <c r="E17" s="50">
        <v>33.125549370055673</v>
      </c>
      <c r="F17" s="24">
        <v>17687</v>
      </c>
      <c r="G17" s="24">
        <v>61590</v>
      </c>
      <c r="H17" s="24">
        <v>152930</v>
      </c>
      <c r="I17" s="24">
        <v>46173</v>
      </c>
      <c r="J17" s="24">
        <v>33572</v>
      </c>
      <c r="K17" s="25">
        <v>22080</v>
      </c>
    </row>
    <row r="18" spans="1:11" ht="13.95" customHeight="1" x14ac:dyDescent="0.3">
      <c r="A18" s="26" t="s">
        <v>9</v>
      </c>
      <c r="B18" s="19">
        <v>1627722</v>
      </c>
      <c r="C18" s="24">
        <v>797526</v>
      </c>
      <c r="D18" s="24">
        <v>830196</v>
      </c>
      <c r="E18" s="50">
        <v>28.268314069350339</v>
      </c>
      <c r="F18" s="24">
        <v>150324</v>
      </c>
      <c r="G18" s="24">
        <v>551655</v>
      </c>
      <c r="H18" s="24">
        <v>995483</v>
      </c>
      <c r="I18" s="24">
        <v>289919</v>
      </c>
      <c r="J18" s="24">
        <v>211131</v>
      </c>
      <c r="K18" s="25">
        <v>140958</v>
      </c>
    </row>
    <row r="19" spans="1:11" ht="13.95" customHeight="1" x14ac:dyDescent="0.3">
      <c r="A19" s="27"/>
      <c r="B19" s="20"/>
      <c r="E19" s="15"/>
      <c r="K19" s="28"/>
    </row>
    <row r="20" spans="1:11" ht="13.95" customHeight="1" x14ac:dyDescent="0.3">
      <c r="A20" s="1" t="s">
        <v>10</v>
      </c>
      <c r="B20" s="20"/>
      <c r="E20" s="15"/>
      <c r="K20" s="28"/>
    </row>
    <row r="21" spans="1:11" ht="13.95" customHeight="1" x14ac:dyDescent="0.3">
      <c r="A21" s="1" t="s">
        <v>1</v>
      </c>
      <c r="B21" s="33">
        <v>1</v>
      </c>
      <c r="C21" s="34">
        <v>0.49443301991594313</v>
      </c>
      <c r="D21" s="34">
        <v>0.50556698008405687</v>
      </c>
      <c r="E21" s="33"/>
      <c r="F21" s="34">
        <v>5.4060067393519429E-2</v>
      </c>
      <c r="G21" s="34">
        <v>0.22032143427386708</v>
      </c>
      <c r="H21" s="34">
        <v>0.73824167565649068</v>
      </c>
      <c r="I21" s="34">
        <v>0.27537792985789977</v>
      </c>
      <c r="J21" s="34">
        <v>0.2116234965845582</v>
      </c>
      <c r="K21" s="35">
        <v>0.15218599986145054</v>
      </c>
    </row>
    <row r="22" spans="1:11" ht="13.95" customHeight="1" x14ac:dyDescent="0.3">
      <c r="A22" s="2" t="s">
        <v>11</v>
      </c>
      <c r="B22" s="16">
        <v>1</v>
      </c>
      <c r="C22" s="29">
        <v>0.49729178803223589</v>
      </c>
      <c r="D22" s="29">
        <v>0.50270821196776405</v>
      </c>
      <c r="E22" s="16"/>
      <c r="F22" s="29">
        <v>6.9073686626633254E-2</v>
      </c>
      <c r="G22" s="29">
        <v>0.28860452081984889</v>
      </c>
      <c r="H22" s="29">
        <v>0.65884359933071679</v>
      </c>
      <c r="I22" s="29">
        <v>0.17309866741567784</v>
      </c>
      <c r="J22" s="29">
        <v>0.12271878730025548</v>
      </c>
      <c r="K22" s="30">
        <v>8.1826859804057239E-2</v>
      </c>
    </row>
    <row r="23" spans="1:11" ht="13.95" customHeight="1" x14ac:dyDescent="0.3">
      <c r="A23" s="2" t="s">
        <v>2</v>
      </c>
      <c r="B23" s="16"/>
      <c r="C23" s="29"/>
      <c r="D23" s="29"/>
      <c r="E23" s="16"/>
      <c r="K23" s="28"/>
    </row>
    <row r="24" spans="1:11" ht="13.95" customHeight="1" x14ac:dyDescent="0.3">
      <c r="A24" s="3" t="s">
        <v>3</v>
      </c>
      <c r="B24" s="16">
        <v>1</v>
      </c>
      <c r="C24" s="29">
        <v>0.50023285425948294</v>
      </c>
      <c r="D24" s="29">
        <v>0.499767145740517</v>
      </c>
      <c r="E24" s="16"/>
      <c r="F24" s="29">
        <v>3.716036071665884E-2</v>
      </c>
      <c r="G24" s="29">
        <v>0.14886995867976191</v>
      </c>
      <c r="H24" s="29">
        <v>0.82132032120252696</v>
      </c>
      <c r="I24" s="29">
        <v>0.39919984466174591</v>
      </c>
      <c r="J24" s="29">
        <v>0.32073536009505793</v>
      </c>
      <c r="K24" s="30">
        <v>0.24028824200101687</v>
      </c>
    </row>
    <row r="25" spans="1:11" ht="13.95" customHeight="1" x14ac:dyDescent="0.3">
      <c r="A25" s="3" t="s">
        <v>12</v>
      </c>
      <c r="B25" s="16">
        <v>1</v>
      </c>
      <c r="C25" s="29">
        <v>0.49509740544692882</v>
      </c>
      <c r="D25" s="29">
        <v>0.50490259455307118</v>
      </c>
      <c r="E25" s="16"/>
      <c r="F25" s="29">
        <v>4.8139798026316412E-2</v>
      </c>
      <c r="G25" s="29">
        <v>0.20049488365421184</v>
      </c>
      <c r="H25" s="29">
        <v>0.7586592843061295</v>
      </c>
      <c r="I25" s="29">
        <v>0.28583824929716894</v>
      </c>
      <c r="J25" s="29">
        <v>0.21271550890252661</v>
      </c>
      <c r="K25" s="30">
        <v>0.14518663361150877</v>
      </c>
    </row>
    <row r="26" spans="1:11" ht="13.95" customHeight="1" x14ac:dyDescent="0.3">
      <c r="A26" s="3" t="s">
        <v>13</v>
      </c>
      <c r="B26" s="16">
        <v>1</v>
      </c>
      <c r="C26" s="29">
        <v>0.49867700291507833</v>
      </c>
      <c r="D26" s="29">
        <v>0.50132299708492167</v>
      </c>
      <c r="E26" s="16"/>
      <c r="F26" s="29">
        <v>5.1395073197296345E-2</v>
      </c>
      <c r="G26" s="29">
        <v>0.21416535861870134</v>
      </c>
      <c r="H26" s="29">
        <v>0.74490822308357629</v>
      </c>
      <c r="I26" s="29">
        <v>0.30279655316013709</v>
      </c>
      <c r="J26" s="29">
        <v>0.22490950443668514</v>
      </c>
      <c r="K26" s="30">
        <v>0.15299356120062788</v>
      </c>
    </row>
    <row r="27" spans="1:11" ht="13.95" customHeight="1" x14ac:dyDescent="0.3">
      <c r="A27" s="3" t="s">
        <v>6</v>
      </c>
      <c r="B27" s="16">
        <v>1</v>
      </c>
      <c r="C27" s="29">
        <v>0.47382741840119957</v>
      </c>
      <c r="D27" s="29">
        <v>0.52617258159880043</v>
      </c>
      <c r="E27" s="16"/>
      <c r="F27" s="29">
        <v>4.4634244860377384E-2</v>
      </c>
      <c r="G27" s="29">
        <v>0.17938430737297398</v>
      </c>
      <c r="H27" s="29">
        <v>0.78358247774007972</v>
      </c>
      <c r="I27" s="29">
        <v>0.2834684915605904</v>
      </c>
      <c r="J27" s="29">
        <v>0.21794492033929913</v>
      </c>
      <c r="K27" s="30">
        <v>0.15677891615283682</v>
      </c>
    </row>
    <row r="28" spans="1:11" ht="13.95" customHeight="1" x14ac:dyDescent="0.3">
      <c r="A28" s="3" t="s">
        <v>14</v>
      </c>
      <c r="B28" s="16">
        <v>1</v>
      </c>
      <c r="C28" s="29">
        <v>0.49516888982173746</v>
      </c>
      <c r="D28" s="29">
        <v>0.50483111017826254</v>
      </c>
      <c r="E28" s="16"/>
      <c r="F28" s="29">
        <v>4.8796022205012772E-2</v>
      </c>
      <c r="G28" s="29">
        <v>0.20981131529236358</v>
      </c>
      <c r="H28" s="29">
        <v>0.74376660128684857</v>
      </c>
      <c r="I28" s="29">
        <v>0.2341297125941795</v>
      </c>
      <c r="J28" s="29">
        <v>0.16564736876388719</v>
      </c>
      <c r="K28" s="30">
        <v>0.10796355135452025</v>
      </c>
    </row>
    <row r="29" spans="1:11" ht="13.95" customHeight="1" x14ac:dyDescent="0.3">
      <c r="A29" s="3" t="s">
        <v>8</v>
      </c>
      <c r="B29" s="16">
        <v>1</v>
      </c>
      <c r="C29" s="29">
        <v>0.51326536536134226</v>
      </c>
      <c r="D29" s="29">
        <v>0.48673463463865779</v>
      </c>
      <c r="E29" s="16"/>
      <c r="F29" s="29">
        <v>7.8984856807291601E-2</v>
      </c>
      <c r="G29" s="29">
        <v>0.2750425358037592</v>
      </c>
      <c r="H29" s="29">
        <v>0.68293968177413378</v>
      </c>
      <c r="I29" s="29">
        <v>0.20619482067976905</v>
      </c>
      <c r="J29" s="29">
        <v>0.14992252008449106</v>
      </c>
      <c r="K29" s="30">
        <v>9.8602682100129957E-2</v>
      </c>
    </row>
    <row r="30" spans="1:11" ht="13.95" customHeight="1" x14ac:dyDescent="0.3">
      <c r="A30" s="3" t="s">
        <v>15</v>
      </c>
      <c r="B30" s="16">
        <v>1</v>
      </c>
      <c r="C30" s="29">
        <v>0.48996450253790269</v>
      </c>
      <c r="D30" s="29">
        <v>0.51003549746209731</v>
      </c>
      <c r="E30" s="16"/>
      <c r="F30" s="29">
        <v>9.2352379583245783E-2</v>
      </c>
      <c r="G30" s="29">
        <v>0.33891229583430094</v>
      </c>
      <c r="H30" s="29">
        <v>0.61158047873039745</v>
      </c>
      <c r="I30" s="29">
        <v>0.17811333876423616</v>
      </c>
      <c r="J30" s="29">
        <v>0.12970949584757102</v>
      </c>
      <c r="K30" s="30">
        <v>8.6598325758329736E-2</v>
      </c>
    </row>
    <row r="31" spans="1:11" ht="13.95" customHeight="1" x14ac:dyDescent="0.3">
      <c r="A31" s="3"/>
      <c r="B31" s="20"/>
      <c r="E31" s="15"/>
      <c r="K31" s="28"/>
    </row>
    <row r="32" spans="1:11" ht="13.95" customHeight="1" x14ac:dyDescent="0.3">
      <c r="A32" s="1" t="s">
        <v>16</v>
      </c>
      <c r="B32" s="20"/>
      <c r="E32" s="15"/>
      <c r="K32" s="28"/>
    </row>
    <row r="33" spans="1:11" ht="13.95" customHeight="1" x14ac:dyDescent="0.3">
      <c r="A33" s="1" t="s">
        <v>1</v>
      </c>
      <c r="B33" s="33">
        <v>1</v>
      </c>
      <c r="C33" s="34">
        <v>1</v>
      </c>
      <c r="D33" s="34">
        <v>1</v>
      </c>
      <c r="E33" s="33"/>
      <c r="F33" s="34">
        <v>1</v>
      </c>
      <c r="G33" s="34">
        <v>1</v>
      </c>
      <c r="H33" s="34">
        <v>1</v>
      </c>
      <c r="I33" s="34">
        <v>1</v>
      </c>
      <c r="J33" s="34">
        <v>1</v>
      </c>
      <c r="K33" s="35">
        <v>1</v>
      </c>
    </row>
    <row r="34" spans="1:11" ht="13.95" customHeight="1" x14ac:dyDescent="0.3">
      <c r="A34" s="2" t="s">
        <v>11</v>
      </c>
      <c r="B34" s="16">
        <v>0.39404026832465383</v>
      </c>
      <c r="C34" s="29">
        <v>0.39631857440504764</v>
      </c>
      <c r="D34" s="29">
        <v>0.39181213674170379</v>
      </c>
      <c r="E34" s="16"/>
      <c r="F34" s="29">
        <v>0.50347354942059164</v>
      </c>
      <c r="G34" s="29">
        <v>0.51616313772813083</v>
      </c>
      <c r="H34" s="29">
        <v>0.351661139197261</v>
      </c>
      <c r="I34" s="29">
        <v>0.24768813314237001</v>
      </c>
      <c r="J34" s="29">
        <v>0.2285008264994203</v>
      </c>
      <c r="K34" s="30">
        <v>0.21186625460100472</v>
      </c>
    </row>
    <row r="35" spans="1:11" ht="13.95" customHeight="1" x14ac:dyDescent="0.3">
      <c r="A35" s="2" t="s">
        <v>2</v>
      </c>
      <c r="B35" s="16"/>
      <c r="C35" s="29"/>
      <c r="D35" s="29"/>
      <c r="E35" s="16"/>
      <c r="F35" s="29"/>
      <c r="G35" s="29"/>
      <c r="H35" s="29"/>
      <c r="I35" s="29"/>
      <c r="J35" s="29"/>
      <c r="K35" s="30"/>
    </row>
    <row r="36" spans="1:11" ht="13.95" customHeight="1" x14ac:dyDescent="0.3">
      <c r="A36" s="3" t="s">
        <v>3</v>
      </c>
      <c r="B36" s="16">
        <v>0.34686907906812098</v>
      </c>
      <c r="C36" s="29">
        <v>0.35093794808870815</v>
      </c>
      <c r="D36" s="29">
        <v>0.34288981761169268</v>
      </c>
      <c r="E36" s="16"/>
      <c r="F36" s="29">
        <v>0.23843440678307076</v>
      </c>
      <c r="G36" s="29">
        <v>0.23437749322188037</v>
      </c>
      <c r="H36" s="29">
        <v>0.38590428152421941</v>
      </c>
      <c r="I36" s="29">
        <v>0.50283652925058275</v>
      </c>
      <c r="J36" s="29">
        <v>0.52571279076424093</v>
      </c>
      <c r="K36" s="30">
        <v>0.54767561595462577</v>
      </c>
    </row>
    <row r="37" spans="1:11" ht="13.95" customHeight="1" x14ac:dyDescent="0.3">
      <c r="A37" s="3" t="s">
        <v>12</v>
      </c>
      <c r="B37" s="16">
        <v>5.3600942055488938E-2</v>
      </c>
      <c r="C37" s="29">
        <v>5.3672967363092634E-2</v>
      </c>
      <c r="D37" s="29">
        <v>5.3530502941085245E-2</v>
      </c>
      <c r="E37" s="16"/>
      <c r="F37" s="29">
        <v>4.7730952789763824E-2</v>
      </c>
      <c r="G37" s="29">
        <v>4.8777435915803233E-2</v>
      </c>
      <c r="H37" s="29">
        <v>5.5083387566530737E-2</v>
      </c>
      <c r="I37" s="29">
        <v>5.5636991118808918E-2</v>
      </c>
      <c r="J37" s="29">
        <v>5.3877531800597497E-2</v>
      </c>
      <c r="K37" s="30">
        <v>5.1135717756737226E-2</v>
      </c>
    </row>
    <row r="38" spans="1:11" ht="13.95" customHeight="1" x14ac:dyDescent="0.3">
      <c r="A38" s="3" t="s">
        <v>13</v>
      </c>
      <c r="B38" s="16">
        <v>3.9476989140356661E-3</v>
      </c>
      <c r="C38" s="29">
        <v>3.9815841247760816E-3</v>
      </c>
      <c r="D38" s="29">
        <v>3.9145599478118704E-3</v>
      </c>
      <c r="E38" s="16"/>
      <c r="F38" s="29">
        <v>3.7530895618541628E-3</v>
      </c>
      <c r="G38" s="29">
        <v>3.837394924509116E-3</v>
      </c>
      <c r="H38" s="29">
        <v>3.9833478389150016E-3</v>
      </c>
      <c r="I38" s="29">
        <v>4.3407604403912798E-3</v>
      </c>
      <c r="J38" s="29">
        <v>4.1955407634342457E-3</v>
      </c>
      <c r="K38" s="30">
        <v>3.9686470237473995E-3</v>
      </c>
    </row>
    <row r="39" spans="1:11" ht="13.95" customHeight="1" x14ac:dyDescent="0.3">
      <c r="A39" s="3" t="s">
        <v>6</v>
      </c>
      <c r="B39" s="16">
        <v>0.15121557182779813</v>
      </c>
      <c r="C39" s="29">
        <v>0.14491363063374638</v>
      </c>
      <c r="D39" s="29">
        <v>0.15737872713392517</v>
      </c>
      <c r="E39" s="16"/>
      <c r="F39" s="29">
        <v>0.12484987875677388</v>
      </c>
      <c r="G39" s="29">
        <v>0.12311875467649502</v>
      </c>
      <c r="H39" s="29">
        <v>0.16050282225037005</v>
      </c>
      <c r="I39" s="29">
        <v>0.15565826233284968</v>
      </c>
      <c r="J39" s="29">
        <v>0.15573254524174526</v>
      </c>
      <c r="K39" s="30">
        <v>0.15577920096577058</v>
      </c>
    </row>
    <row r="40" spans="1:11" ht="13.95" customHeight="1" x14ac:dyDescent="0.3">
      <c r="A40" s="3" t="s">
        <v>14</v>
      </c>
      <c r="B40" s="16">
        <v>3.4945171916299831E-3</v>
      </c>
      <c r="C40" s="29">
        <v>3.4997181186170977E-3</v>
      </c>
      <c r="D40" s="29">
        <v>3.4894308032029264E-3</v>
      </c>
      <c r="E40" s="16"/>
      <c r="F40" s="29">
        <v>3.1542420625804992E-3</v>
      </c>
      <c r="G40" s="29">
        <v>3.3278162458596013E-3</v>
      </c>
      <c r="H40" s="29">
        <v>3.5206698029419813E-3</v>
      </c>
      <c r="I40" s="29">
        <v>2.9710816191912642E-3</v>
      </c>
      <c r="J40" s="29">
        <v>2.7353180872445402E-3</v>
      </c>
      <c r="K40" s="30">
        <v>2.47907485985092E-3</v>
      </c>
    </row>
    <row r="41" spans="1:11" ht="13.95" customHeight="1" x14ac:dyDescent="0.3">
      <c r="A41" s="3" t="s">
        <v>8</v>
      </c>
      <c r="B41" s="16">
        <v>5.6636080989274605E-3</v>
      </c>
      <c r="C41" s="29">
        <v>5.8793279636818307E-3</v>
      </c>
      <c r="D41" s="29">
        <v>5.4526389724061271E-3</v>
      </c>
      <c r="E41" s="16"/>
      <c r="F41" s="29">
        <v>8.2748560309791296E-3</v>
      </c>
      <c r="G41" s="29">
        <v>7.0702750209559783E-3</v>
      </c>
      <c r="H41" s="29">
        <v>5.2393448383083298E-3</v>
      </c>
      <c r="I41" s="29">
        <v>4.2407416489819855E-3</v>
      </c>
      <c r="J41" s="29">
        <v>4.012325723116778E-3</v>
      </c>
      <c r="K41" s="30">
        <v>3.6695027757262392E-3</v>
      </c>
    </row>
    <row r="42" spans="1:11" ht="13.95" customHeight="1" thickBot="1" x14ac:dyDescent="0.35">
      <c r="A42" s="4" t="s">
        <v>15</v>
      </c>
      <c r="B42" s="17">
        <v>4.1168314519344988E-2</v>
      </c>
      <c r="C42" s="31">
        <v>4.0796249302330147E-2</v>
      </c>
      <c r="D42" s="31">
        <v>4.1532185848172164E-2</v>
      </c>
      <c r="E42" s="17"/>
      <c r="F42" s="31">
        <v>7.0329024594386086E-2</v>
      </c>
      <c r="G42" s="31">
        <v>6.3327692266365809E-2</v>
      </c>
      <c r="H42" s="31">
        <v>3.4105006981453551E-2</v>
      </c>
      <c r="I42" s="31">
        <v>2.6627500446824076E-2</v>
      </c>
      <c r="J42" s="31">
        <v>2.523312112020042E-2</v>
      </c>
      <c r="K42" s="32">
        <v>2.3425986062537103E-2</v>
      </c>
    </row>
    <row r="43" spans="1:11" ht="13.95" customHeight="1" x14ac:dyDescent="0.3"/>
    <row r="44" spans="1:11" ht="13.95" customHeight="1" x14ac:dyDescent="0.3">
      <c r="A44" s="5" t="s">
        <v>49</v>
      </c>
    </row>
  </sheetData>
  <hyperlinks>
    <hyperlink ref="A7" location="'Table of Contents'!A1" display="Return to Table of Contents" xr:uid="{D62AE2B2-CDA0-402E-9782-ECD3FF5EEA0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78D4A-4427-4093-9C65-7A4B45B90A07}">
  <sheetPr>
    <tabColor theme="9" tint="0.79998168889431442"/>
  </sheetPr>
  <dimension ref="A1:O44"/>
  <sheetViews>
    <sheetView zoomScaleNormal="100" workbookViewId="0">
      <pane ySplit="8" topLeftCell="A9" activePane="bottomLeft" state="frozen"/>
      <selection activeCell="C26" sqref="C26"/>
      <selection pane="bottomLeft" activeCell="B9" sqref="B9"/>
    </sheetView>
  </sheetViews>
  <sheetFormatPr defaultColWidth="9.77734375" defaultRowHeight="13.8" x14ac:dyDescent="0.25"/>
  <cols>
    <col min="1" max="1" width="43.88671875" style="61" customWidth="1"/>
    <col min="2" max="2" width="11.6640625" style="61" customWidth="1"/>
    <col min="3" max="4" width="10.77734375" style="61" customWidth="1"/>
    <col min="5" max="5" width="8.21875" style="61" customWidth="1"/>
    <col min="6" max="6" width="10.44140625" style="61" customWidth="1"/>
    <col min="7" max="7" width="9" style="61" customWidth="1"/>
    <col min="8" max="8" width="9.77734375" style="61" customWidth="1"/>
    <col min="9" max="9" width="9" style="61" customWidth="1"/>
    <col min="10" max="10" width="9.33203125" style="61" customWidth="1"/>
    <col min="11" max="11" width="9" style="61" customWidth="1"/>
    <col min="12" max="12" width="9.77734375" style="61"/>
    <col min="13" max="13" width="13.33203125" style="61" bestFit="1" customWidth="1"/>
    <col min="14" max="16384" width="9.77734375" style="61"/>
  </cols>
  <sheetData>
    <row r="1" spans="1:15" s="56" customFormat="1" ht="14.4" x14ac:dyDescent="0.3">
      <c r="A1" s="54" t="s">
        <v>17</v>
      </c>
      <c r="B1" s="55"/>
      <c r="D1" s="57"/>
      <c r="F1" s="57"/>
      <c r="K1" s="58" t="s">
        <v>52</v>
      </c>
    </row>
    <row r="2" spans="1:15" s="56" customFormat="1" ht="14.4" x14ac:dyDescent="0.3">
      <c r="A2" s="54" t="s">
        <v>18</v>
      </c>
      <c r="B2" s="55"/>
      <c r="D2" s="57"/>
      <c r="F2" s="57"/>
      <c r="K2" s="58" t="s">
        <v>53</v>
      </c>
    </row>
    <row r="3" spans="1:15" s="56" customFormat="1" ht="14.4" x14ac:dyDescent="0.3">
      <c r="A3" s="54" t="s">
        <v>19</v>
      </c>
      <c r="B3" s="55"/>
      <c r="D3" s="57"/>
      <c r="E3" s="59"/>
      <c r="F3" s="57"/>
      <c r="K3" s="60" t="s">
        <v>54</v>
      </c>
    </row>
    <row r="4" spans="1:15" s="56" customFormat="1" ht="14.4" x14ac:dyDescent="0.3">
      <c r="A4" s="54" t="s">
        <v>20</v>
      </c>
      <c r="B4" s="55"/>
      <c r="D4" s="57"/>
      <c r="F4" s="57"/>
    </row>
    <row r="5" spans="1:15" s="56" customFormat="1" ht="15.6" x14ac:dyDescent="0.3">
      <c r="A5" s="112" t="s">
        <v>57</v>
      </c>
      <c r="B5" s="112"/>
      <c r="C5" s="112"/>
      <c r="D5" s="112"/>
      <c r="E5" s="112"/>
      <c r="F5" s="112"/>
      <c r="G5" s="112"/>
      <c r="H5" s="112"/>
      <c r="I5" s="112"/>
      <c r="J5" s="112"/>
      <c r="K5" s="112"/>
    </row>
    <row r="6" spans="1:15" s="56" customFormat="1" ht="15.6" x14ac:dyDescent="0.3">
      <c r="A6" s="112" t="s">
        <v>21</v>
      </c>
      <c r="B6" s="112"/>
      <c r="C6" s="112"/>
      <c r="D6" s="112"/>
      <c r="E6" s="112"/>
      <c r="F6" s="112"/>
      <c r="G6" s="112"/>
      <c r="H6" s="112"/>
      <c r="I6" s="112"/>
      <c r="J6" s="112"/>
      <c r="K6" s="112"/>
    </row>
    <row r="7" spans="1:15" ht="15" thickBot="1" x14ac:dyDescent="0.35">
      <c r="A7" s="156" t="s">
        <v>55</v>
      </c>
    </row>
    <row r="8" spans="1:15" ht="47.25" customHeight="1" thickBot="1" x14ac:dyDescent="0.35">
      <c r="A8" s="62" t="s">
        <v>22</v>
      </c>
      <c r="B8" s="63" t="s">
        <v>23</v>
      </c>
      <c r="C8" s="64" t="s">
        <v>24</v>
      </c>
      <c r="D8" s="65" t="s">
        <v>25</v>
      </c>
      <c r="E8" s="63" t="s">
        <v>56</v>
      </c>
      <c r="F8" s="64" t="s">
        <v>26</v>
      </c>
      <c r="G8" s="66" t="s">
        <v>27</v>
      </c>
      <c r="H8" s="66" t="s">
        <v>28</v>
      </c>
      <c r="I8" s="66" t="s">
        <v>29</v>
      </c>
      <c r="J8" s="66" t="s">
        <v>30</v>
      </c>
      <c r="K8" s="65" t="s">
        <v>31</v>
      </c>
      <c r="M8" s="67"/>
    </row>
    <row r="9" spans="1:15" s="74" customFormat="1" ht="14.4" x14ac:dyDescent="0.3">
      <c r="A9" s="68" t="s">
        <v>1</v>
      </c>
      <c r="B9" s="69">
        <v>37253956</v>
      </c>
      <c r="C9" s="70">
        <v>18517830</v>
      </c>
      <c r="D9" s="71">
        <v>18736126</v>
      </c>
      <c r="E9" s="72">
        <v>35.200000000000003</v>
      </c>
      <c r="F9" s="70">
        <v>2531333</v>
      </c>
      <c r="G9" s="73">
        <v>9295040</v>
      </c>
      <c r="H9" s="73">
        <v>26228272</v>
      </c>
      <c r="I9" s="73">
        <v>8283007</v>
      </c>
      <c r="J9" s="73">
        <v>6078711</v>
      </c>
      <c r="K9" s="71">
        <v>4246514</v>
      </c>
      <c r="M9" s="75"/>
    </row>
    <row r="10" spans="1:15" ht="14.4" x14ac:dyDescent="0.3">
      <c r="A10" s="76" t="s">
        <v>11</v>
      </c>
      <c r="B10" s="77">
        <v>14013719</v>
      </c>
      <c r="C10" s="78">
        <v>7080128</v>
      </c>
      <c r="D10" s="79">
        <v>6933591</v>
      </c>
      <c r="E10" s="80">
        <v>27.1</v>
      </c>
      <c r="F10" s="81">
        <v>1349906</v>
      </c>
      <c r="G10" s="82">
        <v>4756220</v>
      </c>
      <c r="H10" s="82">
        <v>8459250</v>
      </c>
      <c r="I10" s="82">
        <v>1637964</v>
      </c>
      <c r="J10" s="82">
        <v>1120032</v>
      </c>
      <c r="K10" s="83">
        <v>748879</v>
      </c>
      <c r="M10" s="84"/>
      <c r="O10" s="85"/>
    </row>
    <row r="11" spans="1:15" ht="14.4" x14ac:dyDescent="0.3">
      <c r="A11" s="76" t="s">
        <v>2</v>
      </c>
      <c r="B11" s="77"/>
      <c r="C11" s="78"/>
      <c r="D11" s="79"/>
      <c r="E11" s="80"/>
      <c r="F11" s="81"/>
      <c r="G11" s="82"/>
      <c r="H11" s="82"/>
      <c r="I11" s="82"/>
      <c r="J11" s="82"/>
      <c r="K11" s="83"/>
      <c r="M11" s="84"/>
      <c r="O11" s="85"/>
    </row>
    <row r="12" spans="1:15" ht="14.4" x14ac:dyDescent="0.3">
      <c r="A12" s="86" t="s">
        <v>3</v>
      </c>
      <c r="B12" s="77">
        <v>14956253</v>
      </c>
      <c r="C12" s="78">
        <v>7445722</v>
      </c>
      <c r="D12" s="79">
        <v>7510531</v>
      </c>
      <c r="E12" s="80">
        <v>44.6</v>
      </c>
      <c r="F12" s="81">
        <v>645362</v>
      </c>
      <c r="G12" s="82">
        <v>2546395</v>
      </c>
      <c r="H12" s="82">
        <v>11866773</v>
      </c>
      <c r="I12" s="82">
        <v>4887740</v>
      </c>
      <c r="J12" s="82">
        <v>3700723</v>
      </c>
      <c r="K12" s="83">
        <v>2639115</v>
      </c>
      <c r="M12" s="84"/>
    </row>
    <row r="13" spans="1:15" ht="14.4" x14ac:dyDescent="0.3">
      <c r="A13" s="86" t="s">
        <v>12</v>
      </c>
      <c r="B13" s="77">
        <v>2163804</v>
      </c>
      <c r="C13" s="78">
        <v>1068894</v>
      </c>
      <c r="D13" s="79">
        <v>1094910</v>
      </c>
      <c r="E13" s="80">
        <v>35.6</v>
      </c>
      <c r="F13" s="81">
        <v>129852</v>
      </c>
      <c r="G13" s="82">
        <v>523525</v>
      </c>
      <c r="H13" s="82">
        <v>1527346</v>
      </c>
      <c r="I13" s="82">
        <v>457453</v>
      </c>
      <c r="J13" s="82">
        <v>323362</v>
      </c>
      <c r="K13" s="83">
        <v>219698</v>
      </c>
      <c r="M13" s="84"/>
    </row>
    <row r="14" spans="1:15" ht="14.4" x14ac:dyDescent="0.3">
      <c r="A14" s="86" t="s">
        <v>13</v>
      </c>
      <c r="B14" s="77">
        <v>162250</v>
      </c>
      <c r="C14" s="78">
        <v>80368</v>
      </c>
      <c r="D14" s="79">
        <v>81882</v>
      </c>
      <c r="E14" s="80">
        <v>37.6</v>
      </c>
      <c r="F14" s="81">
        <v>9456</v>
      </c>
      <c r="G14" s="82">
        <v>37230</v>
      </c>
      <c r="H14" s="82">
        <v>117234</v>
      </c>
      <c r="I14" s="82">
        <v>37460</v>
      </c>
      <c r="J14" s="82">
        <v>26081</v>
      </c>
      <c r="K14" s="83">
        <v>16802</v>
      </c>
      <c r="M14" s="84"/>
    </row>
    <row r="15" spans="1:15" ht="14.4" x14ac:dyDescent="0.3">
      <c r="A15" s="86" t="s">
        <v>6</v>
      </c>
      <c r="B15" s="77">
        <v>4775070</v>
      </c>
      <c r="C15" s="78">
        <v>2259054</v>
      </c>
      <c r="D15" s="79">
        <v>2516016</v>
      </c>
      <c r="E15" s="80">
        <v>37.799999999999997</v>
      </c>
      <c r="F15" s="81">
        <v>254480</v>
      </c>
      <c r="G15" s="82">
        <v>965988</v>
      </c>
      <c r="H15" s="82">
        <v>3609856</v>
      </c>
      <c r="I15" s="82">
        <v>1118695</v>
      </c>
      <c r="J15" s="82">
        <v>809622</v>
      </c>
      <c r="K15" s="83">
        <v>557183</v>
      </c>
      <c r="M15" s="84"/>
    </row>
    <row r="16" spans="1:15" ht="14.4" x14ac:dyDescent="0.3">
      <c r="A16" s="86" t="s">
        <v>14</v>
      </c>
      <c r="B16" s="77">
        <v>128577</v>
      </c>
      <c r="C16" s="78">
        <v>63738</v>
      </c>
      <c r="D16" s="79">
        <v>64839</v>
      </c>
      <c r="E16" s="80">
        <v>32.1</v>
      </c>
      <c r="F16" s="81">
        <v>8056</v>
      </c>
      <c r="G16" s="82">
        <v>32178</v>
      </c>
      <c r="H16" s="82">
        <v>89185</v>
      </c>
      <c r="I16" s="82">
        <v>20968</v>
      </c>
      <c r="J16" s="82">
        <v>14265</v>
      </c>
      <c r="K16" s="83">
        <v>8987</v>
      </c>
      <c r="M16" s="84"/>
    </row>
    <row r="17" spans="1:13" ht="14.4" x14ac:dyDescent="0.3">
      <c r="A17" s="86" t="s">
        <v>8</v>
      </c>
      <c r="B17" s="77">
        <v>85587</v>
      </c>
      <c r="C17" s="78">
        <v>44135</v>
      </c>
      <c r="D17" s="79">
        <v>41452</v>
      </c>
      <c r="E17" s="80">
        <v>28.8</v>
      </c>
      <c r="F17" s="81">
        <v>7714</v>
      </c>
      <c r="G17" s="82">
        <v>26563</v>
      </c>
      <c r="H17" s="82">
        <v>54641</v>
      </c>
      <c r="I17" s="82">
        <v>11109</v>
      </c>
      <c r="J17" s="82">
        <v>7277</v>
      </c>
      <c r="K17" s="83">
        <v>4600</v>
      </c>
      <c r="M17" s="84"/>
    </row>
    <row r="18" spans="1:13" ht="14.4" x14ac:dyDescent="0.3">
      <c r="A18" s="86" t="s">
        <v>15</v>
      </c>
      <c r="B18" s="77">
        <v>968696</v>
      </c>
      <c r="C18" s="78">
        <v>475791</v>
      </c>
      <c r="D18" s="79">
        <v>492905</v>
      </c>
      <c r="E18" s="80">
        <v>22.1</v>
      </c>
      <c r="F18" s="81">
        <v>126507</v>
      </c>
      <c r="G18" s="82">
        <v>406941</v>
      </c>
      <c r="H18" s="82">
        <v>503987</v>
      </c>
      <c r="I18" s="82">
        <v>111618</v>
      </c>
      <c r="J18" s="82">
        <v>77349</v>
      </c>
      <c r="K18" s="83">
        <v>51250</v>
      </c>
      <c r="M18" s="84"/>
    </row>
    <row r="19" spans="1:13" ht="14.4" x14ac:dyDescent="0.3">
      <c r="A19" s="87"/>
      <c r="B19" s="77"/>
      <c r="C19" s="78"/>
      <c r="D19" s="79"/>
      <c r="E19" s="88"/>
      <c r="F19" s="89"/>
      <c r="G19" s="84"/>
      <c r="H19" s="90"/>
      <c r="I19" s="90"/>
      <c r="J19" s="90"/>
      <c r="K19" s="83"/>
      <c r="M19" s="84"/>
    </row>
    <row r="20" spans="1:13" ht="14.4" x14ac:dyDescent="0.3">
      <c r="A20" s="91" t="s">
        <v>10</v>
      </c>
      <c r="B20" s="77"/>
      <c r="C20" s="78"/>
      <c r="D20" s="79"/>
      <c r="E20" s="88"/>
      <c r="F20" s="89"/>
      <c r="G20" s="84"/>
      <c r="H20" s="90"/>
      <c r="I20" s="90"/>
      <c r="J20" s="90"/>
      <c r="K20" s="83"/>
      <c r="M20" s="84"/>
    </row>
    <row r="21" spans="1:13" s="74" customFormat="1" ht="14.4" x14ac:dyDescent="0.3">
      <c r="A21" s="91" t="s">
        <v>1</v>
      </c>
      <c r="B21" s="92">
        <v>1</v>
      </c>
      <c r="C21" s="93">
        <v>0.49707016350156208</v>
      </c>
      <c r="D21" s="94">
        <v>0.50292983649843792</v>
      </c>
      <c r="E21" s="95"/>
      <c r="F21" s="96">
        <v>6.7948032149927923E-2</v>
      </c>
      <c r="G21" s="96">
        <v>0.24950477742551691</v>
      </c>
      <c r="H21" s="96">
        <v>0.70403991457980997</v>
      </c>
      <c r="I21" s="96">
        <v>0.22233899132752505</v>
      </c>
      <c r="J21" s="96">
        <v>0.1631695436586654</v>
      </c>
      <c r="K21" s="97">
        <v>0.1139882701316338</v>
      </c>
      <c r="M21" s="75"/>
    </row>
    <row r="22" spans="1:13" ht="14.4" x14ac:dyDescent="0.3">
      <c r="A22" s="76" t="s">
        <v>11</v>
      </c>
      <c r="B22" s="98">
        <v>1</v>
      </c>
      <c r="C22" s="99">
        <v>0.50522834088509982</v>
      </c>
      <c r="D22" s="100">
        <v>0.49477165911490018</v>
      </c>
      <c r="E22" s="101"/>
      <c r="F22" s="102">
        <v>9.6327463109542877E-2</v>
      </c>
      <c r="G22" s="102">
        <v>0.33939741477619184</v>
      </c>
      <c r="H22" s="102">
        <v>0.60364061816852477</v>
      </c>
      <c r="I22" s="102">
        <v>0.11688289168635392</v>
      </c>
      <c r="J22" s="102">
        <v>7.9923965936522637E-2</v>
      </c>
      <c r="K22" s="103">
        <v>5.3438990748993893E-2</v>
      </c>
      <c r="M22" s="84"/>
    </row>
    <row r="23" spans="1:13" ht="14.4" x14ac:dyDescent="0.3">
      <c r="A23" s="76" t="s">
        <v>2</v>
      </c>
      <c r="B23" s="98"/>
      <c r="C23" s="99"/>
      <c r="D23" s="100"/>
      <c r="E23" s="101"/>
      <c r="F23" s="102"/>
      <c r="G23" s="102"/>
      <c r="H23" s="102"/>
      <c r="I23" s="102"/>
      <c r="J23" s="102"/>
      <c r="K23" s="103"/>
      <c r="M23" s="84"/>
    </row>
    <row r="24" spans="1:13" ht="14.4" x14ac:dyDescent="0.3">
      <c r="A24" s="86" t="s">
        <v>3</v>
      </c>
      <c r="B24" s="98">
        <v>1</v>
      </c>
      <c r="C24" s="99">
        <v>0.49783338112828124</v>
      </c>
      <c r="D24" s="100">
        <v>0.50216661887171876</v>
      </c>
      <c r="E24" s="101"/>
      <c r="F24" s="102">
        <v>4.3149978808194808E-2</v>
      </c>
      <c r="G24" s="102">
        <v>0.17025621323736634</v>
      </c>
      <c r="H24" s="102">
        <v>0.7934322186178584</v>
      </c>
      <c r="I24" s="102">
        <v>0.32680244176131551</v>
      </c>
      <c r="J24" s="102">
        <v>0.24743650699142358</v>
      </c>
      <c r="K24" s="103">
        <v>0.17645562695415756</v>
      </c>
      <c r="M24" s="84"/>
    </row>
    <row r="25" spans="1:13" ht="14.4" x14ac:dyDescent="0.3">
      <c r="A25" s="86" t="s">
        <v>12</v>
      </c>
      <c r="B25" s="98">
        <v>1</v>
      </c>
      <c r="C25" s="99">
        <v>0.49398836493508652</v>
      </c>
      <c r="D25" s="100">
        <v>0.50601163506491342</v>
      </c>
      <c r="E25" s="101"/>
      <c r="F25" s="102">
        <v>6.0010980661834433E-2</v>
      </c>
      <c r="G25" s="102">
        <v>0.2419465903566127</v>
      </c>
      <c r="H25" s="102">
        <v>0.70586152904791744</v>
      </c>
      <c r="I25" s="102">
        <v>0.21141147719479214</v>
      </c>
      <c r="J25" s="102">
        <v>0.14944144663749581</v>
      </c>
      <c r="K25" s="103">
        <v>0.10153322574503051</v>
      </c>
      <c r="M25" s="84"/>
    </row>
    <row r="26" spans="1:13" ht="14.4" x14ac:dyDescent="0.3">
      <c r="A26" s="86" t="s">
        <v>13</v>
      </c>
      <c r="B26" s="98">
        <v>1</v>
      </c>
      <c r="C26" s="99">
        <v>0.49533436055469954</v>
      </c>
      <c r="D26" s="100">
        <v>0.50466563944530041</v>
      </c>
      <c r="E26" s="101"/>
      <c r="F26" s="102">
        <v>5.8280431432973803E-2</v>
      </c>
      <c r="G26" s="102">
        <v>0.22946070878274269</v>
      </c>
      <c r="H26" s="102">
        <v>0.72255161787365174</v>
      </c>
      <c r="I26" s="102">
        <v>0.23087827426810478</v>
      </c>
      <c r="J26" s="102">
        <v>0.16074576271186442</v>
      </c>
      <c r="K26" s="103">
        <v>0.1035562403697997</v>
      </c>
      <c r="M26" s="84"/>
    </row>
    <row r="27" spans="1:13" ht="14.4" x14ac:dyDescent="0.3">
      <c r="A27" s="86" t="s">
        <v>6</v>
      </c>
      <c r="B27" s="98">
        <v>1</v>
      </c>
      <c r="C27" s="99">
        <v>0.47309337873580909</v>
      </c>
      <c r="D27" s="100">
        <v>0.52690662126419086</v>
      </c>
      <c r="E27" s="101"/>
      <c r="F27" s="102">
        <v>5.3293459572320408E-2</v>
      </c>
      <c r="G27" s="102">
        <v>0.20229818620460013</v>
      </c>
      <c r="H27" s="102">
        <v>0.75597970291534988</v>
      </c>
      <c r="I27" s="102">
        <v>0.23427824094725314</v>
      </c>
      <c r="J27" s="102">
        <v>0.16955185997273339</v>
      </c>
      <c r="K27" s="103">
        <v>0.11668582868942236</v>
      </c>
      <c r="M27" s="84"/>
    </row>
    <row r="28" spans="1:13" ht="14.4" x14ac:dyDescent="0.3">
      <c r="A28" s="86" t="s">
        <v>14</v>
      </c>
      <c r="B28" s="98">
        <v>1</v>
      </c>
      <c r="C28" s="99">
        <v>0.49571851886418256</v>
      </c>
      <c r="D28" s="100">
        <v>0.5042814811358175</v>
      </c>
      <c r="E28" s="101"/>
      <c r="F28" s="102">
        <v>6.265506272505969E-2</v>
      </c>
      <c r="G28" s="102">
        <v>0.25026248862549288</v>
      </c>
      <c r="H28" s="102">
        <v>0.69363105376544798</v>
      </c>
      <c r="I28" s="102">
        <v>0.16307737775807493</v>
      </c>
      <c r="J28" s="102">
        <v>0.11094519237499709</v>
      </c>
      <c r="K28" s="103">
        <v>6.9895860068285937E-2</v>
      </c>
      <c r="M28" s="84"/>
    </row>
    <row r="29" spans="1:13" ht="14.4" x14ac:dyDescent="0.3">
      <c r="A29" s="86" t="s">
        <v>8</v>
      </c>
      <c r="B29" s="98">
        <v>1</v>
      </c>
      <c r="C29" s="99">
        <v>0.51567410938577118</v>
      </c>
      <c r="D29" s="100">
        <v>0.48432589061422882</v>
      </c>
      <c r="E29" s="101"/>
      <c r="F29" s="102">
        <v>9.0130510474721634E-2</v>
      </c>
      <c r="G29" s="102">
        <v>0.31036255506093213</v>
      </c>
      <c r="H29" s="102">
        <v>0.63842639653218358</v>
      </c>
      <c r="I29" s="102">
        <v>0.12979774965824248</v>
      </c>
      <c r="J29" s="102">
        <v>8.5024594856695529E-2</v>
      </c>
      <c r="K29" s="103">
        <v>5.3746480189748445E-2</v>
      </c>
      <c r="M29" s="84"/>
    </row>
    <row r="30" spans="1:13" ht="14.4" x14ac:dyDescent="0.3">
      <c r="A30" s="86" t="s">
        <v>15</v>
      </c>
      <c r="B30" s="98">
        <v>1</v>
      </c>
      <c r="C30" s="99">
        <v>0.49116647534417401</v>
      </c>
      <c r="D30" s="100">
        <v>0.50883352465582599</v>
      </c>
      <c r="E30" s="101"/>
      <c r="F30" s="102">
        <v>0.13059515059420088</v>
      </c>
      <c r="G30" s="102">
        <v>0.42009154574809848</v>
      </c>
      <c r="H30" s="102">
        <v>0.520273646221312</v>
      </c>
      <c r="I30" s="102">
        <v>0.11522500350987307</v>
      </c>
      <c r="J30" s="102">
        <v>7.9848579946649928E-2</v>
      </c>
      <c r="K30" s="103">
        <v>5.2906174899039531E-2</v>
      </c>
      <c r="M30" s="84"/>
    </row>
    <row r="31" spans="1:13" ht="14.4" x14ac:dyDescent="0.3">
      <c r="A31" s="86"/>
      <c r="B31" s="98"/>
      <c r="C31" s="99"/>
      <c r="D31" s="100"/>
      <c r="E31" s="101"/>
      <c r="F31" s="102"/>
      <c r="G31" s="102"/>
      <c r="H31" s="102"/>
      <c r="I31" s="102"/>
      <c r="J31" s="102"/>
      <c r="K31" s="103"/>
      <c r="M31" s="84"/>
    </row>
    <row r="32" spans="1:13" ht="14.4" x14ac:dyDescent="0.3">
      <c r="A32" s="91" t="s">
        <v>16</v>
      </c>
      <c r="B32" s="77"/>
      <c r="C32" s="78"/>
      <c r="D32" s="79"/>
      <c r="E32" s="104"/>
      <c r="F32" s="89"/>
      <c r="G32" s="84"/>
      <c r="H32" s="90"/>
      <c r="I32" s="90"/>
      <c r="J32" s="90"/>
      <c r="K32" s="83"/>
    </row>
    <row r="33" spans="1:13" s="74" customFormat="1" ht="14.4" x14ac:dyDescent="0.3">
      <c r="A33" s="91" t="s">
        <v>1</v>
      </c>
      <c r="B33" s="92">
        <v>1</v>
      </c>
      <c r="C33" s="93">
        <v>1</v>
      </c>
      <c r="D33" s="94">
        <v>1</v>
      </c>
      <c r="E33" s="95"/>
      <c r="F33" s="96">
        <v>1</v>
      </c>
      <c r="G33" s="96">
        <v>1</v>
      </c>
      <c r="H33" s="96">
        <v>1</v>
      </c>
      <c r="I33" s="96">
        <v>1</v>
      </c>
      <c r="J33" s="96">
        <v>1</v>
      </c>
      <c r="K33" s="97">
        <v>1</v>
      </c>
    </row>
    <row r="34" spans="1:13" ht="14.4" x14ac:dyDescent="0.3">
      <c r="A34" s="76" t="s">
        <v>11</v>
      </c>
      <c r="B34" s="98">
        <v>0.37616727200730038</v>
      </c>
      <c r="C34" s="99">
        <v>0.38234112744311832</v>
      </c>
      <c r="D34" s="100">
        <v>0.37006534862116108</v>
      </c>
      <c r="E34" s="101"/>
      <c r="F34" s="102">
        <v>0.53327871125608528</v>
      </c>
      <c r="G34" s="102">
        <v>0.51169440906117669</v>
      </c>
      <c r="H34" s="102">
        <v>0.32252410681115401</v>
      </c>
      <c r="I34" s="102">
        <v>0.19774992342756684</v>
      </c>
      <c r="J34" s="102">
        <v>0.18425485271466269</v>
      </c>
      <c r="K34" s="103">
        <v>0.17635147323192624</v>
      </c>
    </row>
    <row r="35" spans="1:13" ht="14.4" x14ac:dyDescent="0.3">
      <c r="A35" s="76" t="s">
        <v>2</v>
      </c>
      <c r="B35" s="98"/>
      <c r="C35" s="99"/>
      <c r="D35" s="100"/>
      <c r="E35" s="101"/>
      <c r="F35" s="102"/>
      <c r="G35" s="102"/>
      <c r="H35" s="102"/>
      <c r="I35" s="102"/>
      <c r="J35" s="102"/>
      <c r="K35" s="103"/>
    </row>
    <row r="36" spans="1:13" ht="14.4" x14ac:dyDescent="0.3">
      <c r="A36" s="86" t="s">
        <v>3</v>
      </c>
      <c r="B36" s="98">
        <v>0.40146751126242808</v>
      </c>
      <c r="C36" s="99">
        <v>0.40208393748079552</v>
      </c>
      <c r="D36" s="100">
        <v>0.40085826707185895</v>
      </c>
      <c r="E36" s="101"/>
      <c r="F36" s="102">
        <v>0.25494946733598461</v>
      </c>
      <c r="G36" s="102">
        <v>0.27395202172341376</v>
      </c>
      <c r="H36" s="102">
        <v>0.452442044218544</v>
      </c>
      <c r="I36" s="102">
        <v>0.59009246279762895</v>
      </c>
      <c r="J36" s="102">
        <v>0.60880061578844591</v>
      </c>
      <c r="K36" s="103">
        <v>0.62147799347888644</v>
      </c>
    </row>
    <row r="37" spans="1:13" ht="14.4" x14ac:dyDescent="0.3">
      <c r="A37" s="86" t="s">
        <v>12</v>
      </c>
      <c r="B37" s="98">
        <v>5.8082529543976483E-2</v>
      </c>
      <c r="C37" s="99">
        <v>5.7722422119654407E-2</v>
      </c>
      <c r="D37" s="100">
        <v>5.8438441329867231E-2</v>
      </c>
      <c r="E37" s="101"/>
      <c r="F37" s="102">
        <v>5.1297873491950682E-2</v>
      </c>
      <c r="G37" s="102">
        <v>5.6323049712534858E-2</v>
      </c>
      <c r="H37" s="102">
        <v>5.8232810762371232E-2</v>
      </c>
      <c r="I37" s="102">
        <v>5.5227890064562302E-2</v>
      </c>
      <c r="J37" s="102">
        <v>5.3195817336932121E-2</v>
      </c>
      <c r="K37" s="103">
        <v>5.1736082819931833E-2</v>
      </c>
    </row>
    <row r="38" spans="1:13" ht="14.4" x14ac:dyDescent="0.3">
      <c r="A38" s="86" t="s">
        <v>13</v>
      </c>
      <c r="B38" s="98">
        <v>4.3552421654226466E-3</v>
      </c>
      <c r="C38" s="99">
        <v>4.3400333624404154E-3</v>
      </c>
      <c r="D38" s="100">
        <v>4.3702737695081682E-3</v>
      </c>
      <c r="E38" s="101"/>
      <c r="F38" s="102">
        <v>3.735581213534529E-3</v>
      </c>
      <c r="G38" s="102">
        <v>4.0053619995180229E-3</v>
      </c>
      <c r="H38" s="102">
        <v>4.4697569096431517E-3</v>
      </c>
      <c r="I38" s="102">
        <v>4.5225121746245052E-3</v>
      </c>
      <c r="J38" s="102">
        <v>4.2905477822518627E-3</v>
      </c>
      <c r="K38" s="103">
        <v>3.9566571545507677E-3</v>
      </c>
    </row>
    <row r="39" spans="1:13" ht="14.4" x14ac:dyDescent="0.3">
      <c r="A39" s="86" t="s">
        <v>6</v>
      </c>
      <c r="B39" s="98">
        <v>0.12817618617469781</v>
      </c>
      <c r="C39" s="99">
        <v>0.12199345171653482</v>
      </c>
      <c r="D39" s="100">
        <v>0.13428688513303125</v>
      </c>
      <c r="E39" s="101"/>
      <c r="F39" s="102">
        <v>0.1005320121848844</v>
      </c>
      <c r="G39" s="102">
        <v>0.10392510414156367</v>
      </c>
      <c r="H39" s="102">
        <v>0.13763224660778262</v>
      </c>
      <c r="I39" s="102">
        <v>0.13505904317115752</v>
      </c>
      <c r="J39" s="102">
        <v>0.13318975026119848</v>
      </c>
      <c r="K39" s="103">
        <v>0.13120950501988218</v>
      </c>
    </row>
    <row r="40" spans="1:13" ht="14.4" x14ac:dyDescent="0.3">
      <c r="A40" s="86" t="s">
        <v>14</v>
      </c>
      <c r="B40" s="98">
        <v>3.4513650040280284E-3</v>
      </c>
      <c r="C40" s="99">
        <v>3.4419799728153894E-3</v>
      </c>
      <c r="D40" s="100">
        <v>3.460640689542758E-3</v>
      </c>
      <c r="E40" s="101"/>
      <c r="F40" s="102">
        <v>3.1825129289587738E-3</v>
      </c>
      <c r="G40" s="102">
        <v>3.4618463180362859E-3</v>
      </c>
      <c r="H40" s="102">
        <v>3.4003383829479881E-3</v>
      </c>
      <c r="I40" s="102">
        <v>2.531447818407011E-3</v>
      </c>
      <c r="J40" s="102">
        <v>2.3467146242024009E-3</v>
      </c>
      <c r="K40" s="103">
        <v>2.1163241190303387E-3</v>
      </c>
    </row>
    <row r="41" spans="1:13" ht="14.4" x14ac:dyDescent="0.3">
      <c r="A41" s="86" t="s">
        <v>8</v>
      </c>
      <c r="B41" s="98">
        <v>2.2973935976088014E-3</v>
      </c>
      <c r="C41" s="99">
        <v>2.3833786140168693E-3</v>
      </c>
      <c r="D41" s="100">
        <v>2.2124103990333968E-3</v>
      </c>
      <c r="E41" s="101"/>
      <c r="F41" s="102">
        <v>3.0474062480124109E-3</v>
      </c>
      <c r="G41" s="102">
        <v>2.8577606981788138E-3</v>
      </c>
      <c r="H41" s="102">
        <v>2.0832863102838036E-3</v>
      </c>
      <c r="I41" s="102">
        <v>1.3411795981821577E-3</v>
      </c>
      <c r="J41" s="102">
        <v>1.1971287991812739E-3</v>
      </c>
      <c r="K41" s="103">
        <v>1.0832414540491329E-3</v>
      </c>
    </row>
    <row r="42" spans="1:13" ht="15" thickBot="1" x14ac:dyDescent="0.35">
      <c r="A42" s="105" t="s">
        <v>15</v>
      </c>
      <c r="B42" s="106">
        <v>2.6002500244537787E-2</v>
      </c>
      <c r="C42" s="107">
        <v>2.5693669290624225E-2</v>
      </c>
      <c r="D42" s="108">
        <v>2.6307732985997211E-2</v>
      </c>
      <c r="E42" s="109"/>
      <c r="F42" s="110">
        <v>4.9976435340589327E-2</v>
      </c>
      <c r="G42" s="110">
        <v>4.3780446345577859E-2</v>
      </c>
      <c r="H42" s="110">
        <v>1.9215409997273173E-2</v>
      </c>
      <c r="I42" s="110">
        <v>1.3475540947870743E-2</v>
      </c>
      <c r="J42" s="110">
        <v>1.2724572693125236E-2</v>
      </c>
      <c r="K42" s="111">
        <v>1.2068722721743058E-2</v>
      </c>
    </row>
    <row r="43" spans="1:13" ht="14.4" x14ac:dyDescent="0.3">
      <c r="A43" s="84"/>
      <c r="B43" s="90"/>
      <c r="C43" s="90"/>
      <c r="D43" s="90"/>
      <c r="E43" s="84"/>
      <c r="F43" s="89"/>
      <c r="G43" s="84"/>
      <c r="H43" s="90"/>
      <c r="I43" s="90"/>
      <c r="J43" s="90"/>
      <c r="K43" s="90"/>
      <c r="M43" s="84"/>
    </row>
    <row r="44" spans="1:13" ht="14.4" x14ac:dyDescent="0.3">
      <c r="A44" s="84"/>
      <c r="B44" s="90"/>
      <c r="C44" s="90"/>
      <c r="D44" s="90"/>
      <c r="E44" s="84"/>
      <c r="F44" s="89"/>
      <c r="G44" s="84"/>
      <c r="H44" s="90"/>
      <c r="I44" s="90"/>
      <c r="J44" s="90"/>
      <c r="K44" s="90"/>
      <c r="M44" s="84"/>
    </row>
  </sheetData>
  <hyperlinks>
    <hyperlink ref="A7" location="'Table of Contents'!A1" display="Return to Table of Contents" xr:uid="{E2C582A5-4345-43E0-9EA2-BCFD4A9AF800}"/>
  </hyperlinks>
  <pageMargins left="0.5" right="0.5" top="0.5" bottom="0.5" header="0.3" footer="0.3"/>
  <pageSetup scale="83"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of Contents</vt:lpstr>
      <vt:lpstr>Change-Age &amp; Sex</vt:lpstr>
      <vt:lpstr>2020-Age &amp; Sex</vt:lpstr>
      <vt:lpstr>2010-Age &amp; Sex</vt:lpstr>
      <vt:lpstr>'2010-Age &amp; Sex'!Print_Titles</vt:lpstr>
      <vt:lpstr>'Change-Age &amp; Sex'!Print_Titles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Jonathan Buttle</cp:lastModifiedBy>
  <dcterms:created xsi:type="dcterms:W3CDTF">2023-09-20T14:33:30Z</dcterms:created>
  <dcterms:modified xsi:type="dcterms:W3CDTF">2023-09-21T22:00:21Z</dcterms:modified>
</cp:coreProperties>
</file>