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dof.sharepoint.com/sites/Forecasting/Shared Documents/General/RTU/Forecasts/2024-25/2024-25 Budget Act/To Others/"/>
    </mc:Choice>
  </mc:AlternateContent>
  <xr:revisionPtr revIDLastSave="27" documentId="8_{BE3434CA-093F-46D1-B445-5A1240CECE44}" xr6:coauthVersionLast="47" xr6:coauthVersionMax="47" xr10:uidLastSave="{72F6F4F6-982D-4449-8D11-659CE2BFDA8B}"/>
  <bookViews>
    <workbookView xWindow="675" yWindow="810" windowWidth="22155" windowHeight="12285" tabRatio="651" xr2:uid="{00000000-000D-0000-FFFF-FFFF00000000}"/>
  </bookViews>
  <sheets>
    <sheet name="2024-25 BA" sheetId="1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M">#REF!</definedName>
    <definedName name="\P">#REF!</definedName>
    <definedName name="\S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1">#REF!</definedName>
    <definedName name="_2">#REF!</definedName>
    <definedName name="_3">#REF!</definedName>
    <definedName name="_4">#REF!</definedName>
    <definedName name="_5">#REF!</definedName>
    <definedName name="_APP67" localSheetId="0">#REF!</definedName>
    <definedName name="_APP67">#REF!</definedName>
    <definedName name="_GEN67" localSheetId="0">#REF!</definedName>
    <definedName name="_GEN67">#REF!</definedName>
    <definedName name="_MFG67" localSheetId="0">#REF!</definedName>
    <definedName name="_MFG67">#REF!</definedName>
    <definedName name="_REG2">#REF!</definedName>
    <definedName name="_REG3">#REF!</definedName>
    <definedName name="_REG4">#REF!</definedName>
    <definedName name="_REG5">#REF!</definedName>
    <definedName name="_REG6">#REF!</definedName>
    <definedName name="_REG7">#REF!</definedName>
    <definedName name="_Regression_Int" localSheetId="0" hidden="1">1</definedName>
    <definedName name="_Regression_X" hidden="1">#REF!</definedName>
    <definedName name="_Regression_Y" hidden="1">#REF!</definedName>
    <definedName name="_Sort" hidden="1">'2024-25 BA'!$A:$A</definedName>
    <definedName name="_SPC67" localSheetId="0">#REF!</definedName>
    <definedName name="_SPC67">#REF!</definedName>
    <definedName name="_SVC67" localSheetId="0">#REF!</definedName>
    <definedName name="_SVC67">#REF!</definedName>
    <definedName name="_TOT67">#REF!</definedName>
    <definedName name="a" hidden="1">'[1]Workload Only '!#REF!</definedName>
    <definedName name="ACASH" localSheetId="0">#REF!</definedName>
    <definedName name="ACASH">#REF!</definedName>
    <definedName name="ALLOC" localSheetId="0">#REF!</definedName>
    <definedName name="ALLOC">#REF!</definedName>
    <definedName name="Allocations">#REF!</definedName>
    <definedName name="APP" localSheetId="0">#REF!</definedName>
    <definedName name="APP">#REF!</definedName>
    <definedName name="APPAREL_SALES___REG_3" localSheetId="0">#REF!</definedName>
    <definedName name="APPAREL_SALES___REG_3">#REF!</definedName>
    <definedName name="april" localSheetId="0">#REF!</definedName>
    <definedName name="april">#REF!</definedName>
    <definedName name="august" localSheetId="0">#REF!</definedName>
    <definedName name="august">#REF!</definedName>
    <definedName name="B_C">#REF!</definedName>
    <definedName name="B_C_SHORT">#REF!</definedName>
    <definedName name="BC">#REF!</definedName>
    <definedName name="BLDG" localSheetId="0">#REF!</definedName>
    <definedName name="BLDG">#REF!</definedName>
    <definedName name="BLDG67">#REF!</definedName>
    <definedName name="BUILDING_SALES___REG_10" localSheetId="0">#REF!</definedName>
    <definedName name="BUILDING_SALES___REG_10">#REF!</definedName>
    <definedName name="cab">#REF!</definedName>
    <definedName name="cac">#REF!</definedName>
    <definedName name="cad">#REF!</definedName>
    <definedName name="caj">#REF!</definedName>
    <definedName name="CashPrint1">'[2]Final Forecast Table'!#REF!</definedName>
    <definedName name="CashPrint2">'[3]Final Forecast Table'!#REF!</definedName>
    <definedName name="CHECK">#REF!</definedName>
    <definedName name="contcashprint" localSheetId="0">#REF!</definedName>
    <definedName name="contcashprint">#REF!</definedName>
    <definedName name="D">#REF!</definedName>
    <definedName name="DATE">#REF!</definedName>
    <definedName name="DCASH" localSheetId="0">#REF!</definedName>
    <definedName name="DCASH">#REF!</definedName>
    <definedName name="december" localSheetId="0">#REF!</definedName>
    <definedName name="december">#REF!</definedName>
    <definedName name="DINE" localSheetId="0">#REF!</definedName>
    <definedName name="DINE">#REF!</definedName>
    <definedName name="DINE67" localSheetId="0">#REF!</definedName>
    <definedName name="DINE67">#REF!</definedName>
    <definedName name="DRI_Mnemonics">#REF!</definedName>
    <definedName name="EATING_AND_DRINKING_SALES___REG_6" localSheetId="0">#REF!</definedName>
    <definedName name="EATING_AND_DRINKING_SALES___REG_6">#REF!</definedName>
    <definedName name="feb">#REF!</definedName>
    <definedName name="february" localSheetId="0">#REF!</definedName>
    <definedName name="february">#REF!</definedName>
    <definedName name="fff">#REF!</definedName>
    <definedName name="FORECAST">[4]PITCASH!#REF!</definedName>
    <definedName name="FORECAST_WITH_ALLOC">[4]PITCASH!#REF!</definedName>
    <definedName name="FUEL" localSheetId="0">#REF!</definedName>
    <definedName name="FUEL">#REF!</definedName>
    <definedName name="FUEL_SALES___REG_8" localSheetId="0">#REF!</definedName>
    <definedName name="FUEL_SALES___REG_8">#REF!</definedName>
    <definedName name="FUEL67" localSheetId="0">#REF!</definedName>
    <definedName name="FUEL67">#REF!</definedName>
    <definedName name="FURNITURE_SALES____REG_7" localSheetId="0">#REF!</definedName>
    <definedName name="FURNITURE_SALES____REG_7">#REF!</definedName>
    <definedName name="GAS_PRICE___REG_14" localSheetId="0">#REF!</definedName>
    <definedName name="GAS_PRICE___REG_14">#REF!</definedName>
    <definedName name="GEN" localSheetId="0">#REF!</definedName>
    <definedName name="GEN">#REF!</definedName>
    <definedName name="GENERAL_SALES___REG_4" localSheetId="0">#REF!</definedName>
    <definedName name="GENERAL_SALES___REG_4">#REF!</definedName>
    <definedName name="GFREV" localSheetId="0">#REF!</definedName>
    <definedName name="GFREV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41585.5810532407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anuary" localSheetId="0">#REF!</definedName>
    <definedName name="january">#REF!</definedName>
    <definedName name="july" localSheetId="0">#REF!</definedName>
    <definedName name="july">#REF!</definedName>
    <definedName name="june">#REF!</definedName>
    <definedName name="MACROPRINT">#REF!</definedName>
    <definedName name="MANUFACTURING_SALES___REG_12" localSheetId="0">#REF!</definedName>
    <definedName name="MANUFACTURING_SALES___REG_12">#REF!</definedName>
    <definedName name="march" localSheetId="0">#REF!</definedName>
    <definedName name="march">#REF!</definedName>
    <definedName name="may" localSheetId="0">#REF!</definedName>
    <definedName name="may">#REF!</definedName>
    <definedName name="MFG" localSheetId="0">#REF!</definedName>
    <definedName name="MFG">#REF!</definedName>
    <definedName name="MISCELLANEOUS_SALES___REG_13" localSheetId="0">#REF!</definedName>
    <definedName name="MISCELLANEOUS_SALES___REG_13">#REF!</definedName>
    <definedName name="MOTOR_VEHICLE_SALES___REG_9" localSheetId="0">#REF!</definedName>
    <definedName name="MOTOR_VEHICLE_SALES___REG_9">#REF!</definedName>
    <definedName name="netbc">#REF!</definedName>
    <definedName name="netbc2">#REF!</definedName>
    <definedName name="netpit">#REF!</definedName>
    <definedName name="netpit2">#REF!</definedName>
    <definedName name="no">#REF!</definedName>
    <definedName name="november" localSheetId="0">#REF!</definedName>
    <definedName name="november">#REF!</definedName>
    <definedName name="october" localSheetId="0">#REF!</definedName>
    <definedName name="october">#REF!</definedName>
    <definedName name="PGF">#REF!</definedName>
    <definedName name="pgfrev1" localSheetId="0">#REF!</definedName>
    <definedName name="pgfrev1">#REF!</definedName>
    <definedName name="pgfrev2" localSheetId="0">#REF!</definedName>
    <definedName name="pgfrev2">#REF!</definedName>
    <definedName name="PIT">#REF!</definedName>
    <definedName name="PIT_SHORT">#REF!</definedName>
    <definedName name="Print_Area_MI">#REF!</definedName>
    <definedName name="PRINT1" localSheetId="0">#REF!</definedName>
    <definedName name="PRINT1">#REF!</definedName>
    <definedName name="PRINT2" localSheetId="0">#REF!</definedName>
    <definedName name="PRINT2">#REF!</definedName>
    <definedName name="PRINT3" localSheetId="0">#REF!</definedName>
    <definedName name="PRINT3">#REF!</definedName>
    <definedName name="PRINT4" localSheetId="0">#REF!</definedName>
    <definedName name="PRINT4">#REF!</definedName>
    <definedName name="PRINT5">#REF!</definedName>
    <definedName name="PRINT6">#REF!</definedName>
    <definedName name="Qcfpy">#REF!</definedName>
    <definedName name="Qdecl">#REF!</definedName>
    <definedName name="RATIO_OF_TAXABLE_SALES_TO_PERSONAL_INCOME">#REF!</definedName>
    <definedName name="_xlnm.Recorder">#REF!</definedName>
    <definedName name="RPT_5">#REF!</definedName>
    <definedName name="RPT_6">#REF!</definedName>
    <definedName name="rrr">#REF!</definedName>
    <definedName name="september">#REF!</definedName>
    <definedName name="SERVICES_SALES___REG_11" localSheetId="0">#REF!</definedName>
    <definedName name="SERVICES_SALES___REG_11">#REF!</definedName>
    <definedName name="SFAGRIC" localSheetId="0">#REF!</definedName>
    <definedName name="SFAGRIC">#REF!</definedName>
    <definedName name="SFAPP" localSheetId="0">#REF!</definedName>
    <definedName name="SFAPP">#REF!</definedName>
    <definedName name="SFBLDG" localSheetId="0">#REF!</definedName>
    <definedName name="SFBLDG">#REF!</definedName>
    <definedName name="SFDINE">#REF!</definedName>
    <definedName name="SFFUEL">#REF!</definedName>
    <definedName name="SFGEN">#REF!</definedName>
    <definedName name="SFMFG">#REF!</definedName>
    <definedName name="SFSPC">#REF!</definedName>
    <definedName name="SFSVC">#REF!</definedName>
    <definedName name="SFTRANS">#REF!</definedName>
    <definedName name="SPC">#REF!</definedName>
    <definedName name="SPECIALTY_SALES___REG_5" localSheetId="0">#REF!</definedName>
    <definedName name="SPECIALTY_SALES___REG_5">#REF!</definedName>
    <definedName name="sss">#REF!</definedName>
    <definedName name="SVC" localSheetId="0">#REF!</definedName>
    <definedName name="SVC">#REF!</definedName>
    <definedName name="TAX_RELIEF_AND_REFUND_ACCOUNT">#REF!</definedName>
    <definedName name="TOT" localSheetId="0">#REF!</definedName>
    <definedName name="TOT">#REF!</definedName>
    <definedName name="TOTAL_TAXABLE_SALES__CONSTANT_DOLLARS____REG_2" localSheetId="0">#REF!</definedName>
    <definedName name="TOTAL_TAXABLE_SALES__CONSTANT_DOLLARS____REG_2">#REF!</definedName>
    <definedName name="TRANS" localSheetId="0">#REF!</definedName>
    <definedName name="TRANS">#REF!</definedName>
    <definedName name="TRANS67" localSheetId="0">#REF!</definedName>
    <definedName name="TRANS67">#REF!</definedName>
    <definedName name="ULEAT" localSheetId="0">#REF!</definedName>
    <definedName name="ULEAT">#REF!</definedName>
    <definedName name="UNIT">'[5]2. Detail'!#REF!</definedName>
    <definedName name="UNIT_SHORT">#REF!</definedName>
    <definedName name="V">#REF!</definedName>
    <definedName name="WITHCASHFLOW">[4]PITCASH!#REF!</definedName>
    <definedName name="www">#REF!</definedName>
    <definedName name="xxxxxx">'[2]Final Forecast Table'!#REF!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1" l="1"/>
  <c r="M25" i="11"/>
  <c r="L25" i="11"/>
  <c r="K25" i="11"/>
  <c r="J25" i="11"/>
  <c r="I25" i="11"/>
  <c r="H25" i="11"/>
  <c r="F25" i="11"/>
  <c r="E25" i="11"/>
  <c r="D25" i="11"/>
  <c r="C25" i="11"/>
  <c r="B25" i="11"/>
</calcChain>
</file>

<file path=xl/sharedStrings.xml><?xml version="1.0" encoding="utf-8"?>
<sst xmlns="http://schemas.openxmlformats.org/spreadsheetml/2006/main" count="65" uniqueCount="39">
  <si>
    <t>Major Taxes and Licenses</t>
  </si>
  <si>
    <t xml:space="preserve">    July</t>
  </si>
  <si>
    <t xml:space="preserve">  August</t>
  </si>
  <si>
    <t xml:space="preserve"> September</t>
  </si>
  <si>
    <t xml:space="preserve">  October</t>
  </si>
  <si>
    <t xml:space="preserve"> November</t>
  </si>
  <si>
    <t xml:space="preserve"> December</t>
  </si>
  <si>
    <t xml:space="preserve">  January</t>
  </si>
  <si>
    <t xml:space="preserve">  February</t>
  </si>
  <si>
    <t xml:space="preserve">   March</t>
  </si>
  <si>
    <t xml:space="preserve">   April</t>
  </si>
  <si>
    <t xml:space="preserve">    May</t>
  </si>
  <si>
    <t xml:space="preserve">    June</t>
  </si>
  <si>
    <t>Total</t>
  </si>
  <si>
    <t>Personal Income</t>
  </si>
  <si>
    <t>Sales and Use</t>
  </si>
  <si>
    <t>Corporation</t>
  </si>
  <si>
    <t>Insurance</t>
  </si>
  <si>
    <t>Pooled Money Interest</t>
  </si>
  <si>
    <t>Alcoholic Beverage</t>
  </si>
  <si>
    <t>Cigarette</t>
  </si>
  <si>
    <t>Fiscal 2023-24</t>
  </si>
  <si>
    <t>Fiscal 2024-25</t>
  </si>
  <si>
    <t>Not Otherwise Classified</t>
  </si>
  <si>
    <t>(Dollars in Millions)</t>
  </si>
  <si>
    <r>
      <rPr>
        <b/>
        <u/>
        <sz val="9"/>
        <rFont val="Century Gothic"/>
        <family val="2"/>
      </rPr>
      <t>Notes:</t>
    </r>
    <r>
      <rPr>
        <sz val="9"/>
        <rFont val="Century Gothic"/>
        <family val="2"/>
      </rPr>
      <t xml:space="preserve">
</t>
    </r>
  </si>
  <si>
    <t>- Projected numbers in blue.</t>
  </si>
  <si>
    <t>- Cash receipts reflect cash as reported by the administering tax agency with the exception of Pooled Money Interest and Not Otherwise Classified cash receipts, which are</t>
  </si>
  <si>
    <t xml:space="preserve"> reported by the State Controller's Office.</t>
  </si>
  <si>
    <t xml:space="preserve"> General Fund Monthly Cash Receipts Projections</t>
  </si>
  <si>
    <t>2024-25 Budget Act - California Department of Finance</t>
  </si>
  <si>
    <r>
      <t xml:space="preserve"> </t>
    </r>
    <r>
      <rPr>
        <sz val="9"/>
        <rFont val="Century Gothic"/>
        <family val="2"/>
      </rPr>
      <t>Big 3 Excluding PTET</t>
    </r>
  </si>
  <si>
    <t>SB 525/AB 159 Trigger</t>
  </si>
  <si>
    <t>July Through September Total</t>
  </si>
  <si>
    <t>(3 Percent of July Through September Total)</t>
  </si>
  <si>
    <t xml:space="preserve"> excluding PTET payments for the period from July 1, 2024, through September 30, 2024, are at least 3 percent, or $1.040 billion, higher than projected in the 2024-25 Budget Act. </t>
  </si>
  <si>
    <t xml:space="preserve"> SB 525/AB 159 trigger which stipulates that the health care workers minimum wage increases will be effective on October 15, 2024 if, cash receipts from the Big 3 taxes </t>
  </si>
  <si>
    <t xml:space="preserve">Excess Cash Required over the Budget Act Forecast
</t>
  </si>
  <si>
    <t>- The "Big 3" includes personal income, sales and use, and corporation tax receipts. The Big 3 excluding the Pass-Through Entity Elective Tax (PTET) is provided for purposes of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</si>
</sst>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"/>
    <numFmt numFmtId="166" formatCode="0.000"/>
    <numFmt numFmtId="167" formatCode="#,##0.000"/>
    <numFmt numFmtId="168" formatCode="0.0_)"/>
    <numFmt numFmtId="169" formatCode="#,##0.0"/>
  </numFmts>
  <fonts count="28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8"/>
      <color indexed="12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theme="1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name val="Courier"/>
    </font>
    <font>
      <sz val="10"/>
      <name val="Helv"/>
    </font>
    <font>
      <sz val="10"/>
      <name val="Arial"/>
      <family val="2"/>
    </font>
    <font>
      <b/>
      <sz val="10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sz val="9"/>
      <color rgb="FF0000FF"/>
      <name val="Century Gothic"/>
      <family val="2"/>
    </font>
    <font>
      <sz val="9"/>
      <color theme="1"/>
      <name val="Century Gothic"/>
      <family val="2"/>
    </font>
    <font>
      <b/>
      <sz val="9"/>
      <color indexed="12"/>
      <name val="Century Gothic"/>
      <family val="2"/>
    </font>
    <font>
      <b/>
      <u/>
      <sz val="9"/>
      <name val="Century Gothic"/>
      <family val="2"/>
    </font>
    <font>
      <b/>
      <sz val="12"/>
      <name val="Century Gothic"/>
      <family val="2"/>
    </font>
    <font>
      <sz val="9"/>
      <color indexed="12"/>
      <name val="Century Gothic"/>
      <family val="2"/>
    </font>
    <font>
      <b/>
      <sz val="9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9">
    <xf numFmtId="164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7" fillId="0" borderId="0"/>
    <xf numFmtId="0" fontId="4" fillId="0" borderId="0"/>
    <xf numFmtId="0" fontId="4" fillId="0" borderId="0"/>
    <xf numFmtId="0" fontId="8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3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9" fillId="0" borderId="0"/>
    <xf numFmtId="164" fontId="9" fillId="0" borderId="0"/>
    <xf numFmtId="0" fontId="1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0" fontId="15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43">
    <xf numFmtId="164" fontId="0" fillId="0" borderId="0" xfId="0"/>
    <xf numFmtId="3" fontId="5" fillId="0" borderId="0" xfId="0" applyNumberFormat="1" applyFont="1" applyProtection="1">
      <protection locked="0"/>
    </xf>
    <xf numFmtId="3" fontId="6" fillId="0" borderId="0" xfId="0" applyNumberFormat="1" applyFont="1" applyProtection="1">
      <protection locked="0"/>
    </xf>
    <xf numFmtId="167" fontId="6" fillId="0" borderId="0" xfId="0" applyNumberFormat="1" applyFont="1" applyProtection="1">
      <protection locked="0"/>
    </xf>
    <xf numFmtId="4" fontId="6" fillId="0" borderId="0" xfId="0" applyNumberFormat="1" applyFont="1" applyProtection="1">
      <protection locked="0"/>
    </xf>
    <xf numFmtId="3" fontId="16" fillId="0" borderId="0" xfId="0" applyNumberFormat="1" applyFont="1" applyAlignment="1" applyProtection="1">
      <alignment horizontal="left"/>
      <protection locked="0"/>
    </xf>
    <xf numFmtId="166" fontId="19" fillId="0" borderId="0" xfId="0" applyNumberFormat="1" applyFont="1" applyProtection="1">
      <protection locked="0"/>
    </xf>
    <xf numFmtId="166" fontId="20" fillId="0" borderId="0" xfId="0" applyNumberFormat="1" applyFont="1" applyProtection="1">
      <protection locked="0"/>
    </xf>
    <xf numFmtId="3" fontId="20" fillId="0" borderId="0" xfId="0" applyNumberFormat="1" applyFont="1" applyAlignment="1" applyProtection="1">
      <alignment horizontal="left"/>
      <protection locked="0"/>
    </xf>
    <xf numFmtId="3" fontId="19" fillId="0" borderId="2" xfId="0" applyNumberFormat="1" applyFont="1" applyBorder="1" applyAlignment="1" applyProtection="1">
      <alignment horizontal="left"/>
      <protection locked="0"/>
    </xf>
    <xf numFmtId="166" fontId="19" fillId="0" borderId="2" xfId="0" applyNumberFormat="1" applyFont="1" applyBorder="1" applyAlignment="1" applyProtection="1">
      <alignment horizontal="center"/>
      <protection locked="0"/>
    </xf>
    <xf numFmtId="165" fontId="20" fillId="0" borderId="0" xfId="28" applyNumberFormat="1" applyFont="1" applyAlignment="1" applyProtection="1">
      <alignment horizontal="center"/>
      <protection locked="0"/>
    </xf>
    <xf numFmtId="165" fontId="21" fillId="0" borderId="0" xfId="28" applyNumberFormat="1" applyFont="1" applyAlignment="1" applyProtection="1">
      <alignment horizontal="center"/>
      <protection locked="0"/>
    </xf>
    <xf numFmtId="3" fontId="22" fillId="0" borderId="0" xfId="0" applyNumberFormat="1" applyFont="1" applyAlignment="1" applyProtection="1">
      <alignment horizontal="center"/>
      <protection locked="0"/>
    </xf>
    <xf numFmtId="3" fontId="20" fillId="0" borderId="0" xfId="0" applyNumberFormat="1" applyFont="1" applyAlignment="1" applyProtection="1">
      <alignment horizontal="center"/>
      <protection locked="0"/>
    </xf>
    <xf numFmtId="3" fontId="21" fillId="0" borderId="0" xfId="0" applyNumberFormat="1" applyFont="1" applyAlignment="1" applyProtection="1">
      <alignment horizontal="center"/>
      <protection locked="0"/>
    </xf>
    <xf numFmtId="3" fontId="20" fillId="0" borderId="1" xfId="0" applyNumberFormat="1" applyFont="1" applyBorder="1" applyAlignment="1" applyProtection="1">
      <alignment horizontal="center"/>
      <protection locked="0"/>
    </xf>
    <xf numFmtId="3" fontId="21" fillId="0" borderId="1" xfId="0" applyNumberFormat="1" applyFont="1" applyBorder="1" applyAlignment="1" applyProtection="1">
      <alignment horizontal="center"/>
      <protection locked="0"/>
    </xf>
    <xf numFmtId="165" fontId="19" fillId="0" borderId="1" xfId="28" applyNumberFormat="1" applyFont="1" applyFill="1" applyBorder="1" applyAlignment="1" applyProtection="1">
      <alignment horizontal="center"/>
      <protection locked="0"/>
    </xf>
    <xf numFmtId="165" fontId="23" fillId="0" borderId="1" xfId="28" applyNumberFormat="1" applyFont="1" applyFill="1" applyBorder="1" applyAlignment="1" applyProtection="1">
      <alignment horizontal="center"/>
      <protection locked="0"/>
    </xf>
    <xf numFmtId="166" fontId="16" fillId="0" borderId="0" xfId="0" applyNumberFormat="1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horizontal="center"/>
      <protection locked="0"/>
    </xf>
    <xf numFmtId="165" fontId="23" fillId="0" borderId="1" xfId="28" applyNumberFormat="1" applyFont="1" applyBorder="1" applyAlignment="1" applyProtection="1">
      <alignment horizontal="center"/>
      <protection locked="0"/>
    </xf>
    <xf numFmtId="3" fontId="20" fillId="0" borderId="0" xfId="0" applyNumberFormat="1" applyFont="1" applyAlignment="1" applyProtection="1">
      <alignment horizontal="left" wrapText="1"/>
      <protection locked="0"/>
    </xf>
    <xf numFmtId="3" fontId="20" fillId="0" borderId="0" xfId="0" applyNumberFormat="1" applyFont="1" applyAlignment="1" applyProtection="1">
      <alignment vertical="top" wrapText="1"/>
      <protection locked="0"/>
    </xf>
    <xf numFmtId="3" fontId="20" fillId="0" borderId="0" xfId="0" quotePrefix="1" applyNumberFormat="1" applyFont="1" applyProtection="1">
      <protection locked="0"/>
    </xf>
    <xf numFmtId="165" fontId="23" fillId="0" borderId="0" xfId="28" applyNumberFormat="1" applyFont="1" applyBorder="1" applyAlignment="1" applyProtection="1">
      <alignment horizontal="center"/>
      <protection locked="0"/>
    </xf>
    <xf numFmtId="169" fontId="20" fillId="0" borderId="0" xfId="0" applyNumberFormat="1" applyFont="1" applyAlignment="1" applyProtection="1">
      <alignment horizontal="left" wrapText="1"/>
      <protection locked="0"/>
    </xf>
    <xf numFmtId="165" fontId="26" fillId="0" borderId="1" xfId="28" applyNumberFormat="1" applyFont="1" applyBorder="1" applyAlignment="1" applyProtection="1">
      <alignment horizontal="center"/>
      <protection locked="0"/>
    </xf>
    <xf numFmtId="165" fontId="27" fillId="0" borderId="1" xfId="28" applyNumberFormat="1" applyFont="1" applyBorder="1" applyAlignment="1" applyProtection="1">
      <alignment horizontal="center"/>
      <protection locked="0"/>
    </xf>
    <xf numFmtId="3" fontId="19" fillId="0" borderId="1" xfId="0" applyNumberFormat="1" applyFont="1" applyBorder="1" applyAlignment="1" applyProtection="1">
      <alignment horizontal="left" wrapText="1"/>
      <protection locked="0"/>
    </xf>
    <xf numFmtId="3" fontId="6" fillId="0" borderId="1" xfId="0" applyNumberFormat="1" applyFont="1" applyBorder="1" applyProtection="1">
      <protection locked="0"/>
    </xf>
    <xf numFmtId="3" fontId="16" fillId="0" borderId="3" xfId="0" applyNumberFormat="1" applyFont="1" applyBorder="1" applyAlignment="1" applyProtection="1">
      <alignment horizontal="left"/>
      <protection locked="0"/>
    </xf>
    <xf numFmtId="166" fontId="19" fillId="0" borderId="3" xfId="0" applyNumberFormat="1" applyFont="1" applyBorder="1" applyAlignment="1" applyProtection="1">
      <alignment horizontal="center"/>
      <protection locked="0"/>
    </xf>
    <xf numFmtId="165" fontId="23" fillId="0" borderId="3" xfId="28" applyNumberFormat="1" applyFont="1" applyBorder="1" applyAlignment="1" applyProtection="1">
      <alignment horizontal="center"/>
      <protection locked="0"/>
    </xf>
    <xf numFmtId="165" fontId="27" fillId="0" borderId="3" xfId="28" applyNumberFormat="1" applyFont="1" applyBorder="1" applyAlignment="1" applyProtection="1">
      <alignment horizontal="center"/>
      <protection locked="0"/>
    </xf>
    <xf numFmtId="3" fontId="6" fillId="0" borderId="3" xfId="0" applyNumberFormat="1" applyFont="1" applyBorder="1" applyProtection="1">
      <protection locked="0"/>
    </xf>
    <xf numFmtId="3" fontId="6" fillId="0" borderId="2" xfId="0" applyNumberFormat="1" applyFont="1" applyBorder="1" applyProtection="1">
      <protection locked="0"/>
    </xf>
    <xf numFmtId="3" fontId="16" fillId="0" borderId="1" xfId="0" applyNumberFormat="1" applyFont="1" applyBorder="1" applyAlignment="1" applyProtection="1">
      <alignment horizontal="left"/>
      <protection locked="0"/>
    </xf>
    <xf numFmtId="166" fontId="19" fillId="0" borderId="1" xfId="0" applyNumberFormat="1" applyFont="1" applyBorder="1" applyAlignment="1" applyProtection="1">
      <alignment horizontal="center"/>
      <protection locked="0"/>
    </xf>
    <xf numFmtId="165" fontId="22" fillId="0" borderId="1" xfId="28" applyNumberFormat="1" applyFont="1" applyBorder="1" applyAlignment="1" applyProtection="1">
      <alignment horizontal="center"/>
      <protection locked="0"/>
    </xf>
    <xf numFmtId="3" fontId="25" fillId="0" borderId="0" xfId="0" applyNumberFormat="1" applyFont="1" applyAlignment="1" applyProtection="1">
      <alignment horizontal="center"/>
      <protection locked="0"/>
    </xf>
    <xf numFmtId="3" fontId="17" fillId="0" borderId="0" xfId="0" applyNumberFormat="1" applyFont="1" applyAlignment="1" applyProtection="1">
      <alignment horizontal="center"/>
      <protection locked="0"/>
    </xf>
  </cellXfs>
  <cellStyles count="29">
    <cellStyle name="Comma 2" xfId="1" xr:uid="{00000000-0005-0000-0000-000001000000}"/>
    <cellStyle name="Comma 2 2 2" xfId="12" xr:uid="{00000000-0005-0000-0000-000002000000}"/>
    <cellStyle name="Comma 3" xfId="2" xr:uid="{00000000-0005-0000-0000-000003000000}"/>
    <cellStyle name="Comma 4" xfId="11" xr:uid="{00000000-0005-0000-0000-000004000000}"/>
    <cellStyle name="Comma 5" xfId="17" xr:uid="{00000000-0005-0000-0000-000005000000}"/>
    <cellStyle name="Comma 6" xfId="19" xr:uid="{00000000-0005-0000-0000-000006000000}"/>
    <cellStyle name="Currency" xfId="28" builtinId="4"/>
    <cellStyle name="Currency(0)" xfId="3" xr:uid="{00000000-0005-0000-0000-000007000000}"/>
    <cellStyle name="Normal" xfId="0" builtinId="0"/>
    <cellStyle name="Normal 10" xfId="16" xr:uid="{00000000-0005-0000-0000-000009000000}"/>
    <cellStyle name="Normal 11" xfId="20" xr:uid="{00000000-0005-0000-0000-00000A000000}"/>
    <cellStyle name="Normal 12" xfId="22" xr:uid="{EEBEB5FC-556C-471A-A5A7-BB9932D18F25}"/>
    <cellStyle name="Normal 13" xfId="26" xr:uid="{02C3258B-0E7C-48C5-A716-746002E2E2AF}"/>
    <cellStyle name="Normal 2" xfId="4" xr:uid="{00000000-0005-0000-0000-00000B000000}"/>
    <cellStyle name="Normal 2 3" xfId="23" xr:uid="{0B6C3E46-E149-4AA0-A78D-5A6A67AEC743}"/>
    <cellStyle name="Normal 3" xfId="5" xr:uid="{00000000-0005-0000-0000-00000C000000}"/>
    <cellStyle name="Normal 4" xfId="6" xr:uid="{00000000-0005-0000-0000-00000D000000}"/>
    <cellStyle name="Normal 5" xfId="7" xr:uid="{00000000-0005-0000-0000-00000E000000}"/>
    <cellStyle name="Normal 6" xfId="9" xr:uid="{00000000-0005-0000-0000-00000F000000}"/>
    <cellStyle name="Normal 6 2" xfId="10" xr:uid="{00000000-0005-0000-0000-000010000000}"/>
    <cellStyle name="Normal 7" xfId="13" xr:uid="{00000000-0005-0000-0000-000011000000}"/>
    <cellStyle name="Normal 8" xfId="14" xr:uid="{00000000-0005-0000-0000-000012000000}"/>
    <cellStyle name="Normal 9" xfId="15" xr:uid="{00000000-0005-0000-0000-000013000000}"/>
    <cellStyle name="Percent 2" xfId="8" xr:uid="{00000000-0005-0000-0000-000015000000}"/>
    <cellStyle name="Percent 2 2" xfId="27" xr:uid="{122CD73A-4FFE-440A-8976-B2EA761A76DD}"/>
    <cellStyle name="Percent 3" xfId="18" xr:uid="{00000000-0005-0000-0000-000016000000}"/>
    <cellStyle name="Percent 4" xfId="21" xr:uid="{00000000-0005-0000-0000-000017000000}"/>
    <cellStyle name="Percent 4 2" xfId="24" xr:uid="{BA3B2857-49EE-4205-970D-608BD08490E4}"/>
    <cellStyle name="Percent 5" xfId="25" xr:uid="{EE73F1D2-0F69-48EA-96FC-853277C511F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t/CASH/13mayrev/Revenues%202012-13%20at%202013-14%20M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groups\Documents%20and%20Settings\firlawre\Desktop\Book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groups\RLs%20Working%20Docs\CORP\2009-10%20Forecasts\Old%20Model\October%202008\Corp%20Forecast%20PE%202009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nit/FR/Frbkp/Personal%20Income%20Tax/Forecast/2021-22/2021-22%20Governor's%20Budget/PIT%20Model%2011-25-2020/PITCASH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SRB\SRS\Workloads\DELIVERABLES_REPORTS\ACCRUAL_(barba)\1_Accrual_Report\2019\Nov\Accrual%20Worksheet%201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 Revenues"/>
      <sheetName val="Prop 39 (2)"/>
      <sheetName val="Prop 30 (2)"/>
      <sheetName val="Workload Only "/>
      <sheetName val="Projection"/>
      <sheetName val="Schedule 8 Data"/>
      <sheetName val="Monthly Adj"/>
      <sheetName val="WORKLOAD CASH GB 13-14"/>
      <sheetName val="Monthly Adj with Solutions"/>
      <sheetName val="OR Layer"/>
      <sheetName val="Prop 39"/>
      <sheetName val="Prop 30"/>
      <sheetName val="SS8 Reconc"/>
      <sheetName val="CASH OCT 6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r. Fit"/>
      <sheetName val="Regr. Fit Data"/>
      <sheetName val="Profit%Chng"/>
      <sheetName val="Summary Corp Forecast"/>
      <sheetName val="Prepayment Fcst"/>
      <sheetName val="Final Payment Fcst"/>
      <sheetName val="Refunds Fcst"/>
      <sheetName val="Other Payments Fcst"/>
      <sheetName val="Final Forecast Table"/>
      <sheetName val="Cashck"/>
      <sheetName val="NOTES"/>
      <sheetName val="Forecast Comparison 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r. Data"/>
      <sheetName val="Regr. Fit"/>
      <sheetName val="Reg. Fit-2"/>
      <sheetName val="Corp Forecast"/>
      <sheetName val="Final Forecast Table"/>
      <sheetName val="Prepayment Fcst"/>
      <sheetName val="Final Payment Fcst"/>
      <sheetName val="Refunds Fcst"/>
      <sheetName val="Other Payments Fcst"/>
      <sheetName val="Cashck"/>
      <sheetName val="Adjust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TCASH"/>
      <sheetName val="Percent Change"/>
      <sheetName val="Cash Adjust Summary"/>
      <sheetName val="PITCASH exProp30"/>
      <sheetName val="Prop30 CashFlow"/>
      <sheetName val="EITC"/>
      <sheetName val="Controller Cash"/>
      <sheetName val="Accruals exProp30"/>
      <sheetName val="Acct Adj Postponed Pmts"/>
      <sheetName val="Postponed Payments"/>
      <sheetName val="Accruals Comparison"/>
      <sheetName val="Begin Balance Adj"/>
      <sheetName val="WithholdCashFlow"/>
      <sheetName val="WithholdingAllocNew"/>
      <sheetName val="DeclAlloc"/>
      <sheetName val="FinalPayAlloc"/>
      <sheetName val="RefundAlloc"/>
      <sheetName val="MiscAlloc"/>
      <sheetName val="AgencyScoRatio"/>
      <sheetName val="#Days"/>
      <sheetName val="CashHist"/>
      <sheetName val="Non Corp Losses"/>
      <sheetName val="Small Business Accting"/>
      <sheetName val="NOL Carrybacks"/>
      <sheetName val="Fringe Benefits Limit"/>
      <sheetName val="Others"/>
    </sheetNames>
    <sheetDataSet>
      <sheetData sheetId="0">
        <row r="609">
          <cell r="F609">
            <v>5309.8448793500002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8">
          <cell r="O28">
            <v>1.627247485803178E-2</v>
          </cell>
        </row>
      </sheetData>
      <sheetData sheetId="17">
        <row r="31">
          <cell r="Z31">
            <v>3.968598031133326E-2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Summary"/>
      <sheetName val="2. Detail"/>
      <sheetName val="Detail Checks"/>
      <sheetName val="3. Fiscal"/>
      <sheetName val="4. GAAP Breakdown"/>
      <sheetName val="5. Corp Est"/>
      <sheetName val="6. Corp Ref"/>
      <sheetName val="7. PIT Est EDD"/>
      <sheetName val="8. PIT"/>
      <sheetName val="9. Corp"/>
      <sheetName val="10. Corp EST GAAP Adj"/>
      <sheetName val="11. PIT Accelerated Revenue"/>
      <sheetName val="12. PIT Net Final Payments"/>
      <sheetName val="13. Corp Accelerated Revenue"/>
      <sheetName val="14. Corp Net Final Payments"/>
      <sheetName val="Old Est Ta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46177-589E-473E-B422-8054ECB47650}">
  <sheetPr transitionEvaluation="1"/>
  <dimension ref="A1:R37"/>
  <sheetViews>
    <sheetView showGridLines="0" tabSelected="1" topLeftCell="A9" zoomScale="110" zoomScaleNormal="110" workbookViewId="0">
      <selection activeCell="M25" sqref="M25"/>
    </sheetView>
  </sheetViews>
  <sheetFormatPr defaultColWidth="9.625" defaultRowHeight="11.25" x14ac:dyDescent="0.2"/>
  <cols>
    <col min="1" max="1" width="19.25" style="2" customWidth="1"/>
    <col min="2" max="13" width="9.125" style="2" customWidth="1"/>
    <col min="14" max="14" width="2.25" style="2" customWidth="1"/>
    <col min="15" max="16384" width="9.625" style="2"/>
  </cols>
  <sheetData>
    <row r="1" spans="1:18" ht="19.5" customHeight="1" x14ac:dyDescent="0.2">
      <c r="A1" s="41" t="s">
        <v>30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1"/>
    </row>
    <row r="2" spans="1:18" ht="19.5" customHeight="1" x14ac:dyDescent="0.2">
      <c r="A2" s="41" t="s">
        <v>29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8" ht="19.5" customHeight="1" x14ac:dyDescent="0.3">
      <c r="A3" s="42" t="s">
        <v>24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8" ht="16.5" customHeight="1" x14ac:dyDescent="0.3">
      <c r="A4" s="5" t="s">
        <v>21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8" ht="17.25" customHeight="1" x14ac:dyDescent="0.25">
      <c r="A5" s="9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12</v>
      </c>
    </row>
    <row r="6" spans="1:18" ht="17.25" customHeight="1" x14ac:dyDescent="0.3">
      <c r="A6" s="8" t="s">
        <v>14</v>
      </c>
      <c r="B6" s="11">
        <v>6268.4896424300023</v>
      </c>
      <c r="C6" s="11">
        <v>7721.4321234500012</v>
      </c>
      <c r="D6" s="11">
        <v>8576.4676413300022</v>
      </c>
      <c r="E6" s="11">
        <v>16548.328754739996</v>
      </c>
      <c r="F6" s="11">
        <v>7981.9455141500021</v>
      </c>
      <c r="G6" s="11">
        <v>9007.0244022999977</v>
      </c>
      <c r="H6" s="11">
        <v>15389.431797039999</v>
      </c>
      <c r="I6" s="11">
        <v>5182.1783868600005</v>
      </c>
      <c r="J6" s="11">
        <v>6770.4161802900007</v>
      </c>
      <c r="K6" s="11">
        <v>16484.437517791324</v>
      </c>
      <c r="L6" s="12">
        <v>5942.5564214434635</v>
      </c>
      <c r="M6" s="12">
        <v>13867.258900409175</v>
      </c>
      <c r="N6" s="1"/>
    </row>
    <row r="7" spans="1:18" ht="17.25" customHeight="1" x14ac:dyDescent="0.3">
      <c r="A7" s="8" t="s">
        <v>15</v>
      </c>
      <c r="B7" s="13">
        <v>1384.3352910000001</v>
      </c>
      <c r="C7" s="13">
        <v>4000.0791210000002</v>
      </c>
      <c r="D7" s="13">
        <v>2685.6289740000002</v>
      </c>
      <c r="E7" s="13">
        <v>1630.9319620000001</v>
      </c>
      <c r="F7" s="13">
        <v>4253.2607969999999</v>
      </c>
      <c r="G7" s="13">
        <v>2790.1511679999999</v>
      </c>
      <c r="H7" s="13">
        <v>1807.1239270000001</v>
      </c>
      <c r="I7" s="13">
        <v>4272.2845960000004</v>
      </c>
      <c r="J7" s="13">
        <v>2496.3047310000002</v>
      </c>
      <c r="K7" s="14">
        <v>1531.5132410000001</v>
      </c>
      <c r="L7" s="15">
        <v>4280.7008310967522</v>
      </c>
      <c r="M7" s="15">
        <v>3410.9175966706293</v>
      </c>
      <c r="N7" s="1"/>
      <c r="O7" s="3"/>
      <c r="P7" s="3"/>
      <c r="R7" s="3"/>
    </row>
    <row r="8" spans="1:18" ht="17.25" customHeight="1" x14ac:dyDescent="0.3">
      <c r="A8" s="8" t="s">
        <v>16</v>
      </c>
      <c r="B8" s="14">
        <v>472.19347908000003</v>
      </c>
      <c r="C8" s="14">
        <v>487.05554025000032</v>
      </c>
      <c r="D8" s="14">
        <v>2965.9644058900003</v>
      </c>
      <c r="E8" s="14">
        <v>5249.858921</v>
      </c>
      <c r="F8" s="14">
        <v>742.54190871000003</v>
      </c>
      <c r="G8" s="14">
        <v>8379.9347796299953</v>
      </c>
      <c r="H8" s="14">
        <v>2229.8467488599999</v>
      </c>
      <c r="I8" s="14">
        <v>104.00495840999974</v>
      </c>
      <c r="J8" s="14">
        <v>4047.5294573499996</v>
      </c>
      <c r="K8" s="14">
        <v>4193.3836696499975</v>
      </c>
      <c r="L8" s="15">
        <v>605.42576574989209</v>
      </c>
      <c r="M8" s="15">
        <v>10933.02104484447</v>
      </c>
      <c r="N8" s="1"/>
    </row>
    <row r="9" spans="1:18" ht="17.25" customHeight="1" x14ac:dyDescent="0.3">
      <c r="A9" s="8" t="s">
        <v>17</v>
      </c>
      <c r="B9" s="14">
        <v>43.568364129999999</v>
      </c>
      <c r="C9" s="14">
        <v>686.05597369999998</v>
      </c>
      <c r="D9" s="14">
        <v>204.32764193</v>
      </c>
      <c r="E9" s="14">
        <v>78.969565459999998</v>
      </c>
      <c r="F9" s="14">
        <v>633.61348376000001</v>
      </c>
      <c r="G9" s="14">
        <v>219.63440564999999</v>
      </c>
      <c r="H9" s="14">
        <v>64.808000000000007</v>
      </c>
      <c r="I9" s="14">
        <v>66.150000000000006</v>
      </c>
      <c r="J9" s="14">
        <v>732.34</v>
      </c>
      <c r="K9" s="14">
        <v>349.767</v>
      </c>
      <c r="L9" s="15">
        <v>608.99400000000003</v>
      </c>
      <c r="M9" s="15">
        <v>217.12799999999999</v>
      </c>
      <c r="N9" s="1"/>
    </row>
    <row r="10" spans="1:18" ht="17.25" customHeight="1" x14ac:dyDescent="0.3">
      <c r="A10" s="8" t="s">
        <v>18</v>
      </c>
      <c r="B10" s="14">
        <v>186.95099999999999</v>
      </c>
      <c r="C10" s="14">
        <v>237.446</v>
      </c>
      <c r="D10" s="14">
        <v>109.736</v>
      </c>
      <c r="E10" s="14">
        <v>433.988</v>
      </c>
      <c r="F10" s="14">
        <v>202.029</v>
      </c>
      <c r="G10" s="14">
        <v>150.215</v>
      </c>
      <c r="H10" s="14">
        <v>220.51300000000001</v>
      </c>
      <c r="I10" s="14">
        <v>182.114</v>
      </c>
      <c r="J10" s="14">
        <v>295.77699999999999</v>
      </c>
      <c r="K10" s="13">
        <v>281.32</v>
      </c>
      <c r="L10" s="15">
        <v>172.29400000000001</v>
      </c>
      <c r="M10" s="15">
        <v>297.9020000000001</v>
      </c>
      <c r="N10" s="1"/>
    </row>
    <row r="11" spans="1:18" ht="17.25" customHeight="1" x14ac:dyDescent="0.3">
      <c r="A11" s="8" t="s">
        <v>19</v>
      </c>
      <c r="B11" s="14">
        <v>46.317790000000002</v>
      </c>
      <c r="C11" s="14">
        <v>29.622042</v>
      </c>
      <c r="D11" s="14">
        <v>35.805478999999998</v>
      </c>
      <c r="E11" s="14">
        <v>40.126775000000002</v>
      </c>
      <c r="F11" s="14">
        <v>31.293478</v>
      </c>
      <c r="G11" s="14">
        <v>30.79795</v>
      </c>
      <c r="H11" s="14">
        <v>45.840271999999999</v>
      </c>
      <c r="I11" s="14">
        <v>26.754211999999999</v>
      </c>
      <c r="J11" s="14">
        <v>27.682352000000002</v>
      </c>
      <c r="K11" s="14">
        <v>38.639809999999997</v>
      </c>
      <c r="L11" s="15">
        <v>33.033859552338058</v>
      </c>
      <c r="M11" s="15">
        <v>31.110165797514682</v>
      </c>
      <c r="N11" s="1"/>
    </row>
    <row r="12" spans="1:18" ht="17.25" customHeight="1" x14ac:dyDescent="0.3">
      <c r="A12" s="8" t="s">
        <v>20</v>
      </c>
      <c r="B12" s="14">
        <v>5.0221629999999999</v>
      </c>
      <c r="C12" s="14">
        <v>3.7765759999999999</v>
      </c>
      <c r="D12" s="14">
        <v>4.5573519999999998</v>
      </c>
      <c r="E12" s="14">
        <v>5.6353439999999999</v>
      </c>
      <c r="F12" s="14">
        <v>4.6516279999999997</v>
      </c>
      <c r="G12" s="14">
        <v>3.5809500000000001</v>
      </c>
      <c r="H12" s="14">
        <v>4.7552510000000003</v>
      </c>
      <c r="I12" s="14">
        <v>2.585</v>
      </c>
      <c r="J12" s="14">
        <v>2.9159999999999999</v>
      </c>
      <c r="K12" s="14">
        <v>3.5547610000000001</v>
      </c>
      <c r="L12" s="15">
        <v>1.5899488602632084</v>
      </c>
      <c r="M12" s="15">
        <v>1.5266751613759886</v>
      </c>
      <c r="N12" s="1"/>
    </row>
    <row r="13" spans="1:18" ht="17.25" customHeight="1" x14ac:dyDescent="0.3">
      <c r="A13" s="8" t="s">
        <v>23</v>
      </c>
      <c r="B13" s="16">
        <v>84.706000000000003</v>
      </c>
      <c r="C13" s="16">
        <v>346.39600000000002</v>
      </c>
      <c r="D13" s="16">
        <v>176.88800000000001</v>
      </c>
      <c r="E13" s="16">
        <v>44.201000000000001</v>
      </c>
      <c r="F13" s="16">
        <v>99.789000000000001</v>
      </c>
      <c r="G13" s="16">
        <v>109.346</v>
      </c>
      <c r="H13" s="16">
        <v>384.93099999999998</v>
      </c>
      <c r="I13" s="16">
        <v>126.75800000000001</v>
      </c>
      <c r="J13" s="16">
        <v>249.73500000000001</v>
      </c>
      <c r="K13" s="16">
        <v>179.17599999999999</v>
      </c>
      <c r="L13" s="17">
        <v>742.19299999999998</v>
      </c>
      <c r="M13" s="17">
        <v>1121.1420000000001</v>
      </c>
      <c r="N13" s="1"/>
      <c r="O13" s="4"/>
    </row>
    <row r="14" spans="1:18" ht="17.25" customHeight="1" x14ac:dyDescent="0.25">
      <c r="A14" s="9" t="s">
        <v>13</v>
      </c>
      <c r="B14" s="18">
        <v>8491.5837296400005</v>
      </c>
      <c r="C14" s="18">
        <v>13511.863376400002</v>
      </c>
      <c r="D14" s="18">
        <v>14759.375494150006</v>
      </c>
      <c r="E14" s="18">
        <v>24032.040322199995</v>
      </c>
      <c r="F14" s="18">
        <v>13949.124809620003</v>
      </c>
      <c r="G14" s="18">
        <v>20690.684655579993</v>
      </c>
      <c r="H14" s="18">
        <v>20147.249995899998</v>
      </c>
      <c r="I14" s="18">
        <v>9962.8291532699986</v>
      </c>
      <c r="J14" s="18">
        <v>14622.700720640001</v>
      </c>
      <c r="K14" s="18">
        <v>23061.791999441321</v>
      </c>
      <c r="L14" s="19">
        <v>12386.787826702708</v>
      </c>
      <c r="M14" s="19">
        <v>29880.006382883166</v>
      </c>
      <c r="N14" s="1"/>
    </row>
    <row r="15" spans="1:18" ht="25.5" customHeight="1" x14ac:dyDescent="0.25">
      <c r="A15" s="5" t="s">
        <v>22</v>
      </c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8" ht="17.25" customHeight="1" x14ac:dyDescent="0.25">
      <c r="A16" s="9" t="s">
        <v>0</v>
      </c>
      <c r="B16" s="10" t="s">
        <v>1</v>
      </c>
      <c r="C16" s="10" t="s">
        <v>2</v>
      </c>
      <c r="D16" s="10" t="s">
        <v>3</v>
      </c>
      <c r="E16" s="10" t="s">
        <v>4</v>
      </c>
      <c r="F16" s="10" t="s">
        <v>5</v>
      </c>
      <c r="G16" s="10" t="s">
        <v>6</v>
      </c>
      <c r="H16" s="10" t="s">
        <v>7</v>
      </c>
      <c r="I16" s="10" t="s">
        <v>8</v>
      </c>
      <c r="J16" s="10" t="s">
        <v>9</v>
      </c>
      <c r="K16" s="10" t="s">
        <v>10</v>
      </c>
      <c r="L16" s="10" t="s">
        <v>11</v>
      </c>
      <c r="M16" s="10" t="s">
        <v>12</v>
      </c>
    </row>
    <row r="17" spans="1:18" ht="17.25" customHeight="1" x14ac:dyDescent="0.3">
      <c r="A17" s="8" t="s">
        <v>14</v>
      </c>
      <c r="B17" s="12">
        <v>7163.805935278936</v>
      </c>
      <c r="C17" s="12">
        <v>8056.9366576668681</v>
      </c>
      <c r="D17" s="12">
        <v>8976.793722978211</v>
      </c>
      <c r="E17" s="12">
        <v>7628.1716273840157</v>
      </c>
      <c r="F17" s="12">
        <v>7276.184685975436</v>
      </c>
      <c r="G17" s="12">
        <v>9491.5412715871171</v>
      </c>
      <c r="H17" s="12">
        <v>16179.14875570292</v>
      </c>
      <c r="I17" s="12">
        <v>5644.0389478064862</v>
      </c>
      <c r="J17" s="12">
        <v>7338.4915370444605</v>
      </c>
      <c r="K17" s="12">
        <v>18561.136709398845</v>
      </c>
      <c r="L17" s="12">
        <v>6375.6539506748213</v>
      </c>
      <c r="M17" s="12">
        <v>13925.586184388303</v>
      </c>
      <c r="N17" s="1"/>
    </row>
    <row r="18" spans="1:18" ht="17.25" customHeight="1" x14ac:dyDescent="0.3">
      <c r="A18" s="8" t="s">
        <v>15</v>
      </c>
      <c r="B18" s="15">
        <v>1664.1142279868088</v>
      </c>
      <c r="C18" s="15">
        <v>3585.2654272090949</v>
      </c>
      <c r="D18" s="15">
        <v>2758.4004939022593</v>
      </c>
      <c r="E18" s="15">
        <v>1956.6329428509566</v>
      </c>
      <c r="F18" s="15">
        <v>4049.129759159574</v>
      </c>
      <c r="G18" s="15">
        <v>2566.9762955742726</v>
      </c>
      <c r="H18" s="15">
        <v>2218.0972340658809</v>
      </c>
      <c r="I18" s="15">
        <v>4343.5138695511978</v>
      </c>
      <c r="J18" s="15">
        <v>2455.09452599115</v>
      </c>
      <c r="K18" s="15">
        <v>1691.2342917280041</v>
      </c>
      <c r="L18" s="15">
        <v>4529.6665129658859</v>
      </c>
      <c r="M18" s="15">
        <v>3557.4872007283143</v>
      </c>
      <c r="N18" s="1"/>
      <c r="O18" s="3"/>
      <c r="P18" s="3"/>
      <c r="R18" s="3"/>
    </row>
    <row r="19" spans="1:18" ht="17.25" customHeight="1" x14ac:dyDescent="0.3">
      <c r="A19" s="8" t="s">
        <v>16</v>
      </c>
      <c r="B19" s="15">
        <v>521.48475806299848</v>
      </c>
      <c r="C19" s="15">
        <v>277.38273178559268</v>
      </c>
      <c r="D19" s="15">
        <v>2536.0817677617724</v>
      </c>
      <c r="E19" s="15">
        <v>283.86625340554417</v>
      </c>
      <c r="F19" s="15">
        <v>299.46811402010962</v>
      </c>
      <c r="G19" s="15">
        <v>10200.64429701755</v>
      </c>
      <c r="H19" s="15">
        <v>2709.6830991242596</v>
      </c>
      <c r="I19" s="15">
        <v>130.06828515594384</v>
      </c>
      <c r="J19" s="15">
        <v>4696.5526023740267</v>
      </c>
      <c r="K19" s="15">
        <v>6625.0425321437087</v>
      </c>
      <c r="L19" s="15">
        <v>932.53937306102785</v>
      </c>
      <c r="M19" s="15">
        <v>12925.765432723923</v>
      </c>
      <c r="N19" s="1"/>
    </row>
    <row r="20" spans="1:18" ht="17.25" customHeight="1" x14ac:dyDescent="0.3">
      <c r="A20" s="8" t="s">
        <v>17</v>
      </c>
      <c r="B20" s="15">
        <v>55.628999999999998</v>
      </c>
      <c r="C20" s="15">
        <v>719.31200000000001</v>
      </c>
      <c r="D20" s="15">
        <v>203.33099999999999</v>
      </c>
      <c r="E20" s="15">
        <v>65.340999999999994</v>
      </c>
      <c r="F20" s="15">
        <v>684.24099999999999</v>
      </c>
      <c r="G20" s="15">
        <v>226.97399999999999</v>
      </c>
      <c r="H20" s="15">
        <v>48.08</v>
      </c>
      <c r="I20" s="15">
        <v>61.295000000000002</v>
      </c>
      <c r="J20" s="15">
        <v>788.65499999999997</v>
      </c>
      <c r="K20" s="15">
        <v>257.904</v>
      </c>
      <c r="L20" s="15">
        <v>679.10799999999995</v>
      </c>
      <c r="M20" s="15">
        <v>225.64</v>
      </c>
      <c r="N20" s="1"/>
    </row>
    <row r="21" spans="1:18" ht="17.25" customHeight="1" x14ac:dyDescent="0.3">
      <c r="A21" s="8" t="s">
        <v>18</v>
      </c>
      <c r="B21" s="15">
        <v>198.219721209173</v>
      </c>
      <c r="C21" s="15">
        <v>240.69349643927001</v>
      </c>
      <c r="D21" s="15">
        <v>317.07459767092001</v>
      </c>
      <c r="E21" s="15">
        <v>229.30219190010601</v>
      </c>
      <c r="F21" s="15">
        <v>197.41113702572099</v>
      </c>
      <c r="G21" s="15">
        <v>254.394062292787</v>
      </c>
      <c r="H21" s="15">
        <v>178.570842389495</v>
      </c>
      <c r="I21" s="15">
        <v>103.966564969175</v>
      </c>
      <c r="J21" s="15">
        <v>241.73732789684499</v>
      </c>
      <c r="K21" s="15">
        <v>119.49897428651499</v>
      </c>
      <c r="L21" s="15">
        <v>105.763015151605</v>
      </c>
      <c r="M21" s="15">
        <v>236.05748839933699</v>
      </c>
      <c r="N21" s="1"/>
    </row>
    <row r="22" spans="1:18" ht="17.25" customHeight="1" x14ac:dyDescent="0.3">
      <c r="A22" s="8" t="s">
        <v>19</v>
      </c>
      <c r="B22" s="15">
        <v>42.724441814476549</v>
      </c>
      <c r="C22" s="15">
        <v>32.281714424764502</v>
      </c>
      <c r="D22" s="15">
        <v>34.789176651795131</v>
      </c>
      <c r="E22" s="15">
        <v>36.016087351184396</v>
      </c>
      <c r="F22" s="15">
        <v>36.639503104636887</v>
      </c>
      <c r="G22" s="15">
        <v>34.505126970755533</v>
      </c>
      <c r="H22" s="15">
        <v>44.861300055161706</v>
      </c>
      <c r="I22" s="15">
        <v>26.90897480363148</v>
      </c>
      <c r="J22" s="15">
        <v>28.590483201751187</v>
      </c>
      <c r="K22" s="15">
        <v>35.83440219582711</v>
      </c>
      <c r="L22" s="15">
        <v>33.748583276853424</v>
      </c>
      <c r="M22" s="15">
        <v>35.455493392319987</v>
      </c>
      <c r="N22" s="1"/>
    </row>
    <row r="23" spans="1:18" ht="17.25" customHeight="1" x14ac:dyDescent="0.3">
      <c r="A23" s="8" t="s">
        <v>20</v>
      </c>
      <c r="B23" s="15">
        <v>3.6732787502323294</v>
      </c>
      <c r="C23" s="15">
        <v>3.7319543443912648</v>
      </c>
      <c r="D23" s="15">
        <v>3.697361008507317</v>
      </c>
      <c r="E23" s="15">
        <v>3.4474905616643787</v>
      </c>
      <c r="F23" s="15">
        <v>3.5331194637389722</v>
      </c>
      <c r="G23" s="15">
        <v>3.4171707541617642</v>
      </c>
      <c r="H23" s="15">
        <v>3.9123826954313645</v>
      </c>
      <c r="I23" s="15">
        <v>2.6423607811309795</v>
      </c>
      <c r="J23" s="15">
        <v>3.2527245968197884</v>
      </c>
      <c r="K23" s="15">
        <v>3.4114076477354782</v>
      </c>
      <c r="L23" s="15">
        <v>3.3151350275567535</v>
      </c>
      <c r="M23" s="15">
        <v>3.220794717215969</v>
      </c>
      <c r="N23" s="1"/>
    </row>
    <row r="24" spans="1:18" ht="17.25" customHeight="1" x14ac:dyDescent="0.3">
      <c r="A24" s="8" t="s">
        <v>23</v>
      </c>
      <c r="B24" s="17">
        <v>95.028000000000006</v>
      </c>
      <c r="C24" s="17">
        <v>67.135000000000005</v>
      </c>
      <c r="D24" s="17">
        <v>93.382000000000005</v>
      </c>
      <c r="E24" s="17">
        <v>36.99</v>
      </c>
      <c r="F24" s="17">
        <v>24.581</v>
      </c>
      <c r="G24" s="17">
        <v>72.941000000000003</v>
      </c>
      <c r="H24" s="17">
        <v>173.267</v>
      </c>
      <c r="I24" s="17">
        <v>50.779000000000003</v>
      </c>
      <c r="J24" s="17">
        <v>45.755000000000003</v>
      </c>
      <c r="K24" s="17">
        <v>50.127000000000002</v>
      </c>
      <c r="L24" s="17">
        <v>302.79000000000002</v>
      </c>
      <c r="M24" s="17">
        <v>2171.0529999999999</v>
      </c>
      <c r="N24" s="1"/>
      <c r="O24" s="4"/>
    </row>
    <row r="25" spans="1:18" ht="17.25" customHeight="1" x14ac:dyDescent="0.25">
      <c r="A25" s="9" t="s">
        <v>13</v>
      </c>
      <c r="B25" s="22">
        <f t="shared" ref="B25:M25" si="0">SUM(B17:B24)</f>
        <v>9744.6793631026248</v>
      </c>
      <c r="C25" s="22">
        <f t="shared" si="0"/>
        <v>12982.738981869981</v>
      </c>
      <c r="D25" s="22">
        <f t="shared" si="0"/>
        <v>14923.550119973466</v>
      </c>
      <c r="E25" s="22">
        <f t="shared" si="0"/>
        <v>10239.767593453471</v>
      </c>
      <c r="F25" s="22">
        <f t="shared" si="0"/>
        <v>12571.188318749217</v>
      </c>
      <c r="G25" s="22">
        <f>SUM(G17:G24)</f>
        <v>22851.393224196639</v>
      </c>
      <c r="H25" s="22">
        <f t="shared" si="0"/>
        <v>21555.620614033152</v>
      </c>
      <c r="I25" s="22">
        <f t="shared" si="0"/>
        <v>10363.213003067563</v>
      </c>
      <c r="J25" s="22">
        <f t="shared" si="0"/>
        <v>15598.129201105054</v>
      </c>
      <c r="K25" s="22">
        <f t="shared" si="0"/>
        <v>27344.189317400629</v>
      </c>
      <c r="L25" s="22">
        <f t="shared" si="0"/>
        <v>12962.584570157751</v>
      </c>
      <c r="M25" s="22">
        <f t="shared" si="0"/>
        <v>33080.265594349417</v>
      </c>
      <c r="N25" s="1"/>
    </row>
    <row r="26" spans="1:18" ht="29.25" customHeight="1" x14ac:dyDescent="0.25">
      <c r="A26" s="5" t="s">
        <v>22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1"/>
    </row>
    <row r="27" spans="1:18" ht="18" customHeight="1" x14ac:dyDescent="0.25">
      <c r="A27" s="32" t="s">
        <v>32</v>
      </c>
      <c r="B27" s="33" t="s">
        <v>1</v>
      </c>
      <c r="C27" s="33" t="s">
        <v>2</v>
      </c>
      <c r="D27" s="33" t="s">
        <v>3</v>
      </c>
      <c r="E27" s="34"/>
      <c r="F27" s="34"/>
      <c r="G27" s="35" t="s">
        <v>33</v>
      </c>
      <c r="H27" s="34"/>
      <c r="I27" s="36"/>
      <c r="J27" s="34"/>
      <c r="K27" s="35" t="s">
        <v>37</v>
      </c>
      <c r="L27" s="34"/>
      <c r="M27" s="36"/>
      <c r="N27" s="1"/>
    </row>
    <row r="28" spans="1:18" ht="16.5" customHeight="1" x14ac:dyDescent="0.3">
      <c r="A28" s="38"/>
      <c r="B28" s="39"/>
      <c r="C28" s="39"/>
      <c r="D28" s="39"/>
      <c r="E28" s="22"/>
      <c r="F28" s="22"/>
      <c r="G28" s="29"/>
      <c r="H28" s="22"/>
      <c r="I28" s="31"/>
      <c r="J28" s="22"/>
      <c r="K28" s="40" t="s">
        <v>34</v>
      </c>
      <c r="L28" s="22"/>
      <c r="M28" s="31"/>
      <c r="N28" s="1"/>
    </row>
    <row r="29" spans="1:18" ht="22.5" customHeight="1" x14ac:dyDescent="0.3">
      <c r="A29" s="30" t="s">
        <v>31</v>
      </c>
      <c r="B29" s="28">
        <v>9256.5164379596281</v>
      </c>
      <c r="C29" s="28">
        <v>11791.277274330039</v>
      </c>
      <c r="D29" s="28">
        <v>13626.07353513431</v>
      </c>
      <c r="E29" s="22"/>
      <c r="F29" s="22"/>
      <c r="G29" s="22">
        <v>34673.867247423979</v>
      </c>
      <c r="H29" s="22"/>
      <c r="I29" s="31"/>
      <c r="J29" s="22"/>
      <c r="K29" s="22">
        <v>1040.2160174227192</v>
      </c>
      <c r="L29" s="22"/>
      <c r="M29" s="37"/>
      <c r="N29" s="1"/>
    </row>
    <row r="30" spans="1:18" ht="9.6" customHeight="1" x14ac:dyDescent="0.3">
      <c r="A30" s="8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1"/>
    </row>
    <row r="31" spans="1:18" ht="16.5" customHeight="1" x14ac:dyDescent="0.3">
      <c r="A31" s="24" t="s">
        <v>25</v>
      </c>
      <c r="B31" s="23"/>
      <c r="C31" s="23"/>
      <c r="D31" s="27"/>
      <c r="E31" s="23"/>
      <c r="F31" s="23"/>
      <c r="G31" s="23"/>
      <c r="H31" s="23"/>
      <c r="I31" s="23"/>
      <c r="J31" s="23"/>
      <c r="K31" s="23"/>
      <c r="L31" s="23"/>
      <c r="M31" s="23"/>
      <c r="N31" s="1"/>
    </row>
    <row r="32" spans="1:18" ht="14.25" x14ac:dyDescent="0.3">
      <c r="A32" s="25" t="s">
        <v>26</v>
      </c>
    </row>
    <row r="33" spans="1:2" ht="14.25" x14ac:dyDescent="0.3">
      <c r="A33" s="25" t="s">
        <v>27</v>
      </c>
      <c r="B33" s="3"/>
    </row>
    <row r="34" spans="1:2" ht="14.25" x14ac:dyDescent="0.3">
      <c r="A34" s="25" t="s">
        <v>28</v>
      </c>
    </row>
    <row r="35" spans="1:2" ht="14.25" x14ac:dyDescent="0.3">
      <c r="A35" s="25" t="s">
        <v>38</v>
      </c>
    </row>
    <row r="36" spans="1:2" ht="14.25" x14ac:dyDescent="0.3">
      <c r="A36" s="25" t="s">
        <v>36</v>
      </c>
    </row>
    <row r="37" spans="1:2" ht="14.25" x14ac:dyDescent="0.3">
      <c r="A37" s="25" t="s">
        <v>35</v>
      </c>
    </row>
  </sheetData>
  <mergeCells count="3">
    <mergeCell ref="A1:M1"/>
    <mergeCell ref="A2:M2"/>
    <mergeCell ref="A3:M3"/>
  </mergeCells>
  <printOptions gridLinesSet="0"/>
  <pageMargins left="0.7" right="0.2" top="0.75" bottom="0.75" header="0.3" footer="0.3"/>
  <pageSetup scale="90" fitToWidth="2" fitToHeight="2" orientation="landscape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1807cf-e9cf-483c-9659-adafba0a61e6" xsi:nil="true"/>
    <lcf76f155ced4ddcb4097134ff3c332f xmlns="3723725b-ebd6-4e4d-83a2-a4507ca38c6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89BEFC85892A4C8DCB95ED1CF8D8E1" ma:contentTypeVersion="17" ma:contentTypeDescription="Create a new document." ma:contentTypeScope="" ma:versionID="457c759661083003459055604f1838e2">
  <xsd:schema xmlns:xsd="http://www.w3.org/2001/XMLSchema" xmlns:xs="http://www.w3.org/2001/XMLSchema" xmlns:p="http://schemas.microsoft.com/office/2006/metadata/properties" xmlns:ns1="http://schemas.microsoft.com/sharepoint/v3" xmlns:ns2="3723725b-ebd6-4e4d-83a2-a4507ca38c6f" xmlns:ns3="dc1807cf-e9cf-483c-9659-adafba0a61e6" targetNamespace="http://schemas.microsoft.com/office/2006/metadata/properties" ma:root="true" ma:fieldsID="96a14c6e65848e8236248be6d5d551d1" ns1:_="" ns2:_="" ns3:_="">
    <xsd:import namespace="http://schemas.microsoft.com/sharepoint/v3"/>
    <xsd:import namespace="3723725b-ebd6-4e4d-83a2-a4507ca38c6f"/>
    <xsd:import namespace="dc1807cf-e9cf-483c-9659-adafba0a61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23725b-ebd6-4e4d-83a2-a4507ca38c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1e71f10-7d85-4a8f-84e3-08ec610e8d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1807cf-e9cf-483c-9659-adafba0a61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ec8d363-a433-4fdc-b442-92f30e65859b}" ma:internalName="TaxCatchAll" ma:showField="CatchAllData" ma:web="dc1807cf-e9cf-483c-9659-adafba0a61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613B91-7A8D-4CD5-9D90-D7ADEA6CFE01}">
  <ds:schemaRefs>
    <ds:schemaRef ds:uri="http://schemas.microsoft.com/office/2006/documentManagement/types"/>
    <ds:schemaRef ds:uri="http://schemas.microsoft.com/office/infopath/2007/PartnerControls"/>
    <ds:schemaRef ds:uri="dc1807cf-e9cf-483c-9659-adafba0a61e6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3723725b-ebd6-4e4d-83a2-a4507ca38c6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8985398-F8FD-4617-AAFF-E13812F5E8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23725b-ebd6-4e4d-83a2-a4507ca38c6f"/>
    <ds:schemaRef ds:uri="dc1807cf-e9cf-483c-9659-adafba0a61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495947-3C0D-4054-9EDC-72989ED960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2024-25 BA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Cash Receipts Projections 2024-25 May Revision</dc:title>
  <dc:subject>Monthly Cash Receipts Projections 2024-25 May Revision</dc:subject>
  <dc:creator>California Department of Finance</dc:creator>
  <cp:keywords>Cash Receipts</cp:keywords>
  <dc:description/>
  <cp:lastModifiedBy>Andrianarimanana, Danamona</cp:lastModifiedBy>
  <cp:revision/>
  <cp:lastPrinted>2024-05-13T20:36:07Z</cp:lastPrinted>
  <dcterms:created xsi:type="dcterms:W3CDTF">1996-10-18T16:01:18Z</dcterms:created>
  <dcterms:modified xsi:type="dcterms:W3CDTF">2024-07-03T22:55:35Z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-1568109459</vt:i4>
  </property>
  <property fmtid="{D5CDD505-2E9C-101B-9397-08002B2CF9AE}" pid="3" name="_NewReviewCycle">
    <vt:lpwstr/>
  </property>
  <property fmtid="{D5CDD505-2E9C-101B-9397-08002B2CF9AE}" pid="4" name="_EmailSubject">
    <vt:lpwstr>Revised Workload CASH: 2012-13 estate tax total should be $45M</vt:lpwstr>
  </property>
  <property fmtid="{D5CDD505-2E9C-101B-9397-08002B2CF9AE}" pid="5" name="_AuthorEmail">
    <vt:lpwstr>Peter.Ng@dof.ca.gov</vt:lpwstr>
  </property>
  <property fmtid="{D5CDD505-2E9C-101B-9397-08002B2CF9AE}" pid="6" name="_AuthorEmailDisplayName">
    <vt:lpwstr>Ng, Peter</vt:lpwstr>
  </property>
  <property fmtid="{D5CDD505-2E9C-101B-9397-08002B2CF9AE}" pid="7" name="_ReviewingToolsShownOnce">
    <vt:lpwstr/>
  </property>
  <property fmtid="{D5CDD505-2E9C-101B-9397-08002B2CF9AE}" pid="8" name="SV_QUERY_LIST_4F35BF76-6C0D-4D9B-82B2-816C12CF3733">
    <vt:lpwstr>empty_477D106A-C0D6-4607-AEBD-E2C9D60EA279</vt:lpwstr>
  </property>
  <property fmtid="{D5CDD505-2E9C-101B-9397-08002B2CF9AE}" pid="9" name="ContentTypeId">
    <vt:lpwstr>0x010100E189BEFC85892A4C8DCB95ED1CF8D8E1</vt:lpwstr>
  </property>
  <property fmtid="{D5CDD505-2E9C-101B-9397-08002B2CF9AE}" pid="10" name="MediaServiceImageTags">
    <vt:lpwstr/>
  </property>
</Properties>
</file>