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725" yWindow="1320" windowWidth="38175" windowHeight="16200"/>
  </bookViews>
  <sheets>
    <sheet name="Summary" sheetId="2" r:id="rId1"/>
    <sheet name="ROPS Detail" sheetId="3" r:id="rId2"/>
    <sheet name="Cash Balances" sheetId="12"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G12" i="12" l="1"/>
  <c r="G10" i="12" l="1"/>
  <c r="G9" i="12"/>
  <c r="F13" i="12" l="1"/>
  <c r="E13" i="12"/>
  <c r="D13" i="12"/>
  <c r="C13" i="12"/>
  <c r="G13" i="12"/>
  <c r="W600" i="3" l="1"/>
  <c r="Q600" i="3"/>
  <c r="W599" i="3"/>
  <c r="Q599" i="3"/>
  <c r="W598" i="3"/>
  <c r="Q598" i="3"/>
  <c r="W597" i="3"/>
  <c r="Q597" i="3"/>
  <c r="K597" i="3" s="1"/>
  <c r="W596" i="3"/>
  <c r="Q596" i="3"/>
  <c r="K596" i="3" s="1"/>
  <c r="W595" i="3"/>
  <c r="Q595" i="3"/>
  <c r="K595" i="3" s="1"/>
  <c r="W594" i="3"/>
  <c r="Q594" i="3"/>
  <c r="W593" i="3"/>
  <c r="K593" i="3" s="1"/>
  <c r="Q593" i="3"/>
  <c r="W592" i="3"/>
  <c r="Q592" i="3"/>
  <c r="K592" i="3"/>
  <c r="W591" i="3"/>
  <c r="Q591" i="3"/>
  <c r="K591" i="3" s="1"/>
  <c r="W590" i="3"/>
  <c r="Q590" i="3"/>
  <c r="K590" i="3" s="1"/>
  <c r="W589" i="3"/>
  <c r="Q589" i="3"/>
  <c r="K589" i="3" s="1"/>
  <c r="W588" i="3"/>
  <c r="Q588" i="3"/>
  <c r="K588" i="3" s="1"/>
  <c r="W587" i="3"/>
  <c r="Q587" i="3"/>
  <c r="W586" i="3"/>
  <c r="Q586" i="3"/>
  <c r="W585" i="3"/>
  <c r="Q585" i="3"/>
  <c r="K585" i="3" s="1"/>
  <c r="W584" i="3"/>
  <c r="Q584" i="3"/>
  <c r="K584" i="3" s="1"/>
  <c r="W583" i="3"/>
  <c r="Q583" i="3"/>
  <c r="K583" i="3"/>
  <c r="W582" i="3"/>
  <c r="Q582" i="3"/>
  <c r="W581" i="3"/>
  <c r="Q581" i="3"/>
  <c r="W580" i="3"/>
  <c r="Q580" i="3"/>
  <c r="W579" i="3"/>
  <c r="Q579" i="3"/>
  <c r="K579" i="3"/>
  <c r="W578" i="3"/>
  <c r="Q578" i="3"/>
  <c r="W577" i="3"/>
  <c r="Q577" i="3"/>
  <c r="W576" i="3"/>
  <c r="Q576" i="3"/>
  <c r="K576" i="3"/>
  <c r="W575" i="3"/>
  <c r="Q575" i="3"/>
  <c r="W574" i="3"/>
  <c r="Q574" i="3"/>
  <c r="W573" i="3"/>
  <c r="Q573" i="3"/>
  <c r="W572" i="3"/>
  <c r="Q572" i="3"/>
  <c r="W571" i="3"/>
  <c r="Q571" i="3"/>
  <c r="W570" i="3"/>
  <c r="Q570" i="3"/>
  <c r="W569" i="3"/>
  <c r="Q569" i="3"/>
  <c r="K569" i="3"/>
  <c r="W568" i="3"/>
  <c r="Q568" i="3"/>
  <c r="K568" i="3" s="1"/>
  <c r="W567" i="3"/>
  <c r="Q567" i="3"/>
  <c r="K567" i="3" s="1"/>
  <c r="W566" i="3"/>
  <c r="Q566" i="3"/>
  <c r="W565" i="3"/>
  <c r="Q565" i="3"/>
  <c r="W564" i="3"/>
  <c r="Q564" i="3"/>
  <c r="W563" i="3"/>
  <c r="Q563" i="3"/>
  <c r="K563" i="3"/>
  <c r="W562" i="3"/>
  <c r="Q562" i="3"/>
  <c r="K562" i="3" s="1"/>
  <c r="W561" i="3"/>
  <c r="Q561" i="3"/>
  <c r="W560" i="3"/>
  <c r="Q560" i="3"/>
  <c r="K560" i="3" s="1"/>
  <c r="W559" i="3"/>
  <c r="Q559" i="3"/>
  <c r="K559" i="3"/>
  <c r="W558" i="3"/>
  <c r="Q558" i="3"/>
  <c r="K558" i="3" s="1"/>
  <c r="W557" i="3"/>
  <c r="Q557" i="3"/>
  <c r="K557" i="3" s="1"/>
  <c r="W556" i="3"/>
  <c r="Q556" i="3"/>
  <c r="W555" i="3"/>
  <c r="Q555" i="3"/>
  <c r="K555" i="3" s="1"/>
  <c r="W554" i="3"/>
  <c r="Q554" i="3"/>
  <c r="W553" i="3"/>
  <c r="Q553" i="3"/>
  <c r="K553" i="3" s="1"/>
  <c r="W552" i="3"/>
  <c r="Q552" i="3"/>
  <c r="W551" i="3"/>
  <c r="Q551" i="3"/>
  <c r="K551" i="3"/>
  <c r="W550" i="3"/>
  <c r="Q550" i="3"/>
  <c r="K550" i="3" s="1"/>
  <c r="W549" i="3"/>
  <c r="Q549" i="3"/>
  <c r="W548" i="3"/>
  <c r="Q548" i="3"/>
  <c r="K548" i="3" s="1"/>
  <c r="W547" i="3"/>
  <c r="Q547" i="3"/>
  <c r="K547" i="3" s="1"/>
  <c r="W546" i="3"/>
  <c r="Q546" i="3"/>
  <c r="W545" i="3"/>
  <c r="K545" i="3" s="1"/>
  <c r="Q545" i="3"/>
  <c r="W544" i="3"/>
  <c r="Q544" i="3"/>
  <c r="K544" i="3"/>
  <c r="W543" i="3"/>
  <c r="Q543" i="3"/>
  <c r="K543" i="3" s="1"/>
  <c r="W542" i="3"/>
  <c r="Q542" i="3"/>
  <c r="W541" i="3"/>
  <c r="Q541" i="3"/>
  <c r="K541" i="3" s="1"/>
  <c r="W540" i="3"/>
  <c r="Q540" i="3"/>
  <c r="W539" i="3"/>
  <c r="Q539" i="3"/>
  <c r="W538" i="3"/>
  <c r="Q538" i="3"/>
  <c r="W537" i="3"/>
  <c r="Q537" i="3"/>
  <c r="K537" i="3"/>
  <c r="W536" i="3"/>
  <c r="Q536" i="3"/>
  <c r="K536" i="3" s="1"/>
  <c r="W535" i="3"/>
  <c r="Q535" i="3"/>
  <c r="K535" i="3" s="1"/>
  <c r="W534" i="3"/>
  <c r="Q534" i="3"/>
  <c r="W533" i="3"/>
  <c r="Q533" i="3"/>
  <c r="W532" i="3"/>
  <c r="Q532" i="3"/>
  <c r="W531" i="3"/>
  <c r="Q531" i="3"/>
  <c r="K531" i="3"/>
  <c r="W530" i="3"/>
  <c r="Q530" i="3"/>
  <c r="K530" i="3" s="1"/>
  <c r="W529" i="3"/>
  <c r="Q529" i="3"/>
  <c r="W528" i="3"/>
  <c r="Q528" i="3"/>
  <c r="K528" i="3" s="1"/>
  <c r="W527" i="3"/>
  <c r="Q527" i="3"/>
  <c r="K527" i="3"/>
  <c r="W526" i="3"/>
  <c r="Q526" i="3"/>
  <c r="K526" i="3" s="1"/>
  <c r="W525" i="3"/>
  <c r="Q525" i="3"/>
  <c r="K525" i="3" s="1"/>
  <c r="W524" i="3"/>
  <c r="Q524" i="3"/>
  <c r="K524" i="3" s="1"/>
  <c r="W523" i="3"/>
  <c r="Q523" i="3"/>
  <c r="K523" i="3" s="1"/>
  <c r="W522" i="3"/>
  <c r="Q522" i="3"/>
  <c r="W521" i="3"/>
  <c r="Q521" i="3"/>
  <c r="K521" i="3" s="1"/>
  <c r="W520" i="3"/>
  <c r="Q520" i="3"/>
  <c r="W519" i="3"/>
  <c r="K519" i="3" s="1"/>
  <c r="Q519" i="3"/>
  <c r="W518" i="3"/>
  <c r="Q518" i="3"/>
  <c r="W517" i="3"/>
  <c r="Q517" i="3"/>
  <c r="K517" i="3" s="1"/>
  <c r="W516" i="3"/>
  <c r="Q516" i="3"/>
  <c r="K516" i="3" s="1"/>
  <c r="W515" i="3"/>
  <c r="Q515" i="3"/>
  <c r="K515" i="3" s="1"/>
  <c r="W514" i="3"/>
  <c r="Q514" i="3"/>
  <c r="W513" i="3"/>
  <c r="Q513" i="3"/>
  <c r="W512" i="3"/>
  <c r="K512" i="3" s="1"/>
  <c r="Q512" i="3"/>
  <c r="W511" i="3"/>
  <c r="Q511" i="3"/>
  <c r="W510" i="3"/>
  <c r="Q510" i="3"/>
  <c r="K510" i="3" s="1"/>
  <c r="W509" i="3"/>
  <c r="Q509" i="3"/>
  <c r="K509" i="3" s="1"/>
  <c r="W508" i="3"/>
  <c r="Q508" i="3"/>
  <c r="K508" i="3" s="1"/>
  <c r="W507" i="3"/>
  <c r="Q507" i="3"/>
  <c r="K507" i="3" s="1"/>
  <c r="W506" i="3"/>
  <c r="Q506" i="3"/>
  <c r="W505" i="3"/>
  <c r="Q505" i="3"/>
  <c r="K505" i="3" s="1"/>
  <c r="W504" i="3"/>
  <c r="Q504" i="3"/>
  <c r="W503" i="3"/>
  <c r="Q503" i="3"/>
  <c r="K503" i="3"/>
  <c r="W502" i="3"/>
  <c r="Q502" i="3"/>
  <c r="W501" i="3"/>
  <c r="Q501" i="3"/>
  <c r="K501" i="3" s="1"/>
  <c r="W500" i="3"/>
  <c r="Q500" i="3"/>
  <c r="K500" i="3" s="1"/>
  <c r="W499" i="3"/>
  <c r="Q499" i="3"/>
  <c r="K499" i="3"/>
  <c r="W498" i="3"/>
  <c r="Q498" i="3"/>
  <c r="W497" i="3"/>
  <c r="K497" i="3" s="1"/>
  <c r="Q497" i="3"/>
  <c r="W496" i="3"/>
  <c r="Q496" i="3"/>
  <c r="K496" i="3"/>
  <c r="W495" i="3"/>
  <c r="Q495" i="3"/>
  <c r="W494" i="3"/>
  <c r="Q494" i="3"/>
  <c r="K494" i="3" s="1"/>
  <c r="W493" i="3"/>
  <c r="Q493" i="3"/>
  <c r="K493" i="3" s="1"/>
  <c r="W492" i="3"/>
  <c r="Q492" i="3"/>
  <c r="K492" i="3" s="1"/>
  <c r="W491" i="3"/>
  <c r="Q491" i="3"/>
  <c r="K491" i="3" s="1"/>
  <c r="W490" i="3"/>
  <c r="Q490" i="3"/>
  <c r="W489" i="3"/>
  <c r="Q489" i="3"/>
  <c r="K489" i="3" s="1"/>
  <c r="W488" i="3"/>
  <c r="Q488" i="3"/>
  <c r="W487" i="3"/>
  <c r="Q487" i="3"/>
  <c r="K487" i="3" s="1"/>
  <c r="W486" i="3"/>
  <c r="Q486" i="3"/>
  <c r="W485" i="3"/>
  <c r="Q485" i="3"/>
  <c r="W484" i="3"/>
  <c r="Q484" i="3"/>
  <c r="K484" i="3" s="1"/>
  <c r="W483" i="3"/>
  <c r="K483" i="3" s="1"/>
  <c r="Q483" i="3"/>
  <c r="W482" i="3"/>
  <c r="Q482" i="3"/>
  <c r="W481" i="3"/>
  <c r="Q481" i="3"/>
  <c r="W480" i="3"/>
  <c r="Q480" i="3"/>
  <c r="K480" i="3" s="1"/>
  <c r="W479" i="3"/>
  <c r="Q479" i="3"/>
  <c r="W478" i="3"/>
  <c r="Q478" i="3"/>
  <c r="W477" i="3"/>
  <c r="Q477" i="3"/>
  <c r="K477" i="3" s="1"/>
  <c r="W476" i="3"/>
  <c r="Q476" i="3"/>
  <c r="W475" i="3"/>
  <c r="Q475" i="3"/>
  <c r="W474" i="3"/>
  <c r="Q474" i="3"/>
  <c r="W473" i="3"/>
  <c r="Q473" i="3"/>
  <c r="K473" i="3"/>
  <c r="W472" i="3"/>
  <c r="Q472" i="3"/>
  <c r="K472" i="3" s="1"/>
  <c r="W471" i="3"/>
  <c r="Q471" i="3"/>
  <c r="K471" i="3" s="1"/>
  <c r="W470" i="3"/>
  <c r="Q470" i="3"/>
  <c r="K470" i="3" s="1"/>
  <c r="W469" i="3"/>
  <c r="Q469" i="3"/>
  <c r="K469" i="3" s="1"/>
  <c r="W468" i="3"/>
  <c r="Q468" i="3"/>
  <c r="W467" i="3"/>
  <c r="Q467" i="3"/>
  <c r="K467" i="3" s="1"/>
  <c r="W466" i="3"/>
  <c r="Q466" i="3"/>
  <c r="W465" i="3"/>
  <c r="Q465" i="3"/>
  <c r="W464" i="3"/>
  <c r="Q464" i="3"/>
  <c r="K464" i="3"/>
  <c r="W463" i="3"/>
  <c r="Q463" i="3"/>
  <c r="K463" i="3" s="1"/>
  <c r="W462" i="3"/>
  <c r="Q462" i="3"/>
  <c r="W461" i="3"/>
  <c r="Q461" i="3"/>
  <c r="W460" i="3"/>
  <c r="Q460" i="3"/>
  <c r="K460" i="3" s="1"/>
  <c r="W459" i="3"/>
  <c r="Q459" i="3"/>
  <c r="W458" i="3"/>
  <c r="Q458" i="3"/>
  <c r="K458" i="3" s="1"/>
  <c r="W457" i="3"/>
  <c r="Q457" i="3"/>
  <c r="K457" i="3" s="1"/>
  <c r="W456" i="3"/>
  <c r="K456" i="3" s="1"/>
  <c r="Q456" i="3"/>
  <c r="W455" i="3"/>
  <c r="Q455" i="3"/>
  <c r="K455" i="3" s="1"/>
  <c r="W454" i="3"/>
  <c r="Q454" i="3"/>
  <c r="W453" i="3"/>
  <c r="Q453" i="3"/>
  <c r="W452" i="3"/>
  <c r="Q452" i="3"/>
  <c r="W451" i="3"/>
  <c r="Q451" i="3"/>
  <c r="K451" i="3"/>
  <c r="W450" i="3"/>
  <c r="Q450" i="3"/>
  <c r="K450" i="3" s="1"/>
  <c r="W449" i="3"/>
  <c r="Q449" i="3"/>
  <c r="W448" i="3"/>
  <c r="Q448" i="3"/>
  <c r="K448" i="3"/>
  <c r="W447" i="3"/>
  <c r="K447" i="3" s="1"/>
  <c r="Q447" i="3"/>
  <c r="W446" i="3"/>
  <c r="Q446" i="3"/>
  <c r="W445" i="3"/>
  <c r="Q445" i="3"/>
  <c r="W444" i="3"/>
  <c r="Q444" i="3"/>
  <c r="K444" i="3" s="1"/>
  <c r="W443" i="3"/>
  <c r="Q443" i="3"/>
  <c r="K443" i="3" s="1"/>
  <c r="W442" i="3"/>
  <c r="Q442" i="3"/>
  <c r="K442" i="3" s="1"/>
  <c r="W441" i="3"/>
  <c r="Q441" i="3"/>
  <c r="K441" i="3"/>
  <c r="W440" i="3"/>
  <c r="Q440" i="3"/>
  <c r="K440" i="3" s="1"/>
  <c r="W439" i="3"/>
  <c r="Q439" i="3"/>
  <c r="K439" i="3" s="1"/>
  <c r="W438" i="3"/>
  <c r="Q438" i="3"/>
  <c r="K438" i="3" s="1"/>
  <c r="W437" i="3"/>
  <c r="Q437" i="3"/>
  <c r="W436" i="3"/>
  <c r="Q436" i="3"/>
  <c r="W435" i="3"/>
  <c r="Q435" i="3"/>
  <c r="K435" i="3" s="1"/>
  <c r="W434" i="3"/>
  <c r="Q434" i="3"/>
  <c r="K434" i="3" s="1"/>
  <c r="W433" i="3"/>
  <c r="Q433" i="3"/>
  <c r="W432" i="3"/>
  <c r="Q432" i="3"/>
  <c r="K432" i="3"/>
  <c r="W431" i="3"/>
  <c r="Q431" i="3"/>
  <c r="K431" i="3"/>
  <c r="W430" i="3"/>
  <c r="Q430" i="3"/>
  <c r="W429" i="3"/>
  <c r="Q429" i="3"/>
  <c r="W428" i="3"/>
  <c r="Q428" i="3"/>
  <c r="W427" i="3"/>
  <c r="Q427" i="3"/>
  <c r="K427" i="3" s="1"/>
  <c r="W426" i="3"/>
  <c r="Q426" i="3"/>
  <c r="W425" i="3"/>
  <c r="Q425" i="3"/>
  <c r="K425" i="3"/>
  <c r="W424" i="3"/>
  <c r="Q424" i="3"/>
  <c r="K424" i="3" s="1"/>
  <c r="W423" i="3"/>
  <c r="Q423" i="3"/>
  <c r="K423" i="3" s="1"/>
  <c r="W422" i="3"/>
  <c r="Q422" i="3"/>
  <c r="W421" i="3"/>
  <c r="Q421" i="3"/>
  <c r="W420" i="3"/>
  <c r="Q420" i="3"/>
  <c r="W419" i="3"/>
  <c r="Q419" i="3"/>
  <c r="K419" i="3" s="1"/>
  <c r="W418" i="3"/>
  <c r="Q418" i="3"/>
  <c r="W417" i="3"/>
  <c r="Q417" i="3"/>
  <c r="W416" i="3"/>
  <c r="Q416" i="3"/>
  <c r="K416" i="3"/>
  <c r="W415" i="3"/>
  <c r="Q415" i="3"/>
  <c r="K415" i="3" s="1"/>
  <c r="W414" i="3"/>
  <c r="Q414" i="3"/>
  <c r="W413" i="3"/>
  <c r="Q413" i="3"/>
  <c r="K413" i="3" s="1"/>
  <c r="W412" i="3"/>
  <c r="Q412" i="3"/>
  <c r="W411" i="3"/>
  <c r="Q411" i="3"/>
  <c r="K411" i="3" s="1"/>
  <c r="W410" i="3"/>
  <c r="Q410" i="3"/>
  <c r="W409" i="3"/>
  <c r="Q409" i="3"/>
  <c r="K409" i="3"/>
  <c r="W408" i="3"/>
  <c r="Q408" i="3"/>
  <c r="K408" i="3" s="1"/>
  <c r="W407" i="3"/>
  <c r="Q407" i="3"/>
  <c r="K407" i="3" s="1"/>
  <c r="W406" i="3"/>
  <c r="Q406" i="3"/>
  <c r="K406" i="3" s="1"/>
  <c r="W405" i="3"/>
  <c r="Q405" i="3"/>
  <c r="K405" i="3" s="1"/>
  <c r="W404" i="3"/>
  <c r="Q404" i="3"/>
  <c r="W403" i="3"/>
  <c r="Q403" i="3"/>
  <c r="K403" i="3" s="1"/>
  <c r="W402" i="3"/>
  <c r="Q402" i="3"/>
  <c r="W401" i="3"/>
  <c r="Q401" i="3"/>
  <c r="W400" i="3"/>
  <c r="Q400" i="3"/>
  <c r="K400" i="3"/>
  <c r="W399" i="3"/>
  <c r="Q399" i="3"/>
  <c r="K399" i="3" s="1"/>
  <c r="W398" i="3"/>
  <c r="Q398" i="3"/>
  <c r="W397" i="3"/>
  <c r="Q397" i="3"/>
  <c r="W396" i="3"/>
  <c r="Q396" i="3"/>
  <c r="K396" i="3" s="1"/>
  <c r="W395" i="3"/>
  <c r="Q395" i="3"/>
  <c r="W394" i="3"/>
  <c r="Q394" i="3"/>
  <c r="K394" i="3" s="1"/>
  <c r="W393" i="3"/>
  <c r="Q393" i="3"/>
  <c r="K393" i="3" s="1"/>
  <c r="W392" i="3"/>
  <c r="K392" i="3" s="1"/>
  <c r="Q392" i="3"/>
  <c r="W391" i="3"/>
  <c r="Q391" i="3"/>
  <c r="K391" i="3" s="1"/>
  <c r="W390" i="3"/>
  <c r="Q390" i="3"/>
  <c r="W389" i="3"/>
  <c r="Q389" i="3"/>
  <c r="W388" i="3"/>
  <c r="Q388" i="3"/>
  <c r="W387" i="3"/>
  <c r="Q387" i="3"/>
  <c r="K387" i="3"/>
  <c r="W386" i="3"/>
  <c r="Q386" i="3"/>
  <c r="K386" i="3" s="1"/>
  <c r="W385" i="3"/>
  <c r="Q385" i="3"/>
  <c r="W384" i="3"/>
  <c r="Q384" i="3"/>
  <c r="K384" i="3"/>
  <c r="W383" i="3"/>
  <c r="K383" i="3" s="1"/>
  <c r="Q383" i="3"/>
  <c r="W382" i="3"/>
  <c r="Q382" i="3"/>
  <c r="W381" i="3"/>
  <c r="Q381" i="3"/>
  <c r="W380" i="3"/>
  <c r="Q380" i="3"/>
  <c r="K380" i="3" s="1"/>
  <c r="W379" i="3"/>
  <c r="Q379" i="3"/>
  <c r="K379" i="3" s="1"/>
  <c r="W378" i="3"/>
  <c r="Q378" i="3"/>
  <c r="K378" i="3" s="1"/>
  <c r="W377" i="3"/>
  <c r="Q377" i="3"/>
  <c r="K377" i="3"/>
  <c r="W376" i="3"/>
  <c r="K376" i="3" s="1"/>
  <c r="Q376" i="3"/>
  <c r="W375" i="3"/>
  <c r="Q375" i="3"/>
  <c r="K375" i="3" s="1"/>
  <c r="W374" i="3"/>
  <c r="Q374" i="3"/>
  <c r="K374" i="3" s="1"/>
  <c r="W373" i="3"/>
  <c r="Q373" i="3"/>
  <c r="W372" i="3"/>
  <c r="Q372" i="3"/>
  <c r="W371" i="3"/>
  <c r="Q371" i="3"/>
  <c r="K371" i="3" s="1"/>
  <c r="W370" i="3"/>
  <c r="Q370" i="3"/>
  <c r="K370" i="3" s="1"/>
  <c r="W369" i="3"/>
  <c r="Q369" i="3"/>
  <c r="W368" i="3"/>
  <c r="Q368" i="3"/>
  <c r="K368" i="3" s="1"/>
  <c r="W367" i="3"/>
  <c r="Q367" i="3"/>
  <c r="W366" i="3"/>
  <c r="Q366" i="3"/>
  <c r="W365" i="3"/>
  <c r="Q365" i="3"/>
  <c r="W364" i="3"/>
  <c r="Q364" i="3"/>
  <c r="K364" i="3" s="1"/>
  <c r="W363" i="3"/>
  <c r="Q363" i="3"/>
  <c r="K363" i="3"/>
  <c r="W362" i="3"/>
  <c r="Q362" i="3"/>
  <c r="K362" i="3" s="1"/>
  <c r="W361" i="3"/>
  <c r="Q361" i="3"/>
  <c r="K361" i="3"/>
  <c r="W360" i="3"/>
  <c r="Q360" i="3"/>
  <c r="K360" i="3"/>
  <c r="W359" i="3"/>
  <c r="Q359" i="3"/>
  <c r="K359" i="3" s="1"/>
  <c r="W358" i="3"/>
  <c r="Q358" i="3"/>
  <c r="W357" i="3"/>
  <c r="Q357" i="3"/>
  <c r="K357" i="3" s="1"/>
  <c r="W356" i="3"/>
  <c r="Q356" i="3"/>
  <c r="W355" i="3"/>
  <c r="Q355" i="3"/>
  <c r="K355" i="3" s="1"/>
  <c r="W354" i="3"/>
  <c r="Q354" i="3"/>
  <c r="W353" i="3"/>
  <c r="Q353" i="3"/>
  <c r="K353" i="3" s="1"/>
  <c r="W352" i="3"/>
  <c r="Q352" i="3"/>
  <c r="K352" i="3" s="1"/>
  <c r="W351" i="3"/>
  <c r="Q351" i="3"/>
  <c r="K351" i="3" s="1"/>
  <c r="W350" i="3"/>
  <c r="Q350" i="3"/>
  <c r="W349" i="3"/>
  <c r="Q349" i="3"/>
  <c r="W348" i="3"/>
  <c r="Q348" i="3"/>
  <c r="K348" i="3" s="1"/>
  <c r="W347" i="3"/>
  <c r="Q347" i="3"/>
  <c r="W346" i="3"/>
  <c r="Q346" i="3"/>
  <c r="W345" i="3"/>
  <c r="Q345" i="3"/>
  <c r="K345" i="3"/>
  <c r="W344" i="3"/>
  <c r="Q344" i="3"/>
  <c r="K344" i="3" s="1"/>
  <c r="W343" i="3"/>
  <c r="Q343" i="3"/>
  <c r="K343" i="3" s="1"/>
  <c r="W342" i="3"/>
  <c r="Q342" i="3"/>
  <c r="W341" i="3"/>
  <c r="Q341" i="3"/>
  <c r="K341" i="3" s="1"/>
  <c r="W340" i="3"/>
  <c r="Q340" i="3"/>
  <c r="W339" i="3"/>
  <c r="Q339" i="3"/>
  <c r="K339" i="3" s="1"/>
  <c r="W338" i="3"/>
  <c r="Q338" i="3"/>
  <c r="W337" i="3"/>
  <c r="Q337" i="3"/>
  <c r="K337" i="3" s="1"/>
  <c r="W336" i="3"/>
  <c r="Q336" i="3"/>
  <c r="W335" i="3"/>
  <c r="Q335" i="3"/>
  <c r="K335" i="3"/>
  <c r="W334" i="3"/>
  <c r="Q334" i="3"/>
  <c r="W333" i="3"/>
  <c r="Q333" i="3"/>
  <c r="K333" i="3" s="1"/>
  <c r="W332" i="3"/>
  <c r="Q332" i="3"/>
  <c r="K332" i="3" s="1"/>
  <c r="W331" i="3"/>
  <c r="Q331" i="3"/>
  <c r="K331" i="3" s="1"/>
  <c r="W330" i="3"/>
  <c r="Q330" i="3"/>
  <c r="W329" i="3"/>
  <c r="Q329" i="3"/>
  <c r="K329" i="3" s="1"/>
  <c r="W328" i="3"/>
  <c r="Q328" i="3"/>
  <c r="W327" i="3"/>
  <c r="Q327" i="3"/>
  <c r="K327" i="3"/>
  <c r="W326" i="3"/>
  <c r="Q326" i="3"/>
  <c r="K326" i="3" s="1"/>
  <c r="W325" i="3"/>
  <c r="Q325" i="3"/>
  <c r="K325" i="3" s="1"/>
  <c r="W324" i="3"/>
  <c r="Q324" i="3"/>
  <c r="W323" i="3"/>
  <c r="Q323" i="3"/>
  <c r="K323" i="3" s="1"/>
  <c r="W322" i="3"/>
  <c r="Q322" i="3"/>
  <c r="K322" i="3" s="1"/>
  <c r="W321" i="3"/>
  <c r="Q321" i="3"/>
  <c r="K321" i="3" s="1"/>
  <c r="W320" i="3"/>
  <c r="Q320" i="3"/>
  <c r="K320" i="3" s="1"/>
  <c r="W319" i="3"/>
  <c r="Q319" i="3"/>
  <c r="W318" i="3"/>
  <c r="Q318" i="3"/>
  <c r="W317" i="3"/>
  <c r="Q317" i="3"/>
  <c r="K317" i="3" s="1"/>
  <c r="W316" i="3"/>
  <c r="Q316" i="3"/>
  <c r="K316" i="3" s="1"/>
  <c r="W315" i="3"/>
  <c r="Q315" i="3"/>
  <c r="K315" i="3"/>
  <c r="W314" i="3"/>
  <c r="Q314" i="3"/>
  <c r="W313" i="3"/>
  <c r="Q313" i="3"/>
  <c r="K313" i="3"/>
  <c r="W312" i="3"/>
  <c r="Q312" i="3"/>
  <c r="K312" i="3"/>
  <c r="W311" i="3"/>
  <c r="Q311" i="3"/>
  <c r="W310" i="3"/>
  <c r="Q310" i="3"/>
  <c r="K310" i="3"/>
  <c r="W309" i="3"/>
  <c r="Q309" i="3"/>
  <c r="K309" i="3" s="1"/>
  <c r="W308" i="3"/>
  <c r="Q308" i="3"/>
  <c r="K308" i="3" s="1"/>
  <c r="W307" i="3"/>
  <c r="Q307" i="3"/>
  <c r="K307" i="3" s="1"/>
  <c r="W306" i="3"/>
  <c r="Q306" i="3"/>
  <c r="W305" i="3"/>
  <c r="Q305" i="3"/>
  <c r="W304" i="3"/>
  <c r="K304" i="3" s="1"/>
  <c r="Q304" i="3"/>
  <c r="W303" i="3"/>
  <c r="Q303" i="3"/>
  <c r="K303" i="3" s="1"/>
  <c r="W302" i="3"/>
  <c r="Q302" i="3"/>
  <c r="K302" i="3" s="1"/>
  <c r="W301" i="3"/>
  <c r="Q301" i="3"/>
  <c r="K301" i="3" s="1"/>
  <c r="W300" i="3"/>
  <c r="Q300" i="3"/>
  <c r="K300" i="3" s="1"/>
  <c r="W299" i="3"/>
  <c r="Q299" i="3"/>
  <c r="W298" i="3"/>
  <c r="Q298" i="3"/>
  <c r="W297" i="3"/>
  <c r="Q297" i="3"/>
  <c r="K297" i="3" s="1"/>
  <c r="W296" i="3"/>
  <c r="Q296" i="3"/>
  <c r="W295" i="3"/>
  <c r="Q295" i="3"/>
  <c r="K295" i="3" s="1"/>
  <c r="W294" i="3"/>
  <c r="Q294" i="3"/>
  <c r="K294" i="3" s="1"/>
  <c r="W293" i="3"/>
  <c r="Q293" i="3"/>
  <c r="W292" i="3"/>
  <c r="Q292" i="3"/>
  <c r="W291" i="3"/>
  <c r="Q291" i="3"/>
  <c r="K291" i="3"/>
  <c r="W290" i="3"/>
  <c r="Q290" i="3"/>
  <c r="W289" i="3"/>
  <c r="Q289" i="3"/>
  <c r="W288" i="3"/>
  <c r="Q288" i="3"/>
  <c r="K288" i="3" s="1"/>
  <c r="W287" i="3"/>
  <c r="Q287" i="3"/>
  <c r="W286" i="3"/>
  <c r="Q286" i="3"/>
  <c r="W285" i="3"/>
  <c r="Q285" i="3"/>
  <c r="K285" i="3" s="1"/>
  <c r="W284" i="3"/>
  <c r="Q284" i="3"/>
  <c r="W283" i="3"/>
  <c r="Q283" i="3"/>
  <c r="K283" i="3" s="1"/>
  <c r="W282" i="3"/>
  <c r="Q282" i="3"/>
  <c r="K282" i="3" s="1"/>
  <c r="W281" i="3"/>
  <c r="Q281" i="3"/>
  <c r="W280" i="3"/>
  <c r="Q280" i="3"/>
  <c r="W279" i="3"/>
  <c r="Q279" i="3"/>
  <c r="K279" i="3"/>
  <c r="W278" i="3"/>
  <c r="K278" i="3" s="1"/>
  <c r="Q278" i="3"/>
  <c r="W277" i="3"/>
  <c r="Q277" i="3"/>
  <c r="W276" i="3"/>
  <c r="Q276" i="3"/>
  <c r="W275" i="3"/>
  <c r="Q275" i="3"/>
  <c r="K275" i="3" s="1"/>
  <c r="W274" i="3"/>
  <c r="Q274" i="3"/>
  <c r="W273" i="3"/>
  <c r="K273" i="3" s="1"/>
  <c r="Q273" i="3"/>
  <c r="W272" i="3"/>
  <c r="Q272" i="3"/>
  <c r="K272" i="3"/>
  <c r="W271" i="3"/>
  <c r="Q271" i="3"/>
  <c r="K271" i="3" s="1"/>
  <c r="W270" i="3"/>
  <c r="Q270" i="3"/>
  <c r="W269" i="3"/>
  <c r="Q269" i="3"/>
  <c r="W268" i="3"/>
  <c r="Q268" i="3"/>
  <c r="K268" i="3" s="1"/>
  <c r="W267" i="3"/>
  <c r="Q267" i="3"/>
  <c r="K267" i="3" s="1"/>
  <c r="W266" i="3"/>
  <c r="Q266" i="3"/>
  <c r="K266" i="3" s="1"/>
  <c r="W265" i="3"/>
  <c r="Q265" i="3"/>
  <c r="W264" i="3"/>
  <c r="Q264" i="3"/>
  <c r="K264" i="3" s="1"/>
  <c r="W263" i="3"/>
  <c r="Q263" i="3"/>
  <c r="W262" i="3"/>
  <c r="Q262" i="3"/>
  <c r="K262" i="3" s="1"/>
  <c r="W261" i="3"/>
  <c r="Q261" i="3"/>
  <c r="K261" i="3" s="1"/>
  <c r="W260" i="3"/>
  <c r="Q260" i="3"/>
  <c r="K260" i="3" s="1"/>
  <c r="W259" i="3"/>
  <c r="Q259" i="3"/>
  <c r="K259" i="3" s="1"/>
  <c r="W258" i="3"/>
  <c r="Q258" i="3"/>
  <c r="W257" i="3"/>
  <c r="K257" i="3" s="1"/>
  <c r="Q257" i="3"/>
  <c r="W256" i="3"/>
  <c r="Q256" i="3"/>
  <c r="K256" i="3" s="1"/>
  <c r="W255" i="3"/>
  <c r="K255" i="3" s="1"/>
  <c r="Q255" i="3"/>
  <c r="W254" i="3"/>
  <c r="Q254" i="3"/>
  <c r="K254" i="3"/>
  <c r="W253" i="3"/>
  <c r="Q253" i="3"/>
  <c r="K253" i="3" s="1"/>
  <c r="W252" i="3"/>
  <c r="Q252" i="3"/>
  <c r="W251" i="3"/>
  <c r="Q251" i="3"/>
  <c r="W250" i="3"/>
  <c r="Q250" i="3"/>
  <c r="W249" i="3"/>
  <c r="Q249" i="3"/>
  <c r="K249" i="3" s="1"/>
  <c r="W248" i="3"/>
  <c r="Q248" i="3"/>
  <c r="W247" i="3"/>
  <c r="Q247" i="3"/>
  <c r="K247" i="3" s="1"/>
  <c r="W246" i="3"/>
  <c r="Q246" i="3"/>
  <c r="W245" i="3"/>
  <c r="Q245" i="3"/>
  <c r="K245" i="3" s="1"/>
  <c r="W244" i="3"/>
  <c r="Q244" i="3"/>
  <c r="W243" i="3"/>
  <c r="Q243" i="3"/>
  <c r="W242" i="3"/>
  <c r="Q242" i="3"/>
  <c r="W241" i="3"/>
  <c r="Q241" i="3"/>
  <c r="K241" i="3"/>
  <c r="W240" i="3"/>
  <c r="Q240" i="3"/>
  <c r="K240" i="3" s="1"/>
  <c r="W239" i="3"/>
  <c r="Q239" i="3"/>
  <c r="W238" i="3"/>
  <c r="Q238" i="3"/>
  <c r="K238" i="3" s="1"/>
  <c r="W237" i="3"/>
  <c r="Q237" i="3"/>
  <c r="W236" i="3"/>
  <c r="Q236" i="3"/>
  <c r="W235" i="3"/>
  <c r="Q235" i="3"/>
  <c r="K235" i="3" s="1"/>
  <c r="W234" i="3"/>
  <c r="Q234" i="3"/>
  <c r="K234" i="3" s="1"/>
  <c r="W233" i="3"/>
  <c r="Q233" i="3"/>
  <c r="W232" i="3"/>
  <c r="Q232" i="3"/>
  <c r="K232" i="3"/>
  <c r="W231" i="3"/>
  <c r="Q231" i="3"/>
  <c r="W230" i="3"/>
  <c r="Q230" i="3"/>
  <c r="W229" i="3"/>
  <c r="Q229" i="3"/>
  <c r="K229" i="3" s="1"/>
  <c r="W228" i="3"/>
  <c r="Q228" i="3"/>
  <c r="K228" i="3" s="1"/>
  <c r="W227" i="3"/>
  <c r="Q227" i="3"/>
  <c r="K227" i="3" s="1"/>
  <c r="W226" i="3"/>
  <c r="Q226" i="3"/>
  <c r="K226" i="3" s="1"/>
  <c r="W225" i="3"/>
  <c r="Q225" i="3"/>
  <c r="K225" i="3" s="1"/>
  <c r="W224" i="3"/>
  <c r="Q224" i="3"/>
  <c r="K224" i="3" s="1"/>
  <c r="W223" i="3"/>
  <c r="Q223" i="3"/>
  <c r="K223" i="3" s="1"/>
  <c r="W222" i="3"/>
  <c r="Q222" i="3"/>
  <c r="K222" i="3" s="1"/>
  <c r="W221" i="3"/>
  <c r="Q221" i="3"/>
  <c r="W220" i="3"/>
  <c r="Q220" i="3"/>
  <c r="K220" i="3" s="1"/>
  <c r="W219" i="3"/>
  <c r="Q219" i="3"/>
  <c r="W218" i="3"/>
  <c r="Q218" i="3"/>
  <c r="W217" i="3"/>
  <c r="Q217" i="3"/>
  <c r="K217" i="3" s="1"/>
  <c r="W216" i="3"/>
  <c r="K216" i="3" s="1"/>
  <c r="Q216" i="3"/>
  <c r="W215" i="3"/>
  <c r="Q215" i="3"/>
  <c r="W214" i="3"/>
  <c r="K214" i="3" s="1"/>
  <c r="Q214" i="3"/>
  <c r="W213" i="3"/>
  <c r="Q213" i="3"/>
  <c r="W212" i="3"/>
  <c r="Q212" i="3"/>
  <c r="W211" i="3"/>
  <c r="Q211" i="3"/>
  <c r="W210" i="3"/>
  <c r="K210" i="3" s="1"/>
  <c r="Q210" i="3"/>
  <c r="W209" i="3"/>
  <c r="Q209" i="3"/>
  <c r="W208" i="3"/>
  <c r="Q208" i="3"/>
  <c r="W207" i="3"/>
  <c r="Q207" i="3"/>
  <c r="K207" i="3" s="1"/>
  <c r="W206" i="3"/>
  <c r="Q206" i="3"/>
  <c r="W205" i="3"/>
  <c r="Q205" i="3"/>
  <c r="W204" i="3"/>
  <c r="Q204" i="3"/>
  <c r="K204" i="3" s="1"/>
  <c r="W203" i="3"/>
  <c r="Q203" i="3"/>
  <c r="K203" i="3" s="1"/>
  <c r="W202" i="3"/>
  <c r="Q202" i="3"/>
  <c r="W201" i="3"/>
  <c r="Q201" i="3"/>
  <c r="K201" i="3"/>
  <c r="W200" i="3"/>
  <c r="Q200" i="3"/>
  <c r="K200" i="3" s="1"/>
  <c r="W199" i="3"/>
  <c r="Q199" i="3"/>
  <c r="W198" i="3"/>
  <c r="Q198" i="3"/>
  <c r="K198" i="3"/>
  <c r="W197" i="3"/>
  <c r="Q197" i="3"/>
  <c r="K197" i="3" s="1"/>
  <c r="W196" i="3"/>
  <c r="Q196" i="3"/>
  <c r="W195" i="3"/>
  <c r="Q195" i="3"/>
  <c r="K195" i="3" s="1"/>
  <c r="W194" i="3"/>
  <c r="Q194" i="3"/>
  <c r="K194" i="3" s="1"/>
  <c r="W193" i="3"/>
  <c r="Q193" i="3"/>
  <c r="K193" i="3" s="1"/>
  <c r="W192" i="3"/>
  <c r="Q192" i="3"/>
  <c r="W191" i="3"/>
  <c r="Q191" i="3"/>
  <c r="W190" i="3"/>
  <c r="Q190" i="3"/>
  <c r="W189" i="3"/>
  <c r="Q189" i="3"/>
  <c r="K189" i="3" s="1"/>
  <c r="W188" i="3"/>
  <c r="Q188" i="3"/>
  <c r="W187" i="3"/>
  <c r="Q187" i="3"/>
  <c r="K187" i="3" s="1"/>
  <c r="W186" i="3"/>
  <c r="Q186" i="3"/>
  <c r="K186" i="3" s="1"/>
  <c r="W185" i="3"/>
  <c r="Q185" i="3"/>
  <c r="K185" i="3" s="1"/>
  <c r="W184" i="3"/>
  <c r="Q184" i="3"/>
  <c r="W183" i="3"/>
  <c r="Q183" i="3"/>
  <c r="K183" i="3" s="1"/>
  <c r="W182" i="3"/>
  <c r="Q182" i="3"/>
  <c r="K182" i="3"/>
  <c r="W181" i="3"/>
  <c r="Q181" i="3"/>
  <c r="W180" i="3"/>
  <c r="Q180" i="3"/>
  <c r="K180" i="3" s="1"/>
  <c r="W179" i="3"/>
  <c r="Q179" i="3"/>
  <c r="K179" i="3"/>
  <c r="W178" i="3"/>
  <c r="Q178" i="3"/>
  <c r="W177" i="3"/>
  <c r="Q177" i="3"/>
  <c r="K177" i="3"/>
  <c r="W176" i="3"/>
  <c r="Q176" i="3"/>
  <c r="K176" i="3"/>
  <c r="W175" i="3"/>
  <c r="Q175" i="3"/>
  <c r="W174" i="3"/>
  <c r="Q174" i="3"/>
  <c r="K174" i="3" s="1"/>
  <c r="W173" i="3"/>
  <c r="Q173" i="3"/>
  <c r="K173" i="3" s="1"/>
  <c r="W172" i="3"/>
  <c r="Q172" i="3"/>
  <c r="K172" i="3" s="1"/>
  <c r="W171" i="3"/>
  <c r="Q171" i="3"/>
  <c r="K171" i="3" s="1"/>
  <c r="W170" i="3"/>
  <c r="Q170" i="3"/>
  <c r="W169" i="3"/>
  <c r="K169" i="3" s="1"/>
  <c r="Q169" i="3"/>
  <c r="W168" i="3"/>
  <c r="Q168" i="3"/>
  <c r="K168" i="3"/>
  <c r="W167" i="3"/>
  <c r="K167" i="3" s="1"/>
  <c r="Q167" i="3"/>
  <c r="W166" i="3"/>
  <c r="Q166" i="3"/>
  <c r="W165" i="3"/>
  <c r="Q165" i="3"/>
  <c r="K165" i="3" s="1"/>
  <c r="W164" i="3"/>
  <c r="Q164" i="3"/>
  <c r="W163" i="3"/>
  <c r="Q163" i="3"/>
  <c r="K163" i="3" s="1"/>
  <c r="W162" i="3"/>
  <c r="Q162" i="3"/>
  <c r="W161" i="3"/>
  <c r="Q161" i="3"/>
  <c r="W160" i="3"/>
  <c r="Q160" i="3"/>
  <c r="K160" i="3" s="1"/>
  <c r="W159" i="3"/>
  <c r="Q159" i="3"/>
  <c r="W158" i="3"/>
  <c r="Q158" i="3"/>
  <c r="K158" i="3"/>
  <c r="W157" i="3"/>
  <c r="Q157" i="3"/>
  <c r="W156" i="3"/>
  <c r="Q156" i="3"/>
  <c r="W155" i="3"/>
  <c r="Q155" i="3"/>
  <c r="W154" i="3"/>
  <c r="Q154" i="3"/>
  <c r="K154" i="3" s="1"/>
  <c r="W153" i="3"/>
  <c r="Q153" i="3"/>
  <c r="W152" i="3"/>
  <c r="Q152" i="3"/>
  <c r="K152" i="3" s="1"/>
  <c r="W151" i="3"/>
  <c r="Q151" i="3"/>
  <c r="W150" i="3"/>
  <c r="Q150" i="3"/>
  <c r="W149" i="3"/>
  <c r="Q149" i="3"/>
  <c r="W148" i="3"/>
  <c r="Q148" i="3"/>
  <c r="K148" i="3" s="1"/>
  <c r="W147" i="3"/>
  <c r="Q147" i="3"/>
  <c r="K147" i="3"/>
  <c r="W146" i="3"/>
  <c r="Q146" i="3"/>
  <c r="K146" i="3" s="1"/>
  <c r="W145" i="3"/>
  <c r="Q145" i="3"/>
  <c r="W144" i="3"/>
  <c r="Q144" i="3"/>
  <c r="K144" i="3" s="1"/>
  <c r="W143" i="3"/>
  <c r="Q143" i="3"/>
  <c r="W142" i="3"/>
  <c r="Q142" i="3"/>
  <c r="K142" i="3" s="1"/>
  <c r="W141" i="3"/>
  <c r="Q141" i="3"/>
  <c r="W140" i="3"/>
  <c r="Q140" i="3"/>
  <c r="W139" i="3"/>
  <c r="Q139" i="3"/>
  <c r="K139" i="3" s="1"/>
  <c r="W138" i="3"/>
  <c r="Q138" i="3"/>
  <c r="K138" i="3" s="1"/>
  <c r="W137" i="3"/>
  <c r="Q137" i="3"/>
  <c r="W136" i="3"/>
  <c r="Q136" i="3"/>
  <c r="W135" i="3"/>
  <c r="Q135" i="3"/>
  <c r="W134" i="3"/>
  <c r="Q134" i="3"/>
  <c r="K134" i="3" s="1"/>
  <c r="W133" i="3"/>
  <c r="Q133" i="3"/>
  <c r="W132" i="3"/>
  <c r="Q132" i="3"/>
  <c r="K132" i="3" s="1"/>
  <c r="W131" i="3"/>
  <c r="Q131" i="3"/>
  <c r="K131" i="3"/>
  <c r="W130" i="3"/>
  <c r="Q130" i="3"/>
  <c r="W129" i="3"/>
  <c r="Q129" i="3"/>
  <c r="K129" i="3" s="1"/>
  <c r="W128" i="3"/>
  <c r="Q128" i="3"/>
  <c r="K128" i="3"/>
  <c r="W127" i="3"/>
  <c r="Q127" i="3"/>
  <c r="W126" i="3"/>
  <c r="Q126" i="3"/>
  <c r="W125" i="3"/>
  <c r="Q125" i="3"/>
  <c r="K125" i="3" s="1"/>
  <c r="W124" i="3"/>
  <c r="Q124" i="3"/>
  <c r="K124" i="3"/>
  <c r="W123" i="3"/>
  <c r="Q123" i="3"/>
  <c r="W122" i="3"/>
  <c r="Q122" i="3"/>
  <c r="K122" i="3" s="1"/>
  <c r="W121" i="3"/>
  <c r="Q121" i="3"/>
  <c r="W120" i="3"/>
  <c r="Q120" i="3"/>
  <c r="K120" i="3" s="1"/>
  <c r="W119" i="3"/>
  <c r="Q119" i="3"/>
  <c r="W118" i="3"/>
  <c r="Q118" i="3"/>
  <c r="K118" i="3"/>
  <c r="W117" i="3"/>
  <c r="Q117" i="3"/>
  <c r="W116" i="3"/>
  <c r="Q116" i="3"/>
  <c r="K116" i="3" s="1"/>
  <c r="W115" i="3"/>
  <c r="Q115" i="3"/>
  <c r="K115" i="3" s="1"/>
  <c r="W114" i="3"/>
  <c r="Q114" i="3"/>
  <c r="W113" i="3"/>
  <c r="Q113" i="3"/>
  <c r="K113" i="3" s="1"/>
  <c r="W112" i="3"/>
  <c r="Q112" i="3"/>
  <c r="K112" i="3" s="1"/>
  <c r="W111" i="3"/>
  <c r="Q111" i="3"/>
  <c r="W110" i="3"/>
  <c r="Q110" i="3"/>
  <c r="W109" i="3"/>
  <c r="Q109" i="3"/>
  <c r="K109" i="3" s="1"/>
  <c r="W108" i="3"/>
  <c r="Q108" i="3"/>
  <c r="W107" i="3"/>
  <c r="Q107" i="3"/>
  <c r="K107" i="3" s="1"/>
  <c r="W106" i="3"/>
  <c r="Q106" i="3"/>
  <c r="W105" i="3"/>
  <c r="Q105" i="3"/>
  <c r="K105" i="3" s="1"/>
  <c r="W104" i="3"/>
  <c r="Q104" i="3"/>
  <c r="W103" i="3"/>
  <c r="Q103" i="3"/>
  <c r="W102" i="3"/>
  <c r="Q102" i="3"/>
  <c r="W101" i="3"/>
  <c r="Q101" i="3"/>
  <c r="W100" i="3"/>
  <c r="Q100" i="3"/>
  <c r="W99" i="3"/>
  <c r="Q99" i="3"/>
  <c r="K99" i="3"/>
  <c r="W98" i="3"/>
  <c r="Q98" i="3"/>
  <c r="W97" i="3"/>
  <c r="Q97" i="3"/>
  <c r="K97" i="3" s="1"/>
  <c r="W96" i="3"/>
  <c r="Q96" i="3"/>
  <c r="K96" i="3"/>
  <c r="W95" i="3"/>
  <c r="Q95" i="3"/>
  <c r="W94" i="3"/>
  <c r="Q94" i="3"/>
  <c r="W93" i="3"/>
  <c r="Q93" i="3"/>
  <c r="W92" i="3"/>
  <c r="Q92" i="3"/>
  <c r="K92" i="3"/>
  <c r="W91" i="3"/>
  <c r="Q91" i="3"/>
  <c r="W90" i="3"/>
  <c r="Q90" i="3"/>
  <c r="W89" i="3"/>
  <c r="Q89" i="3"/>
  <c r="W88" i="3"/>
  <c r="Q88" i="3"/>
  <c r="K88" i="3" s="1"/>
  <c r="W87" i="3"/>
  <c r="Q87" i="3"/>
  <c r="K87" i="3" s="1"/>
  <c r="W86" i="3"/>
  <c r="Q86" i="3"/>
  <c r="K86" i="3" s="1"/>
  <c r="W85" i="3"/>
  <c r="Q85" i="3"/>
  <c r="W84" i="3"/>
  <c r="Q84" i="3"/>
  <c r="W83" i="3"/>
  <c r="Q83" i="3"/>
  <c r="K83" i="3" s="1"/>
  <c r="W82" i="3"/>
  <c r="K82" i="3" s="1"/>
  <c r="Q82" i="3"/>
  <c r="W81" i="3"/>
  <c r="Q81" i="3"/>
  <c r="W80" i="3"/>
  <c r="Q80" i="3"/>
  <c r="K80" i="3"/>
  <c r="W79" i="3"/>
  <c r="Q79" i="3"/>
  <c r="K79" i="3" s="1"/>
  <c r="W78" i="3"/>
  <c r="Q78" i="3"/>
  <c r="K78" i="3" s="1"/>
  <c r="W77" i="3"/>
  <c r="Q77" i="3"/>
  <c r="W76" i="3"/>
  <c r="Q76" i="3"/>
  <c r="W75" i="3"/>
  <c r="Q75" i="3"/>
  <c r="K75" i="3" s="1"/>
  <c r="W74" i="3"/>
  <c r="Q74" i="3"/>
  <c r="K74" i="3" s="1"/>
  <c r="W73" i="3"/>
  <c r="Q73" i="3"/>
  <c r="K73" i="3" s="1"/>
  <c r="W72" i="3"/>
  <c r="Q72" i="3"/>
  <c r="K72" i="3" s="1"/>
  <c r="W71" i="3"/>
  <c r="Q71" i="3"/>
  <c r="W70" i="3"/>
  <c r="Q70" i="3"/>
  <c r="K70" i="3"/>
  <c r="W69" i="3"/>
  <c r="Q69" i="3"/>
  <c r="W68" i="3"/>
  <c r="Q68" i="3"/>
  <c r="K68" i="3" s="1"/>
  <c r="W67" i="3"/>
  <c r="K67" i="3" s="1"/>
  <c r="Q67" i="3"/>
  <c r="W66" i="3"/>
  <c r="Q66" i="3"/>
  <c r="K66" i="3" s="1"/>
  <c r="W65" i="3"/>
  <c r="Q65" i="3"/>
  <c r="W64" i="3"/>
  <c r="Q64" i="3"/>
  <c r="K64" i="3" s="1"/>
  <c r="W63" i="3"/>
  <c r="Q63" i="3"/>
  <c r="K63" i="3" s="1"/>
  <c r="W62" i="3"/>
  <c r="Q62" i="3"/>
  <c r="K62" i="3" s="1"/>
  <c r="W61" i="3"/>
  <c r="Q61" i="3"/>
  <c r="K61" i="3" s="1"/>
  <c r="W60" i="3"/>
  <c r="Q60" i="3"/>
  <c r="K60" i="3" s="1"/>
  <c r="W59" i="3"/>
  <c r="Q59" i="3"/>
  <c r="K59" i="3" s="1"/>
  <c r="W58" i="3"/>
  <c r="Q58" i="3"/>
  <c r="K58" i="3" s="1"/>
  <c r="W57" i="3"/>
  <c r="Q57" i="3"/>
  <c r="K57" i="3" s="1"/>
  <c r="W56" i="3"/>
  <c r="Q56" i="3"/>
  <c r="K56" i="3" s="1"/>
  <c r="W55" i="3"/>
  <c r="Q55" i="3"/>
  <c r="W54" i="3"/>
  <c r="Q54" i="3"/>
  <c r="W53" i="3"/>
  <c r="Q53" i="3"/>
  <c r="W52" i="3"/>
  <c r="Q52" i="3"/>
  <c r="W51" i="3"/>
  <c r="Q51" i="3"/>
  <c r="W50" i="3"/>
  <c r="Q50" i="3"/>
  <c r="W49" i="3"/>
  <c r="Q49" i="3"/>
  <c r="W48" i="3"/>
  <c r="K48" i="3" s="1"/>
  <c r="Q48" i="3"/>
  <c r="W47" i="3"/>
  <c r="Q47" i="3"/>
  <c r="K47" i="3" s="1"/>
  <c r="W46" i="3"/>
  <c r="Q46" i="3"/>
  <c r="K46" i="3" s="1"/>
  <c r="W45" i="3"/>
  <c r="Q45" i="3"/>
  <c r="W44" i="3"/>
  <c r="Q44" i="3"/>
  <c r="W43" i="3"/>
  <c r="Q43" i="3"/>
  <c r="K43" i="3" s="1"/>
  <c r="W42" i="3"/>
  <c r="Q42" i="3"/>
  <c r="W41" i="3"/>
  <c r="Q41" i="3"/>
  <c r="W40" i="3"/>
  <c r="Q40" i="3"/>
  <c r="W39" i="3"/>
  <c r="Q39" i="3"/>
  <c r="W38" i="3"/>
  <c r="Q38" i="3"/>
  <c r="W37" i="3"/>
  <c r="Q37" i="3"/>
  <c r="W36" i="3"/>
  <c r="Q36" i="3"/>
  <c r="W35" i="3"/>
  <c r="Q35" i="3"/>
  <c r="W34" i="3"/>
  <c r="Q34" i="3"/>
  <c r="W33" i="3"/>
  <c r="Q33" i="3"/>
  <c r="W32" i="3"/>
  <c r="Q32" i="3"/>
  <c r="W31" i="3"/>
  <c r="Q31" i="3"/>
  <c r="W30" i="3"/>
  <c r="Q30" i="3"/>
  <c r="K30" i="3" s="1"/>
  <c r="W29" i="3"/>
  <c r="Q29" i="3"/>
  <c r="W28" i="3"/>
  <c r="Q28" i="3"/>
  <c r="W27" i="3"/>
  <c r="Q27" i="3"/>
  <c r="K27" i="3"/>
  <c r="W26" i="3"/>
  <c r="Q26" i="3"/>
  <c r="W25" i="3"/>
  <c r="Q25" i="3"/>
  <c r="W24" i="3"/>
  <c r="Q24" i="3"/>
  <c r="K24" i="3" s="1"/>
  <c r="W23" i="3"/>
  <c r="Q23" i="3"/>
  <c r="K23" i="3" s="1"/>
  <c r="W22" i="3"/>
  <c r="Q22" i="3"/>
  <c r="K22" i="3" s="1"/>
  <c r="W21" i="3"/>
  <c r="Q21" i="3"/>
  <c r="K21" i="3" s="1"/>
  <c r="W20" i="3"/>
  <c r="Q20" i="3"/>
  <c r="W19" i="3"/>
  <c r="Q19" i="3"/>
  <c r="W18" i="3"/>
  <c r="Q18" i="3"/>
  <c r="W17" i="3"/>
  <c r="Q17" i="3"/>
  <c r="K17" i="3" s="1"/>
  <c r="W16" i="3"/>
  <c r="Q16" i="3"/>
  <c r="W15" i="3"/>
  <c r="Q15" i="3"/>
  <c r="W14" i="3"/>
  <c r="Q14" i="3"/>
  <c r="W13" i="3"/>
  <c r="Q13" i="3"/>
  <c r="W12" i="3"/>
  <c r="Q12" i="3"/>
  <c r="W11" i="3"/>
  <c r="Q11" i="3"/>
  <c r="K11" i="3" s="1"/>
  <c r="W10" i="3"/>
  <c r="Q10" i="3"/>
  <c r="W9" i="3"/>
  <c r="Q9" i="3"/>
  <c r="K9" i="3" s="1"/>
  <c r="W8" i="3"/>
  <c r="Q8" i="3"/>
  <c r="K8" i="3" s="1"/>
  <c r="W7" i="3"/>
  <c r="Q7" i="3"/>
  <c r="R6" i="3"/>
  <c r="L7" i="2" s="1"/>
  <c r="S6" i="3"/>
  <c r="L8" i="2" s="1"/>
  <c r="T6" i="3"/>
  <c r="L9" i="2" s="1"/>
  <c r="U6" i="3"/>
  <c r="L11" i="2" s="1"/>
  <c r="V6" i="3"/>
  <c r="L12" i="2" s="1"/>
  <c r="P6" i="3"/>
  <c r="K12" i="2" s="1"/>
  <c r="O6" i="3"/>
  <c r="K11" i="2" s="1"/>
  <c r="N6" i="3"/>
  <c r="K9" i="2" s="1"/>
  <c r="M6" i="3"/>
  <c r="K8" i="2" s="1"/>
  <c r="L6" i="3"/>
  <c r="K7" i="2" s="1"/>
  <c r="I6" i="3"/>
  <c r="K230" i="3" l="1"/>
  <c r="K94" i="3"/>
  <c r="K305" i="3"/>
  <c r="K513" i="3"/>
  <c r="K31" i="3"/>
  <c r="K54" i="3"/>
  <c r="K69" i="3"/>
  <c r="K91" i="3"/>
  <c r="K102" i="3"/>
  <c r="K106" i="3"/>
  <c r="K110" i="3"/>
  <c r="K151" i="3"/>
  <c r="K155" i="3"/>
  <c r="K162" i="3"/>
  <c r="K166" i="3"/>
  <c r="K208" i="3"/>
  <c r="K219" i="3"/>
  <c r="K246" i="3"/>
  <c r="K276" i="3"/>
  <c r="K319" i="3"/>
  <c r="K342" i="3"/>
  <c r="K349" i="3"/>
  <c r="K367" i="3"/>
  <c r="K381" i="3"/>
  <c r="K395" i="3"/>
  <c r="K410" i="3"/>
  <c r="K417" i="3"/>
  <c r="K428" i="3"/>
  <c r="K445" i="3"/>
  <c r="K459" i="3"/>
  <c r="K474" i="3"/>
  <c r="K478" i="3"/>
  <c r="K481" i="3"/>
  <c r="K485" i="3"/>
  <c r="K514" i="3"/>
  <c r="K542" i="3"/>
  <c r="K552" i="3"/>
  <c r="K566" i="3"/>
  <c r="K573" i="3"/>
  <c r="K580" i="3"/>
  <c r="K161" i="3"/>
  <c r="K40" i="3"/>
  <c r="K51" i="3"/>
  <c r="K111" i="3"/>
  <c r="K136" i="3"/>
  <c r="K159" i="3"/>
  <c r="K170" i="3"/>
  <c r="K191" i="3"/>
  <c r="K239" i="3"/>
  <c r="K243" i="3"/>
  <c r="K265" i="3"/>
  <c r="K277" i="3"/>
  <c r="K280" i="3"/>
  <c r="K299" i="3"/>
  <c r="K328" i="3"/>
  <c r="K389" i="3"/>
  <c r="K418" i="3"/>
  <c r="K429" i="3"/>
  <c r="K453" i="3"/>
  <c r="K479" i="3"/>
  <c r="K486" i="3"/>
  <c r="K511" i="3"/>
  <c r="K532" i="3"/>
  <c r="K539" i="3"/>
  <c r="K546" i="3"/>
  <c r="K574" i="3"/>
  <c r="K577" i="3"/>
  <c r="K581" i="3"/>
  <c r="K218" i="3"/>
  <c r="K248" i="3"/>
  <c r="K495" i="3"/>
  <c r="K561" i="3"/>
  <c r="K38" i="3"/>
  <c r="K126" i="3"/>
  <c r="K137" i="3"/>
  <c r="K141" i="3"/>
  <c r="K188" i="3"/>
  <c r="K192" i="3"/>
  <c r="K358" i="3"/>
  <c r="K397" i="3"/>
  <c r="K422" i="3"/>
  <c r="K211" i="3"/>
  <c r="K286" i="3"/>
  <c r="K29" i="3"/>
  <c r="K33" i="3"/>
  <c r="K37" i="3"/>
  <c r="K41" i="3"/>
  <c r="K52" i="3"/>
  <c r="K93" i="3"/>
  <c r="K100" i="3"/>
  <c r="K108" i="3"/>
  <c r="K123" i="3"/>
  <c r="K149" i="3"/>
  <c r="K157" i="3"/>
  <c r="K164" i="3"/>
  <c r="K233" i="3"/>
  <c r="K251" i="3"/>
  <c r="K270" i="3"/>
  <c r="K289" i="3"/>
  <c r="K293" i="3"/>
  <c r="K296" i="3"/>
  <c r="K311" i="3"/>
  <c r="K336" i="3"/>
  <c r="K347" i="3"/>
  <c r="K365" i="3"/>
  <c r="K369" i="3"/>
  <c r="K390" i="3"/>
  <c r="K401" i="3"/>
  <c r="K412" i="3"/>
  <c r="K426" i="3"/>
  <c r="K433" i="3"/>
  <c r="K454" i="3"/>
  <c r="K465" i="3"/>
  <c r="K476" i="3"/>
  <c r="K498" i="3"/>
  <c r="K529" i="3"/>
  <c r="K564" i="3"/>
  <c r="K575" i="3"/>
  <c r="K582" i="3"/>
  <c r="K600" i="3"/>
  <c r="K14" i="3"/>
  <c r="K19" i="3"/>
  <c r="K13" i="3"/>
  <c r="K16" i="3"/>
  <c r="K20" i="3"/>
  <c r="K15" i="3"/>
  <c r="K32" i="3"/>
  <c r="K36" i="3"/>
  <c r="K50" i="3"/>
  <c r="K104" i="3"/>
  <c r="K140" i="3"/>
  <c r="K175" i="3"/>
  <c r="K178" i="3"/>
  <c r="K206" i="3"/>
  <c r="K231" i="3"/>
  <c r="K284" i="3"/>
  <c r="K421" i="3"/>
  <c r="K482" i="3"/>
  <c r="K520" i="3"/>
  <c r="K534" i="3"/>
  <c r="K565" i="3"/>
  <c r="K572" i="3"/>
  <c r="K76" i="3"/>
  <c r="K12" i="3"/>
  <c r="K26" i="3"/>
  <c r="K95" i="3"/>
  <c r="K127" i="3"/>
  <c r="K190" i="3"/>
  <c r="K250" i="3"/>
  <c r="K281" i="3"/>
  <c r="K306" i="3"/>
  <c r="K354" i="3"/>
  <c r="K385" i="3"/>
  <c r="K402" i="3"/>
  <c r="K449" i="3"/>
  <c r="K466" i="3"/>
  <c r="K504" i="3"/>
  <c r="K518" i="3"/>
  <c r="K549" i="3"/>
  <c r="K556" i="3"/>
  <c r="K587" i="3"/>
  <c r="K10" i="3"/>
  <c r="K35" i="3"/>
  <c r="K39" i="3"/>
  <c r="K49" i="3"/>
  <c r="K53" i="3"/>
  <c r="K89" i="3"/>
  <c r="K121" i="3"/>
  <c r="K150" i="3"/>
  <c r="K153" i="3"/>
  <c r="K184" i="3"/>
  <c r="K209" i="3"/>
  <c r="K213" i="3"/>
  <c r="K244" i="3"/>
  <c r="K269" i="3"/>
  <c r="K287" i="3"/>
  <c r="K338" i="3"/>
  <c r="K373" i="3"/>
  <c r="K437" i="3"/>
  <c r="K488" i="3"/>
  <c r="K502" i="3"/>
  <c r="K533" i="3"/>
  <c r="K540" i="3"/>
  <c r="K571" i="3"/>
  <c r="K578" i="3"/>
  <c r="K18" i="3"/>
  <c r="K28" i="3"/>
  <c r="K45" i="3"/>
  <c r="K71" i="3"/>
  <c r="K81" i="3"/>
  <c r="K84" i="3"/>
  <c r="K199" i="3"/>
  <c r="K202" i="3"/>
  <c r="K215" i="3"/>
  <c r="K314" i="3"/>
  <c r="K330" i="3"/>
  <c r="K346" i="3"/>
  <c r="K25" i="3"/>
  <c r="K42" i="3"/>
  <c r="K55" i="3"/>
  <c r="K65" i="3"/>
  <c r="K85" i="3"/>
  <c r="K98" i="3"/>
  <c r="K101" i="3"/>
  <c r="K114" i="3"/>
  <c r="K117" i="3"/>
  <c r="K130" i="3"/>
  <c r="K133" i="3"/>
  <c r="K143" i="3"/>
  <c r="K156" i="3"/>
  <c r="K181" i="3"/>
  <c r="K196" i="3"/>
  <c r="K212" i="3"/>
  <c r="K237" i="3"/>
  <c r="K252" i="3"/>
  <c r="K258" i="3"/>
  <c r="K274" i="3"/>
  <c r="K290" i="3"/>
  <c r="K318" i="3"/>
  <c r="K324" i="3"/>
  <c r="K334" i="3"/>
  <c r="K340" i="3"/>
  <c r="K350" i="3"/>
  <c r="K356" i="3"/>
  <c r="K366" i="3"/>
  <c r="K372" i="3"/>
  <c r="K382" i="3"/>
  <c r="K388" i="3"/>
  <c r="K398" i="3"/>
  <c r="K404" i="3"/>
  <c r="K414" i="3"/>
  <c r="K420" i="3"/>
  <c r="K430" i="3"/>
  <c r="K436" i="3"/>
  <c r="K446" i="3"/>
  <c r="K452" i="3"/>
  <c r="K462" i="3"/>
  <c r="K468" i="3"/>
  <c r="K594" i="3"/>
  <c r="K598" i="3"/>
  <c r="K34" i="3"/>
  <c r="K44" i="3"/>
  <c r="K77" i="3"/>
  <c r="K90" i="3"/>
  <c r="K103" i="3"/>
  <c r="K119" i="3"/>
  <c r="K135" i="3"/>
  <c r="K145" i="3"/>
  <c r="K263" i="3"/>
  <c r="K292" i="3"/>
  <c r="K298" i="3"/>
  <c r="K205" i="3"/>
  <c r="K221" i="3"/>
  <c r="K236" i="3"/>
  <c r="K242" i="3"/>
  <c r="K461" i="3"/>
  <c r="K490" i="3"/>
  <c r="K506" i="3"/>
  <c r="K522" i="3"/>
  <c r="K538" i="3"/>
  <c r="K554" i="3"/>
  <c r="K570" i="3"/>
  <c r="K586"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<sst xmlns="http://schemas.openxmlformats.org/spreadsheetml/2006/main" count="843" uniqueCount="171">
  <si>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</si>
  <si>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</si>
  <si>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</si>
  <si>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</si>
  <si>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</si>
  <si>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</si>
  <si>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</si>
  <si>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</si>
  <si>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</si>
  <si>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</si>
  <si>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</si>
  <si>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</si>
  <si>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</si>
  <si>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</si>
  <si>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</si>
  <si>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</si>
  <si>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</si>
  <si>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</si>
  <si>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</si>
  <si>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</si>
  <si>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</si>
  <si>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</si>
  <si>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</si>
  <si>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</si>
  <si>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</si>
  <si>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</si>
  <si>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</si>
  <si>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</si>
  <si>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</si>
  <si>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</si>
  <si>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</si>
  <si>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</si>
  <si>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</si>
  <si>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</si>
  <si>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</si>
  <si>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</si>
  <si>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</si>
  <si>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</si>
  <si>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</si>
  <si>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</si>
  <si>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</si>
  <si>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</si>
  <si>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</si>
  <si>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</si>
  <si>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</si>
  <si>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</si>
  <si>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</si>
  <si>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</si>
  <si>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</si>
  <si>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</si>
  <si>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</si>
  <si>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</si>
  <si>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</si>
  <si>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</si>
  <si>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</si>
  <si>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</si>
  <si>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</si>
  <si>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</si>
  <si>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</si>
  <si>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</si>
  <si>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</si>
  <si>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</si>
  <si>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</si>
  <si>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</si>
  <si>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</si>
  <si>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</si>
  <si>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</si>
  <si>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</si>
  <si>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</si>
  <si>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</si>
  <si>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</si>
  <si>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</si>
  <si>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</si>
  <si>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</si>
  <si>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</si>
  <si>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</si>
  <si>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</si>
  <si>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</si>
  <si>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</si>
  <si>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</si>
  <si>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</si>
  <si>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</si>
  <si>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</si>
  <si>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</si>
  <si>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</si>
  <si>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</si>
  <si>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</si>
  <si>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</si>
  <si>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</si>
  <si>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</si>
  <si>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</si>
  <si>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</si>
  <si>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</si>
  <si>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</si>
  <si>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</si>
  <si>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</si>
  <si>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</si>
  <si>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</si>
  <si>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</si>
  <si>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</si>
  <si>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</si>
  <si>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</si>
  <si>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</si>
  <si>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</si>
  <si>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</si>
  <si>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</si>
  <si>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</si>
  <si>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</si>
  <si>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</si>
  <si>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</si>
  <si>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</si>
  <si>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</si>
  <si>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</si>
  <si>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</si>
  <si>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</si>
  <si>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</si>
  <si>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Placer County</t>
  </si>
  <si>
    <t>Placer</t>
  </si>
  <si>
    <t>Placer County Recognized Obligation Payment Schedule (ROPS 19-20) - ROPS Detail
July 1, 2019 through June 30, 2020
(Report Amounts in Whole Dollars)</t>
  </si>
  <si>
    <t>Lease Agreement</t>
  </si>
  <si>
    <t>H.J. Cassady</t>
  </si>
  <si>
    <t>Land -Pub Prkng Lot   (based on lease agrmt)</t>
  </si>
  <si>
    <t>NLT</t>
  </si>
  <si>
    <t>Bond Program</t>
  </si>
  <si>
    <t>Bank of NY</t>
  </si>
  <si>
    <t xml:space="preserve">Trustee Costs </t>
  </si>
  <si>
    <t>NLT/NA</t>
  </si>
  <si>
    <t>AMTEC</t>
  </si>
  <si>
    <t>Bond Rebate Calcu Rpt</t>
  </si>
  <si>
    <t>Goodwin Consulting</t>
  </si>
  <si>
    <t xml:space="preserve">Bond Administration </t>
  </si>
  <si>
    <t>State Loan</t>
  </si>
  <si>
    <t>CIEDB-04-059</t>
  </si>
  <si>
    <t xml:space="preserve">Brook Lot Construction  </t>
  </si>
  <si>
    <t>CIEDB-05-067</t>
  </si>
  <si>
    <t xml:space="preserve">Auburn Plaza Construction  </t>
  </si>
  <si>
    <t>NA</t>
  </si>
  <si>
    <t>CIEDB-07-078</t>
  </si>
  <si>
    <t xml:space="preserve">Minnow Lot Construction </t>
  </si>
  <si>
    <t xml:space="preserve">Property Maintenance </t>
  </si>
  <si>
    <t>Utility Companies</t>
  </si>
  <si>
    <t>Utilities</t>
  </si>
  <si>
    <t>Property Disposition</t>
  </si>
  <si>
    <t xml:space="preserve">Sale of Properties </t>
  </si>
  <si>
    <t>Liability a/o 1/31/2012</t>
  </si>
  <si>
    <t>CALPERS</t>
  </si>
  <si>
    <t xml:space="preserve">RDA Fund PERS  </t>
  </si>
  <si>
    <t>CERBT</t>
  </si>
  <si>
    <t xml:space="preserve">RDA Fund OPEB  </t>
  </si>
  <si>
    <t>Property Management</t>
  </si>
  <si>
    <t xml:space="preserve">Project Management </t>
  </si>
  <si>
    <t>Gensburg and Sons</t>
  </si>
  <si>
    <t xml:space="preserve">Maintenance  </t>
  </si>
  <si>
    <t>Rock and Rose</t>
  </si>
  <si>
    <t>Continued Administration</t>
  </si>
  <si>
    <t>Various</t>
  </si>
  <si>
    <t xml:space="preserve">Administrative costs </t>
  </si>
  <si>
    <t>ALL</t>
  </si>
  <si>
    <t>Bond Payments</t>
  </si>
  <si>
    <t xml:space="preserve">Series A    </t>
  </si>
  <si>
    <t xml:space="preserve">Series B   </t>
  </si>
  <si>
    <t>Placer County Recognized Obligation Payment Schedule (ROPS 19-20) - Report of Cash Balances
 July 1, 2016 through June 30, 2017
(Report Amounts in Whole Dollars)</t>
  </si>
  <si>
    <t>Placer County Recognized Obligation Payment Schedule (ROPS 19-20) - Notes July 1, 2019 through June 30, 2020</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</si>
  <si>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              $1,807,058.08</t>
    </r>
  </si>
  <si>
    <r>
      <rPr>
        <b/>
        <sz val="9"/>
        <rFont val="Arial"/>
        <family val="2"/>
      </rPr>
      <t>16/17B ROPS Distribution</t>
    </r>
    <r>
      <rPr>
        <sz val="9"/>
        <rFont val="Arial"/>
        <family val="2"/>
      </rPr>
      <t xml:space="preserve">:  $788,941   (rec'd Jan 2017)                                                                                                                                                                                                                                       
</t>
    </r>
    <r>
      <rPr>
        <b/>
        <sz val="9"/>
        <rFont val="Arial"/>
        <family val="2"/>
      </rPr>
      <t>17-18A ROPS Distribution</t>
    </r>
    <r>
      <rPr>
        <sz val="9"/>
        <rFont val="Arial"/>
        <family val="2"/>
      </rPr>
      <t xml:space="preserve">: $1,371,010 (rec'd June 2017)                                                                              Funds for Bond Payment $693,137
</t>
    </r>
    <r>
      <rPr>
        <b/>
        <sz val="9"/>
        <rFont val="Arial"/>
        <family val="2"/>
      </rPr>
      <t xml:space="preserve">
Other Income:</t>
    </r>
    <r>
      <rPr>
        <sz val="9"/>
        <rFont val="Arial"/>
        <family val="2"/>
      </rPr>
      <t xml:space="preserve">
$11,321 Interest Income                                                                                                                  Interest W/Fiscal Agent  $21.79</t>
    </r>
  </si>
  <si>
    <t xml:space="preserve">Trial Balance of $2,400,802                                               less depreciation of $447,882 (Infrastructure), depreciation of $59,848 (Land Improv).                           Plus:   Accruals       $55,497                                              less PY Interest applied $6,187                                                                                                           </t>
  </si>
  <si>
    <t>$290,867 retained for 18/19 PPA   ($1,522,365 less $6,174 Cash reserves = $1,516,191) 16/17B RPTTF = beginning cash balance availabe per GL</t>
  </si>
  <si>
    <t>PPA FY16-17</t>
  </si>
  <si>
    <t>Ending PP ROPS Available ($290,867) PPA 15/16 +(374,093) PPA 16/17 + 17/18A Funds ($1,371,010) + total adjustments $6,187 - $2,169   = $2,031,952 (Ties to GL w/o/e)</t>
  </si>
  <si>
    <t>$1,371,010 17-18A ROPS Retained for Future Obligations                                                                 $693,137 retained for PP accrued liabilities and deferred receipts.                                                   $290,867 retained for PPA Change</t>
  </si>
  <si>
    <t xml:space="preserve">The Successor Agency of the Placer County  Redevelopment Agency contests DOF’s rejection of the PERS/OPEB liabilities.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</si>
</sst>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64">
    <font>
      <sz val="12"/>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
      <sz val="11"/>
      <color indexed="8"/>
      <name val="Calibri"/>
      <family val="2"/>
    </font>
    <font>
      <sz val="10"/>
      <name val="MS Sans Serif"/>
      <family val="2"/>
    </font>
    <font>
      <b/>
      <sz val="10"/>
      <name val="MS Sans Serif"/>
      <family val="2"/>
    </font>
    <font>
      <sz val="9"/>
      <name val="Arial"/>
      <family val="2"/>
    </font>
    <font>
      <b/>
      <sz val="9"/>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32">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7206">
    <xf numFmtId="0" fontId="0" fillId="0" borderId="0"/>
    <xf numFmtId="43" fontId="12" fillId="0" borderId="0" applyFont="0" applyFill="0" applyBorder="0" applyAlignment="0" applyProtection="0"/>
    <xf numFmtId="44" fontId="12" fillId="0" borderId="0" applyFont="0" applyFill="0" applyBorder="0" applyAlignment="0" applyProtection="0"/>
    <xf numFmtId="39" fontId="8" fillId="0" borderId="0"/>
    <xf numFmtId="39" fontId="8" fillId="0" borderId="0"/>
    <xf numFmtId="39" fontId="8" fillId="0" borderId="0"/>
    <xf numFmtId="0" fontId="14"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0"/>
    <xf numFmtId="43" fontId="3" fillId="0" borderId="0" applyFont="0" applyFill="0" applyBorder="0" applyAlignment="0" applyProtection="0"/>
    <xf numFmtId="0" fontId="19" fillId="0" borderId="0" applyNumberForma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43"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39" fontId="8" fillId="0" borderId="0"/>
    <xf numFmtId="0" fontId="8" fillId="0" borderId="0"/>
    <xf numFmtId="0" fontId="12" fillId="0" borderId="0"/>
    <xf numFmtId="0" fontId="3" fillId="0" borderId="0"/>
    <xf numFmtId="39" fontId="8" fillId="0" borderId="0"/>
    <xf numFmtId="39" fontId="8" fillId="0" borderId="0"/>
    <xf numFmtId="39" fontId="8" fillId="0" borderId="0"/>
    <xf numFmtId="39" fontId="8" fillId="0" borderId="0"/>
    <xf numFmtId="39" fontId="8" fillId="0" borderId="0"/>
    <xf numFmtId="0" fontId="2" fillId="0" borderId="0"/>
    <xf numFmtId="0" fontId="8" fillId="0" borderId="0"/>
    <xf numFmtId="9" fontId="2" fillId="0" borderId="0" applyFont="0" applyFill="0" applyBorder="0" applyAlignment="0" applyProtection="0"/>
    <xf numFmtId="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0" fontId="45" fillId="0" borderId="22">
      <alignment horizontal="center"/>
    </xf>
    <xf numFmtId="3" fontId="44" fillId="0" borderId="0" applyFont="0" applyFill="0" applyBorder="0" applyAlignment="0" applyProtection="0"/>
    <xf numFmtId="0" fontId="44" fillId="21" borderId="0" applyNumberFormat="0" applyFont="0" applyBorder="0" applyAlignment="0" applyProtection="0"/>
    <xf numFmtId="0" fontId="1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39" fontId="8" fillId="0" borderId="0"/>
    <xf numFmtId="39"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8" fillId="0" borderId="0"/>
    <xf numFmtId="39" fontId="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39" fontId="8" fillId="0" borderId="0"/>
    <xf numFmtId="39" fontId="8" fillId="0" borderId="0"/>
    <xf numFmtId="39" fontId="8" fillId="0" borderId="0"/>
    <xf numFmtId="39" fontId="8" fillId="0" borderId="0"/>
    <xf numFmtId="39" fontId="8" fillId="0" borderId="0"/>
    <xf numFmtId="39" fontId="8" fillId="0" borderId="0"/>
    <xf numFmtId="39" fontId="8" fillId="0" borderId="0"/>
    <xf numFmtId="39"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0" fontId="2" fillId="8" borderId="2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23" applyNumberFormat="0" applyFill="0" applyAlignment="0" applyProtection="0"/>
    <xf numFmtId="0" fontId="50" fillId="0" borderId="24" applyNumberFormat="0" applyFill="0" applyAlignment="0" applyProtection="0"/>
    <xf numFmtId="0" fontId="51" fillId="0" borderId="25"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23" borderId="0" applyNumberFormat="0" applyBorder="0" applyAlignment="0" applyProtection="0"/>
    <xf numFmtId="0" fontId="54" fillId="24" borderId="0" applyNumberFormat="0" applyBorder="0" applyAlignment="0" applyProtection="0"/>
    <xf numFmtId="0" fontId="55" fillId="25" borderId="26" applyNumberFormat="0" applyAlignment="0" applyProtection="0"/>
    <xf numFmtId="0" fontId="56" fillId="26" borderId="27" applyNumberFormat="0" applyAlignment="0" applyProtection="0"/>
    <xf numFmtId="0" fontId="57" fillId="26" borderId="26" applyNumberFormat="0" applyAlignment="0" applyProtection="0"/>
    <xf numFmtId="0" fontId="58" fillId="0" borderId="28" applyNumberFormat="0" applyFill="0" applyAlignment="0" applyProtection="0"/>
    <xf numFmtId="0" fontId="59" fillId="27" borderId="2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0" applyNumberFormat="0" applyFill="0" applyAlignment="0" applyProtection="0"/>
    <xf numFmtId="0" fontId="63"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3" fillId="39" borderId="0" applyNumberFormat="0" applyBorder="0" applyAlignment="0" applyProtection="0"/>
    <xf numFmtId="0" fontId="1" fillId="0" borderId="0"/>
    <xf numFmtId="43" fontId="1" fillId="0" borderId="0" applyFon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43" fontId="8" fillId="0" borderId="0" applyFont="0" applyFill="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43" fontId="12" fillId="0" borderId="0" applyFont="0" applyFill="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43" fontId="3" fillId="0" borderId="0" applyFont="0" applyFill="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9" fillId="0" borderId="0" applyNumberForma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0" fontId="1" fillId="8" borderId="2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49" fontId="11" fillId="0" borderId="1" xfId="0" applyNumberFormat="1" applyFont="1" applyBorder="1" applyAlignment="1" applyProtection="1">
      <alignment horizontal="left" vertical="top" wrapText="1"/>
      <protection locked="0"/>
    </xf>
    <xf numFmtId="0" fontId="13" fillId="0" borderId="0" xfId="0" applyFont="1" applyAlignment="1" applyProtection="1">
      <alignment horizontal="left"/>
    </xf>
    <xf numFmtId="0" fontId="8" fillId="0" borderId="0" xfId="6" applyFont="1" applyBorder="1" applyAlignment="1" applyProtection="1">
      <alignment vertical="center"/>
    </xf>
    <xf numFmtId="0" fontId="8" fillId="0" borderId="0" xfId="0" applyFont="1" applyBorder="1" applyAlignment="1" applyProtection="1">
      <alignment vertical="center"/>
    </xf>
    <xf numFmtId="0" fontId="13" fillId="0" borderId="0" xfId="0" applyFont="1" applyAlignment="1" applyProtection="1"/>
    <xf numFmtId="0" fontId="11" fillId="0" borderId="0" xfId="6" applyFont="1" applyBorder="1" applyAlignment="1" applyProtection="1"/>
    <xf numFmtId="0" fontId="8" fillId="0" borderId="0" xfId="6" applyFont="1" applyBorder="1" applyAlignment="1" applyProtection="1"/>
    <xf numFmtId="0" fontId="8" fillId="0" borderId="0" xfId="0" applyFont="1" applyBorder="1" applyAlignment="1" applyProtection="1"/>
    <xf numFmtId="0" fontId="8" fillId="0" borderId="0" xfId="6" applyFont="1" applyBorder="1" applyAlignment="1" applyProtection="1">
      <alignment horizontal="right"/>
    </xf>
    <xf numFmtId="49" fontId="11" fillId="3" borderId="0" xfId="6" applyNumberFormat="1" applyFont="1" applyFill="1" applyBorder="1" applyAlignment="1" applyProtection="1"/>
    <xf numFmtId="0" fontId="8" fillId="3" borderId="0" xfId="6" applyFont="1" applyFill="1" applyBorder="1" applyAlignment="1" applyProtection="1"/>
    <xf numFmtId="0" fontId="8" fillId="0" borderId="4" xfId="6" applyFont="1" applyBorder="1" applyAlignment="1" applyProtection="1"/>
    <xf numFmtId="0" fontId="11" fillId="0" borderId="4" xfId="6" quotePrefix="1" applyFont="1" applyBorder="1" applyAlignment="1" applyProtection="1">
      <alignment horizontal="right"/>
    </xf>
    <xf numFmtId="0" fontId="8" fillId="0" borderId="0" xfId="0" applyFont="1" applyBorder="1" applyAlignment="1" applyProtection="1">
      <alignment horizontal="center"/>
    </xf>
    <xf numFmtId="0" fontId="11" fillId="0" borderId="4" xfId="6" applyFont="1" applyBorder="1" applyAlignment="1" applyProtection="1"/>
    <xf numFmtId="49" fontId="8" fillId="0" borderId="1" xfId="0" applyNumberFormat="1" applyFont="1" applyBorder="1" applyAlignment="1" applyProtection="1">
      <alignment horizontal="left" vertical="top" wrapText="1"/>
      <protection locked="0"/>
    </xf>
    <xf numFmtId="0" fontId="11" fillId="0" borderId="0" xfId="0" applyFont="1" applyBorder="1" applyAlignment="1" applyProtection="1">
      <alignment horizontal="center"/>
    </xf>
    <xf numFmtId="41" fontId="13" fillId="0" borderId="0" xfId="0" applyNumberFormat="1" applyFont="1" applyFill="1" applyAlignment="1" applyProtection="1">
      <alignment horizontal="center"/>
    </xf>
    <xf numFmtId="41" fontId="13" fillId="0" borderId="0" xfId="0" applyNumberFormat="1" applyFont="1" applyAlignment="1" applyProtection="1"/>
    <xf numFmtId="41" fontId="11" fillId="5" borderId="1" xfId="3" applyNumberFormat="1" applyFont="1" applyFill="1" applyBorder="1" applyAlignment="1" applyProtection="1">
      <alignment horizontal="center"/>
    </xf>
    <xf numFmtId="0" fontId="13" fillId="0" borderId="0" xfId="0" applyFont="1" applyAlignment="1" applyProtection="1">
      <alignment horizontal="left"/>
    </xf>
    <xf numFmtId="0" fontId="13" fillId="0" borderId="0" xfId="0" applyFont="1" applyAlignment="1">
      <alignment horizontal="left"/>
    </xf>
    <xf numFmtId="41" fontId="13" fillId="0" borderId="0" xfId="0" applyNumberFormat="1" applyFont="1" applyAlignment="1">
      <alignment horizontal="left"/>
    </xf>
    <xf numFmtId="0" fontId="13" fillId="0" borderId="0" xfId="0" applyFont="1" applyAlignment="1">
      <alignment horizontal="left" wrapText="1"/>
    </xf>
    <xf numFmtId="41" fontId="13" fillId="0" borderId="0" xfId="0" applyNumberFormat="1" applyFont="1" applyAlignment="1">
      <alignment horizontal="left" wrapText="1"/>
    </xf>
    <xf numFmtId="41" fontId="13" fillId="2" borderId="0" xfId="0" applyNumberFormat="1" applyFont="1" applyFill="1" applyAlignment="1" applyProtection="1">
      <alignment horizontal="right"/>
    </xf>
    <xf numFmtId="41" fontId="11" fillId="0" borderId="0" xfId="6" applyNumberFormat="1" applyFont="1" applyFill="1" applyBorder="1" applyAlignment="1" applyProtection="1">
      <alignment horizontal="right"/>
    </xf>
    <xf numFmtId="41" fontId="8" fillId="0" borderId="0" xfId="6" applyNumberFormat="1" applyFont="1" applyFill="1" applyBorder="1" applyAlignment="1" applyProtection="1">
      <alignment horizontal="right"/>
    </xf>
    <xf numFmtId="41" fontId="8" fillId="0" borderId="4" xfId="1" applyNumberFormat="1" applyFont="1" applyFill="1" applyBorder="1" applyAlignment="1" applyProtection="1">
      <alignment horizontal="right"/>
      <protection locked="0"/>
    </xf>
    <xf numFmtId="41" fontId="8" fillId="0" borderId="0" xfId="1" applyNumberFormat="1" applyFont="1" applyFill="1" applyBorder="1" applyAlignment="1" applyProtection="1">
      <alignment horizontal="right"/>
    </xf>
    <xf numFmtId="41" fontId="8" fillId="0" borderId="0" xfId="1" applyNumberFormat="1" applyFont="1" applyFill="1" applyBorder="1" applyAlignment="1" applyProtection="1">
      <alignment horizontal="right" vertical="center"/>
    </xf>
    <xf numFmtId="41" fontId="13" fillId="0" borderId="0" xfId="0" applyNumberFormat="1" applyFont="1" applyFill="1" applyAlignment="1" applyProtection="1">
      <alignment horizontal="right"/>
    </xf>
    <xf numFmtId="39" fontId="11" fillId="0" borderId="1" xfId="3" applyFont="1" applyBorder="1" applyAlignment="1" applyProtection="1">
      <alignment horizontal="center" wrapText="1"/>
    </xf>
    <xf numFmtId="0" fontId="13" fillId="0" borderId="0" xfId="0" applyFont="1" applyAlignment="1" applyProtection="1">
      <alignment horizontal="center"/>
    </xf>
    <xf numFmtId="1" fontId="11" fillId="0" borderId="1" xfId="3" applyNumberFormat="1" applyFont="1" applyBorder="1" applyAlignment="1" applyProtection="1">
      <alignment horizontal="center" wrapText="1"/>
    </xf>
    <xf numFmtId="1" fontId="15" fillId="0" borderId="0" xfId="0" applyNumberFormat="1" applyFont="1" applyAlignment="1">
      <alignment horizontal="center"/>
    </xf>
    <xf numFmtId="39" fontId="11" fillId="5" borderId="3" xfId="3" applyFont="1" applyFill="1" applyBorder="1" applyAlignment="1" applyProtection="1"/>
    <xf numFmtId="39" fontId="11" fillId="5" borderId="6" xfId="3" applyFont="1" applyFill="1" applyBorder="1" applyAlignment="1" applyProtection="1"/>
    <xf numFmtId="0" fontId="16" fillId="0" borderId="0" xfId="0" applyFont="1" applyFill="1" applyAlignment="1" applyProtection="1">
      <alignment horizontal="center"/>
    </xf>
    <xf numFmtId="164" fontId="11" fillId="0" borderId="15" xfId="1" applyNumberFormat="1" applyFont="1" applyBorder="1" applyAlignment="1" applyProtection="1">
      <alignment horizontal="center"/>
    </xf>
    <xf numFmtId="164" fontId="11" fillId="0" borderId="16" xfId="1" applyNumberFormat="1" applyFont="1" applyFill="1" applyBorder="1" applyAlignment="1" applyProtection="1">
      <alignment horizontal="left"/>
    </xf>
    <xf numFmtId="164" fontId="8" fillId="0" borderId="0" xfId="1" applyNumberFormat="1" applyFont="1" applyBorder="1" applyAlignment="1" applyProtection="1">
      <alignment horizontal="center"/>
      <protection locked="0"/>
    </xf>
    <xf numFmtId="0" fontId="8" fillId="0" borderId="0" xfId="1" applyNumberFormat="1" applyFont="1" applyFill="1" applyBorder="1" applyAlignment="1" applyProtection="1">
      <alignment horizontal="left" wrapText="1"/>
      <protection locked="0"/>
    </xf>
    <xf numFmtId="1" fontId="11" fillId="0" borderId="1" xfId="2" applyNumberFormat="1" applyFont="1" applyFill="1" applyBorder="1" applyAlignment="1" applyProtection="1">
      <alignment horizontal="center" vertical="top" wrapText="1"/>
    </xf>
    <xf numFmtId="1" fontId="15" fillId="0" borderId="1" xfId="0" applyNumberFormat="1" applyFont="1" applyBorder="1" applyAlignment="1" applyProtection="1">
      <alignment horizontal="center" vertical="top" wrapText="1"/>
    </xf>
    <xf numFmtId="1" fontId="11" fillId="0" borderId="1" xfId="3" applyNumberFormat="1" applyFont="1" applyBorder="1" applyAlignment="1" applyProtection="1">
      <alignment horizontal="center" vertical="top" wrapText="1"/>
    </xf>
    <xf numFmtId="42" fontId="11" fillId="2" borderId="1" xfId="3" applyNumberFormat="1" applyFont="1" applyFill="1" applyBorder="1" applyAlignment="1" applyProtection="1">
      <alignment horizontal="left" vertical="top" wrapText="1"/>
    </xf>
    <xf numFmtId="41" fontId="15" fillId="5" borderId="1" xfId="0" applyNumberFormat="1" applyFont="1" applyFill="1" applyBorder="1" applyAlignment="1">
      <alignment horizontal="center" wrapText="1"/>
    </xf>
    <xf numFmtId="0" fontId="13" fillId="0" borderId="8" xfId="0" applyFont="1" applyBorder="1" applyAlignment="1" applyProtection="1">
      <alignment horizontal="left"/>
    </xf>
    <xf numFmtId="0" fontId="15" fillId="0" borderId="17" xfId="0" applyFont="1" applyBorder="1" applyAlignment="1">
      <alignment wrapText="1"/>
    </xf>
    <xf numFmtId="0" fontId="15" fillId="0" borderId="9" xfId="0" applyFont="1" applyBorder="1" applyAlignment="1">
      <alignment wrapText="1"/>
    </xf>
    <xf numFmtId="41" fontId="8" fillId="3" borderId="1" xfId="1" applyNumberFormat="1" applyFont="1" applyFill="1" applyBorder="1" applyAlignment="1" applyProtection="1">
      <alignment horizontal="center" vertical="top" wrapText="1"/>
      <protection locked="0"/>
    </xf>
    <xf numFmtId="49" fontId="8" fillId="0" borderId="1" xfId="0" applyNumberFormat="1" applyFont="1" applyFill="1" applyBorder="1" applyAlignment="1" applyProtection="1">
      <alignment horizontal="left" vertical="top" wrapText="1"/>
      <protection locked="0"/>
    </xf>
    <xf numFmtId="41" fontId="8" fillId="0" borderId="1" xfId="1" applyNumberFormat="1" applyFont="1" applyFill="1" applyBorder="1" applyAlignment="1" applyProtection="1">
      <alignment horizontal="center" vertical="top" wrapText="1"/>
      <protection locked="0"/>
    </xf>
    <xf numFmtId="165" fontId="8" fillId="0" borderId="1" xfId="3" applyNumberFormat="1" applyFont="1" applyBorder="1" applyAlignment="1" applyProtection="1">
      <alignment horizontal="left" vertical="top" wrapText="1"/>
      <protection locked="0"/>
    </xf>
    <xf numFmtId="49" fontId="8" fillId="0" borderId="1" xfId="3" applyNumberFormat="1" applyFont="1" applyBorder="1" applyAlignment="1" applyProtection="1">
      <alignment horizontal="left" vertical="top" wrapText="1"/>
      <protection locked="0"/>
    </xf>
    <xf numFmtId="49" fontId="8" fillId="0" borderId="1" xfId="3" applyNumberFormat="1" applyFont="1" applyFill="1" applyBorder="1" applyAlignment="1" applyProtection="1">
      <alignment horizontal="left" vertical="top" wrapText="1"/>
      <protection locked="0"/>
    </xf>
    <xf numFmtId="49" fontId="8" fillId="0" borderId="1" xfId="5" applyNumberFormat="1" applyFont="1" applyBorder="1" applyAlignment="1" applyProtection="1">
      <alignment horizontal="left" vertical="top" wrapText="1"/>
      <protection locked="0"/>
    </xf>
    <xf numFmtId="49" fontId="8" fillId="0" borderId="1" xfId="5" applyNumberFormat="1" applyFont="1" applyFill="1" applyBorder="1" applyAlignment="1" applyProtection="1">
      <alignment horizontal="left" vertical="top" wrapText="1"/>
      <protection locked="0"/>
    </xf>
    <xf numFmtId="49" fontId="8" fillId="3" borderId="1" xfId="0" applyNumberFormat="1" applyFont="1" applyFill="1" applyBorder="1" applyAlignment="1" applyProtection="1">
      <alignment horizontal="left" vertical="top" wrapText="1"/>
      <protection locked="0"/>
    </xf>
    <xf numFmtId="165" fontId="8" fillId="3" borderId="1" xfId="3" applyNumberFormat="1" applyFont="1" applyFill="1" applyBorder="1" applyAlignment="1" applyProtection="1">
      <alignment horizontal="left" vertical="top" wrapText="1"/>
      <protection locked="0"/>
    </xf>
    <xf numFmtId="0" fontId="7" fillId="3" borderId="0" xfId="0" applyFont="1" applyFill="1" applyAlignment="1" applyProtection="1">
      <alignment vertical="top" wrapText="1"/>
    </xf>
    <xf numFmtId="0" fontId="7" fillId="0" borderId="0" xfId="0" applyFont="1" applyAlignment="1" applyProtection="1">
      <alignment vertical="top" wrapText="1"/>
    </xf>
    <xf numFmtId="41" fontId="8" fillId="0" borderId="1" xfId="1" applyNumberFormat="1" applyFont="1" applyBorder="1" applyAlignment="1" applyProtection="1">
      <alignment horizontal="left" vertical="top" wrapText="1"/>
      <protection locked="0"/>
    </xf>
    <xf numFmtId="165" fontId="8" fillId="0" borderId="1" xfId="5" applyNumberFormat="1" applyFont="1" applyBorder="1" applyAlignment="1" applyProtection="1">
      <alignment horizontal="left" vertical="top" wrapText="1"/>
      <protection locked="0"/>
    </xf>
    <xf numFmtId="165" fontId="8" fillId="0" borderId="1" xfId="0" applyNumberFormat="1" applyFont="1" applyBorder="1" applyAlignment="1" applyProtection="1">
      <alignment horizontal="left" vertical="top" wrapText="1"/>
      <protection locked="0"/>
    </xf>
    <xf numFmtId="41" fontId="6" fillId="0" borderId="1" xfId="0" applyNumberFormat="1" applyFont="1" applyBorder="1" applyAlignment="1">
      <alignment horizontal="center" wrapText="1"/>
    </xf>
    <xf numFmtId="164" fontId="8" fillId="2" borderId="1" xfId="1" applyNumberFormat="1" applyFont="1" applyFill="1" applyBorder="1" applyAlignment="1" applyProtection="1">
      <alignment horizontal="right" vertical="top" wrapText="1"/>
    </xf>
    <xf numFmtId="0" fontId="11" fillId="0" borderId="0" xfId="6" applyFont="1" applyBorder="1" applyAlignment="1" applyProtection="1">
      <alignment horizontal="left"/>
    </xf>
    <xf numFmtId="41" fontId="8" fillId="0" borderId="1" xfId="3" applyNumberFormat="1" applyFont="1" applyBorder="1" applyAlignment="1" applyProtection="1">
      <alignment horizontal="center" wrapText="1"/>
    </xf>
    <xf numFmtId="41" fontId="10" fillId="0" borderId="1" xfId="3" applyNumberFormat="1" applyFont="1" applyBorder="1" applyAlignment="1" applyProtection="1">
      <alignment horizontal="center" wrapText="1"/>
    </xf>
    <xf numFmtId="49" fontId="11" fillId="3" borderId="2" xfId="6" applyNumberFormat="1" applyFont="1" applyFill="1" applyBorder="1" applyAlignment="1" applyProtection="1">
      <protection locked="0"/>
    </xf>
    <xf numFmtId="0" fontId="8" fillId="3" borderId="3" xfId="6" applyFont="1" applyFill="1" applyBorder="1" applyAlignment="1" applyProtection="1">
      <protection locked="0"/>
    </xf>
    <xf numFmtId="39" fontId="11" fillId="0" borderId="9" xfId="4" applyFont="1" applyFill="1" applyBorder="1" applyAlignment="1" applyProtection="1">
      <alignment horizontal="center" wrapText="1"/>
    </xf>
    <xf numFmtId="39" fontId="15" fillId="0" borderId="9" xfId="4" applyFont="1" applyFill="1" applyBorder="1" applyAlignment="1" applyProtection="1">
      <alignment horizontal="center" wrapText="1"/>
    </xf>
    <xf numFmtId="0" fontId="23" fillId="0" borderId="0" xfId="11" applyFont="1" applyAlignment="1" applyProtection="1">
      <alignment vertical="center"/>
    </xf>
    <xf numFmtId="0" fontId="13" fillId="0" borderId="0" xfId="0" applyFont="1" applyAlignment="1" applyProtection="1">
      <alignment wrapText="1"/>
    </xf>
    <xf numFmtId="0" fontId="18" fillId="0" borderId="0" xfId="0" applyFont="1" applyAlignment="1" applyProtection="1">
      <alignment wrapText="1"/>
    </xf>
    <xf numFmtId="39" fontId="10" fillId="2" borderId="8" xfId="3" applyFont="1" applyFill="1" applyBorder="1" applyAlignment="1" applyProtection="1">
      <alignment horizontal="center" vertical="top" wrapText="1"/>
    </xf>
    <xf numFmtId="39" fontId="11" fillId="2" borderId="8" xfId="3" applyFont="1" applyFill="1" applyBorder="1" applyAlignment="1" applyProtection="1">
      <alignment vertical="top" wrapText="1"/>
    </xf>
    <xf numFmtId="42" fontId="11" fillId="2" borderId="8" xfId="3" applyNumberFormat="1" applyFont="1" applyFill="1" applyBorder="1" applyAlignment="1" applyProtection="1">
      <alignment horizontal="center" vertical="top" wrapText="1"/>
    </xf>
    <xf numFmtId="0" fontId="13" fillId="0" borderId="0" xfId="0" applyFont="1" applyAlignment="1" applyProtection="1">
      <alignment vertical="top" wrapText="1"/>
    </xf>
    <xf numFmtId="0" fontId="13" fillId="0" borderId="0" xfId="0" applyFont="1" applyFill="1" applyAlignment="1" applyProtection="1"/>
    <xf numFmtId="41" fontId="5" fillId="0" borderId="0" xfId="0" applyNumberFormat="1" applyFont="1" applyAlignment="1" applyProtection="1"/>
    <xf numFmtId="42" fontId="13" fillId="0" borderId="0" xfId="0" applyNumberFormat="1" applyFont="1" applyAlignment="1" applyProtection="1"/>
    <xf numFmtId="0" fontId="16" fillId="0" borderId="0" xfId="0" applyFont="1" applyFill="1" applyAlignment="1" applyProtection="1"/>
    <xf numFmtId="0" fontId="23" fillId="0" borderId="0" xfId="11" applyFont="1" applyAlignment="1" applyProtection="1"/>
    <xf numFmtId="41" fontId="4" fillId="0" borderId="1" xfId="0" applyNumberFormat="1" applyFont="1" applyBorder="1" applyAlignment="1">
      <alignment horizontal="center" wrapText="1"/>
    </xf>
    <xf numFmtId="41" fontId="8" fillId="0" borderId="1" xfId="3" applyNumberFormat="1" applyFont="1" applyBorder="1" applyAlignment="1" applyProtection="1">
      <alignment horizontal="center" wrapText="1"/>
    </xf>
    <xf numFmtId="0" fontId="3" fillId="0" borderId="0" xfId="0" applyFont="1" applyBorder="1" applyAlignment="1" applyProtection="1">
      <alignment horizontal="center"/>
    </xf>
    <xf numFmtId="0" fontId="3" fillId="0" borderId="0" xfId="0" applyFont="1" applyBorder="1" applyAlignment="1" applyProtection="1">
      <alignment horizontal="left"/>
    </xf>
    <xf numFmtId="49" fontId="11" fillId="0" borderId="0" xfId="1" applyNumberFormat="1" applyFont="1" applyFill="1" applyBorder="1" applyAlignment="1" applyProtection="1">
      <alignment horizontal="left"/>
    </xf>
    <xf numFmtId="1" fontId="11" fillId="0" borderId="0" xfId="3" applyNumberFormat="1" applyFont="1" applyFill="1" applyBorder="1" applyAlignment="1" applyProtection="1">
      <alignment horizontal="center" vertical="top" wrapText="1"/>
    </xf>
    <xf numFmtId="42" fontId="11" fillId="0" borderId="0" xfId="1" applyNumberFormat="1" applyFont="1" applyFill="1" applyBorder="1" applyAlignment="1" applyProtection="1">
      <alignment horizontal="right"/>
    </xf>
    <xf numFmtId="42" fontId="25" fillId="0" borderId="0" xfId="3" applyNumberFormat="1" applyFont="1" applyFill="1" applyBorder="1" applyAlignment="1" applyProtection="1">
      <alignment horizontal="left" vertical="top" wrapText="1"/>
    </xf>
    <xf numFmtId="39" fontId="28" fillId="5" borderId="3" xfId="3" applyFont="1" applyFill="1" applyBorder="1" applyAlignment="1" applyProtection="1"/>
    <xf numFmtId="5" fontId="27" fillId="0" borderId="1" xfId="2" applyNumberFormat="1" applyFont="1" applyFill="1" applyBorder="1" applyAlignment="1" applyProtection="1">
      <alignment horizontal="left" vertical="top" wrapText="1"/>
    </xf>
    <xf numFmtId="0" fontId="27" fillId="0" borderId="1" xfId="0" applyFont="1" applyBorder="1" applyAlignment="1" applyProtection="1">
      <alignment horizontal="left" vertical="top" wrapText="1"/>
    </xf>
    <xf numFmtId="39" fontId="28" fillId="5" borderId="7" xfId="3" applyFont="1" applyFill="1" applyBorder="1" applyAlignment="1" applyProtection="1"/>
    <xf numFmtId="41" fontId="28" fillId="0" borderId="0" xfId="1" applyNumberFormat="1" applyFont="1" applyFill="1" applyBorder="1" applyAlignment="1" applyProtection="1">
      <alignment horizontal="center" wrapText="1"/>
    </xf>
    <xf numFmtId="41" fontId="28" fillId="0" borderId="4" xfId="1" applyNumberFormat="1" applyFont="1" applyFill="1" applyBorder="1" applyAlignment="1" applyProtection="1">
      <alignment horizontal="center" wrapText="1"/>
    </xf>
    <xf numFmtId="41" fontId="3" fillId="0" borderId="1" xfId="0" applyNumberFormat="1" applyFont="1" applyBorder="1" applyAlignment="1">
      <alignment horizontal="center" wrapText="1"/>
    </xf>
    <xf numFmtId="41" fontId="11" fillId="5" borderId="7" xfId="3" applyNumberFormat="1" applyFont="1" applyFill="1" applyBorder="1" applyAlignment="1" applyProtection="1">
      <alignment horizontal="center" wrapText="1"/>
    </xf>
    <xf numFmtId="0" fontId="27" fillId="0" borderId="7" xfId="0" applyFont="1" applyFill="1" applyBorder="1" applyAlignment="1" applyProtection="1">
      <alignment horizontal="left" vertical="top" wrapText="1"/>
    </xf>
    <xf numFmtId="0" fontId="28" fillId="0" borderId="1" xfId="0" applyFont="1" applyBorder="1" applyAlignment="1" applyProtection="1">
      <alignment horizontal="left" vertical="top" wrapText="1"/>
    </xf>
    <xf numFmtId="166" fontId="11" fillId="0" borderId="9" xfId="4" applyNumberFormat="1" applyFont="1" applyFill="1" applyBorder="1" applyAlignment="1" applyProtection="1">
      <alignment horizontal="center" wrapText="1"/>
    </xf>
    <xf numFmtId="166" fontId="5" fillId="0" borderId="0" xfId="0" applyNumberFormat="1" applyFont="1" applyFill="1" applyAlignment="1" applyProtection="1">
      <alignment horizontal="center"/>
    </xf>
    <xf numFmtId="166" fontId="16" fillId="0" borderId="0" xfId="0" applyNumberFormat="1" applyFont="1" applyFill="1" applyAlignment="1" applyProtection="1">
      <alignment horizontal="center"/>
    </xf>
    <xf numFmtId="167" fontId="10" fillId="2" borderId="8" xfId="2" applyNumberFormat="1" applyFont="1" applyFill="1" applyBorder="1" applyAlignment="1" applyProtection="1">
      <alignment vertical="top" wrapText="1"/>
    </xf>
    <xf numFmtId="167" fontId="10" fillId="6" borderId="8" xfId="2" applyNumberFormat="1" applyFont="1" applyFill="1" applyBorder="1" applyAlignment="1" applyProtection="1">
      <alignment vertical="top" wrapText="1"/>
    </xf>
    <xf numFmtId="167" fontId="11" fillId="2" borderId="1" xfId="1" applyNumberFormat="1" applyFont="1" applyFill="1" applyBorder="1" applyAlignment="1" applyProtection="1">
      <alignment horizontal="right"/>
    </xf>
    <xf numFmtId="167" fontId="11" fillId="2" borderId="18" xfId="1" applyNumberFormat="1" applyFont="1" applyFill="1" applyBorder="1" applyAlignment="1" applyProtection="1">
      <alignment horizontal="right"/>
    </xf>
    <xf numFmtId="167" fontId="11" fillId="2" borderId="9" xfId="1" applyNumberFormat="1" applyFont="1" applyFill="1" applyBorder="1" applyAlignment="1" applyProtection="1">
      <alignment horizontal="right"/>
    </xf>
    <xf numFmtId="168" fontId="3" fillId="0" borderId="1" xfId="12" applyNumberFormat="1" applyFont="1" applyFill="1" applyBorder="1" applyAlignment="1" applyProtection="1">
      <alignment horizontal="right"/>
      <protection locked="0"/>
    </xf>
    <xf numFmtId="41" fontId="8" fillId="2" borderId="0" xfId="1" applyNumberFormat="1" applyFont="1" applyFill="1" applyBorder="1" applyAlignment="1" applyProtection="1">
      <alignment horizontal="right"/>
    </xf>
    <xf numFmtId="42" fontId="11" fillId="2" borderId="3" xfId="1" applyNumberFormat="1" applyFont="1" applyFill="1" applyBorder="1" applyAlignment="1" applyProtection="1">
      <alignment horizontal="right"/>
    </xf>
    <xf numFmtId="42" fontId="11" fillId="2" borderId="4" xfId="1" applyNumberFormat="1" applyFont="1" applyFill="1" applyBorder="1" applyAlignment="1" applyProtection="1">
      <alignment horizontal="right"/>
    </xf>
    <xf numFmtId="42" fontId="5" fillId="2" borderId="8" xfId="2" applyNumberFormat="1" applyFont="1" applyFill="1" applyBorder="1" applyAlignment="1" applyProtection="1">
      <alignment horizontal="right" vertical="top" wrapText="1"/>
    </xf>
    <xf numFmtId="42" fontId="8" fillId="6" borderId="6" xfId="1" applyNumberFormat="1" applyFont="1" applyFill="1" applyBorder="1" applyAlignment="1" applyProtection="1">
      <alignment horizontal="right" vertical="top" wrapText="1"/>
    </xf>
    <xf numFmtId="42" fontId="8" fillId="2" borderId="8" xfId="3" applyNumberFormat="1" applyFont="1" applyFill="1" applyBorder="1" applyAlignment="1" applyProtection="1">
      <alignment horizontal="right" vertical="top" wrapText="1"/>
    </xf>
    <xf numFmtId="42" fontId="10" fillId="6" borderId="1" xfId="3" applyNumberFormat="1" applyFont="1" applyFill="1" applyBorder="1" applyAlignment="1" applyProtection="1">
      <alignment horizontal="right" vertical="top" wrapText="1"/>
    </xf>
    <xf numFmtId="42" fontId="8" fillId="2" borderId="0" xfId="3" applyNumberFormat="1" applyFill="1" applyAlignment="1">
      <alignment horizontal="right" vertical="top" wrapText="1"/>
    </xf>
    <xf numFmtId="168" fontId="3" fillId="0" borderId="1" xfId="12" applyNumberFormat="1" applyFont="1" applyFill="1" applyBorder="1" applyAlignment="1" applyProtection="1">
      <alignment horizontal="right" vertical="top"/>
      <protection locked="0"/>
    </xf>
    <xf numFmtId="0" fontId="35" fillId="7" borderId="20" xfId="0" applyFont="1" applyFill="1" applyBorder="1" applyAlignment="1" applyProtection="1">
      <alignment horizontal="left" vertical="top" wrapText="1"/>
      <protection locked="0"/>
    </xf>
    <xf numFmtId="0" fontId="36" fillId="7" borderId="20" xfId="0" applyFont="1" applyFill="1" applyBorder="1" applyAlignment="1" applyProtection="1">
      <alignment horizontal="center" vertical="top" wrapText="1"/>
      <protection locked="0"/>
    </xf>
    <xf numFmtId="169" fontId="37" fillId="7" borderId="20" xfId="0" applyNumberFormat="1" applyFont="1" applyFill="1" applyBorder="1" applyAlignment="1" applyProtection="1">
      <alignment horizontal="right" vertical="top" wrapText="1"/>
      <protection locked="0"/>
    </xf>
    <xf numFmtId="14" fontId="38" fillId="7" borderId="20" xfId="0" applyNumberFormat="1" applyFont="1" applyFill="1" applyBorder="1" applyAlignment="1" applyProtection="1">
      <alignment horizontal="left" vertical="top" wrapText="1"/>
      <protection locked="0"/>
    </xf>
    <xf numFmtId="169" fontId="39" fillId="7" borderId="20" xfId="0" applyNumberFormat="1" applyFont="1" applyFill="1" applyBorder="1" applyAlignment="1">
      <alignment horizontal="right" vertical="top" wrapText="1"/>
    </xf>
    <xf numFmtId="170" fontId="40" fillId="7" borderId="20" xfId="0" applyNumberFormat="1" applyFont="1" applyFill="1" applyBorder="1" applyAlignment="1">
      <alignment horizontal="right" vertical="top" wrapText="1"/>
    </xf>
    <xf numFmtId="0" fontId="8" fillId="7" borderId="20" xfId="0" applyFont="1" applyFill="1" applyBorder="1" applyAlignment="1" applyProtection="1">
      <alignment horizontal="left" vertical="top" wrapText="1"/>
      <protection locked="0"/>
    </xf>
    <xf numFmtId="49" fontId="46" fillId="0" borderId="19" xfId="19" applyNumberFormat="1" applyFont="1" applyFill="1" applyBorder="1" applyAlignment="1" applyProtection="1">
      <alignment horizontal="left" vertical="top" wrapText="1"/>
    </xf>
    <xf numFmtId="49" fontId="8" fillId="0" borderId="19" xfId="19" applyNumberFormat="1" applyFont="1" applyFill="1" applyBorder="1" applyAlignment="1" applyProtection="1">
      <alignment horizontal="left"/>
    </xf>
    <xf numFmtId="41" fontId="8" fillId="0" borderId="0" xfId="3" quotePrefix="1" applyNumberFormat="1" applyFont="1" applyFill="1" applyBorder="1" applyAlignment="1" applyProtection="1">
      <alignment horizontal="center" wrapText="1"/>
    </xf>
    <xf numFmtId="0" fontId="3" fillId="0" borderId="0" xfId="0" quotePrefix="1" applyFont="1" applyAlignment="1">
      <alignment horizontal="left" wrapText="1"/>
    </xf>
    <xf numFmtId="43" fontId="13" fillId="0" borderId="0" xfId="1" applyFont="1" applyAlignment="1">
      <alignment horizontal="left"/>
    </xf>
    <xf numFmtId="0" fontId="3" fillId="0" borderId="0" xfId="0" applyFont="1" applyAlignment="1">
      <alignment horizontal="left"/>
    </xf>
    <xf numFmtId="41" fontId="8" fillId="0" borderId="1" xfId="3" applyNumberFormat="1" applyFont="1" applyFill="1" applyBorder="1" applyAlignment="1" applyProtection="1">
      <alignment horizontal="center" wrapText="1"/>
    </xf>
    <xf numFmtId="49" fontId="46" fillId="0" borderId="31" xfId="4153" applyNumberFormat="1" applyFont="1" applyFill="1" applyBorder="1" applyAlignment="1" applyProtection="1">
      <alignment horizontal="left" vertical="top" wrapText="1"/>
    </xf>
    <xf numFmtId="49" fontId="8" fillId="0" borderId="31" xfId="4153" applyNumberFormat="1" applyFont="1" applyFill="1" applyBorder="1" applyAlignment="1" applyProtection="1">
      <alignment horizontal="left" vertical="top" wrapText="1"/>
    </xf>
    <xf numFmtId="43" fontId="3" fillId="0" borderId="0" xfId="1" quotePrefix="1" applyFont="1" applyAlignment="1">
      <alignment horizontal="left" wrapText="1"/>
    </xf>
    <xf numFmtId="168" fontId="13" fillId="0" borderId="0" xfId="0" applyNumberFormat="1" applyFont="1" applyAlignment="1">
      <alignment horizontal="left"/>
    </xf>
    <xf numFmtId="0" fontId="28" fillId="0" borderId="0" xfId="6" applyFont="1" applyBorder="1" applyAlignment="1" applyProtection="1">
      <alignment horizontal="center" vertical="center" wrapText="1"/>
    </xf>
    <xf numFmtId="0" fontId="28" fillId="0" borderId="0" xfId="6" applyFont="1" applyBorder="1" applyAlignment="1" applyProtection="1">
      <alignment horizontal="center" vertical="center"/>
    </xf>
    <xf numFmtId="0" fontId="29" fillId="0" borderId="0" xfId="0" applyFont="1" applyAlignment="1" applyProtection="1">
      <alignment horizontal="center" vertical="center"/>
    </xf>
    <xf numFmtId="0" fontId="11" fillId="0" borderId="5" xfId="6" applyFont="1" applyBorder="1" applyAlignment="1" applyProtection="1">
      <alignment horizontal="left" wrapText="1"/>
    </xf>
    <xf numFmtId="0" fontId="8" fillId="0" borderId="0" xfId="6" applyFont="1" applyBorder="1" applyAlignment="1" applyProtection="1">
      <alignment horizontal="left" indent="2"/>
    </xf>
    <xf numFmtId="0" fontId="11" fillId="0" borderId="0" xfId="6" applyFont="1" applyBorder="1" applyAlignment="1" applyProtection="1">
      <alignment horizontal="left"/>
    </xf>
    <xf numFmtId="0" fontId="8" fillId="3" borderId="4" xfId="6" applyFont="1" applyFill="1" applyBorder="1" applyAlignment="1" applyProtection="1">
      <alignment horizontal="left"/>
      <protection locked="0"/>
    </xf>
    <xf numFmtId="0" fontId="8" fillId="0" borderId="0" xfId="6" applyFont="1" applyFill="1" applyBorder="1" applyAlignment="1" applyProtection="1">
      <alignment horizontal="left" indent="2"/>
    </xf>
    <xf numFmtId="0" fontId="8" fillId="0" borderId="0" xfId="6" applyFont="1" applyBorder="1" applyAlignment="1" applyProtection="1">
      <alignment horizontal="left" vertical="top" wrapText="1"/>
    </xf>
    <xf numFmtId="0" fontId="41" fillId="0" borderId="0" xfId="0" applyFont="1" applyAlignment="1">
      <alignment horizontal="center" vertical="distributed"/>
    </xf>
    <xf numFmtId="39" fontId="31" fillId="0" borderId="13" xfId="3" applyFont="1" applyFill="1" applyBorder="1" applyAlignment="1" applyProtection="1">
      <alignment horizontal="center" vertical="center" wrapText="1"/>
    </xf>
    <xf numFmtId="39" fontId="31" fillId="0" borderId="14" xfId="3" applyFont="1" applyFill="1" applyBorder="1" applyAlignment="1" applyProtection="1">
      <alignment horizontal="center" vertical="center" wrapText="1"/>
    </xf>
    <xf numFmtId="39" fontId="10" fillId="0" borderId="1" xfId="3" applyFont="1" applyBorder="1" applyAlignment="1" applyProtection="1">
      <alignment horizontal="center" wrapText="1"/>
    </xf>
    <xf numFmtId="41" fontId="10" fillId="0" borderId="1" xfId="3" applyNumberFormat="1" applyFont="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10" fillId="0" borderId="1" xfId="3" applyNumberFormat="1" applyFont="1" applyFill="1" applyBorder="1" applyAlignment="1" applyProtection="1">
      <alignment horizontal="center" wrapText="1"/>
    </xf>
    <xf numFmtId="41" fontId="30" fillId="2" borderId="7" xfId="3" applyNumberFormat="1" applyFont="1" applyFill="1" applyBorder="1" applyAlignment="1" applyProtection="1">
      <alignment horizontal="center" wrapText="1"/>
    </xf>
    <xf numFmtId="41" fontId="30" fillId="2" borderId="3" xfId="3" applyNumberFormat="1" applyFont="1" applyFill="1" applyBorder="1" applyAlignment="1" applyProtection="1">
      <alignment horizontal="center" wrapText="1"/>
    </xf>
    <xf numFmtId="0" fontId="29" fillId="0" borderId="6" xfId="0" applyFont="1" applyBorder="1" applyAlignment="1" applyProtection="1">
      <alignment horizontal="center" wrapText="1"/>
    </xf>
    <xf numFmtId="42" fontId="28" fillId="0" borderId="8" xfId="3" applyNumberFormat="1" applyFont="1" applyBorder="1" applyAlignment="1" applyProtection="1">
      <alignment horizontal="center" wrapText="1"/>
    </xf>
    <xf numFmtId="42" fontId="28" fillId="0" borderId="17" xfId="3" applyNumberFormat="1" applyFont="1" applyBorder="1" applyAlignment="1" applyProtection="1">
      <alignment horizontal="center" wrapText="1"/>
    </xf>
    <xf numFmtId="42" fontId="28" fillId="0" borderId="9" xfId="3" applyNumberFormat="1" applyFont="1" applyBorder="1" applyAlignment="1" applyProtection="1">
      <alignment horizontal="center" wrapText="1"/>
    </xf>
    <xf numFmtId="39" fontId="8" fillId="0" borderId="1" xfId="3" applyFont="1" applyBorder="1" applyAlignment="1" applyProtection="1">
      <alignment horizontal="center" wrapText="1"/>
    </xf>
    <xf numFmtId="39" fontId="10" fillId="0" borderId="1" xfId="3" applyFont="1" applyFill="1" applyBorder="1" applyAlignment="1" applyProtection="1">
      <alignment horizontal="center" wrapText="1"/>
    </xf>
    <xf numFmtId="41" fontId="21" fillId="0" borderId="7" xfId="0" applyNumberFormat="1" applyFont="1" applyBorder="1" applyAlignment="1" applyProtection="1">
      <alignment horizontal="center" wrapText="1"/>
    </xf>
    <xf numFmtId="41" fontId="21" fillId="0" borderId="3" xfId="0" applyNumberFormat="1" applyFont="1" applyBorder="1" applyAlignment="1" applyProtection="1">
      <alignment horizontal="center" wrapText="1"/>
    </xf>
    <xf numFmtId="0" fontId="24" fillId="0" borderId="3" xfId="0" applyFont="1" applyBorder="1" applyAlignment="1">
      <alignment horizontal="center" wrapText="1"/>
    </xf>
    <xf numFmtId="0" fontId="24" fillId="0" borderId="6" xfId="0" applyFont="1" applyBorder="1" applyAlignment="1">
      <alignment horizontal="center" wrapText="1"/>
    </xf>
    <xf numFmtId="166" fontId="28" fillId="0" borderId="8" xfId="3" applyNumberFormat="1" applyFont="1" applyBorder="1" applyAlignment="1" applyProtection="1">
      <alignment horizontal="center" wrapText="1"/>
    </xf>
    <xf numFmtId="166" fontId="28" fillId="0" borderId="17" xfId="3" applyNumberFormat="1" applyFont="1" applyBorder="1" applyAlignment="1" applyProtection="1">
      <alignment horizontal="center" wrapText="1"/>
    </xf>
    <xf numFmtId="166" fontId="28" fillId="0" borderId="9" xfId="3" applyNumberFormat="1" applyFont="1" applyBorder="1" applyAlignment="1" applyProtection="1">
      <alignment horizontal="center" wrapText="1"/>
    </xf>
    <xf numFmtId="41" fontId="30" fillId="6" borderId="7" xfId="3" applyNumberFormat="1" applyFont="1" applyFill="1" applyBorder="1" applyAlignment="1" applyProtection="1">
      <alignment horizontal="center" wrapText="1"/>
    </xf>
    <xf numFmtId="41" fontId="30" fillId="6" borderId="3" xfId="3" applyNumberFormat="1" applyFont="1" applyFill="1" applyBorder="1" applyAlignment="1" applyProtection="1">
      <alignment horizontal="center" wrapText="1"/>
    </xf>
    <xf numFmtId="41" fontId="17" fillId="4" borderId="7" xfId="1" applyNumberFormat="1" applyFont="1" applyFill="1" applyBorder="1" applyAlignment="1" applyProtection="1">
      <alignment horizontal="center" vertical="center"/>
      <protection locked="0"/>
    </xf>
    <xf numFmtId="41" fontId="17" fillId="4" borderId="3" xfId="1" applyNumberFormat="1" applyFont="1" applyFill="1" applyBorder="1" applyAlignment="1" applyProtection="1">
      <alignment horizontal="center" vertical="center"/>
      <protection locked="0"/>
    </xf>
    <xf numFmtId="41" fontId="17" fillId="4" borderId="6" xfId="1" applyNumberFormat="1" applyFont="1" applyFill="1" applyBorder="1" applyAlignment="1" applyProtection="1">
      <alignment horizontal="center" vertical="center"/>
      <protection locked="0"/>
    </xf>
    <xf numFmtId="39" fontId="26" fillId="0" borderId="10" xfId="3" applyFont="1" applyBorder="1" applyAlignment="1" applyProtection="1">
      <alignment horizontal="center" wrapText="1"/>
    </xf>
    <xf numFmtId="39" fontId="33" fillId="0" borderId="11" xfId="13" applyNumberFormat="1" applyFont="1" applyBorder="1" applyAlignment="1" applyProtection="1">
      <alignment horizontal="left" wrapText="1"/>
    </xf>
    <xf numFmtId="39" fontId="19" fillId="0" borderId="2" xfId="13" applyNumberFormat="1" applyBorder="1" applyAlignment="1" applyProtection="1">
      <alignment horizontal="left" wrapText="1"/>
    </xf>
    <xf numFmtId="39" fontId="19" fillId="0" borderId="12" xfId="13" applyNumberFormat="1" applyBorder="1" applyAlignment="1" applyProtection="1">
      <alignment horizontal="left" wrapText="1"/>
    </xf>
    <xf numFmtId="0" fontId="15" fillId="0" borderId="8" xfId="0" applyFont="1" applyBorder="1" applyAlignment="1">
      <alignment horizontal="center" wrapText="1"/>
    </xf>
    <xf numFmtId="0" fontId="15" fillId="0" borderId="17" xfId="0" applyFont="1" applyBorder="1" applyAlignment="1">
      <alignment horizontal="center" wrapText="1"/>
    </xf>
    <xf numFmtId="0" fontId="15" fillId="0" borderId="9" xfId="0" applyFont="1" applyBorder="1" applyAlignment="1">
      <alignment horizontal="center" wrapText="1"/>
    </xf>
    <xf numFmtId="41" fontId="15" fillId="0" borderId="1" xfId="0" applyNumberFormat="1" applyFont="1" applyBorder="1" applyAlignment="1">
      <alignment horizontal="center"/>
    </xf>
    <xf numFmtId="39" fontId="11" fillId="0" borderId="1" xfId="3" applyFont="1" applyBorder="1" applyAlignment="1" applyProtection="1">
      <alignment horizontal="center"/>
    </xf>
    <xf numFmtId="41" fontId="11" fillId="5" borderId="1" xfId="3" applyNumberFormat="1" applyFont="1" applyFill="1" applyBorder="1" applyAlignment="1" applyProtection="1">
      <alignment horizontal="center" wrapText="1"/>
    </xf>
    <xf numFmtId="0" fontId="42" fillId="0" borderId="0" xfId="0" applyFont="1" applyAlignment="1">
      <alignment horizontal="center" vertical="distributed"/>
    </xf>
    <xf numFmtId="39" fontId="27" fillId="0" borderId="14" xfId="3" applyFont="1" applyBorder="1" applyAlignment="1" applyProtection="1">
      <alignment horizontal="center" wrapText="1"/>
    </xf>
  </cellXfs>
  <cellStyles count="7206">
    <cellStyle name="20% - Accent1" xfId="3634" builtinId="30" customBuiltin="1"/>
    <cellStyle name="20% - Accent1 2" xfId="54"/>
    <cellStyle name="20% - Accent1 2 10" xfId="3659"/>
    <cellStyle name="20% - Accent1 2 2" xfId="55"/>
    <cellStyle name="20% - Accent1 2 2 2" xfId="56"/>
    <cellStyle name="20% - Accent1 2 2 2 2" xfId="57"/>
    <cellStyle name="20% - Accent1 2 2 2 2 2" xfId="58"/>
    <cellStyle name="20% - Accent1 2 2 2 2 2 2" xfId="59"/>
    <cellStyle name="20% - Accent1 2 2 2 2 2 2 2" xfId="4236"/>
    <cellStyle name="20% - Accent1 2 2 2 2 2 3" xfId="60"/>
    <cellStyle name="20% - Accent1 2 2 2 2 2 3 2" xfId="4463"/>
    <cellStyle name="20% - Accent1 2 2 2 2 2 4" xfId="4388"/>
    <cellStyle name="20% - Accent1 2 2 2 2 3" xfId="61"/>
    <cellStyle name="20% - Accent1 2 2 2 2 3 2" xfId="4312"/>
    <cellStyle name="20% - Accent1 2 2 2 2 4" xfId="62"/>
    <cellStyle name="20% - Accent1 2 2 2 2 4 2" xfId="4160"/>
    <cellStyle name="20% - Accent1 2 2 2 2 5" xfId="3662"/>
    <cellStyle name="20% - Accent1 2 2 2 3" xfId="63"/>
    <cellStyle name="20% - Accent1 2 2 2 3 2" xfId="64"/>
    <cellStyle name="20% - Accent1 2 2 2 3 2 2" xfId="65"/>
    <cellStyle name="20% - Accent1 2 2 2 3 2 2 2" xfId="4216"/>
    <cellStyle name="20% - Accent1 2 2 2 3 2 3" xfId="66"/>
    <cellStyle name="20% - Accent1 2 2 2 3 2 3 2" xfId="4443"/>
    <cellStyle name="20% - Accent1 2 2 2 3 2 4" xfId="4368"/>
    <cellStyle name="20% - Accent1 2 2 2 3 3" xfId="67"/>
    <cellStyle name="20% - Accent1 2 2 2 3 3 2" xfId="4292"/>
    <cellStyle name="20% - Accent1 2 2 2 3 4" xfId="68"/>
    <cellStyle name="20% - Accent1 2 2 2 3 4 2" xfId="4406"/>
    <cellStyle name="20% - Accent1 2 2 2 3 5" xfId="4146"/>
    <cellStyle name="20% - Accent1 2 2 2 4" xfId="69"/>
    <cellStyle name="20% - Accent1 2 2 2 4 2" xfId="70"/>
    <cellStyle name="20% - Accent1 2 2 2 4 2 2" xfId="4481"/>
    <cellStyle name="20% - Accent1 2 2 2 4 3" xfId="71"/>
    <cellStyle name="20% - Accent1 2 2 2 4 3 2" xfId="4330"/>
    <cellStyle name="20% - Accent1 2 2 2 4 4" xfId="4254"/>
    <cellStyle name="20% - Accent1 2 2 2 5" xfId="72"/>
    <cellStyle name="20% - Accent1 2 2 2 5 2" xfId="4178"/>
    <cellStyle name="20% - Accent1 2 2 2 6" xfId="73"/>
    <cellStyle name="20% - Accent1 2 2 2 6 2" xfId="4128"/>
    <cellStyle name="20% - Accent1 2 2 2 7" xfId="3661"/>
    <cellStyle name="20% - Accent1 2 2 3" xfId="74"/>
    <cellStyle name="20% - Accent1 2 2 3 2" xfId="75"/>
    <cellStyle name="20% - Accent1 2 2 3 2 2" xfId="76"/>
    <cellStyle name="20% - Accent1 2 2 3 2 2 2" xfId="4201"/>
    <cellStyle name="20% - Accent1 2 2 3 2 3" xfId="77"/>
    <cellStyle name="20% - Accent1 2 2 3 2 3 2" xfId="4428"/>
    <cellStyle name="20% - Accent1 2 2 3 2 4" xfId="4353"/>
    <cellStyle name="20% - Accent1 2 2 3 3" xfId="78"/>
    <cellStyle name="20% - Accent1 2 2 3 3 2" xfId="4277"/>
    <cellStyle name="20% - Accent1 2 2 3 4" xfId="79"/>
    <cellStyle name="20% - Accent1 2 2 3 4 2" xfId="4391"/>
    <cellStyle name="20% - Accent1 2 2 3 5" xfId="3663"/>
    <cellStyle name="20% - Accent1 2 2 4" xfId="80"/>
    <cellStyle name="20% - Accent1 2 2 4 2" xfId="81"/>
    <cellStyle name="20% - Accent1 2 2 4 2 2" xfId="82"/>
    <cellStyle name="20% - Accent1 2 2 4 2 2 2" xfId="4466"/>
    <cellStyle name="20% - Accent1 2 2 4 2 3" xfId="83"/>
    <cellStyle name="20% - Accent1 2 2 4 2 3 2" xfId="4315"/>
    <cellStyle name="20% - Accent1 2 2 4 2 4" xfId="4239"/>
    <cellStyle name="20% - Accent1 2 2 4 3" xfId="84"/>
    <cellStyle name="20% - Accent1 2 2 4 3 2" xfId="4163"/>
    <cellStyle name="20% - Accent1 2 2 4 4" xfId="85"/>
    <cellStyle name="20% - Accent1 2 2 4 4 2" xfId="4089"/>
    <cellStyle name="20% - Accent1 2 2 4 5" xfId="3664"/>
    <cellStyle name="20% - Accent1 2 2 5" xfId="86"/>
    <cellStyle name="20% - Accent1 2 2 5 2" xfId="87"/>
    <cellStyle name="20% - Accent1 2 2 5 2 2" xfId="88"/>
    <cellStyle name="20% - Accent1 2 2 5 2 2 2" xfId="4426"/>
    <cellStyle name="20% - Accent1 2 2 5 2 3" xfId="89"/>
    <cellStyle name="20% - Accent1 2 2 5 2 3 2" xfId="4275"/>
    <cellStyle name="20% - Accent1 2 2 5 2 4" xfId="4199"/>
    <cellStyle name="20% - Accent1 2 2 5 3" xfId="90"/>
    <cellStyle name="20% - Accent1 2 2 5 3 2" xfId="4389"/>
    <cellStyle name="20% - Accent1 2 2 5 4" xfId="91"/>
    <cellStyle name="20% - Accent1 2 2 5 4 2" xfId="4237"/>
    <cellStyle name="20% - Accent1 2 2 5 5" xfId="4351"/>
    <cellStyle name="20% - Accent1 2 2 6" xfId="92"/>
    <cellStyle name="20% - Accent1 2 2 6 2" xfId="93"/>
    <cellStyle name="20% - Accent1 2 2 6 2 2" xfId="4313"/>
    <cellStyle name="20% - Accent1 2 2 6 3" xfId="94"/>
    <cellStyle name="20% - Accent1 2 2 6 3 2" xfId="4161"/>
    <cellStyle name="20% - Accent1 2 2 6 4" xfId="4464"/>
    <cellStyle name="20% - Accent1 2 2 7" xfId="95"/>
    <cellStyle name="20% - Accent1 2 2 7 2" xfId="4087"/>
    <cellStyle name="20% - Accent1 2 2 8" xfId="96"/>
    <cellStyle name="20% - Accent1 2 2 8 2" xfId="4352"/>
    <cellStyle name="20% - Accent1 2 2 9" xfId="3660"/>
    <cellStyle name="20% - Accent1 2 3" xfId="97"/>
    <cellStyle name="20% - Accent1 2 3 2" xfId="98"/>
    <cellStyle name="20% - Accent1 2 3 2 2" xfId="99"/>
    <cellStyle name="20% - Accent1 2 3 2 2 2" xfId="100"/>
    <cellStyle name="20% - Accent1 2 3 2 2 2 2" xfId="4427"/>
    <cellStyle name="20% - Accent1 2 3 2 2 3" xfId="101"/>
    <cellStyle name="20% - Accent1 2 3 2 2 3 2" xfId="4276"/>
    <cellStyle name="20% - Accent1 2 3 2 2 4" xfId="4200"/>
    <cellStyle name="20% - Accent1 2 3 2 3" xfId="102"/>
    <cellStyle name="20% - Accent1 2 3 2 3 2" xfId="4390"/>
    <cellStyle name="20% - Accent1 2 3 2 4" xfId="103"/>
    <cellStyle name="20% - Accent1 2 3 2 4 2" xfId="4238"/>
    <cellStyle name="20% - Accent1 2 3 2 5" xfId="3666"/>
    <cellStyle name="20% - Accent1 2 3 3" xfId="104"/>
    <cellStyle name="20% - Accent1 2 3 3 2" xfId="105"/>
    <cellStyle name="20% - Accent1 2 3 3 2 2" xfId="106"/>
    <cellStyle name="20% - Accent1 2 3 3 2 2 2" xfId="4162"/>
    <cellStyle name="20% - Accent1 2 3 3 2 3" xfId="107"/>
    <cellStyle name="20% - Accent1 2 3 3 2 3 2" xfId="4386"/>
    <cellStyle name="20% - Accent1 2 3 3 2 4" xfId="4314"/>
    <cellStyle name="20% - Accent1 2 3 3 3" xfId="108"/>
    <cellStyle name="20% - Accent1 2 3 3 3 2" xfId="4234"/>
    <cellStyle name="20% - Accent1 2 3 3 4" xfId="109"/>
    <cellStyle name="20% - Accent1 2 3 3 4 2" xfId="4461"/>
    <cellStyle name="20% - Accent1 2 3 3 5" xfId="4465"/>
    <cellStyle name="20% - Accent1 2 3 4" xfId="110"/>
    <cellStyle name="20% - Accent1 2 3 4 2" xfId="111"/>
    <cellStyle name="20% - Accent1 2 3 4 2 2" xfId="4424"/>
    <cellStyle name="20% - Accent1 2 3 4 3" xfId="112"/>
    <cellStyle name="20% - Accent1 2 3 4 3 2" xfId="4273"/>
    <cellStyle name="20% - Accent1 2 3 4 4" xfId="4310"/>
    <cellStyle name="20% - Accent1 2 3 5" xfId="113"/>
    <cellStyle name="20% - Accent1 2 3 5 2" xfId="4499"/>
    <cellStyle name="20% - Accent1 2 3 6" xfId="114"/>
    <cellStyle name="20% - Accent1 2 3 6 2" xfId="4348"/>
    <cellStyle name="20% - Accent1 2 3 7" xfId="3665"/>
    <cellStyle name="20% - Accent1 2 4" xfId="115"/>
    <cellStyle name="20% - Accent1 2 4 2" xfId="116"/>
    <cellStyle name="20% - Accent1 2 4 2 2" xfId="117"/>
    <cellStyle name="20% - Accent1 2 4 2 2 2" xfId="4157"/>
    <cellStyle name="20% - Accent1 2 4 2 3" xfId="118"/>
    <cellStyle name="20% - Accent1 2 4 2 3 2" xfId="4354"/>
    <cellStyle name="20% - Accent1 2 4 2 4" xfId="4197"/>
    <cellStyle name="20% - Accent1 2 4 3" xfId="119"/>
    <cellStyle name="20% - Accent1 2 4 3 2" xfId="4202"/>
    <cellStyle name="20% - Accent1 2 4 4" xfId="120"/>
    <cellStyle name="20% - Accent1 2 4 4 2" xfId="4429"/>
    <cellStyle name="20% - Accent1 2 4 5" xfId="3667"/>
    <cellStyle name="20% - Accent1 2 5" xfId="121"/>
    <cellStyle name="20% - Accent1 2 5 2" xfId="122"/>
    <cellStyle name="20% - Accent1 2 5 2 2" xfId="123"/>
    <cellStyle name="20% - Accent1 2 5 2 2 2" xfId="4392"/>
    <cellStyle name="20% - Accent1 2 5 2 3" xfId="124"/>
    <cellStyle name="20% - Accent1 2 5 2 3 2" xfId="4240"/>
    <cellStyle name="20% - Accent1 2 5 2 4" xfId="4278"/>
    <cellStyle name="20% - Accent1 2 5 3" xfId="125"/>
    <cellStyle name="20% - Accent1 2 5 3 2" xfId="4467"/>
    <cellStyle name="20% - Accent1 2 5 4" xfId="126"/>
    <cellStyle name="20% - Accent1 2 5 4 2" xfId="4316"/>
    <cellStyle name="20% - Accent1 2 5 5" xfId="3668"/>
    <cellStyle name="20% - Accent1 2 6" xfId="127"/>
    <cellStyle name="20% - Accent1 2 6 2" xfId="128"/>
    <cellStyle name="20% - Accent1 2 6 2 2" xfId="129"/>
    <cellStyle name="20% - Accent1 2 6 2 2 2" xfId="4088"/>
    <cellStyle name="20% - Accent1 2 6 2 3" xfId="130"/>
    <cellStyle name="20% - Accent1 2 6 2 3 2" xfId="4350"/>
    <cellStyle name="20% - Accent1 2 6 2 4" xfId="4090"/>
    <cellStyle name="20% - Accent1 2 6 3" xfId="131"/>
    <cellStyle name="20% - Accent1 2 6 3 2" xfId="4085"/>
    <cellStyle name="20% - Accent1 2 6 4" xfId="132"/>
    <cellStyle name="20% - Accent1 2 6 4 2" xfId="4086"/>
    <cellStyle name="20% - Accent1 2 6 5" xfId="4164"/>
    <cellStyle name="20% - Accent1 2 7" xfId="133"/>
    <cellStyle name="20% - Accent1 2 7 2" xfId="134"/>
    <cellStyle name="20% - Accent1 2 7 2 2" xfId="4385"/>
    <cellStyle name="20% - Accent1 2 7 3" xfId="135"/>
    <cellStyle name="20% - Accent1 2 7 3 2" xfId="4233"/>
    <cellStyle name="20% - Accent1 2 7 4" xfId="4152"/>
    <cellStyle name="20% - Accent1 2 8" xfId="136"/>
    <cellStyle name="20% - Accent1 2 8 2" xfId="4460"/>
    <cellStyle name="20% - Accent1 2 9" xfId="137"/>
    <cellStyle name="20% - Accent1 2 9 2" xfId="4309"/>
    <cellStyle name="20% - Accent1 3" xfId="138"/>
    <cellStyle name="20% - Accent1 3 2" xfId="139"/>
    <cellStyle name="20% - Accent1 3 2 2" xfId="140"/>
    <cellStyle name="20% - Accent1 3 2 2 2" xfId="141"/>
    <cellStyle name="20% - Accent1 3 2 2 2 2" xfId="142"/>
    <cellStyle name="20% - Accent1 3 2 2 2 2 2" xfId="4272"/>
    <cellStyle name="20% - Accent1 3 2 2 2 3" xfId="143"/>
    <cellStyle name="20% - Accent1 3 2 2 2 3 2" xfId="4498"/>
    <cellStyle name="20% - Accent1 3 2 2 2 4" xfId="4423"/>
    <cellStyle name="20% - Accent1 3 2 2 3" xfId="144"/>
    <cellStyle name="20% - Accent1 3 2 2 3 2" xfId="4347"/>
    <cellStyle name="20% - Accent1 3 2 2 4" xfId="145"/>
    <cellStyle name="20% - Accent1 3 2 2 4 2" xfId="4196"/>
    <cellStyle name="20% - Accent1 3 2 2 5" xfId="3671"/>
    <cellStyle name="20% - Accent1 3 2 3" xfId="146"/>
    <cellStyle name="20% - Accent1 3 2 3 2" xfId="147"/>
    <cellStyle name="20% - Accent1 3 2 3 2 2" xfId="148"/>
    <cellStyle name="20% - Accent1 3 2 3 2 2 2" xfId="4083"/>
    <cellStyle name="20% - Accent1 3 2 3 2 3" xfId="149"/>
    <cellStyle name="20% - Accent1 3 2 3 2 3 2" xfId="4501"/>
    <cellStyle name="20% - Accent1 3 2 3 2 4" xfId="4084"/>
    <cellStyle name="20% - Accent1 3 2 3 3" xfId="150"/>
    <cellStyle name="20% - Accent1 3 2 3 3 2" xfId="4369"/>
    <cellStyle name="20% - Accent1 3 2 3 4" xfId="151"/>
    <cellStyle name="20% - Accent1 3 2 3 4 2" xfId="4217"/>
    <cellStyle name="20% - Accent1 3 2 3 5" xfId="4147"/>
    <cellStyle name="20% - Accent1 3 2 4" xfId="152"/>
    <cellStyle name="20% - Accent1 3 2 4 2" xfId="153"/>
    <cellStyle name="20% - Accent1 3 2 4 2 2" xfId="4293"/>
    <cellStyle name="20% - Accent1 3 2 4 3" xfId="154"/>
    <cellStyle name="20% - Accent1 3 2 4 3 2" xfId="4407"/>
    <cellStyle name="20% - Accent1 3 2 4 4" xfId="4444"/>
    <cellStyle name="20% - Accent1 3 2 5" xfId="155"/>
    <cellStyle name="20% - Accent1 3 2 5 2" xfId="4255"/>
    <cellStyle name="20% - Accent1 3 2 6" xfId="156"/>
    <cellStyle name="20% - Accent1 3 2 6 2" xfId="4482"/>
    <cellStyle name="20% - Accent1 3 2 7" xfId="3670"/>
    <cellStyle name="20% - Accent1 3 3" xfId="157"/>
    <cellStyle name="20% - Accent1 3 3 2" xfId="158"/>
    <cellStyle name="20% - Accent1 3 3 2 2" xfId="159"/>
    <cellStyle name="20% - Accent1 3 3 2 2 2" xfId="4179"/>
    <cellStyle name="20% - Accent1 3 3 2 3" xfId="160"/>
    <cellStyle name="20% - Accent1 3 3 2 3 2" xfId="4129"/>
    <cellStyle name="20% - Accent1 3 3 2 4" xfId="4331"/>
    <cellStyle name="20% - Accent1 3 3 3" xfId="161"/>
    <cellStyle name="20% - Accent1 3 3 3 2" xfId="4158"/>
    <cellStyle name="20% - Accent1 3 3 4" xfId="162"/>
    <cellStyle name="20% - Accent1 3 3 4 2" xfId="4154"/>
    <cellStyle name="20% - Accent1 3 3 5" xfId="3672"/>
    <cellStyle name="20% - Accent1 3 4" xfId="163"/>
    <cellStyle name="20% - Accent1 3 4 2" xfId="164"/>
    <cellStyle name="20% - Accent1 3 4 2 2" xfId="165"/>
    <cellStyle name="20% - Accent1 3 4 2 2 2" xfId="4097"/>
    <cellStyle name="20% - Accent1 3 4 2 3" xfId="166"/>
    <cellStyle name="20% - Accent1 3 4 2 3 2" xfId="4100"/>
    <cellStyle name="20% - Accent1 3 4 2 4" xfId="4080"/>
    <cellStyle name="20% - Accent1 3 4 3" xfId="167"/>
    <cellStyle name="20% - Accent1 3 4 3 2" xfId="4098"/>
    <cellStyle name="20% - Accent1 3 4 4" xfId="168"/>
    <cellStyle name="20% - Accent1 3 4 4 2" xfId="4094"/>
    <cellStyle name="20% - Accent1 3 4 5" xfId="3673"/>
    <cellStyle name="20% - Accent1 3 5" xfId="169"/>
    <cellStyle name="20% - Accent1 3 5 2" xfId="170"/>
    <cellStyle name="20% - Accent1 3 5 2 2" xfId="171"/>
    <cellStyle name="20% - Accent1 3 5 2 2 2" xfId="4091"/>
    <cellStyle name="20% - Accent1 3 5 2 3" xfId="172"/>
    <cellStyle name="20% - Accent1 3 5 2 3 2" xfId="4095"/>
    <cellStyle name="20% - Accent1 3 5 2 4" xfId="4092"/>
    <cellStyle name="20% - Accent1 3 5 3" xfId="173"/>
    <cellStyle name="20% - Accent1 3 5 3 2" xfId="4102"/>
    <cellStyle name="20% - Accent1 3 5 4" xfId="174"/>
    <cellStyle name="20% - Accent1 3 5 4 2" xfId="4370"/>
    <cellStyle name="20% - Accent1 3 5 5" xfId="4093"/>
    <cellStyle name="20% - Accent1 3 6" xfId="175"/>
    <cellStyle name="20% - Accent1 3 6 2" xfId="176"/>
    <cellStyle name="20% - Accent1 3 6 2 2" xfId="4445"/>
    <cellStyle name="20% - Accent1 3 6 3" xfId="177"/>
    <cellStyle name="20% - Accent1 3 6 3 2" xfId="4294"/>
    <cellStyle name="20% - Accent1 3 6 4" xfId="4218"/>
    <cellStyle name="20% - Accent1 3 7" xfId="178"/>
    <cellStyle name="20% - Accent1 3 7 2" xfId="4408"/>
    <cellStyle name="20% - Accent1 3 8" xfId="179"/>
    <cellStyle name="20% - Accent1 3 8 2" xfId="4256"/>
    <cellStyle name="20% - Accent1 3 9" xfId="3669"/>
    <cellStyle name="20% - Accent1 4" xfId="180"/>
    <cellStyle name="20% - Accent1 4 2" xfId="181"/>
    <cellStyle name="20% - Accent1 4 2 2" xfId="182"/>
    <cellStyle name="20% - Accent1 4 2 2 2" xfId="183"/>
    <cellStyle name="20% - Accent1 4 2 2 2 2" xfId="4332"/>
    <cellStyle name="20% - Accent1 4 2 2 3" xfId="184"/>
    <cellStyle name="20% - Accent1 4 2 2 3 2" xfId="4180"/>
    <cellStyle name="20% - Accent1 4 2 2 4" xfId="4483"/>
    <cellStyle name="20% - Accent1 4 2 3" xfId="185"/>
    <cellStyle name="20% - Accent1 4 2 3 2" xfId="4130"/>
    <cellStyle name="20% - Accent1 4 2 4" xfId="186"/>
    <cellStyle name="20% - Accent1 4 2 4 2" xfId="4156"/>
    <cellStyle name="20% - Accent1 4 2 5" xfId="3675"/>
    <cellStyle name="20% - Accent1 4 3" xfId="187"/>
    <cellStyle name="20% - Accent1 4 3 2" xfId="188"/>
    <cellStyle name="20% - Accent1 4 3 2 2" xfId="189"/>
    <cellStyle name="20% - Accent1 4 3 2 2 2" xfId="4459"/>
    <cellStyle name="20% - Accent1 4 3 2 3" xfId="190"/>
    <cellStyle name="20% - Accent1 4 3 2 3 2" xfId="4308"/>
    <cellStyle name="20% - Accent1 4 3 2 4" xfId="4232"/>
    <cellStyle name="20% - Accent1 4 3 3" xfId="191"/>
    <cellStyle name="20% - Accent1 4 3 3 2" xfId="4422"/>
    <cellStyle name="20% - Accent1 4 3 4" xfId="192"/>
    <cellStyle name="20% - Accent1 4 3 4 2" xfId="4271"/>
    <cellStyle name="20% - Accent1 4 3 5" xfId="4384"/>
    <cellStyle name="20% - Accent1 4 4" xfId="193"/>
    <cellStyle name="20% - Accent1 4 4 2" xfId="194"/>
    <cellStyle name="20% - Accent1 4 4 2 2" xfId="4346"/>
    <cellStyle name="20% - Accent1 4 4 3" xfId="195"/>
    <cellStyle name="20% - Accent1 4 4 3 2" xfId="4195"/>
    <cellStyle name="20% - Accent1 4 4 4" xfId="4497"/>
    <cellStyle name="20% - Accent1 4 5" xfId="196"/>
    <cellStyle name="20% - Accent1 4 5 2" xfId="4145"/>
    <cellStyle name="20% - Accent1 4 6" xfId="197"/>
    <cellStyle name="20% - Accent1 4 6 2" xfId="4151"/>
    <cellStyle name="20% - Accent1 4 7" xfId="3674"/>
    <cellStyle name="20% - Accent1 5" xfId="198"/>
    <cellStyle name="20% - Accent1 5 2" xfId="199"/>
    <cellStyle name="20% - Accent1 5 2 2" xfId="200"/>
    <cellStyle name="20% - Accent1 5 2 2 2" xfId="4215"/>
    <cellStyle name="20% - Accent1 5 2 3" xfId="201"/>
    <cellStyle name="20% - Accent1 5 2 3 2" xfId="4442"/>
    <cellStyle name="20% - Accent1 5 2 4" xfId="4367"/>
    <cellStyle name="20% - Accent1 5 3" xfId="202"/>
    <cellStyle name="20% - Accent1 5 3 2" xfId="4291"/>
    <cellStyle name="20% - Accent1 5 4" xfId="203"/>
    <cellStyle name="20% - Accent1 5 4 2" xfId="4405"/>
    <cellStyle name="20% - Accent1 5 5" xfId="3676"/>
    <cellStyle name="20% - Accent1 6" xfId="204"/>
    <cellStyle name="20% - Accent1 6 2" xfId="205"/>
    <cellStyle name="20% - Accent1 6 2 2" xfId="206"/>
    <cellStyle name="20% - Accent1 6 2 2 2" xfId="4480"/>
    <cellStyle name="20% - Accent1 6 2 3" xfId="207"/>
    <cellStyle name="20% - Accent1 6 2 3 2" xfId="4329"/>
    <cellStyle name="20% - Accent1 6 2 4" xfId="4253"/>
    <cellStyle name="20% - Accent1 6 3" xfId="208"/>
    <cellStyle name="20% - Accent1 6 3 2" xfId="4177"/>
    <cellStyle name="20% - Accent1 6 4" xfId="209"/>
    <cellStyle name="20% - Accent1 6 4 2" xfId="4150"/>
    <cellStyle name="20% - Accent1 6 5" xfId="3677"/>
    <cellStyle name="20% - Accent1 7" xfId="210"/>
    <cellStyle name="20% - Accent1 7 2" xfId="211"/>
    <cellStyle name="20% - Accent1 7 2 2" xfId="212"/>
    <cellStyle name="20% - Accent1 7 2 2 2" xfId="4502"/>
    <cellStyle name="20% - Accent1 7 2 3" xfId="213"/>
    <cellStyle name="20% - Accent1 7 2 3 2" xfId="4387"/>
    <cellStyle name="20% - Accent1 7 2 4" xfId="4082"/>
    <cellStyle name="20% - Accent1 7 3" xfId="214"/>
    <cellStyle name="20% - Accent1 7 3 2" xfId="4235"/>
    <cellStyle name="20% - Accent1 7 4" xfId="215"/>
    <cellStyle name="20% - Accent1 7 4 2" xfId="4462"/>
    <cellStyle name="20% - Accent1 7 5" xfId="4127"/>
    <cellStyle name="20% - Accent2" xfId="3638" builtinId="34" customBuiltin="1"/>
    <cellStyle name="20% - Accent2 2" xfId="216"/>
    <cellStyle name="20% - Accent2 2 10" xfId="3678"/>
    <cellStyle name="20% - Accent2 2 2" xfId="217"/>
    <cellStyle name="20% - Accent2 2 2 2" xfId="218"/>
    <cellStyle name="20% - Accent2 2 2 2 2" xfId="219"/>
    <cellStyle name="20% - Accent2 2 2 2 2 2" xfId="220"/>
    <cellStyle name="20% - Accent2 2 2 2 2 2 2" xfId="221"/>
    <cellStyle name="20% - Accent2 2 2 2 2 2 2 2" xfId="4425"/>
    <cellStyle name="20% - Accent2 2 2 2 2 2 3" xfId="222"/>
    <cellStyle name="20% - Accent2 2 2 2 2 2 3 2" xfId="4274"/>
    <cellStyle name="20% - Accent2 2 2 2 2 2 4" xfId="4311"/>
    <cellStyle name="20% - Accent2 2 2 2 2 3" xfId="223"/>
    <cellStyle name="20% - Accent2 2 2 2 2 3 2" xfId="4500"/>
    <cellStyle name="20% - Accent2 2 2 2 2 4" xfId="224"/>
    <cellStyle name="20% - Accent2 2 2 2 2 4 2" xfId="4349"/>
    <cellStyle name="20% - Accent2 2 2 2 2 5" xfId="3681"/>
    <cellStyle name="20% - Accent2 2 2 2 3" xfId="225"/>
    <cellStyle name="20% - Accent2 2 2 2 3 2" xfId="226"/>
    <cellStyle name="20% - Accent2 2 2 2 3 2 2" xfId="227"/>
    <cellStyle name="20% - Accent2 2 2 2 3 2 2 2" xfId="4155"/>
    <cellStyle name="20% - Accent2 2 2 2 3 2 3" xfId="228"/>
    <cellStyle name="20% - Accent2 2 2 2 3 2 3 2" xfId="4143"/>
    <cellStyle name="20% - Accent2 2 2 2 3 2 4" xfId="4159"/>
    <cellStyle name="20% - Accent2 2 2 2 3 3" xfId="229"/>
    <cellStyle name="20% - Accent2 2 2 2 3 3 2" xfId="4383"/>
    <cellStyle name="20% - Accent2 2 2 2 3 4" xfId="230"/>
    <cellStyle name="20% - Accent2 2 2 2 3 4 2" xfId="4231"/>
    <cellStyle name="20% - Accent2 2 2 2 3 5" xfId="4198"/>
    <cellStyle name="20% - Accent2 2 2 2 4" xfId="231"/>
    <cellStyle name="20% - Accent2 2 2 2 4 2" xfId="232"/>
    <cellStyle name="20% - Accent2 2 2 2 4 2 2" xfId="4307"/>
    <cellStyle name="20% - Accent2 2 2 2 4 3" xfId="233"/>
    <cellStyle name="20% - Accent2 2 2 2 4 3 2" xfId="4421"/>
    <cellStyle name="20% - Accent2 2 2 2 4 4" xfId="4458"/>
    <cellStyle name="20% - Accent2 2 2 2 5" xfId="234"/>
    <cellStyle name="20% - Accent2 2 2 2 5 2" xfId="4270"/>
    <cellStyle name="20% - Accent2 2 2 2 6" xfId="235"/>
    <cellStyle name="20% - Accent2 2 2 2 6 2" xfId="4496"/>
    <cellStyle name="20% - Accent2 2 2 2 7" xfId="3680"/>
    <cellStyle name="20% - Accent2 2 2 3" xfId="236"/>
    <cellStyle name="20% - Accent2 2 2 3 2" xfId="237"/>
    <cellStyle name="20% - Accent2 2 2 3 2 2" xfId="238"/>
    <cellStyle name="20% - Accent2 2 2 3 2 2 2" xfId="4194"/>
    <cellStyle name="20% - Accent2 2 2 3 2 3" xfId="239"/>
    <cellStyle name="20% - Accent2 2 2 3 2 3 2" xfId="4144"/>
    <cellStyle name="20% - Accent2 2 2 3 2 4" xfId="4345"/>
    <cellStyle name="20% - Accent2 2 2 3 3" xfId="240"/>
    <cellStyle name="20% - Accent2 2 2 3 3 2" xfId="4149"/>
    <cellStyle name="20% - Accent2 2 2 3 4" xfId="241"/>
    <cellStyle name="20% - Accent2 2 2 3 4 2" xfId="4081"/>
    <cellStyle name="20% - Accent2 2 2 3 5" xfId="3682"/>
    <cellStyle name="20% - Accent2 2 2 4" xfId="242"/>
    <cellStyle name="20% - Accent2 2 2 4 2" xfId="243"/>
    <cellStyle name="20% - Accent2 2 2 4 2 2" xfId="244"/>
    <cellStyle name="20% - Accent2 2 2 4 2 2 2" xfId="4099"/>
    <cellStyle name="20% - Accent2 2 2 4 2 3" xfId="245"/>
    <cellStyle name="20% - Accent2 2 2 4 2 3 2" xfId="4096"/>
    <cellStyle name="20% - Accent2 2 2 4 2 4" xfId="4101"/>
    <cellStyle name="20% - Accent2 2 2 4 3" xfId="246"/>
    <cellStyle name="20% - Accent2 2 2 4 3 2" xfId="4123"/>
    <cellStyle name="20% - Accent2 2 2 4 4" xfId="247"/>
    <cellStyle name="20% - Accent2 2 2 4 4 2" xfId="4119"/>
    <cellStyle name="20% - Accent2 2 2 4 5" xfId="3683"/>
    <cellStyle name="20% - Accent2 2 2 5" xfId="248"/>
    <cellStyle name="20% - Accent2 2 2 5 2" xfId="249"/>
    <cellStyle name="20% - Accent2 2 2 5 2 2" xfId="250"/>
    <cellStyle name="20% - Accent2 2 2 5 2 2 2" xfId="4107"/>
    <cellStyle name="20% - Accent2 2 2 5 2 3" xfId="251"/>
    <cellStyle name="20% - Accent2 2 2 5 2 3 2" xfId="4103"/>
    <cellStyle name="20% - Accent2 2 2 5 2 4" xfId="4111"/>
    <cellStyle name="20% - Accent2 2 2 5 3" xfId="252"/>
    <cellStyle name="20% - Accent2 2 2 5 3 2" xfId="4126"/>
    <cellStyle name="20% - Accent2 2 2 5 4" xfId="253"/>
    <cellStyle name="20% - Accent2 2 2 5 4 2" xfId="4122"/>
    <cellStyle name="20% - Accent2 2 2 5 5" xfId="4115"/>
    <cellStyle name="20% - Accent2 2 2 6" xfId="254"/>
    <cellStyle name="20% - Accent2 2 2 6 2" xfId="255"/>
    <cellStyle name="20% - Accent2 2 2 6 2 2" xfId="4114"/>
    <cellStyle name="20% - Accent2 2 2 6 3" xfId="256"/>
    <cellStyle name="20% - Accent2 2 2 6 3 2" xfId="4110"/>
    <cellStyle name="20% - Accent2 2 2 6 4" xfId="4118"/>
    <cellStyle name="20% - Accent2 2 2 7" xfId="257"/>
    <cellStyle name="20% - Accent2 2 2 7 2" xfId="4106"/>
    <cellStyle name="20% - Accent2 2 2 8" xfId="258"/>
    <cellStyle name="20% - Accent2 2 2 8 2" xfId="4366"/>
    <cellStyle name="20% - Accent2 2 2 9" xfId="3679"/>
    <cellStyle name="20% - Accent2 2 3" xfId="259"/>
    <cellStyle name="20% - Accent2 2 3 2" xfId="260"/>
    <cellStyle name="20% - Accent2 2 3 2 2" xfId="261"/>
    <cellStyle name="20% - Accent2 2 3 2 2 2" xfId="262"/>
    <cellStyle name="20% - Accent2 2 3 2 2 2 2" xfId="4441"/>
    <cellStyle name="20% - Accent2 2 3 2 2 3" xfId="263"/>
    <cellStyle name="20% - Accent2 2 3 2 2 3 2" xfId="4290"/>
    <cellStyle name="20% - Accent2 2 3 2 2 4" xfId="4214"/>
    <cellStyle name="20% - Accent2 2 3 2 3" xfId="264"/>
    <cellStyle name="20% - Accent2 2 3 2 3 2" xfId="4404"/>
    <cellStyle name="20% - Accent2 2 3 2 4" xfId="265"/>
    <cellStyle name="20% - Accent2 2 3 2 4 2" xfId="4252"/>
    <cellStyle name="20% - Accent2 2 3 2 5" xfId="3685"/>
    <cellStyle name="20% - Accent2 2 3 3" xfId="266"/>
    <cellStyle name="20% - Accent2 2 3 3 2" xfId="267"/>
    <cellStyle name="20% - Accent2 2 3 3 2 2" xfId="268"/>
    <cellStyle name="20% - Accent2 2 3 3 2 2 2" xfId="4176"/>
    <cellStyle name="20% - Accent2 2 3 3 2 3" xfId="269"/>
    <cellStyle name="20% - Accent2 2 3 3 2 3 2" xfId="4382"/>
    <cellStyle name="20% - Accent2 2 3 3 2 4" xfId="4328"/>
    <cellStyle name="20% - Accent2 2 3 3 3" xfId="270"/>
    <cellStyle name="20% - Accent2 2 3 3 3 2" xfId="4230"/>
    <cellStyle name="20% - Accent2 2 3 3 4" xfId="271"/>
    <cellStyle name="20% - Accent2 2 3 3 4 2" xfId="4457"/>
    <cellStyle name="20% - Accent2 2 3 3 5" xfId="4479"/>
    <cellStyle name="20% - Accent2 2 3 4" xfId="272"/>
    <cellStyle name="20% - Accent2 2 3 4 2" xfId="273"/>
    <cellStyle name="20% - Accent2 2 3 4 2 2" xfId="4420"/>
    <cellStyle name="20% - Accent2 2 3 4 3" xfId="274"/>
    <cellStyle name="20% - Accent2 2 3 4 3 2" xfId="4269"/>
    <cellStyle name="20% - Accent2 2 3 4 4" xfId="4306"/>
    <cellStyle name="20% - Accent2 2 3 5" xfId="275"/>
    <cellStyle name="20% - Accent2 2 3 5 2" xfId="4495"/>
    <cellStyle name="20% - Accent2 2 3 6" xfId="276"/>
    <cellStyle name="20% - Accent2 2 3 6 2" xfId="4344"/>
    <cellStyle name="20% - Accent2 2 3 7" xfId="3684"/>
    <cellStyle name="20% - Accent2 2 4" xfId="277"/>
    <cellStyle name="20% - Accent2 2 4 2" xfId="278"/>
    <cellStyle name="20% - Accent2 2 4 2 2" xfId="279"/>
    <cellStyle name="20% - Accent2 2 4 2 2 2" xfId="4142"/>
    <cellStyle name="20% - Accent2 2 4 2 3" xfId="280"/>
    <cellStyle name="20% - Accent2 2 4 2 3 2" xfId="4125"/>
    <cellStyle name="20% - Accent2 2 4 2 4" xfId="4192"/>
    <cellStyle name="20% - Accent2 2 4 3" xfId="281"/>
    <cellStyle name="20% - Accent2 2 4 3 2" xfId="4364"/>
    <cellStyle name="20% - Accent2 2 4 4" xfId="282"/>
    <cellStyle name="20% - Accent2 2 4 4 2" xfId="4212"/>
    <cellStyle name="20% - Accent2 2 4 5" xfId="3686"/>
    <cellStyle name="20% - Accent2 2 5" xfId="283"/>
    <cellStyle name="20% - Accent2 2 5 2" xfId="284"/>
    <cellStyle name="20% - Accent2 2 5 2 2" xfId="285"/>
    <cellStyle name="20% - Accent2 2 5 2 2 2" xfId="4288"/>
    <cellStyle name="20% - Accent2 2 5 2 3" xfId="286"/>
    <cellStyle name="20% - Accent2 2 5 2 3 2" xfId="4402"/>
    <cellStyle name="20% - Accent2 2 5 2 4" xfId="4439"/>
    <cellStyle name="20% - Accent2 2 5 3" xfId="287"/>
    <cellStyle name="20% - Accent2 2 5 3 2" xfId="4250"/>
    <cellStyle name="20% - Accent2 2 5 4" xfId="288"/>
    <cellStyle name="20% - Accent2 2 5 4 2" xfId="4477"/>
    <cellStyle name="20% - Accent2 2 5 5" xfId="3687"/>
    <cellStyle name="20% - Accent2 2 6" xfId="289"/>
    <cellStyle name="20% - Accent2 2 6 2" xfId="290"/>
    <cellStyle name="20% - Accent2 2 6 2 2" xfId="291"/>
    <cellStyle name="20% - Accent2 2 6 2 2 2" xfId="4380"/>
    <cellStyle name="20% - Accent2 2 6 2 3" xfId="292"/>
    <cellStyle name="20% - Accent2 2 6 2 3 2" xfId="4228"/>
    <cellStyle name="20% - Accent2 2 6 2 4" xfId="4174"/>
    <cellStyle name="20% - Accent2 2 6 3" xfId="293"/>
    <cellStyle name="20% - Accent2 2 6 3 2" xfId="4455"/>
    <cellStyle name="20% - Accent2 2 6 4" xfId="294"/>
    <cellStyle name="20% - Accent2 2 6 4 2" xfId="4304"/>
    <cellStyle name="20% - Accent2 2 6 5" xfId="4326"/>
    <cellStyle name="20% - Accent2 2 7" xfId="295"/>
    <cellStyle name="20% - Accent2 2 7 2" xfId="296"/>
    <cellStyle name="20% - Accent2 2 7 2 2" xfId="4267"/>
    <cellStyle name="20% - Accent2 2 7 3" xfId="297"/>
    <cellStyle name="20% - Accent2 2 7 3 2" xfId="4493"/>
    <cellStyle name="20% - Accent2 2 7 4" xfId="4418"/>
    <cellStyle name="20% - Accent2 2 8" xfId="298"/>
    <cellStyle name="20% - Accent2 2 8 2" xfId="4342"/>
    <cellStyle name="20% - Accent2 2 9" xfId="299"/>
    <cellStyle name="20% - Accent2 2 9 2" xfId="4190"/>
    <cellStyle name="20% - Accent2 3" xfId="300"/>
    <cellStyle name="20% - Accent2 3 2" xfId="301"/>
    <cellStyle name="20% - Accent2 3 2 2" xfId="302"/>
    <cellStyle name="20% - Accent2 3 2 2 2" xfId="303"/>
    <cellStyle name="20% - Accent2 3 2 2 2 2" xfId="304"/>
    <cellStyle name="20% - Accent2 3 2 2 2 2 2" xfId="4121"/>
    <cellStyle name="20% - Accent2 3 2 2 2 3" xfId="305"/>
    <cellStyle name="20% - Accent2 3 2 2 2 3 2" xfId="4362"/>
    <cellStyle name="20% - Accent2 3 2 2 2 4" xfId="4140"/>
    <cellStyle name="20% - Accent2 3 2 2 3" xfId="306"/>
    <cellStyle name="20% - Accent2 3 2 2 3 2" xfId="4210"/>
    <cellStyle name="20% - Accent2 3 2 2 4" xfId="307"/>
    <cellStyle name="20% - Accent2 3 2 2 4 2" xfId="4437"/>
    <cellStyle name="20% - Accent2 3 2 2 5" xfId="3690"/>
    <cellStyle name="20% - Accent2 3 2 3" xfId="308"/>
    <cellStyle name="20% - Accent2 3 2 3 2" xfId="309"/>
    <cellStyle name="20% - Accent2 3 2 3 2 2" xfId="310"/>
    <cellStyle name="20% - Accent2 3 2 3 2 2 2" xfId="4248"/>
    <cellStyle name="20% - Accent2 3 2 3 2 3" xfId="311"/>
    <cellStyle name="20% - Accent2 3 2 3 2 3 2" xfId="4475"/>
    <cellStyle name="20% - Accent2 3 2 3 2 4" xfId="4400"/>
    <cellStyle name="20% - Accent2 3 2 3 3" xfId="312"/>
    <cellStyle name="20% - Accent2 3 2 3 3 2" xfId="4324"/>
    <cellStyle name="20% - Accent2 3 2 3 4" xfId="313"/>
    <cellStyle name="20% - Accent2 3 2 3 4 2" xfId="4172"/>
    <cellStyle name="20% - Accent2 3 2 3 5" xfId="4286"/>
    <cellStyle name="20% - Accent2 3 2 4" xfId="314"/>
    <cellStyle name="20% - Accent2 3 2 4 2" xfId="315"/>
    <cellStyle name="20% - Accent2 3 2 4 2 2" xfId="4226"/>
    <cellStyle name="20% - Accent2 3 2 4 3" xfId="316"/>
    <cellStyle name="20% - Accent2 3 2 4 3 2" xfId="4453"/>
    <cellStyle name="20% - Accent2 3 2 4 4" xfId="4378"/>
    <cellStyle name="20% - Accent2 3 2 5" xfId="317"/>
    <cellStyle name="20% - Accent2 3 2 5 2" xfId="4302"/>
    <cellStyle name="20% - Accent2 3 2 6" xfId="318"/>
    <cellStyle name="20% - Accent2 3 2 6 2" xfId="4416"/>
    <cellStyle name="20% - Accent2 3 2 7" xfId="3689"/>
    <cellStyle name="20% - Accent2 3 3" xfId="319"/>
    <cellStyle name="20% - Accent2 3 3 2" xfId="320"/>
    <cellStyle name="20% - Accent2 3 3 2 2" xfId="321"/>
    <cellStyle name="20% - Accent2 3 3 2 2 2" xfId="4491"/>
    <cellStyle name="20% - Accent2 3 3 2 3" xfId="322"/>
    <cellStyle name="20% - Accent2 3 3 2 3 2" xfId="4340"/>
    <cellStyle name="20% - Accent2 3 3 2 4" xfId="4265"/>
    <cellStyle name="20% - Accent2 3 3 3" xfId="323"/>
    <cellStyle name="20% - Accent2 3 3 3 2" xfId="4188"/>
    <cellStyle name="20% - Accent2 3 3 4" xfId="324"/>
    <cellStyle name="20% - Accent2 3 3 4 2" xfId="4138"/>
    <cellStyle name="20% - Accent2 3 3 5" xfId="3691"/>
    <cellStyle name="20% - Accent2 3 4" xfId="325"/>
    <cellStyle name="20% - Accent2 3 4 2" xfId="326"/>
    <cellStyle name="20% - Accent2 3 4 2 2" xfId="327"/>
    <cellStyle name="20% - Accent2 3 4 2 2 2" xfId="4360"/>
    <cellStyle name="20% - Accent2 3 4 2 3" xfId="328"/>
    <cellStyle name="20% - Accent2 3 4 2 3 2" xfId="4208"/>
    <cellStyle name="20% - Accent2 3 4 2 4" xfId="4117"/>
    <cellStyle name="20% - Accent2 3 4 3" xfId="329"/>
    <cellStyle name="20% - Accent2 3 4 3 2" xfId="4435"/>
    <cellStyle name="20% - Accent2 3 4 4" xfId="330"/>
    <cellStyle name="20% - Accent2 3 4 4 2" xfId="4284"/>
    <cellStyle name="20% - Accent2 3 4 5" xfId="3692"/>
    <cellStyle name="20% - Accent2 3 5" xfId="331"/>
    <cellStyle name="20% - Accent2 3 5 2" xfId="332"/>
    <cellStyle name="20% - Accent2 3 5 2 2" xfId="333"/>
    <cellStyle name="20% - Accent2 3 5 2 2 2" xfId="4473"/>
    <cellStyle name="20% - Accent2 3 5 2 3" xfId="334"/>
    <cellStyle name="20% - Accent2 3 5 2 3 2" xfId="4322"/>
    <cellStyle name="20% - Accent2 3 5 2 4" xfId="4246"/>
    <cellStyle name="20% - Accent2 3 5 3" xfId="335"/>
    <cellStyle name="20% - Accent2 3 5 3 2" xfId="4170"/>
    <cellStyle name="20% - Accent2 3 5 4" xfId="336"/>
    <cellStyle name="20% - Accent2 3 5 4 2" xfId="4376"/>
    <cellStyle name="20% - Accent2 3 5 5" xfId="4398"/>
    <cellStyle name="20% - Accent2 3 6" xfId="337"/>
    <cellStyle name="20% - Accent2 3 6 2" xfId="338"/>
    <cellStyle name="20% - Accent2 3 6 2 2" xfId="4451"/>
    <cellStyle name="20% - Accent2 3 6 3" xfId="339"/>
    <cellStyle name="20% - Accent2 3 6 3 2" xfId="4300"/>
    <cellStyle name="20% - Accent2 3 6 4" xfId="4224"/>
    <cellStyle name="20% - Accent2 3 7" xfId="340"/>
    <cellStyle name="20% - Accent2 3 7 2" xfId="4414"/>
    <cellStyle name="20% - Accent2 3 8" xfId="341"/>
    <cellStyle name="20% - Accent2 3 8 2" xfId="4263"/>
    <cellStyle name="20% - Accent2 3 9" xfId="3688"/>
    <cellStyle name="20% - Accent2 4" xfId="342"/>
    <cellStyle name="20% - Accent2 4 2" xfId="343"/>
    <cellStyle name="20% - Accent2 4 2 2" xfId="344"/>
    <cellStyle name="20% - Accent2 4 2 2 2" xfId="345"/>
    <cellStyle name="20% - Accent2 4 2 2 2 2" xfId="4338"/>
    <cellStyle name="20% - Accent2 4 2 2 3" xfId="346"/>
    <cellStyle name="20% - Accent2 4 2 2 3 2" xfId="4186"/>
    <cellStyle name="20% - Accent2 4 2 2 4" xfId="4489"/>
    <cellStyle name="20% - Accent2 4 2 3" xfId="347"/>
    <cellStyle name="20% - Accent2 4 2 3 2" xfId="4136"/>
    <cellStyle name="20% - Accent2 4 2 4" xfId="348"/>
    <cellStyle name="20% - Accent2 4 2 4 2" xfId="4113"/>
    <cellStyle name="20% - Accent2 4 2 5" xfId="3694"/>
    <cellStyle name="20% - Accent2 4 3" xfId="349"/>
    <cellStyle name="20% - Accent2 4 3 2" xfId="350"/>
    <cellStyle name="20% - Accent2 4 3 2 2" xfId="351"/>
    <cellStyle name="20% - Accent2 4 3 2 2 2" xfId="4433"/>
    <cellStyle name="20% - Accent2 4 3 2 3" xfId="352"/>
    <cellStyle name="20% - Accent2 4 3 2 3 2" xfId="4282"/>
    <cellStyle name="20% - Accent2 4 3 2 4" xfId="4206"/>
    <cellStyle name="20% - Accent2 4 3 3" xfId="353"/>
    <cellStyle name="20% - Accent2 4 3 3 2" xfId="4396"/>
    <cellStyle name="20% - Accent2 4 3 4" xfId="354"/>
    <cellStyle name="20% - Accent2 4 3 4 2" xfId="4244"/>
    <cellStyle name="20% - Accent2 4 3 5" xfId="4358"/>
    <cellStyle name="20% - Accent2 4 4" xfId="355"/>
    <cellStyle name="20% - Accent2 4 4 2" xfId="356"/>
    <cellStyle name="20% - Accent2 4 4 2 2" xfId="4320"/>
    <cellStyle name="20% - Accent2 4 4 3" xfId="357"/>
    <cellStyle name="20% - Accent2 4 4 3 2" xfId="4168"/>
    <cellStyle name="20% - Accent2 4 4 4" xfId="4471"/>
    <cellStyle name="20% - Accent2 4 5" xfId="358"/>
    <cellStyle name="20% - Accent2 4 5 2" xfId="4374"/>
    <cellStyle name="20% - Accent2 4 6" xfId="359"/>
    <cellStyle name="20% - Accent2 4 6 2" xfId="4222"/>
    <cellStyle name="20% - Accent2 4 7" xfId="3693"/>
    <cellStyle name="20% - Accent2 5" xfId="360"/>
    <cellStyle name="20% - Accent2 5 2" xfId="361"/>
    <cellStyle name="20% - Accent2 5 2 2" xfId="362"/>
    <cellStyle name="20% - Accent2 5 2 2 2" xfId="4298"/>
    <cellStyle name="20% - Accent2 5 2 3" xfId="363"/>
    <cellStyle name="20% - Accent2 5 2 3 2" xfId="4412"/>
    <cellStyle name="20% - Accent2 5 2 4" xfId="4449"/>
    <cellStyle name="20% - Accent2 5 3" xfId="364"/>
    <cellStyle name="20% - Accent2 5 3 2" xfId="4261"/>
    <cellStyle name="20% - Accent2 5 4" xfId="365"/>
    <cellStyle name="20% - Accent2 5 4 2" xfId="4487"/>
    <cellStyle name="20% - Accent2 5 5" xfId="3695"/>
    <cellStyle name="20% - Accent2 6" xfId="366"/>
    <cellStyle name="20% - Accent2 6 2" xfId="367"/>
    <cellStyle name="20% - Accent2 6 2 2" xfId="368"/>
    <cellStyle name="20% - Accent2 6 2 2 2" xfId="4184"/>
    <cellStyle name="20% - Accent2 6 2 3" xfId="369"/>
    <cellStyle name="20% - Accent2 6 2 3 2" xfId="4134"/>
    <cellStyle name="20% - Accent2 6 2 4" xfId="4336"/>
    <cellStyle name="20% - Accent2 6 3" xfId="370"/>
    <cellStyle name="20% - Accent2 6 3 2" xfId="4109"/>
    <cellStyle name="20% - Accent2 6 4" xfId="371"/>
    <cellStyle name="20% - Accent2 6 4 2" xfId="4356"/>
    <cellStyle name="20% - Accent2 6 5" xfId="3696"/>
    <cellStyle name="20% - Accent2 7" xfId="372"/>
    <cellStyle name="20% - Accent2 7 2" xfId="373"/>
    <cellStyle name="20% - Accent2 7 2 2" xfId="374"/>
    <cellStyle name="20% - Accent2 7 2 2 2" xfId="4280"/>
    <cellStyle name="20% - Accent2 7 2 3" xfId="375"/>
    <cellStyle name="20% - Accent2 7 2 3 2" xfId="4394"/>
    <cellStyle name="20% - Accent2 7 2 4" xfId="4431"/>
    <cellStyle name="20% - Accent2 7 3" xfId="376"/>
    <cellStyle name="20% - Accent2 7 3 2" xfId="4242"/>
    <cellStyle name="20% - Accent2 7 4" xfId="377"/>
    <cellStyle name="20% - Accent2 7 4 2" xfId="4469"/>
    <cellStyle name="20% - Accent2 7 5" xfId="4204"/>
    <cellStyle name="20% - Accent3" xfId="3642" builtinId="38" customBuiltin="1"/>
    <cellStyle name="20% - Accent3 2" xfId="378"/>
    <cellStyle name="20% - Accent3 2 10" xfId="3697"/>
    <cellStyle name="20% - Accent3 2 2" xfId="379"/>
    <cellStyle name="20% - Accent3 2 2 2" xfId="380"/>
    <cellStyle name="20% - Accent3 2 2 2 2" xfId="381"/>
    <cellStyle name="20% - Accent3 2 2 2 2 2" xfId="382"/>
    <cellStyle name="20% - Accent3 2 2 2 2 2 2" xfId="383"/>
    <cellStyle name="20% - Accent3 2 2 2 2 2 2 2" xfId="4166"/>
    <cellStyle name="20% - Accent3 2 2 2 2 2 3" xfId="384"/>
    <cellStyle name="20% - Accent3 2 2 2 2 2 3 2" xfId="4372"/>
    <cellStyle name="20% - Accent3 2 2 2 2 2 4" xfId="4318"/>
    <cellStyle name="20% - Accent3 2 2 2 2 3" xfId="385"/>
    <cellStyle name="20% - Accent3 2 2 2 2 3 2" xfId="4220"/>
    <cellStyle name="20% - Accent3 2 2 2 2 4" xfId="386"/>
    <cellStyle name="20% - Accent3 2 2 2 2 4 2" xfId="4447"/>
    <cellStyle name="20% - Accent3 2 2 2 2 5" xfId="3700"/>
    <cellStyle name="20% - Accent3 2 2 2 3" xfId="387"/>
    <cellStyle name="20% - Accent3 2 2 2 3 2" xfId="388"/>
    <cellStyle name="20% - Accent3 2 2 2 3 2 2" xfId="389"/>
    <cellStyle name="20% - Accent3 2 2 2 3 2 2 2" xfId="4259"/>
    <cellStyle name="20% - Accent3 2 2 2 3 2 3" xfId="390"/>
    <cellStyle name="20% - Accent3 2 2 2 3 2 3 2" xfId="4485"/>
    <cellStyle name="20% - Accent3 2 2 2 3 2 4" xfId="4410"/>
    <cellStyle name="20% - Accent3 2 2 2 3 3" xfId="391"/>
    <cellStyle name="20% - Accent3 2 2 2 3 3 2" xfId="4334"/>
    <cellStyle name="20% - Accent3 2 2 2 3 4" xfId="392"/>
    <cellStyle name="20% - Accent3 2 2 2 3 4 2" xfId="4182"/>
    <cellStyle name="20% - Accent3 2 2 2 3 5" xfId="4296"/>
    <cellStyle name="20% - Accent3 2 2 2 4" xfId="393"/>
    <cellStyle name="20% - Accent3 2 2 2 4 2" xfId="394"/>
    <cellStyle name="20% - Accent3 2 2 2 4 2 2" xfId="4105"/>
    <cellStyle name="20% - Accent3 2 2 2 4 3" xfId="395"/>
    <cellStyle name="20% - Accent3 2 2 2 4 3 2" xfId="4365"/>
    <cellStyle name="20% - Accent3 2 2 2 4 4" xfId="4132"/>
    <cellStyle name="20% - Accent3 2 2 2 5" xfId="396"/>
    <cellStyle name="20% - Accent3 2 2 2 5 2" xfId="4213"/>
    <cellStyle name="20% - Accent3 2 2 2 6" xfId="397"/>
    <cellStyle name="20% - Accent3 2 2 2 6 2" xfId="4440"/>
    <cellStyle name="20% - Accent3 2 2 2 7" xfId="3699"/>
    <cellStyle name="20% - Accent3 2 2 3" xfId="398"/>
    <cellStyle name="20% - Accent3 2 2 3 2" xfId="399"/>
    <cellStyle name="20% - Accent3 2 2 3 2 2" xfId="400"/>
    <cellStyle name="20% - Accent3 2 2 3 2 2 2" xfId="4403"/>
    <cellStyle name="20% - Accent3 2 2 3 2 3" xfId="401"/>
    <cellStyle name="20% - Accent3 2 2 3 2 3 2" xfId="4251"/>
    <cellStyle name="20% - Accent3 2 2 3 2 4" xfId="4289"/>
    <cellStyle name="20% - Accent3 2 2 3 3" xfId="402"/>
    <cellStyle name="20% - Accent3 2 2 3 3 2" xfId="4478"/>
    <cellStyle name="20% - Accent3 2 2 3 4" xfId="403"/>
    <cellStyle name="20% - Accent3 2 2 3 4 2" xfId="4327"/>
    <cellStyle name="20% - Accent3 2 2 3 5" xfId="3701"/>
    <cellStyle name="20% - Accent3 2 2 4" xfId="404"/>
    <cellStyle name="20% - Accent3 2 2 4 2" xfId="405"/>
    <cellStyle name="20% - Accent3 2 2 4 2 2" xfId="406"/>
    <cellStyle name="20% - Accent3 2 2 4 2 2 2" xfId="4381"/>
    <cellStyle name="20% - Accent3 2 2 4 2 3" xfId="407"/>
    <cellStyle name="20% - Accent3 2 2 4 2 3 2" xfId="4229"/>
    <cellStyle name="20% - Accent3 2 2 4 2 4" xfId="4175"/>
    <cellStyle name="20% - Accent3 2 2 4 3" xfId="408"/>
    <cellStyle name="20% - Accent3 2 2 4 3 2" xfId="4456"/>
    <cellStyle name="20% - Accent3 2 2 4 4" xfId="409"/>
    <cellStyle name="20% - Accent3 2 2 4 4 2" xfId="4305"/>
    <cellStyle name="20% - Accent3 2 2 4 5" xfId="3702"/>
    <cellStyle name="20% - Accent3 2 2 5" xfId="410"/>
    <cellStyle name="20% - Accent3 2 2 5 2" xfId="411"/>
    <cellStyle name="20% - Accent3 2 2 5 2 2" xfId="412"/>
    <cellStyle name="20% - Accent3 2 2 5 2 2 2" xfId="4494"/>
    <cellStyle name="20% - Accent3 2 2 5 2 3" xfId="413"/>
    <cellStyle name="20% - Accent3 2 2 5 2 3 2" xfId="4343"/>
    <cellStyle name="20% - Accent3 2 2 5 2 4" xfId="4268"/>
    <cellStyle name="20% - Accent3 2 2 5 3" xfId="414"/>
    <cellStyle name="20% - Accent3 2 2 5 3 2" xfId="4191"/>
    <cellStyle name="20% - Accent3 2 2 5 4" xfId="415"/>
    <cellStyle name="20% - Accent3 2 2 5 4 2" xfId="4141"/>
    <cellStyle name="20% - Accent3 2 2 5 5" xfId="4419"/>
    <cellStyle name="20% - Accent3 2 2 6" xfId="416"/>
    <cellStyle name="20% - Accent3 2 2 6 2" xfId="417"/>
    <cellStyle name="20% - Accent3 2 2 6 2 2" xfId="4363"/>
    <cellStyle name="20% - Accent3 2 2 6 3" xfId="418"/>
    <cellStyle name="20% - Accent3 2 2 6 3 2" xfId="4211"/>
    <cellStyle name="20% - Accent3 2 2 6 4" xfId="4124"/>
    <cellStyle name="20% - Accent3 2 2 7" xfId="419"/>
    <cellStyle name="20% - Accent3 2 2 7 2" xfId="4438"/>
    <cellStyle name="20% - Accent3 2 2 8" xfId="420"/>
    <cellStyle name="20% - Accent3 2 2 8 2" xfId="4287"/>
    <cellStyle name="20% - Accent3 2 2 9" xfId="3698"/>
    <cellStyle name="20% - Accent3 2 3" xfId="421"/>
    <cellStyle name="20% - Accent3 2 3 2" xfId="422"/>
    <cellStyle name="20% - Accent3 2 3 2 2" xfId="423"/>
    <cellStyle name="20% - Accent3 2 3 2 2 2" xfId="424"/>
    <cellStyle name="20% - Accent3 2 3 2 2 2 2" xfId="4249"/>
    <cellStyle name="20% - Accent3 2 3 2 2 3" xfId="425"/>
    <cellStyle name="20% - Accent3 2 3 2 2 3 2" xfId="4476"/>
    <cellStyle name="20% - Accent3 2 3 2 2 4" xfId="4401"/>
    <cellStyle name="20% - Accent3 2 3 2 3" xfId="426"/>
    <cellStyle name="20% - Accent3 2 3 2 3 2" xfId="4325"/>
    <cellStyle name="20% - Accent3 2 3 2 4" xfId="427"/>
    <cellStyle name="20% - Accent3 2 3 2 4 2" xfId="4173"/>
    <cellStyle name="20% - Accent3 2 3 2 5" xfId="3704"/>
    <cellStyle name="20% - Accent3 2 3 3" xfId="428"/>
    <cellStyle name="20% - Accent3 2 3 3 2" xfId="429"/>
    <cellStyle name="20% - Accent3 2 3 3 2 2" xfId="430"/>
    <cellStyle name="20% - Accent3 2 3 3 2 2 2" xfId="4454"/>
    <cellStyle name="20% - Accent3 2 3 3 2 3" xfId="431"/>
    <cellStyle name="20% - Accent3 2 3 3 2 3 2" xfId="4303"/>
    <cellStyle name="20% - Accent3 2 3 3 2 4" xfId="4227"/>
    <cellStyle name="20% - Accent3 2 3 3 3" xfId="432"/>
    <cellStyle name="20% - Accent3 2 3 3 3 2" xfId="4417"/>
    <cellStyle name="20% - Accent3 2 3 3 4" xfId="433"/>
    <cellStyle name="20% - Accent3 2 3 3 4 2" xfId="4266"/>
    <cellStyle name="20% - Accent3 2 3 3 5" xfId="4379"/>
    <cellStyle name="20% - Accent3 2 3 4" xfId="434"/>
    <cellStyle name="20% - Accent3 2 3 4 2" xfId="435"/>
    <cellStyle name="20% - Accent3 2 3 4 2 2" xfId="4341"/>
    <cellStyle name="20% - Accent3 2 3 4 3" xfId="436"/>
    <cellStyle name="20% - Accent3 2 3 4 3 2" xfId="4189"/>
    <cellStyle name="20% - Accent3 2 3 4 4" xfId="4492"/>
    <cellStyle name="20% - Accent3 2 3 5" xfId="437"/>
    <cellStyle name="20% - Accent3 2 3 5 2" xfId="4139"/>
    <cellStyle name="20% - Accent3 2 3 6" xfId="438"/>
    <cellStyle name="20% - Accent3 2 3 6 2" xfId="4120"/>
    <cellStyle name="20% - Accent3 2 3 7" xfId="3703"/>
    <cellStyle name="20% - Accent3 2 4" xfId="439"/>
    <cellStyle name="20% - Accent3 2 4 2" xfId="440"/>
    <cellStyle name="20% - Accent3 2 4 2 2" xfId="441"/>
    <cellStyle name="20% - Accent3 2 4 2 2 2" xfId="4209"/>
    <cellStyle name="20% - Accent3 2 4 2 3" xfId="442"/>
    <cellStyle name="20% - Accent3 2 4 2 3 2" xfId="4436"/>
    <cellStyle name="20% - Accent3 2 4 2 4" xfId="4361"/>
    <cellStyle name="20% - Accent3 2 4 3" xfId="443"/>
    <cellStyle name="20% - Accent3 2 4 3 2" xfId="4285"/>
    <cellStyle name="20% - Accent3 2 4 4" xfId="444"/>
    <cellStyle name="20% - Accent3 2 4 4 2" xfId="4399"/>
    <cellStyle name="20% - Accent3 2 4 5" xfId="3705"/>
    <cellStyle name="20% - Accent3 2 5" xfId="445"/>
    <cellStyle name="20% - Accent3 2 5 2" xfId="446"/>
    <cellStyle name="20% - Accent3 2 5 2 2" xfId="447"/>
    <cellStyle name="20% - Accent3 2 5 2 2 2" xfId="4474"/>
    <cellStyle name="20% - Accent3 2 5 2 3" xfId="448"/>
    <cellStyle name="20% - Accent3 2 5 2 3 2" xfId="4323"/>
    <cellStyle name="20% - Accent3 2 5 2 4" xfId="4247"/>
    <cellStyle name="20% - Accent3 2 5 3" xfId="449"/>
    <cellStyle name="20% - Accent3 2 5 3 2" xfId="4171"/>
    <cellStyle name="20% - Accent3 2 5 4" xfId="450"/>
    <cellStyle name="20% - Accent3 2 5 4 2" xfId="4377"/>
    <cellStyle name="20% - Accent3 2 5 5" xfId="3706"/>
    <cellStyle name="20% - Accent3 2 6" xfId="451"/>
    <cellStyle name="20% - Accent3 2 6 2" xfId="452"/>
    <cellStyle name="20% - Accent3 2 6 2 2" xfId="453"/>
    <cellStyle name="20% - Accent3 2 6 2 2 2" xfId="4301"/>
    <cellStyle name="20% - Accent3 2 6 2 3" xfId="454"/>
    <cellStyle name="20% - Accent3 2 6 2 3 2" xfId="4415"/>
    <cellStyle name="20% - Accent3 2 6 2 4" xfId="4452"/>
    <cellStyle name="20% - Accent3 2 6 3" xfId="455"/>
    <cellStyle name="20% - Accent3 2 6 3 2" xfId="4264"/>
    <cellStyle name="20% - Accent3 2 6 4" xfId="456"/>
    <cellStyle name="20% - Accent3 2 6 4 2" xfId="4490"/>
    <cellStyle name="20% - Accent3 2 6 5" xfId="4225"/>
    <cellStyle name="20% - Accent3 2 7" xfId="457"/>
    <cellStyle name="20% - Accent3 2 7 2" xfId="458"/>
    <cellStyle name="20% - Accent3 2 7 2 2" xfId="4187"/>
    <cellStyle name="20% - Accent3 2 7 3" xfId="459"/>
    <cellStyle name="20% - Accent3 2 7 3 2" xfId="4137"/>
    <cellStyle name="20% - Accent3 2 7 4" xfId="4339"/>
    <cellStyle name="20% - Accent3 2 8" xfId="460"/>
    <cellStyle name="20% - Accent3 2 8 2" xfId="4116"/>
    <cellStyle name="20% - Accent3 2 9" xfId="461"/>
    <cellStyle name="20% - Accent3 2 9 2" xfId="4359"/>
    <cellStyle name="20% - Accent3 3" xfId="462"/>
    <cellStyle name="20% - Accent3 3 2" xfId="463"/>
    <cellStyle name="20% - Accent3 3 2 2" xfId="464"/>
    <cellStyle name="20% - Accent3 3 2 2 2" xfId="465"/>
    <cellStyle name="20% - Accent3 3 2 2 2 2" xfId="466"/>
    <cellStyle name="20% - Accent3 3 2 2 2 2 2" xfId="4434"/>
    <cellStyle name="20% - Accent3 3 2 2 2 3" xfId="467"/>
    <cellStyle name="20% - Accent3 3 2 2 2 3 2" xfId="4283"/>
    <cellStyle name="20% - Accent3 3 2 2 2 4" xfId="4207"/>
    <cellStyle name="20% - Accent3 3 2 2 3" xfId="468"/>
    <cellStyle name="20% - Accent3 3 2 2 3 2" xfId="4397"/>
    <cellStyle name="20% - Accent3 3 2 2 4" xfId="469"/>
    <cellStyle name="20% - Accent3 3 2 2 4 2" xfId="4245"/>
    <cellStyle name="20% - Accent3 3 2 2 5" xfId="3709"/>
    <cellStyle name="20% - Accent3 3 2 3" xfId="470"/>
    <cellStyle name="20% - Accent3 3 2 3 2" xfId="471"/>
    <cellStyle name="20% - Accent3 3 2 3 2 2" xfId="472"/>
    <cellStyle name="20% - Accent3 3 2 3 2 2 2" xfId="4169"/>
    <cellStyle name="20% - Accent3 3 2 3 2 3" xfId="473"/>
    <cellStyle name="20% - Accent3 3 2 3 2 3 2" xfId="4375"/>
    <cellStyle name="20% - Accent3 3 2 3 2 4" xfId="4321"/>
    <cellStyle name="20% - Accent3 3 2 3 3" xfId="474"/>
    <cellStyle name="20% - Accent3 3 2 3 3 2" xfId="4223"/>
    <cellStyle name="20% - Accent3 3 2 3 4" xfId="475"/>
    <cellStyle name="20% - Accent3 3 2 3 4 2" xfId="4450"/>
    <cellStyle name="20% - Accent3 3 2 3 5" xfId="4472"/>
    <cellStyle name="20% - Accent3 3 2 4" xfId="476"/>
    <cellStyle name="20% - Accent3 3 2 4 2" xfId="477"/>
    <cellStyle name="20% - Accent3 3 2 4 2 2" xfId="4413"/>
    <cellStyle name="20% - Accent3 3 2 4 3" xfId="478"/>
    <cellStyle name="20% - Accent3 3 2 4 3 2" xfId="4262"/>
    <cellStyle name="20% - Accent3 3 2 4 4" xfId="4299"/>
    <cellStyle name="20% - Accent3 3 2 5" xfId="479"/>
    <cellStyle name="20% - Accent3 3 2 5 2" xfId="4488"/>
    <cellStyle name="20% - Accent3 3 2 6" xfId="480"/>
    <cellStyle name="20% - Accent3 3 2 6 2" xfId="4337"/>
    <cellStyle name="20% - Accent3 3 2 7" xfId="3708"/>
    <cellStyle name="20% - Accent3 3 3" xfId="481"/>
    <cellStyle name="20% - Accent3 3 3 2" xfId="482"/>
    <cellStyle name="20% - Accent3 3 3 2 2" xfId="483"/>
    <cellStyle name="20% - Accent3 3 3 2 2 2" xfId="4135"/>
    <cellStyle name="20% - Accent3 3 3 2 3" xfId="484"/>
    <cellStyle name="20% - Accent3 3 3 2 3 2" xfId="4112"/>
    <cellStyle name="20% - Accent3 3 3 2 4" xfId="4185"/>
    <cellStyle name="20% - Accent3 3 3 3" xfId="485"/>
    <cellStyle name="20% - Accent3 3 3 3 2" xfId="4357"/>
    <cellStyle name="20% - Accent3 3 3 4" xfId="486"/>
    <cellStyle name="20% - Accent3 3 3 4 2" xfId="4205"/>
    <cellStyle name="20% - Accent3 3 3 5" xfId="3710"/>
    <cellStyle name="20% - Accent3 3 4" xfId="487"/>
    <cellStyle name="20% - Accent3 3 4 2" xfId="488"/>
    <cellStyle name="20% - Accent3 3 4 2 2" xfId="489"/>
    <cellStyle name="20% - Accent3 3 4 2 2 2" xfId="4281"/>
    <cellStyle name="20% - Accent3 3 4 2 3" xfId="490"/>
    <cellStyle name="20% - Accent3 3 4 2 3 2" xfId="4395"/>
    <cellStyle name="20% - Accent3 3 4 2 4" xfId="4432"/>
    <cellStyle name="20% - Accent3 3 4 3" xfId="491"/>
    <cellStyle name="20% - Accent3 3 4 3 2" xfId="4243"/>
    <cellStyle name="20% - Accent3 3 4 4" xfId="492"/>
    <cellStyle name="20% - Accent3 3 4 4 2" xfId="4470"/>
    <cellStyle name="20% - Accent3 3 4 5" xfId="3711"/>
    <cellStyle name="20% - Accent3 3 5" xfId="493"/>
    <cellStyle name="20% - Accent3 3 5 2" xfId="494"/>
    <cellStyle name="20% - Accent3 3 5 2 2" xfId="495"/>
    <cellStyle name="20% - Accent3 3 5 2 2 2" xfId="4373"/>
    <cellStyle name="20% - Accent3 3 5 2 3" xfId="496"/>
    <cellStyle name="20% - Accent3 3 5 2 3 2" xfId="4221"/>
    <cellStyle name="20% - Accent3 3 5 2 4" xfId="4167"/>
    <cellStyle name="20% - Accent3 3 5 3" xfId="497"/>
    <cellStyle name="20% - Accent3 3 5 3 2" xfId="4448"/>
    <cellStyle name="20% - Accent3 3 5 4" xfId="498"/>
    <cellStyle name="20% - Accent3 3 5 4 2" xfId="4297"/>
    <cellStyle name="20% - Accent3 3 5 5" xfId="4319"/>
    <cellStyle name="20% - Accent3 3 6" xfId="499"/>
    <cellStyle name="20% - Accent3 3 6 2" xfId="500"/>
    <cellStyle name="20% - Accent3 3 6 2 2" xfId="4260"/>
    <cellStyle name="20% - Accent3 3 6 3" xfId="501"/>
    <cellStyle name="20% - Accent3 3 6 3 2" xfId="4486"/>
    <cellStyle name="20% - Accent3 3 6 4" xfId="4411"/>
    <cellStyle name="20% - Accent3 3 7" xfId="502"/>
    <cellStyle name="20% - Accent3 3 7 2" xfId="4335"/>
    <cellStyle name="20% - Accent3 3 8" xfId="503"/>
    <cellStyle name="20% - Accent3 3 8 2" xfId="4183"/>
    <cellStyle name="20% - Accent3 3 9" xfId="3707"/>
    <cellStyle name="20% - Accent3 4" xfId="504"/>
    <cellStyle name="20% - Accent3 4 2" xfId="505"/>
    <cellStyle name="20% - Accent3 4 2 2" xfId="506"/>
    <cellStyle name="20% - Accent3 4 2 2 2" xfId="507"/>
    <cellStyle name="20% - Accent3 4 2 2 2 2" xfId="4108"/>
    <cellStyle name="20% - Accent3 4 2 2 3" xfId="508"/>
    <cellStyle name="20% - Accent3 4 2 2 3 2" xfId="4355"/>
    <cellStyle name="20% - Accent3 4 2 2 4" xfId="4133"/>
    <cellStyle name="20% - Accent3 4 2 3" xfId="509"/>
    <cellStyle name="20% - Accent3 4 2 3 2" xfId="4203"/>
    <cellStyle name="20% - Accent3 4 2 4" xfId="510"/>
    <cellStyle name="20% - Accent3 4 2 4 2" xfId="4430"/>
    <cellStyle name="20% - Accent3 4 2 5" xfId="3713"/>
    <cellStyle name="20% - Accent3 4 3" xfId="511"/>
    <cellStyle name="20% - Accent3 4 3 2" xfId="512"/>
    <cellStyle name="20% - Accent3 4 3 2 2" xfId="513"/>
    <cellStyle name="20% - Accent3 4 3 2 2 2" xfId="4241"/>
    <cellStyle name="20% - Accent3 4 3 2 3" xfId="514"/>
    <cellStyle name="20% - Accent3 4 3 2 3 2" xfId="4468"/>
    <cellStyle name="20% - Accent3 4 3 2 4" xfId="4393"/>
    <cellStyle name="20% - Accent3 4 3 3" xfId="515"/>
    <cellStyle name="20% - Accent3 4 3 3 2" xfId="4317"/>
    <cellStyle name="20% - Accent3 4 3 4" xfId="516"/>
    <cellStyle name="20% - Accent3 4 3 4 2" xfId="4165"/>
    <cellStyle name="20% - Accent3 4 3 5" xfId="4279"/>
    <cellStyle name="20% - Accent3 4 4" xfId="517"/>
    <cellStyle name="20% - Accent3 4 4 2" xfId="518"/>
    <cellStyle name="20% - Accent3 4 4 2 2" xfId="4219"/>
    <cellStyle name="20% - Accent3 4 4 3" xfId="519"/>
    <cellStyle name="20% - Accent3 4 4 3 2" xfId="4446"/>
    <cellStyle name="20% - Accent3 4 4 4" xfId="4371"/>
    <cellStyle name="20% - Accent3 4 5" xfId="520"/>
    <cellStyle name="20% - Accent3 4 5 2" xfId="4295"/>
    <cellStyle name="20% - Accent3 4 6" xfId="521"/>
    <cellStyle name="20% - Accent3 4 6 2" xfId="4409"/>
    <cellStyle name="20% - Accent3 4 7" xfId="3712"/>
    <cellStyle name="20% - Accent3 5" xfId="522"/>
    <cellStyle name="20% - Accent3 5 2" xfId="523"/>
    <cellStyle name="20% - Accent3 5 2 2" xfId="524"/>
    <cellStyle name="20% - Accent3 5 2 2 2" xfId="4484"/>
    <cellStyle name="20% - Accent3 5 2 3" xfId="525"/>
    <cellStyle name="20% - Accent3 5 2 3 2" xfId="4333"/>
    <cellStyle name="20% - Accent3 5 2 4" xfId="4258"/>
    <cellStyle name="20% - Accent3 5 3" xfId="526"/>
    <cellStyle name="20% - Accent3 5 3 2" xfId="4181"/>
    <cellStyle name="20% - Accent3 5 4" xfId="527"/>
    <cellStyle name="20% - Accent3 5 4 2" xfId="4131"/>
    <cellStyle name="20% - Accent3 5 5" xfId="3714"/>
    <cellStyle name="20% - Accent3 6" xfId="528"/>
    <cellStyle name="20% - Accent3 6 2" xfId="529"/>
    <cellStyle name="20% - Accent3 6 2 2" xfId="530"/>
    <cellStyle name="20% - Accent3 6 2 2 2" xfId="4503"/>
    <cellStyle name="20% - Accent3 6 2 3" xfId="531"/>
    <cellStyle name="20% - Accent3 6 2 3 2" xfId="4504"/>
    <cellStyle name="20% - Accent3 6 2 4" xfId="4104"/>
    <cellStyle name="20% - Accent3 6 3" xfId="532"/>
    <cellStyle name="20% - Accent3 6 3 2" xfId="4505"/>
    <cellStyle name="20% - Accent3 6 4" xfId="533"/>
    <cellStyle name="20% - Accent3 6 4 2" xfId="4506"/>
    <cellStyle name="20% - Accent3 6 5" xfId="3715"/>
    <cellStyle name="20% - Accent3 7" xfId="534"/>
    <cellStyle name="20% - Accent3 7 2" xfId="535"/>
    <cellStyle name="20% - Accent3 7 2 2" xfId="536"/>
    <cellStyle name="20% - Accent3 7 2 2 2" xfId="4509"/>
    <cellStyle name="20% - Accent3 7 2 3" xfId="537"/>
    <cellStyle name="20% - Accent3 7 2 3 2" xfId="4510"/>
    <cellStyle name="20% - Accent3 7 2 4" xfId="4508"/>
    <cellStyle name="20% - Accent3 7 3" xfId="538"/>
    <cellStyle name="20% - Accent3 7 3 2" xfId="4511"/>
    <cellStyle name="20% - Accent3 7 4" xfId="539"/>
    <cellStyle name="20% - Accent3 7 4 2" xfId="4512"/>
    <cellStyle name="20% - Accent3 7 5" xfId="4507"/>
    <cellStyle name="20% - Accent4" xfId="3646" builtinId="42" customBuiltin="1"/>
    <cellStyle name="20% - Accent4 2" xfId="540"/>
    <cellStyle name="20% - Accent4 2 10" xfId="3716"/>
    <cellStyle name="20% - Accent4 2 2" xfId="541"/>
    <cellStyle name="20% - Accent4 2 2 2" xfId="542"/>
    <cellStyle name="20% - Accent4 2 2 2 2" xfId="543"/>
    <cellStyle name="20% - Accent4 2 2 2 2 2" xfId="544"/>
    <cellStyle name="20% - Accent4 2 2 2 2 2 2" xfId="545"/>
    <cellStyle name="20% - Accent4 2 2 2 2 2 2 2" xfId="4514"/>
    <cellStyle name="20% - Accent4 2 2 2 2 2 3" xfId="546"/>
    <cellStyle name="20% - Accent4 2 2 2 2 2 3 2" xfId="4515"/>
    <cellStyle name="20% - Accent4 2 2 2 2 2 4" xfId="4513"/>
    <cellStyle name="20% - Accent4 2 2 2 2 3" xfId="547"/>
    <cellStyle name="20% - Accent4 2 2 2 2 3 2" xfId="4516"/>
    <cellStyle name="20% - Accent4 2 2 2 2 4" xfId="548"/>
    <cellStyle name="20% - Accent4 2 2 2 2 4 2" xfId="4517"/>
    <cellStyle name="20% - Accent4 2 2 2 2 5" xfId="3719"/>
    <cellStyle name="20% - Accent4 2 2 2 3" xfId="549"/>
    <cellStyle name="20% - Accent4 2 2 2 3 2" xfId="550"/>
    <cellStyle name="20% - Accent4 2 2 2 3 2 2" xfId="551"/>
    <cellStyle name="20% - Accent4 2 2 2 3 2 2 2" xfId="4520"/>
    <cellStyle name="20% - Accent4 2 2 2 3 2 3" xfId="552"/>
    <cellStyle name="20% - Accent4 2 2 2 3 2 3 2" xfId="4521"/>
    <cellStyle name="20% - Accent4 2 2 2 3 2 4" xfId="4519"/>
    <cellStyle name="20% - Accent4 2 2 2 3 3" xfId="553"/>
    <cellStyle name="20% - Accent4 2 2 2 3 3 2" xfId="4522"/>
    <cellStyle name="20% - Accent4 2 2 2 3 4" xfId="554"/>
    <cellStyle name="20% - Accent4 2 2 2 3 4 2" xfId="4523"/>
    <cellStyle name="20% - Accent4 2 2 2 3 5" xfId="4518"/>
    <cellStyle name="20% - Accent4 2 2 2 4" xfId="555"/>
    <cellStyle name="20% - Accent4 2 2 2 4 2" xfId="556"/>
    <cellStyle name="20% - Accent4 2 2 2 4 2 2" xfId="4525"/>
    <cellStyle name="20% - Accent4 2 2 2 4 3" xfId="557"/>
    <cellStyle name="20% - Accent4 2 2 2 4 3 2" xfId="4526"/>
    <cellStyle name="20% - Accent4 2 2 2 4 4" xfId="4524"/>
    <cellStyle name="20% - Accent4 2 2 2 5" xfId="558"/>
    <cellStyle name="20% - Accent4 2 2 2 5 2" xfId="4527"/>
    <cellStyle name="20% - Accent4 2 2 2 6" xfId="559"/>
    <cellStyle name="20% - Accent4 2 2 2 6 2" xfId="4528"/>
    <cellStyle name="20% - Accent4 2 2 2 7" xfId="3718"/>
    <cellStyle name="20% - Accent4 2 2 3" xfId="560"/>
    <cellStyle name="20% - Accent4 2 2 3 2" xfId="561"/>
    <cellStyle name="20% - Accent4 2 2 3 2 2" xfId="562"/>
    <cellStyle name="20% - Accent4 2 2 3 2 2 2" xfId="4530"/>
    <cellStyle name="20% - Accent4 2 2 3 2 3" xfId="563"/>
    <cellStyle name="20% - Accent4 2 2 3 2 3 2" xfId="4531"/>
    <cellStyle name="20% - Accent4 2 2 3 2 4" xfId="4529"/>
    <cellStyle name="20% - Accent4 2 2 3 3" xfId="564"/>
    <cellStyle name="20% - Accent4 2 2 3 3 2" xfId="4532"/>
    <cellStyle name="20% - Accent4 2 2 3 4" xfId="565"/>
    <cellStyle name="20% - Accent4 2 2 3 4 2" xfId="4533"/>
    <cellStyle name="20% - Accent4 2 2 3 5" xfId="3720"/>
    <cellStyle name="20% - Accent4 2 2 4" xfId="566"/>
    <cellStyle name="20% - Accent4 2 2 4 2" xfId="567"/>
    <cellStyle name="20% - Accent4 2 2 4 2 2" xfId="568"/>
    <cellStyle name="20% - Accent4 2 2 4 2 2 2" xfId="4535"/>
    <cellStyle name="20% - Accent4 2 2 4 2 3" xfId="569"/>
    <cellStyle name="20% - Accent4 2 2 4 2 3 2" xfId="4536"/>
    <cellStyle name="20% - Accent4 2 2 4 2 4" xfId="4534"/>
    <cellStyle name="20% - Accent4 2 2 4 3" xfId="570"/>
    <cellStyle name="20% - Accent4 2 2 4 3 2" xfId="4537"/>
    <cellStyle name="20% - Accent4 2 2 4 4" xfId="571"/>
    <cellStyle name="20% - Accent4 2 2 4 4 2" xfId="4538"/>
    <cellStyle name="20% - Accent4 2 2 4 5" xfId="3721"/>
    <cellStyle name="20% - Accent4 2 2 5" xfId="572"/>
    <cellStyle name="20% - Accent4 2 2 5 2" xfId="573"/>
    <cellStyle name="20% - Accent4 2 2 5 2 2" xfId="574"/>
    <cellStyle name="20% - Accent4 2 2 5 2 2 2" xfId="4541"/>
    <cellStyle name="20% - Accent4 2 2 5 2 3" xfId="575"/>
    <cellStyle name="20% - Accent4 2 2 5 2 3 2" xfId="4542"/>
    <cellStyle name="20% - Accent4 2 2 5 2 4" xfId="4540"/>
    <cellStyle name="20% - Accent4 2 2 5 3" xfId="576"/>
    <cellStyle name="20% - Accent4 2 2 5 3 2" xfId="4543"/>
    <cellStyle name="20% - Accent4 2 2 5 4" xfId="577"/>
    <cellStyle name="20% - Accent4 2 2 5 4 2" xfId="4544"/>
    <cellStyle name="20% - Accent4 2 2 5 5" xfId="4539"/>
    <cellStyle name="20% - Accent4 2 2 6" xfId="578"/>
    <cellStyle name="20% - Accent4 2 2 6 2" xfId="579"/>
    <cellStyle name="20% - Accent4 2 2 6 2 2" xfId="4546"/>
    <cellStyle name="20% - Accent4 2 2 6 3" xfId="580"/>
    <cellStyle name="20% - Accent4 2 2 6 3 2" xfId="4547"/>
    <cellStyle name="20% - Accent4 2 2 6 4" xfId="4545"/>
    <cellStyle name="20% - Accent4 2 2 7" xfId="581"/>
    <cellStyle name="20% - Accent4 2 2 7 2" xfId="4548"/>
    <cellStyle name="20% - Accent4 2 2 8" xfId="582"/>
    <cellStyle name="20% - Accent4 2 2 8 2" xfId="4549"/>
    <cellStyle name="20% - Accent4 2 2 9" xfId="3717"/>
    <cellStyle name="20% - Accent4 2 3" xfId="583"/>
    <cellStyle name="20% - Accent4 2 3 2" xfId="584"/>
    <cellStyle name="20% - Accent4 2 3 2 2" xfId="585"/>
    <cellStyle name="20% - Accent4 2 3 2 2 2" xfId="586"/>
    <cellStyle name="20% - Accent4 2 3 2 2 2 2" xfId="4551"/>
    <cellStyle name="20% - Accent4 2 3 2 2 3" xfId="587"/>
    <cellStyle name="20% - Accent4 2 3 2 2 3 2" xfId="4552"/>
    <cellStyle name="20% - Accent4 2 3 2 2 4" xfId="4550"/>
    <cellStyle name="20% - Accent4 2 3 2 3" xfId="588"/>
    <cellStyle name="20% - Accent4 2 3 2 3 2" xfId="4553"/>
    <cellStyle name="20% - Accent4 2 3 2 4" xfId="589"/>
    <cellStyle name="20% - Accent4 2 3 2 4 2" xfId="4554"/>
    <cellStyle name="20% - Accent4 2 3 2 5" xfId="3723"/>
    <cellStyle name="20% - Accent4 2 3 3" xfId="590"/>
    <cellStyle name="20% - Accent4 2 3 3 2" xfId="591"/>
    <cellStyle name="20% - Accent4 2 3 3 2 2" xfId="592"/>
    <cellStyle name="20% - Accent4 2 3 3 2 2 2" xfId="4557"/>
    <cellStyle name="20% - Accent4 2 3 3 2 3" xfId="593"/>
    <cellStyle name="20% - Accent4 2 3 3 2 3 2" xfId="4558"/>
    <cellStyle name="20% - Accent4 2 3 3 2 4" xfId="4556"/>
    <cellStyle name="20% - Accent4 2 3 3 3" xfId="594"/>
    <cellStyle name="20% - Accent4 2 3 3 3 2" xfId="4559"/>
    <cellStyle name="20% - Accent4 2 3 3 4" xfId="595"/>
    <cellStyle name="20% - Accent4 2 3 3 4 2" xfId="4560"/>
    <cellStyle name="20% - Accent4 2 3 3 5" xfId="4555"/>
    <cellStyle name="20% - Accent4 2 3 4" xfId="596"/>
    <cellStyle name="20% - Accent4 2 3 4 2" xfId="597"/>
    <cellStyle name="20% - Accent4 2 3 4 2 2" xfId="4562"/>
    <cellStyle name="20% - Accent4 2 3 4 3" xfId="598"/>
    <cellStyle name="20% - Accent4 2 3 4 3 2" xfId="4563"/>
    <cellStyle name="20% - Accent4 2 3 4 4" xfId="4561"/>
    <cellStyle name="20% - Accent4 2 3 5" xfId="599"/>
    <cellStyle name="20% - Accent4 2 3 5 2" xfId="4564"/>
    <cellStyle name="20% - Accent4 2 3 6" xfId="600"/>
    <cellStyle name="20% - Accent4 2 3 6 2" xfId="4565"/>
    <cellStyle name="20% - Accent4 2 3 7" xfId="3722"/>
    <cellStyle name="20% - Accent4 2 4" xfId="601"/>
    <cellStyle name="20% - Accent4 2 4 2" xfId="602"/>
    <cellStyle name="20% - Accent4 2 4 2 2" xfId="603"/>
    <cellStyle name="20% - Accent4 2 4 2 2 2" xfId="4567"/>
    <cellStyle name="20% - Accent4 2 4 2 3" xfId="604"/>
    <cellStyle name="20% - Accent4 2 4 2 3 2" xfId="4568"/>
    <cellStyle name="20% - Accent4 2 4 2 4" xfId="4566"/>
    <cellStyle name="20% - Accent4 2 4 3" xfId="605"/>
    <cellStyle name="20% - Accent4 2 4 3 2" xfId="4569"/>
    <cellStyle name="20% - Accent4 2 4 4" xfId="606"/>
    <cellStyle name="20% - Accent4 2 4 4 2" xfId="4570"/>
    <cellStyle name="20% - Accent4 2 4 5" xfId="3724"/>
    <cellStyle name="20% - Accent4 2 5" xfId="607"/>
    <cellStyle name="20% - Accent4 2 5 2" xfId="608"/>
    <cellStyle name="20% - Accent4 2 5 2 2" xfId="609"/>
    <cellStyle name="20% - Accent4 2 5 2 2 2" xfId="4572"/>
    <cellStyle name="20% - Accent4 2 5 2 3" xfId="610"/>
    <cellStyle name="20% - Accent4 2 5 2 3 2" xfId="4573"/>
    <cellStyle name="20% - Accent4 2 5 2 4" xfId="4571"/>
    <cellStyle name="20% - Accent4 2 5 3" xfId="611"/>
    <cellStyle name="20% - Accent4 2 5 3 2" xfId="4574"/>
    <cellStyle name="20% - Accent4 2 5 4" xfId="612"/>
    <cellStyle name="20% - Accent4 2 5 4 2" xfId="4575"/>
    <cellStyle name="20% - Accent4 2 5 5" xfId="3725"/>
    <cellStyle name="20% - Accent4 2 6" xfId="613"/>
    <cellStyle name="20% - Accent4 2 6 2" xfId="614"/>
    <cellStyle name="20% - Accent4 2 6 2 2" xfId="615"/>
    <cellStyle name="20% - Accent4 2 6 2 2 2" xfId="4578"/>
    <cellStyle name="20% - Accent4 2 6 2 3" xfId="616"/>
    <cellStyle name="20% - Accent4 2 6 2 3 2" xfId="4579"/>
    <cellStyle name="20% - Accent4 2 6 2 4" xfId="4577"/>
    <cellStyle name="20% - Accent4 2 6 3" xfId="617"/>
    <cellStyle name="20% - Accent4 2 6 3 2" xfId="4580"/>
    <cellStyle name="20% - Accent4 2 6 4" xfId="618"/>
    <cellStyle name="20% - Accent4 2 6 4 2" xfId="4581"/>
    <cellStyle name="20% - Accent4 2 6 5" xfId="4576"/>
    <cellStyle name="20% - Accent4 2 7" xfId="619"/>
    <cellStyle name="20% - Accent4 2 7 2" xfId="620"/>
    <cellStyle name="20% - Accent4 2 7 2 2" xfId="4583"/>
    <cellStyle name="20% - Accent4 2 7 3" xfId="621"/>
    <cellStyle name="20% - Accent4 2 7 3 2" xfId="4584"/>
    <cellStyle name="20% - Accent4 2 7 4" xfId="4582"/>
    <cellStyle name="20% - Accent4 2 8" xfId="622"/>
    <cellStyle name="20% - Accent4 2 8 2" xfId="4585"/>
    <cellStyle name="20% - Accent4 2 9" xfId="623"/>
    <cellStyle name="20% - Accent4 2 9 2" xfId="4586"/>
    <cellStyle name="20% - Accent4 3" xfId="624"/>
    <cellStyle name="20% - Accent4 3 2" xfId="625"/>
    <cellStyle name="20% - Accent4 3 2 2" xfId="626"/>
    <cellStyle name="20% - Accent4 3 2 2 2" xfId="627"/>
    <cellStyle name="20% - Accent4 3 2 2 2 2" xfId="628"/>
    <cellStyle name="20% - Accent4 3 2 2 2 2 2" xfId="4588"/>
    <cellStyle name="20% - Accent4 3 2 2 2 3" xfId="629"/>
    <cellStyle name="20% - Accent4 3 2 2 2 3 2" xfId="4589"/>
    <cellStyle name="20% - Accent4 3 2 2 2 4" xfId="4587"/>
    <cellStyle name="20% - Accent4 3 2 2 3" xfId="630"/>
    <cellStyle name="20% - Accent4 3 2 2 3 2" xfId="4590"/>
    <cellStyle name="20% - Accent4 3 2 2 4" xfId="631"/>
    <cellStyle name="20% - Accent4 3 2 2 4 2" xfId="4591"/>
    <cellStyle name="20% - Accent4 3 2 2 5" xfId="3728"/>
    <cellStyle name="20% - Accent4 3 2 3" xfId="632"/>
    <cellStyle name="20% - Accent4 3 2 3 2" xfId="633"/>
    <cellStyle name="20% - Accent4 3 2 3 2 2" xfId="634"/>
    <cellStyle name="20% - Accent4 3 2 3 2 2 2" xfId="4594"/>
    <cellStyle name="20% - Accent4 3 2 3 2 3" xfId="635"/>
    <cellStyle name="20% - Accent4 3 2 3 2 3 2" xfId="4595"/>
    <cellStyle name="20% - Accent4 3 2 3 2 4" xfId="4593"/>
    <cellStyle name="20% - Accent4 3 2 3 3" xfId="636"/>
    <cellStyle name="20% - Accent4 3 2 3 3 2" xfId="4596"/>
    <cellStyle name="20% - Accent4 3 2 3 4" xfId="637"/>
    <cellStyle name="20% - Accent4 3 2 3 4 2" xfId="4597"/>
    <cellStyle name="20% - Accent4 3 2 3 5" xfId="4592"/>
    <cellStyle name="20% - Accent4 3 2 4" xfId="638"/>
    <cellStyle name="20% - Accent4 3 2 4 2" xfId="639"/>
    <cellStyle name="20% - Accent4 3 2 4 2 2" xfId="4599"/>
    <cellStyle name="20% - Accent4 3 2 4 3" xfId="640"/>
    <cellStyle name="20% - Accent4 3 2 4 3 2" xfId="4600"/>
    <cellStyle name="20% - Accent4 3 2 4 4" xfId="4598"/>
    <cellStyle name="20% - Accent4 3 2 5" xfId="641"/>
    <cellStyle name="20% - Accent4 3 2 5 2" xfId="4601"/>
    <cellStyle name="20% - Accent4 3 2 6" xfId="642"/>
    <cellStyle name="20% - Accent4 3 2 6 2" xfId="4602"/>
    <cellStyle name="20% - Accent4 3 2 7" xfId="3727"/>
    <cellStyle name="20% - Accent4 3 3" xfId="643"/>
    <cellStyle name="20% - Accent4 3 3 2" xfId="644"/>
    <cellStyle name="20% - Accent4 3 3 2 2" xfId="645"/>
    <cellStyle name="20% - Accent4 3 3 2 2 2" xfId="4604"/>
    <cellStyle name="20% - Accent4 3 3 2 3" xfId="646"/>
    <cellStyle name="20% - Accent4 3 3 2 3 2" xfId="4605"/>
    <cellStyle name="20% - Accent4 3 3 2 4" xfId="4603"/>
    <cellStyle name="20% - Accent4 3 3 3" xfId="647"/>
    <cellStyle name="20% - Accent4 3 3 3 2" xfId="4606"/>
    <cellStyle name="20% - Accent4 3 3 4" xfId="648"/>
    <cellStyle name="20% - Accent4 3 3 4 2" xfId="4607"/>
    <cellStyle name="20% - Accent4 3 3 5" xfId="3729"/>
    <cellStyle name="20% - Accent4 3 4" xfId="649"/>
    <cellStyle name="20% - Accent4 3 4 2" xfId="650"/>
    <cellStyle name="20% - Accent4 3 4 2 2" xfId="651"/>
    <cellStyle name="20% - Accent4 3 4 2 2 2" xfId="4609"/>
    <cellStyle name="20% - Accent4 3 4 2 3" xfId="652"/>
    <cellStyle name="20% - Accent4 3 4 2 3 2" xfId="4610"/>
    <cellStyle name="20% - Accent4 3 4 2 4" xfId="4608"/>
    <cellStyle name="20% - Accent4 3 4 3" xfId="653"/>
    <cellStyle name="20% - Accent4 3 4 3 2" xfId="4611"/>
    <cellStyle name="20% - Accent4 3 4 4" xfId="654"/>
    <cellStyle name="20% - Accent4 3 4 4 2" xfId="4612"/>
    <cellStyle name="20% - Accent4 3 4 5" xfId="3730"/>
    <cellStyle name="20% - Accent4 3 5" xfId="655"/>
    <cellStyle name="20% - Accent4 3 5 2" xfId="656"/>
    <cellStyle name="20% - Accent4 3 5 2 2" xfId="657"/>
    <cellStyle name="20% - Accent4 3 5 2 2 2" xfId="4615"/>
    <cellStyle name="20% - Accent4 3 5 2 3" xfId="658"/>
    <cellStyle name="20% - Accent4 3 5 2 3 2" xfId="4616"/>
    <cellStyle name="20% - Accent4 3 5 2 4" xfId="4614"/>
    <cellStyle name="20% - Accent4 3 5 3" xfId="659"/>
    <cellStyle name="20% - Accent4 3 5 3 2" xfId="4617"/>
    <cellStyle name="20% - Accent4 3 5 4" xfId="660"/>
    <cellStyle name="20% - Accent4 3 5 4 2" xfId="4618"/>
    <cellStyle name="20% - Accent4 3 5 5" xfId="4613"/>
    <cellStyle name="20% - Accent4 3 6" xfId="661"/>
    <cellStyle name="20% - Accent4 3 6 2" xfId="662"/>
    <cellStyle name="20% - Accent4 3 6 2 2" xfId="4620"/>
    <cellStyle name="20% - Accent4 3 6 3" xfId="663"/>
    <cellStyle name="20% - Accent4 3 6 3 2" xfId="4621"/>
    <cellStyle name="20% - Accent4 3 6 4" xfId="4619"/>
    <cellStyle name="20% - Accent4 3 7" xfId="664"/>
    <cellStyle name="20% - Accent4 3 7 2" xfId="4622"/>
    <cellStyle name="20% - Accent4 3 8" xfId="665"/>
    <cellStyle name="20% - Accent4 3 8 2" xfId="4623"/>
    <cellStyle name="20% - Accent4 3 9" xfId="3726"/>
    <cellStyle name="20% - Accent4 4" xfId="666"/>
    <cellStyle name="20% - Accent4 4 2" xfId="667"/>
    <cellStyle name="20% - Accent4 4 2 2" xfId="668"/>
    <cellStyle name="20% - Accent4 4 2 2 2" xfId="669"/>
    <cellStyle name="20% - Accent4 4 2 2 2 2" xfId="4625"/>
    <cellStyle name="20% - Accent4 4 2 2 3" xfId="670"/>
    <cellStyle name="20% - Accent4 4 2 2 3 2" xfId="4626"/>
    <cellStyle name="20% - Accent4 4 2 2 4" xfId="4624"/>
    <cellStyle name="20% - Accent4 4 2 3" xfId="671"/>
    <cellStyle name="20% - Accent4 4 2 3 2" xfId="4627"/>
    <cellStyle name="20% - Accent4 4 2 4" xfId="672"/>
    <cellStyle name="20% - Accent4 4 2 4 2" xfId="4628"/>
    <cellStyle name="20% - Accent4 4 2 5" xfId="3732"/>
    <cellStyle name="20% - Accent4 4 3" xfId="673"/>
    <cellStyle name="20% - Accent4 4 3 2" xfId="674"/>
    <cellStyle name="20% - Accent4 4 3 2 2" xfId="675"/>
    <cellStyle name="20% - Accent4 4 3 2 2 2" xfId="4631"/>
    <cellStyle name="20% - Accent4 4 3 2 3" xfId="676"/>
    <cellStyle name="20% - Accent4 4 3 2 3 2" xfId="4632"/>
    <cellStyle name="20% - Accent4 4 3 2 4" xfId="4630"/>
    <cellStyle name="20% - Accent4 4 3 3" xfId="677"/>
    <cellStyle name="20% - Accent4 4 3 3 2" xfId="4633"/>
    <cellStyle name="20% - Accent4 4 3 4" xfId="678"/>
    <cellStyle name="20% - Accent4 4 3 4 2" xfId="4634"/>
    <cellStyle name="20% - Accent4 4 3 5" xfId="4629"/>
    <cellStyle name="20% - Accent4 4 4" xfId="679"/>
    <cellStyle name="20% - Accent4 4 4 2" xfId="680"/>
    <cellStyle name="20% - Accent4 4 4 2 2" xfId="4636"/>
    <cellStyle name="20% - Accent4 4 4 3" xfId="681"/>
    <cellStyle name="20% - Accent4 4 4 3 2" xfId="4637"/>
    <cellStyle name="20% - Accent4 4 4 4" xfId="4635"/>
    <cellStyle name="20% - Accent4 4 5" xfId="682"/>
    <cellStyle name="20% - Accent4 4 5 2" xfId="4638"/>
    <cellStyle name="20% - Accent4 4 6" xfId="683"/>
    <cellStyle name="20% - Accent4 4 6 2" xfId="4639"/>
    <cellStyle name="20% - Accent4 4 7" xfId="3731"/>
    <cellStyle name="20% - Accent4 5" xfId="684"/>
    <cellStyle name="20% - Accent4 5 2" xfId="685"/>
    <cellStyle name="20% - Accent4 5 2 2" xfId="686"/>
    <cellStyle name="20% - Accent4 5 2 2 2" xfId="4641"/>
    <cellStyle name="20% - Accent4 5 2 3" xfId="687"/>
    <cellStyle name="20% - Accent4 5 2 3 2" xfId="4642"/>
    <cellStyle name="20% - Accent4 5 2 4" xfId="4640"/>
    <cellStyle name="20% - Accent4 5 3" xfId="688"/>
    <cellStyle name="20% - Accent4 5 3 2" xfId="4643"/>
    <cellStyle name="20% - Accent4 5 4" xfId="689"/>
    <cellStyle name="20% - Accent4 5 4 2" xfId="4644"/>
    <cellStyle name="20% - Accent4 5 5" xfId="3733"/>
    <cellStyle name="20% - Accent4 6" xfId="690"/>
    <cellStyle name="20% - Accent4 6 2" xfId="691"/>
    <cellStyle name="20% - Accent4 6 2 2" xfId="692"/>
    <cellStyle name="20% - Accent4 6 2 2 2" xfId="4646"/>
    <cellStyle name="20% - Accent4 6 2 3" xfId="693"/>
    <cellStyle name="20% - Accent4 6 2 3 2" xfId="4647"/>
    <cellStyle name="20% - Accent4 6 2 4" xfId="4645"/>
    <cellStyle name="20% - Accent4 6 3" xfId="694"/>
    <cellStyle name="20% - Accent4 6 3 2" xfId="4648"/>
    <cellStyle name="20% - Accent4 6 4" xfId="695"/>
    <cellStyle name="20% - Accent4 6 4 2" xfId="4649"/>
    <cellStyle name="20% - Accent4 6 5" xfId="3734"/>
    <cellStyle name="20% - Accent4 7" xfId="696"/>
    <cellStyle name="20% - Accent4 7 2" xfId="697"/>
    <cellStyle name="20% - Accent4 7 2 2" xfId="698"/>
    <cellStyle name="20% - Accent4 7 2 2 2" xfId="4652"/>
    <cellStyle name="20% - Accent4 7 2 3" xfId="699"/>
    <cellStyle name="20% - Accent4 7 2 3 2" xfId="4653"/>
    <cellStyle name="20% - Accent4 7 2 4" xfId="4651"/>
    <cellStyle name="20% - Accent4 7 3" xfId="700"/>
    <cellStyle name="20% - Accent4 7 3 2" xfId="4654"/>
    <cellStyle name="20% - Accent4 7 4" xfId="701"/>
    <cellStyle name="20% - Accent4 7 4 2" xfId="4655"/>
    <cellStyle name="20% - Accent4 7 5" xfId="4650"/>
    <cellStyle name="20% - Accent5" xfId="3650" builtinId="46" customBuiltin="1"/>
    <cellStyle name="20% - Accent5 2" xfId="702"/>
    <cellStyle name="20% - Accent5 2 10" xfId="3735"/>
    <cellStyle name="20% - Accent5 2 2" xfId="703"/>
    <cellStyle name="20% - Accent5 2 2 2" xfId="704"/>
    <cellStyle name="20% - Accent5 2 2 2 2" xfId="705"/>
    <cellStyle name="20% - Accent5 2 2 2 2 2" xfId="706"/>
    <cellStyle name="20% - Accent5 2 2 2 2 2 2" xfId="707"/>
    <cellStyle name="20% - Accent5 2 2 2 2 2 2 2" xfId="4657"/>
    <cellStyle name="20% - Accent5 2 2 2 2 2 3" xfId="708"/>
    <cellStyle name="20% - Accent5 2 2 2 2 2 3 2" xfId="4658"/>
    <cellStyle name="20% - Accent5 2 2 2 2 2 4" xfId="4656"/>
    <cellStyle name="20% - Accent5 2 2 2 2 3" xfId="709"/>
    <cellStyle name="20% - Accent5 2 2 2 2 3 2" xfId="4659"/>
    <cellStyle name="20% - Accent5 2 2 2 2 4" xfId="710"/>
    <cellStyle name="20% - Accent5 2 2 2 2 4 2" xfId="4660"/>
    <cellStyle name="20% - Accent5 2 2 2 2 5" xfId="3738"/>
    <cellStyle name="20% - Accent5 2 2 2 3" xfId="711"/>
    <cellStyle name="20% - Accent5 2 2 2 3 2" xfId="712"/>
    <cellStyle name="20% - Accent5 2 2 2 3 2 2" xfId="713"/>
    <cellStyle name="20% - Accent5 2 2 2 3 2 2 2" xfId="4663"/>
    <cellStyle name="20% - Accent5 2 2 2 3 2 3" xfId="714"/>
    <cellStyle name="20% - Accent5 2 2 2 3 2 3 2" xfId="4664"/>
    <cellStyle name="20% - Accent5 2 2 2 3 2 4" xfId="4662"/>
    <cellStyle name="20% - Accent5 2 2 2 3 3" xfId="715"/>
    <cellStyle name="20% - Accent5 2 2 2 3 3 2" xfId="4665"/>
    <cellStyle name="20% - Accent5 2 2 2 3 4" xfId="716"/>
    <cellStyle name="20% - Accent5 2 2 2 3 4 2" xfId="4666"/>
    <cellStyle name="20% - Accent5 2 2 2 3 5" xfId="4661"/>
    <cellStyle name="20% - Accent5 2 2 2 4" xfId="717"/>
    <cellStyle name="20% - Accent5 2 2 2 4 2" xfId="718"/>
    <cellStyle name="20% - Accent5 2 2 2 4 2 2" xfId="4668"/>
    <cellStyle name="20% - Accent5 2 2 2 4 3" xfId="719"/>
    <cellStyle name="20% - Accent5 2 2 2 4 3 2" xfId="4669"/>
    <cellStyle name="20% - Accent5 2 2 2 4 4" xfId="4667"/>
    <cellStyle name="20% - Accent5 2 2 2 5" xfId="720"/>
    <cellStyle name="20% - Accent5 2 2 2 5 2" xfId="4670"/>
    <cellStyle name="20% - Accent5 2 2 2 6" xfId="721"/>
    <cellStyle name="20% - Accent5 2 2 2 6 2" xfId="4671"/>
    <cellStyle name="20% - Accent5 2 2 2 7" xfId="3737"/>
    <cellStyle name="20% - Accent5 2 2 3" xfId="722"/>
    <cellStyle name="20% - Accent5 2 2 3 2" xfId="723"/>
    <cellStyle name="20% - Accent5 2 2 3 2 2" xfId="724"/>
    <cellStyle name="20% - Accent5 2 2 3 2 2 2" xfId="4673"/>
    <cellStyle name="20% - Accent5 2 2 3 2 3" xfId="725"/>
    <cellStyle name="20% - Accent5 2 2 3 2 3 2" xfId="4674"/>
    <cellStyle name="20% - Accent5 2 2 3 2 4" xfId="4672"/>
    <cellStyle name="20% - Accent5 2 2 3 3" xfId="726"/>
    <cellStyle name="20% - Accent5 2 2 3 3 2" xfId="4675"/>
    <cellStyle name="20% - Accent5 2 2 3 4" xfId="727"/>
    <cellStyle name="20% - Accent5 2 2 3 4 2" xfId="4676"/>
    <cellStyle name="20% - Accent5 2 2 3 5" xfId="3739"/>
    <cellStyle name="20% - Accent5 2 2 4" xfId="728"/>
    <cellStyle name="20% - Accent5 2 2 4 2" xfId="729"/>
    <cellStyle name="20% - Accent5 2 2 4 2 2" xfId="730"/>
    <cellStyle name="20% - Accent5 2 2 4 2 2 2" xfId="4678"/>
    <cellStyle name="20% - Accent5 2 2 4 2 3" xfId="731"/>
    <cellStyle name="20% - Accent5 2 2 4 2 3 2" xfId="4679"/>
    <cellStyle name="20% - Accent5 2 2 4 2 4" xfId="4677"/>
    <cellStyle name="20% - Accent5 2 2 4 3" xfId="732"/>
    <cellStyle name="20% - Accent5 2 2 4 3 2" xfId="4680"/>
    <cellStyle name="20% - Accent5 2 2 4 4" xfId="733"/>
    <cellStyle name="20% - Accent5 2 2 4 4 2" xfId="4681"/>
    <cellStyle name="20% - Accent5 2 2 4 5" xfId="3740"/>
    <cellStyle name="20% - Accent5 2 2 5" xfId="734"/>
    <cellStyle name="20% - Accent5 2 2 5 2" xfId="735"/>
    <cellStyle name="20% - Accent5 2 2 5 2 2" xfId="736"/>
    <cellStyle name="20% - Accent5 2 2 5 2 2 2" xfId="4684"/>
    <cellStyle name="20% - Accent5 2 2 5 2 3" xfId="737"/>
    <cellStyle name="20% - Accent5 2 2 5 2 3 2" xfId="4685"/>
    <cellStyle name="20% - Accent5 2 2 5 2 4" xfId="4683"/>
    <cellStyle name="20% - Accent5 2 2 5 3" xfId="738"/>
    <cellStyle name="20% - Accent5 2 2 5 3 2" xfId="4686"/>
    <cellStyle name="20% - Accent5 2 2 5 4" xfId="739"/>
    <cellStyle name="20% - Accent5 2 2 5 4 2" xfId="4687"/>
    <cellStyle name="20% - Accent5 2 2 5 5" xfId="4682"/>
    <cellStyle name="20% - Accent5 2 2 6" xfId="740"/>
    <cellStyle name="20% - Accent5 2 2 6 2" xfId="741"/>
    <cellStyle name="20% - Accent5 2 2 6 2 2" xfId="4689"/>
    <cellStyle name="20% - Accent5 2 2 6 3" xfId="742"/>
    <cellStyle name="20% - Accent5 2 2 6 3 2" xfId="4690"/>
    <cellStyle name="20% - Accent5 2 2 6 4" xfId="4688"/>
    <cellStyle name="20% - Accent5 2 2 7" xfId="743"/>
    <cellStyle name="20% - Accent5 2 2 7 2" xfId="4691"/>
    <cellStyle name="20% - Accent5 2 2 8" xfId="744"/>
    <cellStyle name="20% - Accent5 2 2 8 2" xfId="4692"/>
    <cellStyle name="20% - Accent5 2 2 9" xfId="3736"/>
    <cellStyle name="20% - Accent5 2 3" xfId="745"/>
    <cellStyle name="20% - Accent5 2 3 2" xfId="746"/>
    <cellStyle name="20% - Accent5 2 3 2 2" xfId="747"/>
    <cellStyle name="20% - Accent5 2 3 2 2 2" xfId="748"/>
    <cellStyle name="20% - Accent5 2 3 2 2 2 2" xfId="4694"/>
    <cellStyle name="20% - Accent5 2 3 2 2 3" xfId="749"/>
    <cellStyle name="20% - Accent5 2 3 2 2 3 2" xfId="4695"/>
    <cellStyle name="20% - Accent5 2 3 2 2 4" xfId="4693"/>
    <cellStyle name="20% - Accent5 2 3 2 3" xfId="750"/>
    <cellStyle name="20% - Accent5 2 3 2 3 2" xfId="4696"/>
    <cellStyle name="20% - Accent5 2 3 2 4" xfId="751"/>
    <cellStyle name="20% - Accent5 2 3 2 4 2" xfId="4697"/>
    <cellStyle name="20% - Accent5 2 3 2 5" xfId="3742"/>
    <cellStyle name="20% - Accent5 2 3 3" xfId="752"/>
    <cellStyle name="20% - Accent5 2 3 3 2" xfId="753"/>
    <cellStyle name="20% - Accent5 2 3 3 2 2" xfId="754"/>
    <cellStyle name="20% - Accent5 2 3 3 2 2 2" xfId="4700"/>
    <cellStyle name="20% - Accent5 2 3 3 2 3" xfId="755"/>
    <cellStyle name="20% - Accent5 2 3 3 2 3 2" xfId="4701"/>
    <cellStyle name="20% - Accent5 2 3 3 2 4" xfId="4699"/>
    <cellStyle name="20% - Accent5 2 3 3 3" xfId="756"/>
    <cellStyle name="20% - Accent5 2 3 3 3 2" xfId="4702"/>
    <cellStyle name="20% - Accent5 2 3 3 4" xfId="757"/>
    <cellStyle name="20% - Accent5 2 3 3 4 2" xfId="4703"/>
    <cellStyle name="20% - Accent5 2 3 3 5" xfId="4698"/>
    <cellStyle name="20% - Accent5 2 3 4" xfId="758"/>
    <cellStyle name="20% - Accent5 2 3 4 2" xfId="759"/>
    <cellStyle name="20% - Accent5 2 3 4 2 2" xfId="4705"/>
    <cellStyle name="20% - Accent5 2 3 4 3" xfId="760"/>
    <cellStyle name="20% - Accent5 2 3 4 3 2" xfId="4706"/>
    <cellStyle name="20% - Accent5 2 3 4 4" xfId="4704"/>
    <cellStyle name="20% - Accent5 2 3 5" xfId="761"/>
    <cellStyle name="20% - Accent5 2 3 5 2" xfId="4707"/>
    <cellStyle name="20% - Accent5 2 3 6" xfId="762"/>
    <cellStyle name="20% - Accent5 2 3 6 2" xfId="4708"/>
    <cellStyle name="20% - Accent5 2 3 7" xfId="3741"/>
    <cellStyle name="20% - Accent5 2 4" xfId="763"/>
    <cellStyle name="20% - Accent5 2 4 2" xfId="764"/>
    <cellStyle name="20% - Accent5 2 4 2 2" xfId="765"/>
    <cellStyle name="20% - Accent5 2 4 2 2 2" xfId="4710"/>
    <cellStyle name="20% - Accent5 2 4 2 3" xfId="766"/>
    <cellStyle name="20% - Accent5 2 4 2 3 2" xfId="4711"/>
    <cellStyle name="20% - Accent5 2 4 2 4" xfId="4709"/>
    <cellStyle name="20% - Accent5 2 4 3" xfId="767"/>
    <cellStyle name="20% - Accent5 2 4 3 2" xfId="4712"/>
    <cellStyle name="20% - Accent5 2 4 4" xfId="768"/>
    <cellStyle name="20% - Accent5 2 4 4 2" xfId="4713"/>
    <cellStyle name="20% - Accent5 2 4 5" xfId="3743"/>
    <cellStyle name="20% - Accent5 2 5" xfId="769"/>
    <cellStyle name="20% - Accent5 2 5 2" xfId="770"/>
    <cellStyle name="20% - Accent5 2 5 2 2" xfId="771"/>
    <cellStyle name="20% - Accent5 2 5 2 2 2" xfId="4715"/>
    <cellStyle name="20% - Accent5 2 5 2 3" xfId="772"/>
    <cellStyle name="20% - Accent5 2 5 2 3 2" xfId="4716"/>
    <cellStyle name="20% - Accent5 2 5 2 4" xfId="4714"/>
    <cellStyle name="20% - Accent5 2 5 3" xfId="773"/>
    <cellStyle name="20% - Accent5 2 5 3 2" xfId="4717"/>
    <cellStyle name="20% - Accent5 2 5 4" xfId="774"/>
    <cellStyle name="20% - Accent5 2 5 4 2" xfId="4718"/>
    <cellStyle name="20% - Accent5 2 5 5" xfId="3744"/>
    <cellStyle name="20% - Accent5 2 6" xfId="775"/>
    <cellStyle name="20% - Accent5 2 6 2" xfId="776"/>
    <cellStyle name="20% - Accent5 2 6 2 2" xfId="777"/>
    <cellStyle name="20% - Accent5 2 6 2 2 2" xfId="4721"/>
    <cellStyle name="20% - Accent5 2 6 2 3" xfId="778"/>
    <cellStyle name="20% - Accent5 2 6 2 3 2" xfId="4722"/>
    <cellStyle name="20% - Accent5 2 6 2 4" xfId="4720"/>
    <cellStyle name="20% - Accent5 2 6 3" xfId="779"/>
    <cellStyle name="20% - Accent5 2 6 3 2" xfId="4723"/>
    <cellStyle name="20% - Accent5 2 6 4" xfId="780"/>
    <cellStyle name="20% - Accent5 2 6 4 2" xfId="4724"/>
    <cellStyle name="20% - Accent5 2 6 5" xfId="4719"/>
    <cellStyle name="20% - Accent5 2 7" xfId="781"/>
    <cellStyle name="20% - Accent5 2 7 2" xfId="782"/>
    <cellStyle name="20% - Accent5 2 7 2 2" xfId="4726"/>
    <cellStyle name="20% - Accent5 2 7 3" xfId="783"/>
    <cellStyle name="20% - Accent5 2 7 3 2" xfId="4727"/>
    <cellStyle name="20% - Accent5 2 7 4" xfId="4725"/>
    <cellStyle name="20% - Accent5 2 8" xfId="784"/>
    <cellStyle name="20% - Accent5 2 8 2" xfId="4728"/>
    <cellStyle name="20% - Accent5 2 9" xfId="785"/>
    <cellStyle name="20% - Accent5 2 9 2" xfId="4729"/>
    <cellStyle name="20% - Accent5 3" xfId="786"/>
    <cellStyle name="20% - Accent5 3 2" xfId="787"/>
    <cellStyle name="20% - Accent5 3 2 2" xfId="788"/>
    <cellStyle name="20% - Accent5 3 2 2 2" xfId="789"/>
    <cellStyle name="20% - Accent5 3 2 2 2 2" xfId="790"/>
    <cellStyle name="20% - Accent5 3 2 2 2 2 2" xfId="4731"/>
    <cellStyle name="20% - Accent5 3 2 2 2 3" xfId="791"/>
    <cellStyle name="20% - Accent5 3 2 2 2 3 2" xfId="4732"/>
    <cellStyle name="20% - Accent5 3 2 2 2 4" xfId="4730"/>
    <cellStyle name="20% - Accent5 3 2 2 3" xfId="792"/>
    <cellStyle name="20% - Accent5 3 2 2 3 2" xfId="4733"/>
    <cellStyle name="20% - Accent5 3 2 2 4" xfId="793"/>
    <cellStyle name="20% - Accent5 3 2 2 4 2" xfId="4734"/>
    <cellStyle name="20% - Accent5 3 2 2 5" xfId="3747"/>
    <cellStyle name="20% - Accent5 3 2 3" xfId="794"/>
    <cellStyle name="20% - Accent5 3 2 3 2" xfId="795"/>
    <cellStyle name="20% - Accent5 3 2 3 2 2" xfId="796"/>
    <cellStyle name="20% - Accent5 3 2 3 2 2 2" xfId="4737"/>
    <cellStyle name="20% - Accent5 3 2 3 2 3" xfId="797"/>
    <cellStyle name="20% - Accent5 3 2 3 2 3 2" xfId="4738"/>
    <cellStyle name="20% - Accent5 3 2 3 2 4" xfId="4736"/>
    <cellStyle name="20% - Accent5 3 2 3 3" xfId="798"/>
    <cellStyle name="20% - Accent5 3 2 3 3 2" xfId="4739"/>
    <cellStyle name="20% - Accent5 3 2 3 4" xfId="799"/>
    <cellStyle name="20% - Accent5 3 2 3 4 2" xfId="4740"/>
    <cellStyle name="20% - Accent5 3 2 3 5" xfId="4735"/>
    <cellStyle name="20% - Accent5 3 2 4" xfId="800"/>
    <cellStyle name="20% - Accent5 3 2 4 2" xfId="801"/>
    <cellStyle name="20% - Accent5 3 2 4 2 2" xfId="4742"/>
    <cellStyle name="20% - Accent5 3 2 4 3" xfId="802"/>
    <cellStyle name="20% - Accent5 3 2 4 3 2" xfId="4743"/>
    <cellStyle name="20% - Accent5 3 2 4 4" xfId="4741"/>
    <cellStyle name="20% - Accent5 3 2 5" xfId="803"/>
    <cellStyle name="20% - Accent5 3 2 5 2" xfId="4744"/>
    <cellStyle name="20% - Accent5 3 2 6" xfId="804"/>
    <cellStyle name="20% - Accent5 3 2 6 2" xfId="4745"/>
    <cellStyle name="20% - Accent5 3 2 7" xfId="3746"/>
    <cellStyle name="20% - Accent5 3 3" xfId="805"/>
    <cellStyle name="20% - Accent5 3 3 2" xfId="806"/>
    <cellStyle name="20% - Accent5 3 3 2 2" xfId="807"/>
    <cellStyle name="20% - Accent5 3 3 2 2 2" xfId="4747"/>
    <cellStyle name="20% - Accent5 3 3 2 3" xfId="808"/>
    <cellStyle name="20% - Accent5 3 3 2 3 2" xfId="4748"/>
    <cellStyle name="20% - Accent5 3 3 2 4" xfId="4746"/>
    <cellStyle name="20% - Accent5 3 3 3" xfId="809"/>
    <cellStyle name="20% - Accent5 3 3 3 2" xfId="4749"/>
    <cellStyle name="20% - Accent5 3 3 4" xfId="810"/>
    <cellStyle name="20% - Accent5 3 3 4 2" xfId="4750"/>
    <cellStyle name="20% - Accent5 3 3 5" xfId="3748"/>
    <cellStyle name="20% - Accent5 3 4" xfId="811"/>
    <cellStyle name="20% - Accent5 3 4 2" xfId="812"/>
    <cellStyle name="20% - Accent5 3 4 2 2" xfId="813"/>
    <cellStyle name="20% - Accent5 3 4 2 2 2" xfId="4752"/>
    <cellStyle name="20% - Accent5 3 4 2 3" xfId="814"/>
    <cellStyle name="20% - Accent5 3 4 2 3 2" xfId="4753"/>
    <cellStyle name="20% - Accent5 3 4 2 4" xfId="4751"/>
    <cellStyle name="20% - Accent5 3 4 3" xfId="815"/>
    <cellStyle name="20% - Accent5 3 4 3 2" xfId="4754"/>
    <cellStyle name="20% - Accent5 3 4 4" xfId="816"/>
    <cellStyle name="20% - Accent5 3 4 4 2" xfId="4755"/>
    <cellStyle name="20% - Accent5 3 4 5" xfId="3749"/>
    <cellStyle name="20% - Accent5 3 5" xfId="817"/>
    <cellStyle name="20% - Accent5 3 5 2" xfId="818"/>
    <cellStyle name="20% - Accent5 3 5 2 2" xfId="819"/>
    <cellStyle name="20% - Accent5 3 5 2 2 2" xfId="4758"/>
    <cellStyle name="20% - Accent5 3 5 2 3" xfId="820"/>
    <cellStyle name="20% - Accent5 3 5 2 3 2" xfId="4759"/>
    <cellStyle name="20% - Accent5 3 5 2 4" xfId="4757"/>
    <cellStyle name="20% - Accent5 3 5 3" xfId="821"/>
    <cellStyle name="20% - Accent5 3 5 3 2" xfId="4760"/>
    <cellStyle name="20% - Accent5 3 5 4" xfId="822"/>
    <cellStyle name="20% - Accent5 3 5 4 2" xfId="4761"/>
    <cellStyle name="20% - Accent5 3 5 5" xfId="4756"/>
    <cellStyle name="20% - Accent5 3 6" xfId="823"/>
    <cellStyle name="20% - Accent5 3 6 2" xfId="824"/>
    <cellStyle name="20% - Accent5 3 6 2 2" xfId="4763"/>
    <cellStyle name="20% - Accent5 3 6 3" xfId="825"/>
    <cellStyle name="20% - Accent5 3 6 3 2" xfId="4764"/>
    <cellStyle name="20% - Accent5 3 6 4" xfId="4762"/>
    <cellStyle name="20% - Accent5 3 7" xfId="826"/>
    <cellStyle name="20% - Accent5 3 7 2" xfId="4765"/>
    <cellStyle name="20% - Accent5 3 8" xfId="827"/>
    <cellStyle name="20% - Accent5 3 8 2" xfId="4766"/>
    <cellStyle name="20% - Accent5 3 9" xfId="3745"/>
    <cellStyle name="20% - Accent5 4" xfId="828"/>
    <cellStyle name="20% - Accent5 4 2" xfId="829"/>
    <cellStyle name="20% - Accent5 4 2 2" xfId="830"/>
    <cellStyle name="20% - Accent5 4 2 2 2" xfId="831"/>
    <cellStyle name="20% - Accent5 4 2 2 2 2" xfId="4768"/>
    <cellStyle name="20% - Accent5 4 2 2 3" xfId="832"/>
    <cellStyle name="20% - Accent5 4 2 2 3 2" xfId="4769"/>
    <cellStyle name="20% - Accent5 4 2 2 4" xfId="4767"/>
    <cellStyle name="20% - Accent5 4 2 3" xfId="833"/>
    <cellStyle name="20% - Accent5 4 2 3 2" xfId="4770"/>
    <cellStyle name="20% - Accent5 4 2 4" xfId="834"/>
    <cellStyle name="20% - Accent5 4 2 4 2" xfId="4771"/>
    <cellStyle name="20% - Accent5 4 2 5" xfId="3751"/>
    <cellStyle name="20% - Accent5 4 3" xfId="835"/>
    <cellStyle name="20% - Accent5 4 3 2" xfId="836"/>
    <cellStyle name="20% - Accent5 4 3 2 2" xfId="837"/>
    <cellStyle name="20% - Accent5 4 3 2 2 2" xfId="4774"/>
    <cellStyle name="20% - Accent5 4 3 2 3" xfId="838"/>
    <cellStyle name="20% - Accent5 4 3 2 3 2" xfId="4775"/>
    <cellStyle name="20% - Accent5 4 3 2 4" xfId="4773"/>
    <cellStyle name="20% - Accent5 4 3 3" xfId="839"/>
    <cellStyle name="20% - Accent5 4 3 3 2" xfId="4776"/>
    <cellStyle name="20% - Accent5 4 3 4" xfId="840"/>
    <cellStyle name="20% - Accent5 4 3 4 2" xfId="4777"/>
    <cellStyle name="20% - Accent5 4 3 5" xfId="4772"/>
    <cellStyle name="20% - Accent5 4 4" xfId="841"/>
    <cellStyle name="20% - Accent5 4 4 2" xfId="842"/>
    <cellStyle name="20% - Accent5 4 4 2 2" xfId="4779"/>
    <cellStyle name="20% - Accent5 4 4 3" xfId="843"/>
    <cellStyle name="20% - Accent5 4 4 3 2" xfId="4780"/>
    <cellStyle name="20% - Accent5 4 4 4" xfId="4778"/>
    <cellStyle name="20% - Accent5 4 5" xfId="844"/>
    <cellStyle name="20% - Accent5 4 5 2" xfId="4781"/>
    <cellStyle name="20% - Accent5 4 6" xfId="845"/>
    <cellStyle name="20% - Accent5 4 6 2" xfId="4782"/>
    <cellStyle name="20% - Accent5 4 7" xfId="3750"/>
    <cellStyle name="20% - Accent5 5" xfId="846"/>
    <cellStyle name="20% - Accent5 5 2" xfId="847"/>
    <cellStyle name="20% - Accent5 5 2 2" xfId="848"/>
    <cellStyle name="20% - Accent5 5 2 2 2" xfId="4784"/>
    <cellStyle name="20% - Accent5 5 2 3" xfId="849"/>
    <cellStyle name="20% - Accent5 5 2 3 2" xfId="4785"/>
    <cellStyle name="20% - Accent5 5 2 4" xfId="4783"/>
    <cellStyle name="20% - Accent5 5 3" xfId="850"/>
    <cellStyle name="20% - Accent5 5 3 2" xfId="4786"/>
    <cellStyle name="20% - Accent5 5 4" xfId="851"/>
    <cellStyle name="20% - Accent5 5 4 2" xfId="4787"/>
    <cellStyle name="20% - Accent5 5 5" xfId="3752"/>
    <cellStyle name="20% - Accent5 6" xfId="852"/>
    <cellStyle name="20% - Accent5 6 2" xfId="853"/>
    <cellStyle name="20% - Accent5 6 2 2" xfId="854"/>
    <cellStyle name="20% - Accent5 6 2 2 2" xfId="4789"/>
    <cellStyle name="20% - Accent5 6 2 3" xfId="855"/>
    <cellStyle name="20% - Accent5 6 2 3 2" xfId="4790"/>
    <cellStyle name="20% - Accent5 6 2 4" xfId="4788"/>
    <cellStyle name="20% - Accent5 6 3" xfId="856"/>
    <cellStyle name="20% - Accent5 6 3 2" xfId="4791"/>
    <cellStyle name="20% - Accent5 6 4" xfId="857"/>
    <cellStyle name="20% - Accent5 6 4 2" xfId="4792"/>
    <cellStyle name="20% - Accent5 6 5" xfId="3753"/>
    <cellStyle name="20% - Accent5 7" xfId="858"/>
    <cellStyle name="20% - Accent5 7 2" xfId="859"/>
    <cellStyle name="20% - Accent5 7 2 2" xfId="860"/>
    <cellStyle name="20% - Accent5 7 2 2 2" xfId="4795"/>
    <cellStyle name="20% - Accent5 7 2 3" xfId="861"/>
    <cellStyle name="20% - Accent5 7 2 3 2" xfId="4796"/>
    <cellStyle name="20% - Accent5 7 2 4" xfId="4794"/>
    <cellStyle name="20% - Accent5 7 3" xfId="862"/>
    <cellStyle name="20% - Accent5 7 3 2" xfId="4797"/>
    <cellStyle name="20% - Accent5 7 4" xfId="863"/>
    <cellStyle name="20% - Accent5 7 4 2" xfId="4798"/>
    <cellStyle name="20% - Accent5 7 5" xfId="4793"/>
    <cellStyle name="20% - Accent6" xfId="3654" builtinId="50" customBuiltin="1"/>
    <cellStyle name="20% - Accent6 2" xfId="864"/>
    <cellStyle name="20% - Accent6 2 10" xfId="3754"/>
    <cellStyle name="20% - Accent6 2 2" xfId="865"/>
    <cellStyle name="20% - Accent6 2 2 2" xfId="866"/>
    <cellStyle name="20% - Accent6 2 2 2 2" xfId="867"/>
    <cellStyle name="20% - Accent6 2 2 2 2 2" xfId="868"/>
    <cellStyle name="20% - Accent6 2 2 2 2 2 2" xfId="869"/>
    <cellStyle name="20% - Accent6 2 2 2 2 2 2 2" xfId="4800"/>
    <cellStyle name="20% - Accent6 2 2 2 2 2 3" xfId="870"/>
    <cellStyle name="20% - Accent6 2 2 2 2 2 3 2" xfId="4801"/>
    <cellStyle name="20% - Accent6 2 2 2 2 2 4" xfId="4799"/>
    <cellStyle name="20% - Accent6 2 2 2 2 3" xfId="871"/>
    <cellStyle name="20% - Accent6 2 2 2 2 3 2" xfId="4802"/>
    <cellStyle name="20% - Accent6 2 2 2 2 4" xfId="872"/>
    <cellStyle name="20% - Accent6 2 2 2 2 4 2" xfId="4803"/>
    <cellStyle name="20% - Accent6 2 2 2 2 5" xfId="3757"/>
    <cellStyle name="20% - Accent6 2 2 2 3" xfId="873"/>
    <cellStyle name="20% - Accent6 2 2 2 3 2" xfId="874"/>
    <cellStyle name="20% - Accent6 2 2 2 3 2 2" xfId="875"/>
    <cellStyle name="20% - Accent6 2 2 2 3 2 2 2" xfId="4806"/>
    <cellStyle name="20% - Accent6 2 2 2 3 2 3" xfId="876"/>
    <cellStyle name="20% - Accent6 2 2 2 3 2 3 2" xfId="4807"/>
    <cellStyle name="20% - Accent6 2 2 2 3 2 4" xfId="4805"/>
    <cellStyle name="20% - Accent6 2 2 2 3 3" xfId="877"/>
    <cellStyle name="20% - Accent6 2 2 2 3 3 2" xfId="4808"/>
    <cellStyle name="20% - Accent6 2 2 2 3 4" xfId="878"/>
    <cellStyle name="20% - Accent6 2 2 2 3 4 2" xfId="4809"/>
    <cellStyle name="20% - Accent6 2 2 2 3 5" xfId="4804"/>
    <cellStyle name="20% - Accent6 2 2 2 4" xfId="879"/>
    <cellStyle name="20% - Accent6 2 2 2 4 2" xfId="880"/>
    <cellStyle name="20% - Accent6 2 2 2 4 2 2" xfId="4811"/>
    <cellStyle name="20% - Accent6 2 2 2 4 3" xfId="881"/>
    <cellStyle name="20% - Accent6 2 2 2 4 3 2" xfId="4812"/>
    <cellStyle name="20% - Accent6 2 2 2 4 4" xfId="4810"/>
    <cellStyle name="20% - Accent6 2 2 2 5" xfId="882"/>
    <cellStyle name="20% - Accent6 2 2 2 5 2" xfId="4813"/>
    <cellStyle name="20% - Accent6 2 2 2 6" xfId="883"/>
    <cellStyle name="20% - Accent6 2 2 2 6 2" xfId="4814"/>
    <cellStyle name="20% - Accent6 2 2 2 7" xfId="3756"/>
    <cellStyle name="20% - Accent6 2 2 3" xfId="884"/>
    <cellStyle name="20% - Accent6 2 2 3 2" xfId="885"/>
    <cellStyle name="20% - Accent6 2 2 3 2 2" xfId="886"/>
    <cellStyle name="20% - Accent6 2 2 3 2 2 2" xfId="4816"/>
    <cellStyle name="20% - Accent6 2 2 3 2 3" xfId="887"/>
    <cellStyle name="20% - Accent6 2 2 3 2 3 2" xfId="4817"/>
    <cellStyle name="20% - Accent6 2 2 3 2 4" xfId="4815"/>
    <cellStyle name="20% - Accent6 2 2 3 3" xfId="888"/>
    <cellStyle name="20% - Accent6 2 2 3 3 2" xfId="4818"/>
    <cellStyle name="20% - Accent6 2 2 3 4" xfId="889"/>
    <cellStyle name="20% - Accent6 2 2 3 4 2" xfId="4819"/>
    <cellStyle name="20% - Accent6 2 2 3 5" xfId="3758"/>
    <cellStyle name="20% - Accent6 2 2 4" xfId="890"/>
    <cellStyle name="20% - Accent6 2 2 4 2" xfId="891"/>
    <cellStyle name="20% - Accent6 2 2 4 2 2" xfId="892"/>
    <cellStyle name="20% - Accent6 2 2 4 2 2 2" xfId="4821"/>
    <cellStyle name="20% - Accent6 2 2 4 2 3" xfId="893"/>
    <cellStyle name="20% - Accent6 2 2 4 2 3 2" xfId="4822"/>
    <cellStyle name="20% - Accent6 2 2 4 2 4" xfId="4820"/>
    <cellStyle name="20% - Accent6 2 2 4 3" xfId="894"/>
    <cellStyle name="20% - Accent6 2 2 4 3 2" xfId="4823"/>
    <cellStyle name="20% - Accent6 2 2 4 4" xfId="895"/>
    <cellStyle name="20% - Accent6 2 2 4 4 2" xfId="4824"/>
    <cellStyle name="20% - Accent6 2 2 4 5" xfId="3759"/>
    <cellStyle name="20% - Accent6 2 2 5" xfId="896"/>
    <cellStyle name="20% - Accent6 2 2 5 2" xfId="897"/>
    <cellStyle name="20% - Accent6 2 2 5 2 2" xfId="898"/>
    <cellStyle name="20% - Accent6 2 2 5 2 2 2" xfId="4827"/>
    <cellStyle name="20% - Accent6 2 2 5 2 3" xfId="899"/>
    <cellStyle name="20% - Accent6 2 2 5 2 3 2" xfId="4828"/>
    <cellStyle name="20% - Accent6 2 2 5 2 4" xfId="4826"/>
    <cellStyle name="20% - Accent6 2 2 5 3" xfId="900"/>
    <cellStyle name="20% - Accent6 2 2 5 3 2" xfId="4829"/>
    <cellStyle name="20% - Accent6 2 2 5 4" xfId="901"/>
    <cellStyle name="20% - Accent6 2 2 5 4 2" xfId="4830"/>
    <cellStyle name="20% - Accent6 2 2 5 5" xfId="4825"/>
    <cellStyle name="20% - Accent6 2 2 6" xfId="902"/>
    <cellStyle name="20% - Accent6 2 2 6 2" xfId="903"/>
    <cellStyle name="20% - Accent6 2 2 6 2 2" xfId="4832"/>
    <cellStyle name="20% - Accent6 2 2 6 3" xfId="904"/>
    <cellStyle name="20% - Accent6 2 2 6 3 2" xfId="4833"/>
    <cellStyle name="20% - Accent6 2 2 6 4" xfId="4831"/>
    <cellStyle name="20% - Accent6 2 2 7" xfId="905"/>
    <cellStyle name="20% - Accent6 2 2 7 2" xfId="4834"/>
    <cellStyle name="20% - Accent6 2 2 8" xfId="906"/>
    <cellStyle name="20% - Accent6 2 2 8 2" xfId="4835"/>
    <cellStyle name="20% - Accent6 2 2 9" xfId="3755"/>
    <cellStyle name="20% - Accent6 2 3" xfId="907"/>
    <cellStyle name="20% - Accent6 2 3 2" xfId="908"/>
    <cellStyle name="20% - Accent6 2 3 2 2" xfId="909"/>
    <cellStyle name="20% - Accent6 2 3 2 2 2" xfId="910"/>
    <cellStyle name="20% - Accent6 2 3 2 2 2 2" xfId="4837"/>
    <cellStyle name="20% - Accent6 2 3 2 2 3" xfId="911"/>
    <cellStyle name="20% - Accent6 2 3 2 2 3 2" xfId="4838"/>
    <cellStyle name="20% - Accent6 2 3 2 2 4" xfId="4836"/>
    <cellStyle name="20% - Accent6 2 3 2 3" xfId="912"/>
    <cellStyle name="20% - Accent6 2 3 2 3 2" xfId="4839"/>
    <cellStyle name="20% - Accent6 2 3 2 4" xfId="913"/>
    <cellStyle name="20% - Accent6 2 3 2 4 2" xfId="4840"/>
    <cellStyle name="20% - Accent6 2 3 2 5" xfId="3761"/>
    <cellStyle name="20% - Accent6 2 3 3" xfId="914"/>
    <cellStyle name="20% - Accent6 2 3 3 2" xfId="915"/>
    <cellStyle name="20% - Accent6 2 3 3 2 2" xfId="916"/>
    <cellStyle name="20% - Accent6 2 3 3 2 2 2" xfId="4843"/>
    <cellStyle name="20% - Accent6 2 3 3 2 3" xfId="917"/>
    <cellStyle name="20% - Accent6 2 3 3 2 3 2" xfId="4844"/>
    <cellStyle name="20% - Accent6 2 3 3 2 4" xfId="4842"/>
    <cellStyle name="20% - Accent6 2 3 3 3" xfId="918"/>
    <cellStyle name="20% - Accent6 2 3 3 3 2" xfId="4845"/>
    <cellStyle name="20% - Accent6 2 3 3 4" xfId="919"/>
    <cellStyle name="20% - Accent6 2 3 3 4 2" xfId="4846"/>
    <cellStyle name="20% - Accent6 2 3 3 5" xfId="4841"/>
    <cellStyle name="20% - Accent6 2 3 4" xfId="920"/>
    <cellStyle name="20% - Accent6 2 3 4 2" xfId="921"/>
    <cellStyle name="20% - Accent6 2 3 4 2 2" xfId="4848"/>
    <cellStyle name="20% - Accent6 2 3 4 3" xfId="922"/>
    <cellStyle name="20% - Accent6 2 3 4 3 2" xfId="4849"/>
    <cellStyle name="20% - Accent6 2 3 4 4" xfId="4847"/>
    <cellStyle name="20% - Accent6 2 3 5" xfId="923"/>
    <cellStyle name="20% - Accent6 2 3 5 2" xfId="4850"/>
    <cellStyle name="20% - Accent6 2 3 6" xfId="924"/>
    <cellStyle name="20% - Accent6 2 3 6 2" xfId="4851"/>
    <cellStyle name="20% - Accent6 2 3 7" xfId="3760"/>
    <cellStyle name="20% - Accent6 2 4" xfId="925"/>
    <cellStyle name="20% - Accent6 2 4 2" xfId="926"/>
    <cellStyle name="20% - Accent6 2 4 2 2" xfId="927"/>
    <cellStyle name="20% - Accent6 2 4 2 2 2" xfId="4853"/>
    <cellStyle name="20% - Accent6 2 4 2 3" xfId="928"/>
    <cellStyle name="20% - Accent6 2 4 2 3 2" xfId="4854"/>
    <cellStyle name="20% - Accent6 2 4 2 4" xfId="4852"/>
    <cellStyle name="20% - Accent6 2 4 3" xfId="929"/>
    <cellStyle name="20% - Accent6 2 4 3 2" xfId="4855"/>
    <cellStyle name="20% - Accent6 2 4 4" xfId="930"/>
    <cellStyle name="20% - Accent6 2 4 4 2" xfId="4856"/>
    <cellStyle name="20% - Accent6 2 4 5" xfId="3762"/>
    <cellStyle name="20% - Accent6 2 5" xfId="931"/>
    <cellStyle name="20% - Accent6 2 5 2" xfId="932"/>
    <cellStyle name="20% - Accent6 2 5 2 2" xfId="933"/>
    <cellStyle name="20% - Accent6 2 5 2 2 2" xfId="4858"/>
    <cellStyle name="20% - Accent6 2 5 2 3" xfId="934"/>
    <cellStyle name="20% - Accent6 2 5 2 3 2" xfId="4859"/>
    <cellStyle name="20% - Accent6 2 5 2 4" xfId="4857"/>
    <cellStyle name="20% - Accent6 2 5 3" xfId="935"/>
    <cellStyle name="20% - Accent6 2 5 3 2" xfId="4860"/>
    <cellStyle name="20% - Accent6 2 5 4" xfId="936"/>
    <cellStyle name="20% - Accent6 2 5 4 2" xfId="4861"/>
    <cellStyle name="20% - Accent6 2 5 5" xfId="3763"/>
    <cellStyle name="20% - Accent6 2 6" xfId="937"/>
    <cellStyle name="20% - Accent6 2 6 2" xfId="938"/>
    <cellStyle name="20% - Accent6 2 6 2 2" xfId="939"/>
    <cellStyle name="20% - Accent6 2 6 2 2 2" xfId="4864"/>
    <cellStyle name="20% - Accent6 2 6 2 3" xfId="940"/>
    <cellStyle name="20% - Accent6 2 6 2 3 2" xfId="4865"/>
    <cellStyle name="20% - Accent6 2 6 2 4" xfId="4863"/>
    <cellStyle name="20% - Accent6 2 6 3" xfId="941"/>
    <cellStyle name="20% - Accent6 2 6 3 2" xfId="4866"/>
    <cellStyle name="20% - Accent6 2 6 4" xfId="942"/>
    <cellStyle name="20% - Accent6 2 6 4 2" xfId="4867"/>
    <cellStyle name="20% - Accent6 2 6 5" xfId="4862"/>
    <cellStyle name="20% - Accent6 2 7" xfId="943"/>
    <cellStyle name="20% - Accent6 2 7 2" xfId="944"/>
    <cellStyle name="20% - Accent6 2 7 2 2" xfId="4869"/>
    <cellStyle name="20% - Accent6 2 7 3" xfId="945"/>
    <cellStyle name="20% - Accent6 2 7 3 2" xfId="4870"/>
    <cellStyle name="20% - Accent6 2 7 4" xfId="4868"/>
    <cellStyle name="20% - Accent6 2 8" xfId="946"/>
    <cellStyle name="20% - Accent6 2 8 2" xfId="4871"/>
    <cellStyle name="20% - Accent6 2 9" xfId="947"/>
    <cellStyle name="20% - Accent6 2 9 2" xfId="4872"/>
    <cellStyle name="20% - Accent6 3" xfId="948"/>
    <cellStyle name="20% - Accent6 3 2" xfId="949"/>
    <cellStyle name="20% - Accent6 3 2 2" xfId="950"/>
    <cellStyle name="20% - Accent6 3 2 2 2" xfId="951"/>
    <cellStyle name="20% - Accent6 3 2 2 2 2" xfId="952"/>
    <cellStyle name="20% - Accent6 3 2 2 2 2 2" xfId="4874"/>
    <cellStyle name="20% - Accent6 3 2 2 2 3" xfId="953"/>
    <cellStyle name="20% - Accent6 3 2 2 2 3 2" xfId="4875"/>
    <cellStyle name="20% - Accent6 3 2 2 2 4" xfId="4873"/>
    <cellStyle name="20% - Accent6 3 2 2 3" xfId="954"/>
    <cellStyle name="20% - Accent6 3 2 2 3 2" xfId="4876"/>
    <cellStyle name="20% - Accent6 3 2 2 4" xfId="955"/>
    <cellStyle name="20% - Accent6 3 2 2 4 2" xfId="4877"/>
    <cellStyle name="20% - Accent6 3 2 2 5" xfId="3766"/>
    <cellStyle name="20% - Accent6 3 2 3" xfId="956"/>
    <cellStyle name="20% - Accent6 3 2 3 2" xfId="957"/>
    <cellStyle name="20% - Accent6 3 2 3 2 2" xfId="958"/>
    <cellStyle name="20% - Accent6 3 2 3 2 2 2" xfId="4880"/>
    <cellStyle name="20% - Accent6 3 2 3 2 3" xfId="959"/>
    <cellStyle name="20% - Accent6 3 2 3 2 3 2" xfId="4881"/>
    <cellStyle name="20% - Accent6 3 2 3 2 4" xfId="4879"/>
    <cellStyle name="20% - Accent6 3 2 3 3" xfId="960"/>
    <cellStyle name="20% - Accent6 3 2 3 3 2" xfId="4882"/>
    <cellStyle name="20% - Accent6 3 2 3 4" xfId="961"/>
    <cellStyle name="20% - Accent6 3 2 3 4 2" xfId="4883"/>
    <cellStyle name="20% - Accent6 3 2 3 5" xfId="4878"/>
    <cellStyle name="20% - Accent6 3 2 4" xfId="962"/>
    <cellStyle name="20% - Accent6 3 2 4 2" xfId="963"/>
    <cellStyle name="20% - Accent6 3 2 4 2 2" xfId="4885"/>
    <cellStyle name="20% - Accent6 3 2 4 3" xfId="964"/>
    <cellStyle name="20% - Accent6 3 2 4 3 2" xfId="4886"/>
    <cellStyle name="20% - Accent6 3 2 4 4" xfId="4884"/>
    <cellStyle name="20% - Accent6 3 2 5" xfId="965"/>
    <cellStyle name="20% - Accent6 3 2 5 2" xfId="4887"/>
    <cellStyle name="20% - Accent6 3 2 6" xfId="966"/>
    <cellStyle name="20% - Accent6 3 2 6 2" xfId="4888"/>
    <cellStyle name="20% - Accent6 3 2 7" xfId="3765"/>
    <cellStyle name="20% - Accent6 3 3" xfId="967"/>
    <cellStyle name="20% - Accent6 3 3 2" xfId="968"/>
    <cellStyle name="20% - Accent6 3 3 2 2" xfId="969"/>
    <cellStyle name="20% - Accent6 3 3 2 2 2" xfId="4890"/>
    <cellStyle name="20% - Accent6 3 3 2 3" xfId="970"/>
    <cellStyle name="20% - Accent6 3 3 2 3 2" xfId="4891"/>
    <cellStyle name="20% - Accent6 3 3 2 4" xfId="4889"/>
    <cellStyle name="20% - Accent6 3 3 3" xfId="971"/>
    <cellStyle name="20% - Accent6 3 3 3 2" xfId="4892"/>
    <cellStyle name="20% - Accent6 3 3 4" xfId="972"/>
    <cellStyle name="20% - Accent6 3 3 4 2" xfId="4893"/>
    <cellStyle name="20% - Accent6 3 3 5" xfId="3767"/>
    <cellStyle name="20% - Accent6 3 4" xfId="973"/>
    <cellStyle name="20% - Accent6 3 4 2" xfId="974"/>
    <cellStyle name="20% - Accent6 3 4 2 2" xfId="975"/>
    <cellStyle name="20% - Accent6 3 4 2 2 2" xfId="4895"/>
    <cellStyle name="20% - Accent6 3 4 2 3" xfId="976"/>
    <cellStyle name="20% - Accent6 3 4 2 3 2" xfId="4896"/>
    <cellStyle name="20% - Accent6 3 4 2 4" xfId="4894"/>
    <cellStyle name="20% - Accent6 3 4 3" xfId="977"/>
    <cellStyle name="20% - Accent6 3 4 3 2" xfId="4897"/>
    <cellStyle name="20% - Accent6 3 4 4" xfId="978"/>
    <cellStyle name="20% - Accent6 3 4 4 2" xfId="4898"/>
    <cellStyle name="20% - Accent6 3 4 5" xfId="3768"/>
    <cellStyle name="20% - Accent6 3 5" xfId="979"/>
    <cellStyle name="20% - Accent6 3 5 2" xfId="980"/>
    <cellStyle name="20% - Accent6 3 5 2 2" xfId="981"/>
    <cellStyle name="20% - Accent6 3 5 2 2 2" xfId="4901"/>
    <cellStyle name="20% - Accent6 3 5 2 3" xfId="982"/>
    <cellStyle name="20% - Accent6 3 5 2 3 2" xfId="4902"/>
    <cellStyle name="20% - Accent6 3 5 2 4" xfId="4900"/>
    <cellStyle name="20% - Accent6 3 5 3" xfId="983"/>
    <cellStyle name="20% - Accent6 3 5 3 2" xfId="4903"/>
    <cellStyle name="20% - Accent6 3 5 4" xfId="984"/>
    <cellStyle name="20% - Accent6 3 5 4 2" xfId="4904"/>
    <cellStyle name="20% - Accent6 3 5 5" xfId="4899"/>
    <cellStyle name="20% - Accent6 3 6" xfId="985"/>
    <cellStyle name="20% - Accent6 3 6 2" xfId="986"/>
    <cellStyle name="20% - Accent6 3 6 2 2" xfId="4906"/>
    <cellStyle name="20% - Accent6 3 6 3" xfId="987"/>
    <cellStyle name="20% - Accent6 3 6 3 2" xfId="4907"/>
    <cellStyle name="20% - Accent6 3 6 4" xfId="4905"/>
    <cellStyle name="20% - Accent6 3 7" xfId="988"/>
    <cellStyle name="20% - Accent6 3 7 2" xfId="4908"/>
    <cellStyle name="20% - Accent6 3 8" xfId="989"/>
    <cellStyle name="20% - Accent6 3 8 2" xfId="4909"/>
    <cellStyle name="20% - Accent6 3 9" xfId="3764"/>
    <cellStyle name="20% - Accent6 4" xfId="990"/>
    <cellStyle name="20% - Accent6 4 2" xfId="991"/>
    <cellStyle name="20% - Accent6 4 2 2" xfId="992"/>
    <cellStyle name="20% - Accent6 4 2 2 2" xfId="993"/>
    <cellStyle name="20% - Accent6 4 2 2 2 2" xfId="4911"/>
    <cellStyle name="20% - Accent6 4 2 2 3" xfId="994"/>
    <cellStyle name="20% - Accent6 4 2 2 3 2" xfId="4912"/>
    <cellStyle name="20% - Accent6 4 2 2 4" xfId="4910"/>
    <cellStyle name="20% - Accent6 4 2 3" xfId="995"/>
    <cellStyle name="20% - Accent6 4 2 3 2" xfId="4913"/>
    <cellStyle name="20% - Accent6 4 2 4" xfId="996"/>
    <cellStyle name="20% - Accent6 4 2 4 2" xfId="4914"/>
    <cellStyle name="20% - Accent6 4 2 5" xfId="3770"/>
    <cellStyle name="20% - Accent6 4 3" xfId="997"/>
    <cellStyle name="20% - Accent6 4 3 2" xfId="998"/>
    <cellStyle name="20% - Accent6 4 3 2 2" xfId="999"/>
    <cellStyle name="20% - Accent6 4 3 2 2 2" xfId="4917"/>
    <cellStyle name="20% - Accent6 4 3 2 3" xfId="1000"/>
    <cellStyle name="20% - Accent6 4 3 2 3 2" xfId="4918"/>
    <cellStyle name="20% - Accent6 4 3 2 4" xfId="4916"/>
    <cellStyle name="20% - Accent6 4 3 3" xfId="1001"/>
    <cellStyle name="20% - Accent6 4 3 3 2" xfId="4919"/>
    <cellStyle name="20% - Accent6 4 3 4" xfId="1002"/>
    <cellStyle name="20% - Accent6 4 3 4 2" xfId="4920"/>
    <cellStyle name="20% - Accent6 4 3 5" xfId="4915"/>
    <cellStyle name="20% - Accent6 4 4" xfId="1003"/>
    <cellStyle name="20% - Accent6 4 4 2" xfId="1004"/>
    <cellStyle name="20% - Accent6 4 4 2 2" xfId="4922"/>
    <cellStyle name="20% - Accent6 4 4 3" xfId="1005"/>
    <cellStyle name="20% - Accent6 4 4 3 2" xfId="4923"/>
    <cellStyle name="20% - Accent6 4 4 4" xfId="4921"/>
    <cellStyle name="20% - Accent6 4 5" xfId="1006"/>
    <cellStyle name="20% - Accent6 4 5 2" xfId="4924"/>
    <cellStyle name="20% - Accent6 4 6" xfId="1007"/>
    <cellStyle name="20% - Accent6 4 6 2" xfId="4925"/>
    <cellStyle name="20% - Accent6 4 7" xfId="3769"/>
    <cellStyle name="20% - Accent6 5" xfId="1008"/>
    <cellStyle name="20% - Accent6 5 2" xfId="1009"/>
    <cellStyle name="20% - Accent6 5 2 2" xfId="1010"/>
    <cellStyle name="20% - Accent6 5 2 2 2" xfId="4927"/>
    <cellStyle name="20% - Accent6 5 2 3" xfId="1011"/>
    <cellStyle name="20% - Accent6 5 2 3 2" xfId="4928"/>
    <cellStyle name="20% - Accent6 5 2 4" xfId="4926"/>
    <cellStyle name="20% - Accent6 5 3" xfId="1012"/>
    <cellStyle name="20% - Accent6 5 3 2" xfId="4929"/>
    <cellStyle name="20% - Accent6 5 4" xfId="1013"/>
    <cellStyle name="20% - Accent6 5 4 2" xfId="4930"/>
    <cellStyle name="20% - Accent6 5 5" xfId="3771"/>
    <cellStyle name="20% - Accent6 6" xfId="1014"/>
    <cellStyle name="20% - Accent6 6 2" xfId="1015"/>
    <cellStyle name="20% - Accent6 6 2 2" xfId="1016"/>
    <cellStyle name="20% - Accent6 6 2 2 2" xfId="4932"/>
    <cellStyle name="20% - Accent6 6 2 3" xfId="1017"/>
    <cellStyle name="20% - Accent6 6 2 3 2" xfId="4933"/>
    <cellStyle name="20% - Accent6 6 2 4" xfId="4931"/>
    <cellStyle name="20% - Accent6 6 3" xfId="1018"/>
    <cellStyle name="20% - Accent6 6 3 2" xfId="4934"/>
    <cellStyle name="20% - Accent6 6 4" xfId="1019"/>
    <cellStyle name="20% - Accent6 6 4 2" xfId="4935"/>
    <cellStyle name="20% - Accent6 6 5" xfId="3772"/>
    <cellStyle name="20% - Accent6 7" xfId="1020"/>
    <cellStyle name="20% - Accent6 7 2" xfId="1021"/>
    <cellStyle name="20% - Accent6 7 2 2" xfId="1022"/>
    <cellStyle name="20% - Accent6 7 2 2 2" xfId="4938"/>
    <cellStyle name="20% - Accent6 7 2 3" xfId="1023"/>
    <cellStyle name="20% - Accent6 7 2 3 2" xfId="4939"/>
    <cellStyle name="20% - Accent6 7 2 4" xfId="4937"/>
    <cellStyle name="20% - Accent6 7 3" xfId="1024"/>
    <cellStyle name="20% - Accent6 7 3 2" xfId="4940"/>
    <cellStyle name="20% - Accent6 7 4" xfId="1025"/>
    <cellStyle name="20% - Accent6 7 4 2" xfId="4941"/>
    <cellStyle name="20% - Accent6 7 5" xfId="4936"/>
    <cellStyle name="40% - Accent1" xfId="3635" builtinId="31" customBuiltin="1"/>
    <cellStyle name="40% - Accent1 2" xfId="1026"/>
    <cellStyle name="40% - Accent1 2 10" xfId="3773"/>
    <cellStyle name="40% - Accent1 2 2" xfId="1027"/>
    <cellStyle name="40% - Accent1 2 2 2" xfId="1028"/>
    <cellStyle name="40% - Accent1 2 2 2 2" xfId="1029"/>
    <cellStyle name="40% - Accent1 2 2 2 2 2" xfId="1030"/>
    <cellStyle name="40% - Accent1 2 2 2 2 2 2" xfId="1031"/>
    <cellStyle name="40% - Accent1 2 2 2 2 2 2 2" xfId="4943"/>
    <cellStyle name="40% - Accent1 2 2 2 2 2 3" xfId="1032"/>
    <cellStyle name="40% - Accent1 2 2 2 2 2 3 2" xfId="4944"/>
    <cellStyle name="40% - Accent1 2 2 2 2 2 4" xfId="4942"/>
    <cellStyle name="40% - Accent1 2 2 2 2 3" xfId="1033"/>
    <cellStyle name="40% - Accent1 2 2 2 2 3 2" xfId="4945"/>
    <cellStyle name="40% - Accent1 2 2 2 2 4" xfId="1034"/>
    <cellStyle name="40% - Accent1 2 2 2 2 4 2" xfId="4946"/>
    <cellStyle name="40% - Accent1 2 2 2 2 5" xfId="3776"/>
    <cellStyle name="40% - Accent1 2 2 2 3" xfId="1035"/>
    <cellStyle name="40% - Accent1 2 2 2 3 2" xfId="1036"/>
    <cellStyle name="40% - Accent1 2 2 2 3 2 2" xfId="1037"/>
    <cellStyle name="40% - Accent1 2 2 2 3 2 2 2" xfId="4949"/>
    <cellStyle name="40% - Accent1 2 2 2 3 2 3" xfId="1038"/>
    <cellStyle name="40% - Accent1 2 2 2 3 2 3 2" xfId="4950"/>
    <cellStyle name="40% - Accent1 2 2 2 3 2 4" xfId="4948"/>
    <cellStyle name="40% - Accent1 2 2 2 3 3" xfId="1039"/>
    <cellStyle name="40% - Accent1 2 2 2 3 3 2" xfId="4951"/>
    <cellStyle name="40% - Accent1 2 2 2 3 4" xfId="1040"/>
    <cellStyle name="40% - Accent1 2 2 2 3 4 2" xfId="4952"/>
    <cellStyle name="40% - Accent1 2 2 2 3 5" xfId="4947"/>
    <cellStyle name="40% - Accent1 2 2 2 4" xfId="1041"/>
    <cellStyle name="40% - Accent1 2 2 2 4 2" xfId="1042"/>
    <cellStyle name="40% - Accent1 2 2 2 4 2 2" xfId="4954"/>
    <cellStyle name="40% - Accent1 2 2 2 4 3" xfId="1043"/>
    <cellStyle name="40% - Accent1 2 2 2 4 3 2" xfId="4955"/>
    <cellStyle name="40% - Accent1 2 2 2 4 4" xfId="4953"/>
    <cellStyle name="40% - Accent1 2 2 2 5" xfId="1044"/>
    <cellStyle name="40% - Accent1 2 2 2 5 2" xfId="4956"/>
    <cellStyle name="40% - Accent1 2 2 2 6" xfId="1045"/>
    <cellStyle name="40% - Accent1 2 2 2 6 2" xfId="4957"/>
    <cellStyle name="40% - Accent1 2 2 2 7" xfId="3775"/>
    <cellStyle name="40% - Accent1 2 2 3" xfId="1046"/>
    <cellStyle name="40% - Accent1 2 2 3 2" xfId="1047"/>
    <cellStyle name="40% - Accent1 2 2 3 2 2" xfId="1048"/>
    <cellStyle name="40% - Accent1 2 2 3 2 2 2" xfId="4959"/>
    <cellStyle name="40% - Accent1 2 2 3 2 3" xfId="1049"/>
    <cellStyle name="40% - Accent1 2 2 3 2 3 2" xfId="4960"/>
    <cellStyle name="40% - Accent1 2 2 3 2 4" xfId="4958"/>
    <cellStyle name="40% - Accent1 2 2 3 3" xfId="1050"/>
    <cellStyle name="40% - Accent1 2 2 3 3 2" xfId="4961"/>
    <cellStyle name="40% - Accent1 2 2 3 4" xfId="1051"/>
    <cellStyle name="40% - Accent1 2 2 3 4 2" xfId="4962"/>
    <cellStyle name="40% - Accent1 2 2 3 5" xfId="3777"/>
    <cellStyle name="40% - Accent1 2 2 4" xfId="1052"/>
    <cellStyle name="40% - Accent1 2 2 4 2" xfId="1053"/>
    <cellStyle name="40% - Accent1 2 2 4 2 2" xfId="1054"/>
    <cellStyle name="40% - Accent1 2 2 4 2 2 2" xfId="4964"/>
    <cellStyle name="40% - Accent1 2 2 4 2 3" xfId="1055"/>
    <cellStyle name="40% - Accent1 2 2 4 2 3 2" xfId="4965"/>
    <cellStyle name="40% - Accent1 2 2 4 2 4" xfId="4963"/>
    <cellStyle name="40% - Accent1 2 2 4 3" xfId="1056"/>
    <cellStyle name="40% - Accent1 2 2 4 3 2" xfId="4966"/>
    <cellStyle name="40% - Accent1 2 2 4 4" xfId="1057"/>
    <cellStyle name="40% - Accent1 2 2 4 4 2" xfId="4967"/>
    <cellStyle name="40% - Accent1 2 2 4 5" xfId="3778"/>
    <cellStyle name="40% - Accent1 2 2 5" xfId="1058"/>
    <cellStyle name="40% - Accent1 2 2 5 2" xfId="1059"/>
    <cellStyle name="40% - Accent1 2 2 5 2 2" xfId="1060"/>
    <cellStyle name="40% - Accent1 2 2 5 2 2 2" xfId="4970"/>
    <cellStyle name="40% - Accent1 2 2 5 2 3" xfId="1061"/>
    <cellStyle name="40% - Accent1 2 2 5 2 3 2" xfId="4971"/>
    <cellStyle name="40% - Accent1 2 2 5 2 4" xfId="4969"/>
    <cellStyle name="40% - Accent1 2 2 5 3" xfId="1062"/>
    <cellStyle name="40% - Accent1 2 2 5 3 2" xfId="4972"/>
    <cellStyle name="40% - Accent1 2 2 5 4" xfId="1063"/>
    <cellStyle name="40% - Accent1 2 2 5 4 2" xfId="4973"/>
    <cellStyle name="40% - Accent1 2 2 5 5" xfId="4968"/>
    <cellStyle name="40% - Accent1 2 2 6" xfId="1064"/>
    <cellStyle name="40% - Accent1 2 2 6 2" xfId="1065"/>
    <cellStyle name="40% - Accent1 2 2 6 2 2" xfId="4975"/>
    <cellStyle name="40% - Accent1 2 2 6 3" xfId="1066"/>
    <cellStyle name="40% - Accent1 2 2 6 3 2" xfId="4976"/>
    <cellStyle name="40% - Accent1 2 2 6 4" xfId="4974"/>
    <cellStyle name="40% - Accent1 2 2 7" xfId="1067"/>
    <cellStyle name="40% - Accent1 2 2 7 2" xfId="4977"/>
    <cellStyle name="40% - Accent1 2 2 8" xfId="1068"/>
    <cellStyle name="40% - Accent1 2 2 8 2" xfId="4978"/>
    <cellStyle name="40% - Accent1 2 2 9" xfId="3774"/>
    <cellStyle name="40% - Accent1 2 3" xfId="1069"/>
    <cellStyle name="40% - Accent1 2 3 2" xfId="1070"/>
    <cellStyle name="40% - Accent1 2 3 2 2" xfId="1071"/>
    <cellStyle name="40% - Accent1 2 3 2 2 2" xfId="1072"/>
    <cellStyle name="40% - Accent1 2 3 2 2 2 2" xfId="4980"/>
    <cellStyle name="40% - Accent1 2 3 2 2 3" xfId="1073"/>
    <cellStyle name="40% - Accent1 2 3 2 2 3 2" xfId="4981"/>
    <cellStyle name="40% - Accent1 2 3 2 2 4" xfId="4979"/>
    <cellStyle name="40% - Accent1 2 3 2 3" xfId="1074"/>
    <cellStyle name="40% - Accent1 2 3 2 3 2" xfId="4982"/>
    <cellStyle name="40% - Accent1 2 3 2 4" xfId="1075"/>
    <cellStyle name="40% - Accent1 2 3 2 4 2" xfId="4983"/>
    <cellStyle name="40% - Accent1 2 3 2 5" xfId="3780"/>
    <cellStyle name="40% - Accent1 2 3 3" xfId="1076"/>
    <cellStyle name="40% - Accent1 2 3 3 2" xfId="1077"/>
    <cellStyle name="40% - Accent1 2 3 3 2 2" xfId="1078"/>
    <cellStyle name="40% - Accent1 2 3 3 2 2 2" xfId="4986"/>
    <cellStyle name="40% - Accent1 2 3 3 2 3" xfId="1079"/>
    <cellStyle name="40% - Accent1 2 3 3 2 3 2" xfId="4987"/>
    <cellStyle name="40% - Accent1 2 3 3 2 4" xfId="4985"/>
    <cellStyle name="40% - Accent1 2 3 3 3" xfId="1080"/>
    <cellStyle name="40% - Accent1 2 3 3 3 2" xfId="4988"/>
    <cellStyle name="40% - Accent1 2 3 3 4" xfId="1081"/>
    <cellStyle name="40% - Accent1 2 3 3 4 2" xfId="4989"/>
    <cellStyle name="40% - Accent1 2 3 3 5" xfId="4984"/>
    <cellStyle name="40% - Accent1 2 3 4" xfId="1082"/>
    <cellStyle name="40% - Accent1 2 3 4 2" xfId="1083"/>
    <cellStyle name="40% - Accent1 2 3 4 2 2" xfId="4991"/>
    <cellStyle name="40% - Accent1 2 3 4 3" xfId="1084"/>
    <cellStyle name="40% - Accent1 2 3 4 3 2" xfId="4992"/>
    <cellStyle name="40% - Accent1 2 3 4 4" xfId="4990"/>
    <cellStyle name="40% - Accent1 2 3 5" xfId="1085"/>
    <cellStyle name="40% - Accent1 2 3 5 2" xfId="4993"/>
    <cellStyle name="40% - Accent1 2 3 6" xfId="1086"/>
    <cellStyle name="40% - Accent1 2 3 6 2" xfId="4994"/>
    <cellStyle name="40% - Accent1 2 3 7" xfId="3779"/>
    <cellStyle name="40% - Accent1 2 4" xfId="1087"/>
    <cellStyle name="40% - Accent1 2 4 2" xfId="1088"/>
    <cellStyle name="40% - Accent1 2 4 2 2" xfId="1089"/>
    <cellStyle name="40% - Accent1 2 4 2 2 2" xfId="4996"/>
    <cellStyle name="40% - Accent1 2 4 2 3" xfId="1090"/>
    <cellStyle name="40% - Accent1 2 4 2 3 2" xfId="4997"/>
    <cellStyle name="40% - Accent1 2 4 2 4" xfId="4995"/>
    <cellStyle name="40% - Accent1 2 4 3" xfId="1091"/>
    <cellStyle name="40% - Accent1 2 4 3 2" xfId="4998"/>
    <cellStyle name="40% - Accent1 2 4 4" xfId="1092"/>
    <cellStyle name="40% - Accent1 2 4 4 2" xfId="4999"/>
    <cellStyle name="40% - Accent1 2 4 5" xfId="3781"/>
    <cellStyle name="40% - Accent1 2 5" xfId="1093"/>
    <cellStyle name="40% - Accent1 2 5 2" xfId="1094"/>
    <cellStyle name="40% - Accent1 2 5 2 2" xfId="1095"/>
    <cellStyle name="40% - Accent1 2 5 2 2 2" xfId="5001"/>
    <cellStyle name="40% - Accent1 2 5 2 3" xfId="1096"/>
    <cellStyle name="40% - Accent1 2 5 2 3 2" xfId="5002"/>
    <cellStyle name="40% - Accent1 2 5 2 4" xfId="5000"/>
    <cellStyle name="40% - Accent1 2 5 3" xfId="1097"/>
    <cellStyle name="40% - Accent1 2 5 3 2" xfId="5003"/>
    <cellStyle name="40% - Accent1 2 5 4" xfId="1098"/>
    <cellStyle name="40% - Accent1 2 5 4 2" xfId="5004"/>
    <cellStyle name="40% - Accent1 2 5 5" xfId="3782"/>
    <cellStyle name="40% - Accent1 2 6" xfId="1099"/>
    <cellStyle name="40% - Accent1 2 6 2" xfId="1100"/>
    <cellStyle name="40% - Accent1 2 6 2 2" xfId="1101"/>
    <cellStyle name="40% - Accent1 2 6 2 2 2" xfId="5007"/>
    <cellStyle name="40% - Accent1 2 6 2 3" xfId="1102"/>
    <cellStyle name="40% - Accent1 2 6 2 3 2" xfId="5008"/>
    <cellStyle name="40% - Accent1 2 6 2 4" xfId="5006"/>
    <cellStyle name="40% - Accent1 2 6 3" xfId="1103"/>
    <cellStyle name="40% - Accent1 2 6 3 2" xfId="5009"/>
    <cellStyle name="40% - Accent1 2 6 4" xfId="1104"/>
    <cellStyle name="40% - Accent1 2 6 4 2" xfId="5010"/>
    <cellStyle name="40% - Accent1 2 6 5" xfId="5005"/>
    <cellStyle name="40% - Accent1 2 7" xfId="1105"/>
    <cellStyle name="40% - Accent1 2 7 2" xfId="1106"/>
    <cellStyle name="40% - Accent1 2 7 2 2" xfId="5012"/>
    <cellStyle name="40% - Accent1 2 7 3" xfId="1107"/>
    <cellStyle name="40% - Accent1 2 7 3 2" xfId="5013"/>
    <cellStyle name="40% - Accent1 2 7 4" xfId="5011"/>
    <cellStyle name="40% - Accent1 2 8" xfId="1108"/>
    <cellStyle name="40% - Accent1 2 8 2" xfId="5014"/>
    <cellStyle name="40% - Accent1 2 9" xfId="1109"/>
    <cellStyle name="40% - Accent1 2 9 2" xfId="5015"/>
    <cellStyle name="40% - Accent1 3" xfId="1110"/>
    <cellStyle name="40% - Accent1 3 2" xfId="1111"/>
    <cellStyle name="40% - Accent1 3 2 2" xfId="1112"/>
    <cellStyle name="40% - Accent1 3 2 2 2" xfId="1113"/>
    <cellStyle name="40% - Accent1 3 2 2 2 2" xfId="1114"/>
    <cellStyle name="40% - Accent1 3 2 2 2 2 2" xfId="5017"/>
    <cellStyle name="40% - Accent1 3 2 2 2 3" xfId="1115"/>
    <cellStyle name="40% - Accent1 3 2 2 2 3 2" xfId="5018"/>
    <cellStyle name="40% - Accent1 3 2 2 2 4" xfId="5016"/>
    <cellStyle name="40% - Accent1 3 2 2 3" xfId="1116"/>
    <cellStyle name="40% - Accent1 3 2 2 3 2" xfId="5019"/>
    <cellStyle name="40% - Accent1 3 2 2 4" xfId="1117"/>
    <cellStyle name="40% - Accent1 3 2 2 4 2" xfId="5020"/>
    <cellStyle name="40% - Accent1 3 2 2 5" xfId="3785"/>
    <cellStyle name="40% - Accent1 3 2 3" xfId="1118"/>
    <cellStyle name="40% - Accent1 3 2 3 2" xfId="1119"/>
    <cellStyle name="40% - Accent1 3 2 3 2 2" xfId="1120"/>
    <cellStyle name="40% - Accent1 3 2 3 2 2 2" xfId="5023"/>
    <cellStyle name="40% - Accent1 3 2 3 2 3" xfId="1121"/>
    <cellStyle name="40% - Accent1 3 2 3 2 3 2" xfId="5024"/>
    <cellStyle name="40% - Accent1 3 2 3 2 4" xfId="5022"/>
    <cellStyle name="40% - Accent1 3 2 3 3" xfId="1122"/>
    <cellStyle name="40% - Accent1 3 2 3 3 2" xfId="5025"/>
    <cellStyle name="40% - Accent1 3 2 3 4" xfId="1123"/>
    <cellStyle name="40% - Accent1 3 2 3 4 2" xfId="5026"/>
    <cellStyle name="40% - Accent1 3 2 3 5" xfId="5021"/>
    <cellStyle name="40% - Accent1 3 2 4" xfId="1124"/>
    <cellStyle name="40% - Accent1 3 2 4 2" xfId="1125"/>
    <cellStyle name="40% - Accent1 3 2 4 2 2" xfId="5028"/>
    <cellStyle name="40% - Accent1 3 2 4 3" xfId="1126"/>
    <cellStyle name="40% - Accent1 3 2 4 3 2" xfId="5029"/>
    <cellStyle name="40% - Accent1 3 2 4 4" xfId="5027"/>
    <cellStyle name="40% - Accent1 3 2 5" xfId="1127"/>
    <cellStyle name="40% - Accent1 3 2 5 2" xfId="5030"/>
    <cellStyle name="40% - Accent1 3 2 6" xfId="1128"/>
    <cellStyle name="40% - Accent1 3 2 6 2" xfId="5031"/>
    <cellStyle name="40% - Accent1 3 2 7" xfId="3784"/>
    <cellStyle name="40% - Accent1 3 3" xfId="1129"/>
    <cellStyle name="40% - Accent1 3 3 2" xfId="1130"/>
    <cellStyle name="40% - Accent1 3 3 2 2" xfId="1131"/>
    <cellStyle name="40% - Accent1 3 3 2 2 2" xfId="5033"/>
    <cellStyle name="40% - Accent1 3 3 2 3" xfId="1132"/>
    <cellStyle name="40% - Accent1 3 3 2 3 2" xfId="5034"/>
    <cellStyle name="40% - Accent1 3 3 2 4" xfId="5032"/>
    <cellStyle name="40% - Accent1 3 3 3" xfId="1133"/>
    <cellStyle name="40% - Accent1 3 3 3 2" xfId="5035"/>
    <cellStyle name="40% - Accent1 3 3 4" xfId="1134"/>
    <cellStyle name="40% - Accent1 3 3 4 2" xfId="5036"/>
    <cellStyle name="40% - Accent1 3 3 5" xfId="3786"/>
    <cellStyle name="40% - Accent1 3 4" xfId="1135"/>
    <cellStyle name="40% - Accent1 3 4 2" xfId="1136"/>
    <cellStyle name="40% - Accent1 3 4 2 2" xfId="1137"/>
    <cellStyle name="40% - Accent1 3 4 2 2 2" xfId="5038"/>
    <cellStyle name="40% - Accent1 3 4 2 3" xfId="1138"/>
    <cellStyle name="40% - Accent1 3 4 2 3 2" xfId="5039"/>
    <cellStyle name="40% - Accent1 3 4 2 4" xfId="5037"/>
    <cellStyle name="40% - Accent1 3 4 3" xfId="1139"/>
    <cellStyle name="40% - Accent1 3 4 3 2" xfId="5040"/>
    <cellStyle name="40% - Accent1 3 4 4" xfId="1140"/>
    <cellStyle name="40% - Accent1 3 4 4 2" xfId="5041"/>
    <cellStyle name="40% - Accent1 3 4 5" xfId="3787"/>
    <cellStyle name="40% - Accent1 3 5" xfId="1141"/>
    <cellStyle name="40% - Accent1 3 5 2" xfId="1142"/>
    <cellStyle name="40% - Accent1 3 5 2 2" xfId="1143"/>
    <cellStyle name="40% - Accent1 3 5 2 2 2" xfId="5044"/>
    <cellStyle name="40% - Accent1 3 5 2 3" xfId="1144"/>
    <cellStyle name="40% - Accent1 3 5 2 3 2" xfId="5045"/>
    <cellStyle name="40% - Accent1 3 5 2 4" xfId="5043"/>
    <cellStyle name="40% - Accent1 3 5 3" xfId="1145"/>
    <cellStyle name="40% - Accent1 3 5 3 2" xfId="5046"/>
    <cellStyle name="40% - Accent1 3 5 4" xfId="1146"/>
    <cellStyle name="40% - Accent1 3 5 4 2" xfId="5047"/>
    <cellStyle name="40% - Accent1 3 5 5" xfId="5042"/>
    <cellStyle name="40% - Accent1 3 6" xfId="1147"/>
    <cellStyle name="40% - Accent1 3 6 2" xfId="1148"/>
    <cellStyle name="40% - Accent1 3 6 2 2" xfId="5049"/>
    <cellStyle name="40% - Accent1 3 6 3" xfId="1149"/>
    <cellStyle name="40% - Accent1 3 6 3 2" xfId="5050"/>
    <cellStyle name="40% - Accent1 3 6 4" xfId="5048"/>
    <cellStyle name="40% - Accent1 3 7" xfId="1150"/>
    <cellStyle name="40% - Accent1 3 7 2" xfId="5051"/>
    <cellStyle name="40% - Accent1 3 8" xfId="1151"/>
    <cellStyle name="40% - Accent1 3 8 2" xfId="5052"/>
    <cellStyle name="40% - Accent1 3 9" xfId="3783"/>
    <cellStyle name="40% - Accent1 4" xfId="1152"/>
    <cellStyle name="40% - Accent1 4 2" xfId="1153"/>
    <cellStyle name="40% - Accent1 4 2 2" xfId="1154"/>
    <cellStyle name="40% - Accent1 4 2 2 2" xfId="1155"/>
    <cellStyle name="40% - Accent1 4 2 2 2 2" xfId="5054"/>
    <cellStyle name="40% - Accent1 4 2 2 3" xfId="1156"/>
    <cellStyle name="40% - Accent1 4 2 2 3 2" xfId="5055"/>
    <cellStyle name="40% - Accent1 4 2 2 4" xfId="5053"/>
    <cellStyle name="40% - Accent1 4 2 3" xfId="1157"/>
    <cellStyle name="40% - Accent1 4 2 3 2" xfId="5056"/>
    <cellStyle name="40% - Accent1 4 2 4" xfId="1158"/>
    <cellStyle name="40% - Accent1 4 2 4 2" xfId="5057"/>
    <cellStyle name="40% - Accent1 4 2 5" xfId="3789"/>
    <cellStyle name="40% - Accent1 4 3" xfId="1159"/>
    <cellStyle name="40% - Accent1 4 3 2" xfId="1160"/>
    <cellStyle name="40% - Accent1 4 3 2 2" xfId="1161"/>
    <cellStyle name="40% - Accent1 4 3 2 2 2" xfId="5060"/>
    <cellStyle name="40% - Accent1 4 3 2 3" xfId="1162"/>
    <cellStyle name="40% - Accent1 4 3 2 3 2" xfId="5061"/>
    <cellStyle name="40% - Accent1 4 3 2 4" xfId="5059"/>
    <cellStyle name="40% - Accent1 4 3 3" xfId="1163"/>
    <cellStyle name="40% - Accent1 4 3 3 2" xfId="5062"/>
    <cellStyle name="40% - Accent1 4 3 4" xfId="1164"/>
    <cellStyle name="40% - Accent1 4 3 4 2" xfId="5063"/>
    <cellStyle name="40% - Accent1 4 3 5" xfId="5058"/>
    <cellStyle name="40% - Accent1 4 4" xfId="1165"/>
    <cellStyle name="40% - Accent1 4 4 2" xfId="1166"/>
    <cellStyle name="40% - Accent1 4 4 2 2" xfId="5065"/>
    <cellStyle name="40% - Accent1 4 4 3" xfId="1167"/>
    <cellStyle name="40% - Accent1 4 4 3 2" xfId="5066"/>
    <cellStyle name="40% - Accent1 4 4 4" xfId="5064"/>
    <cellStyle name="40% - Accent1 4 5" xfId="1168"/>
    <cellStyle name="40% - Accent1 4 5 2" xfId="5067"/>
    <cellStyle name="40% - Accent1 4 6" xfId="1169"/>
    <cellStyle name="40% - Accent1 4 6 2" xfId="5068"/>
    <cellStyle name="40% - Accent1 4 7" xfId="3788"/>
    <cellStyle name="40% - Accent1 5" xfId="1170"/>
    <cellStyle name="40% - Accent1 5 2" xfId="1171"/>
    <cellStyle name="40% - Accent1 5 2 2" xfId="1172"/>
    <cellStyle name="40% - Accent1 5 2 2 2" xfId="5070"/>
    <cellStyle name="40% - Accent1 5 2 3" xfId="1173"/>
    <cellStyle name="40% - Accent1 5 2 3 2" xfId="5071"/>
    <cellStyle name="40% - Accent1 5 2 4" xfId="5069"/>
    <cellStyle name="40% - Accent1 5 3" xfId="1174"/>
    <cellStyle name="40% - Accent1 5 3 2" xfId="5072"/>
    <cellStyle name="40% - Accent1 5 4" xfId="1175"/>
    <cellStyle name="40% - Accent1 5 4 2" xfId="5073"/>
    <cellStyle name="40% - Accent1 5 5" xfId="3790"/>
    <cellStyle name="40% - Accent1 6" xfId="1176"/>
    <cellStyle name="40% - Accent1 6 2" xfId="1177"/>
    <cellStyle name="40% - Accent1 6 2 2" xfId="1178"/>
    <cellStyle name="40% - Accent1 6 2 2 2" xfId="5075"/>
    <cellStyle name="40% - Accent1 6 2 3" xfId="1179"/>
    <cellStyle name="40% - Accent1 6 2 3 2" xfId="5076"/>
    <cellStyle name="40% - Accent1 6 2 4" xfId="5074"/>
    <cellStyle name="40% - Accent1 6 3" xfId="1180"/>
    <cellStyle name="40% - Accent1 6 3 2" xfId="5077"/>
    <cellStyle name="40% - Accent1 6 4" xfId="1181"/>
    <cellStyle name="40% - Accent1 6 4 2" xfId="5078"/>
    <cellStyle name="40% - Accent1 6 5" xfId="3791"/>
    <cellStyle name="40% - Accent1 7" xfId="1182"/>
    <cellStyle name="40% - Accent1 7 2" xfId="1183"/>
    <cellStyle name="40% - Accent1 7 2 2" xfId="1184"/>
    <cellStyle name="40% - Accent1 7 2 2 2" xfId="5081"/>
    <cellStyle name="40% - Accent1 7 2 3" xfId="1185"/>
    <cellStyle name="40% - Accent1 7 2 3 2" xfId="5082"/>
    <cellStyle name="40% - Accent1 7 2 4" xfId="5080"/>
    <cellStyle name="40% - Accent1 7 3" xfId="1186"/>
    <cellStyle name="40% - Accent1 7 3 2" xfId="5083"/>
    <cellStyle name="40% - Accent1 7 4" xfId="1187"/>
    <cellStyle name="40% - Accent1 7 4 2" xfId="5084"/>
    <cellStyle name="40% - Accent1 7 5" xfId="5079"/>
    <cellStyle name="40% - Accent2" xfId="3639" builtinId="35" customBuiltin="1"/>
    <cellStyle name="40% - Accent2 2" xfId="1188"/>
    <cellStyle name="40% - Accent2 2 10" xfId="3792"/>
    <cellStyle name="40% - Accent2 2 2" xfId="1189"/>
    <cellStyle name="40% - Accent2 2 2 2" xfId="1190"/>
    <cellStyle name="40% - Accent2 2 2 2 2" xfId="1191"/>
    <cellStyle name="40% - Accent2 2 2 2 2 2" xfId="1192"/>
    <cellStyle name="40% - Accent2 2 2 2 2 2 2" xfId="1193"/>
    <cellStyle name="40% - Accent2 2 2 2 2 2 2 2" xfId="5086"/>
    <cellStyle name="40% - Accent2 2 2 2 2 2 3" xfId="1194"/>
    <cellStyle name="40% - Accent2 2 2 2 2 2 3 2" xfId="5087"/>
    <cellStyle name="40% - Accent2 2 2 2 2 2 4" xfId="5085"/>
    <cellStyle name="40% - Accent2 2 2 2 2 3" xfId="1195"/>
    <cellStyle name="40% - Accent2 2 2 2 2 3 2" xfId="5088"/>
    <cellStyle name="40% - Accent2 2 2 2 2 4" xfId="1196"/>
    <cellStyle name="40% - Accent2 2 2 2 2 4 2" xfId="5089"/>
    <cellStyle name="40% - Accent2 2 2 2 2 5" xfId="3795"/>
    <cellStyle name="40% - Accent2 2 2 2 3" xfId="1197"/>
    <cellStyle name="40% - Accent2 2 2 2 3 2" xfId="1198"/>
    <cellStyle name="40% - Accent2 2 2 2 3 2 2" xfId="1199"/>
    <cellStyle name="40% - Accent2 2 2 2 3 2 2 2" xfId="5092"/>
    <cellStyle name="40% - Accent2 2 2 2 3 2 3" xfId="1200"/>
    <cellStyle name="40% - Accent2 2 2 2 3 2 3 2" xfId="5093"/>
    <cellStyle name="40% - Accent2 2 2 2 3 2 4" xfId="5091"/>
    <cellStyle name="40% - Accent2 2 2 2 3 3" xfId="1201"/>
    <cellStyle name="40% - Accent2 2 2 2 3 3 2" xfId="5094"/>
    <cellStyle name="40% - Accent2 2 2 2 3 4" xfId="1202"/>
    <cellStyle name="40% - Accent2 2 2 2 3 4 2" xfId="5095"/>
    <cellStyle name="40% - Accent2 2 2 2 3 5" xfId="5090"/>
    <cellStyle name="40% - Accent2 2 2 2 4" xfId="1203"/>
    <cellStyle name="40% - Accent2 2 2 2 4 2" xfId="1204"/>
    <cellStyle name="40% - Accent2 2 2 2 4 2 2" xfId="5097"/>
    <cellStyle name="40% - Accent2 2 2 2 4 3" xfId="1205"/>
    <cellStyle name="40% - Accent2 2 2 2 4 3 2" xfId="5098"/>
    <cellStyle name="40% - Accent2 2 2 2 4 4" xfId="5096"/>
    <cellStyle name="40% - Accent2 2 2 2 5" xfId="1206"/>
    <cellStyle name="40% - Accent2 2 2 2 5 2" xfId="5099"/>
    <cellStyle name="40% - Accent2 2 2 2 6" xfId="1207"/>
    <cellStyle name="40% - Accent2 2 2 2 6 2" xfId="5100"/>
    <cellStyle name="40% - Accent2 2 2 2 7" xfId="3794"/>
    <cellStyle name="40% - Accent2 2 2 3" xfId="1208"/>
    <cellStyle name="40% - Accent2 2 2 3 2" xfId="1209"/>
    <cellStyle name="40% - Accent2 2 2 3 2 2" xfId="1210"/>
    <cellStyle name="40% - Accent2 2 2 3 2 2 2" xfId="5102"/>
    <cellStyle name="40% - Accent2 2 2 3 2 3" xfId="1211"/>
    <cellStyle name="40% - Accent2 2 2 3 2 3 2" xfId="5103"/>
    <cellStyle name="40% - Accent2 2 2 3 2 4" xfId="5101"/>
    <cellStyle name="40% - Accent2 2 2 3 3" xfId="1212"/>
    <cellStyle name="40% - Accent2 2 2 3 3 2" xfId="5104"/>
    <cellStyle name="40% - Accent2 2 2 3 4" xfId="1213"/>
    <cellStyle name="40% - Accent2 2 2 3 4 2" xfId="5105"/>
    <cellStyle name="40% - Accent2 2 2 3 5" xfId="3796"/>
    <cellStyle name="40% - Accent2 2 2 4" xfId="1214"/>
    <cellStyle name="40% - Accent2 2 2 4 2" xfId="1215"/>
    <cellStyle name="40% - Accent2 2 2 4 2 2" xfId="1216"/>
    <cellStyle name="40% - Accent2 2 2 4 2 2 2" xfId="5107"/>
    <cellStyle name="40% - Accent2 2 2 4 2 3" xfId="1217"/>
    <cellStyle name="40% - Accent2 2 2 4 2 3 2" xfId="5108"/>
    <cellStyle name="40% - Accent2 2 2 4 2 4" xfId="5106"/>
    <cellStyle name="40% - Accent2 2 2 4 3" xfId="1218"/>
    <cellStyle name="40% - Accent2 2 2 4 3 2" xfId="5109"/>
    <cellStyle name="40% - Accent2 2 2 4 4" xfId="1219"/>
    <cellStyle name="40% - Accent2 2 2 4 4 2" xfId="5110"/>
    <cellStyle name="40% - Accent2 2 2 4 5" xfId="3797"/>
    <cellStyle name="40% - Accent2 2 2 5" xfId="1220"/>
    <cellStyle name="40% - Accent2 2 2 5 2" xfId="1221"/>
    <cellStyle name="40% - Accent2 2 2 5 2 2" xfId="1222"/>
    <cellStyle name="40% - Accent2 2 2 5 2 2 2" xfId="5113"/>
    <cellStyle name="40% - Accent2 2 2 5 2 3" xfId="1223"/>
    <cellStyle name="40% - Accent2 2 2 5 2 3 2" xfId="5114"/>
    <cellStyle name="40% - Accent2 2 2 5 2 4" xfId="5112"/>
    <cellStyle name="40% - Accent2 2 2 5 3" xfId="1224"/>
    <cellStyle name="40% - Accent2 2 2 5 3 2" xfId="5115"/>
    <cellStyle name="40% - Accent2 2 2 5 4" xfId="1225"/>
    <cellStyle name="40% - Accent2 2 2 5 4 2" xfId="5116"/>
    <cellStyle name="40% - Accent2 2 2 5 5" xfId="5111"/>
    <cellStyle name="40% - Accent2 2 2 6" xfId="1226"/>
    <cellStyle name="40% - Accent2 2 2 6 2" xfId="1227"/>
    <cellStyle name="40% - Accent2 2 2 6 2 2" xfId="5118"/>
    <cellStyle name="40% - Accent2 2 2 6 3" xfId="1228"/>
    <cellStyle name="40% - Accent2 2 2 6 3 2" xfId="5119"/>
    <cellStyle name="40% - Accent2 2 2 6 4" xfId="5117"/>
    <cellStyle name="40% - Accent2 2 2 7" xfId="1229"/>
    <cellStyle name="40% - Accent2 2 2 7 2" xfId="5120"/>
    <cellStyle name="40% - Accent2 2 2 8" xfId="1230"/>
    <cellStyle name="40% - Accent2 2 2 8 2" xfId="5121"/>
    <cellStyle name="40% - Accent2 2 2 9" xfId="3793"/>
    <cellStyle name="40% - Accent2 2 3" xfId="1231"/>
    <cellStyle name="40% - Accent2 2 3 2" xfId="1232"/>
    <cellStyle name="40% - Accent2 2 3 2 2" xfId="1233"/>
    <cellStyle name="40% - Accent2 2 3 2 2 2" xfId="1234"/>
    <cellStyle name="40% - Accent2 2 3 2 2 2 2" xfId="5123"/>
    <cellStyle name="40% - Accent2 2 3 2 2 3" xfId="1235"/>
    <cellStyle name="40% - Accent2 2 3 2 2 3 2" xfId="5124"/>
    <cellStyle name="40% - Accent2 2 3 2 2 4" xfId="5122"/>
    <cellStyle name="40% - Accent2 2 3 2 3" xfId="1236"/>
    <cellStyle name="40% - Accent2 2 3 2 3 2" xfId="5125"/>
    <cellStyle name="40% - Accent2 2 3 2 4" xfId="1237"/>
    <cellStyle name="40% - Accent2 2 3 2 4 2" xfId="5126"/>
    <cellStyle name="40% - Accent2 2 3 2 5" xfId="3799"/>
    <cellStyle name="40% - Accent2 2 3 3" xfId="1238"/>
    <cellStyle name="40% - Accent2 2 3 3 2" xfId="1239"/>
    <cellStyle name="40% - Accent2 2 3 3 2 2" xfId="1240"/>
    <cellStyle name="40% - Accent2 2 3 3 2 2 2" xfId="5129"/>
    <cellStyle name="40% - Accent2 2 3 3 2 3" xfId="1241"/>
    <cellStyle name="40% - Accent2 2 3 3 2 3 2" xfId="5130"/>
    <cellStyle name="40% - Accent2 2 3 3 2 4" xfId="5128"/>
    <cellStyle name="40% - Accent2 2 3 3 3" xfId="1242"/>
    <cellStyle name="40% - Accent2 2 3 3 3 2" xfId="5131"/>
    <cellStyle name="40% - Accent2 2 3 3 4" xfId="1243"/>
    <cellStyle name="40% - Accent2 2 3 3 4 2" xfId="5132"/>
    <cellStyle name="40% - Accent2 2 3 3 5" xfId="5127"/>
    <cellStyle name="40% - Accent2 2 3 4" xfId="1244"/>
    <cellStyle name="40% - Accent2 2 3 4 2" xfId="1245"/>
    <cellStyle name="40% - Accent2 2 3 4 2 2" xfId="5134"/>
    <cellStyle name="40% - Accent2 2 3 4 3" xfId="1246"/>
    <cellStyle name="40% - Accent2 2 3 4 3 2" xfId="5135"/>
    <cellStyle name="40% - Accent2 2 3 4 4" xfId="5133"/>
    <cellStyle name="40% - Accent2 2 3 5" xfId="1247"/>
    <cellStyle name="40% - Accent2 2 3 5 2" xfId="5136"/>
    <cellStyle name="40% - Accent2 2 3 6" xfId="1248"/>
    <cellStyle name="40% - Accent2 2 3 6 2" xfId="5137"/>
    <cellStyle name="40% - Accent2 2 3 7" xfId="3798"/>
    <cellStyle name="40% - Accent2 2 4" xfId="1249"/>
    <cellStyle name="40% - Accent2 2 4 2" xfId="1250"/>
    <cellStyle name="40% - Accent2 2 4 2 2" xfId="1251"/>
    <cellStyle name="40% - Accent2 2 4 2 2 2" xfId="5139"/>
    <cellStyle name="40% - Accent2 2 4 2 3" xfId="1252"/>
    <cellStyle name="40% - Accent2 2 4 2 3 2" xfId="5140"/>
    <cellStyle name="40% - Accent2 2 4 2 4" xfId="5138"/>
    <cellStyle name="40% - Accent2 2 4 3" xfId="1253"/>
    <cellStyle name="40% - Accent2 2 4 3 2" xfId="5141"/>
    <cellStyle name="40% - Accent2 2 4 4" xfId="1254"/>
    <cellStyle name="40% - Accent2 2 4 4 2" xfId="5142"/>
    <cellStyle name="40% - Accent2 2 4 5" xfId="3800"/>
    <cellStyle name="40% - Accent2 2 5" xfId="1255"/>
    <cellStyle name="40% - Accent2 2 5 2" xfId="1256"/>
    <cellStyle name="40% - Accent2 2 5 2 2" xfId="1257"/>
    <cellStyle name="40% - Accent2 2 5 2 2 2" xfId="5144"/>
    <cellStyle name="40% - Accent2 2 5 2 3" xfId="1258"/>
    <cellStyle name="40% - Accent2 2 5 2 3 2" xfId="5145"/>
    <cellStyle name="40% - Accent2 2 5 2 4" xfId="5143"/>
    <cellStyle name="40% - Accent2 2 5 3" xfId="1259"/>
    <cellStyle name="40% - Accent2 2 5 3 2" xfId="5146"/>
    <cellStyle name="40% - Accent2 2 5 4" xfId="1260"/>
    <cellStyle name="40% - Accent2 2 5 4 2" xfId="5147"/>
    <cellStyle name="40% - Accent2 2 5 5" xfId="3801"/>
    <cellStyle name="40% - Accent2 2 6" xfId="1261"/>
    <cellStyle name="40% - Accent2 2 6 2" xfId="1262"/>
    <cellStyle name="40% - Accent2 2 6 2 2" xfId="1263"/>
    <cellStyle name="40% - Accent2 2 6 2 2 2" xfId="5150"/>
    <cellStyle name="40% - Accent2 2 6 2 3" xfId="1264"/>
    <cellStyle name="40% - Accent2 2 6 2 3 2" xfId="5151"/>
    <cellStyle name="40% - Accent2 2 6 2 4" xfId="5149"/>
    <cellStyle name="40% - Accent2 2 6 3" xfId="1265"/>
    <cellStyle name="40% - Accent2 2 6 3 2" xfId="5152"/>
    <cellStyle name="40% - Accent2 2 6 4" xfId="1266"/>
    <cellStyle name="40% - Accent2 2 6 4 2" xfId="5153"/>
    <cellStyle name="40% - Accent2 2 6 5" xfId="5148"/>
    <cellStyle name="40% - Accent2 2 7" xfId="1267"/>
    <cellStyle name="40% - Accent2 2 7 2" xfId="1268"/>
    <cellStyle name="40% - Accent2 2 7 2 2" xfId="5155"/>
    <cellStyle name="40% - Accent2 2 7 3" xfId="1269"/>
    <cellStyle name="40% - Accent2 2 7 3 2" xfId="5156"/>
    <cellStyle name="40% - Accent2 2 7 4" xfId="5154"/>
    <cellStyle name="40% - Accent2 2 8" xfId="1270"/>
    <cellStyle name="40% - Accent2 2 8 2" xfId="5157"/>
    <cellStyle name="40% - Accent2 2 9" xfId="1271"/>
    <cellStyle name="40% - Accent2 2 9 2" xfId="5158"/>
    <cellStyle name="40% - Accent2 3" xfId="1272"/>
    <cellStyle name="40% - Accent2 3 2" xfId="1273"/>
    <cellStyle name="40% - Accent2 3 2 2" xfId="1274"/>
    <cellStyle name="40% - Accent2 3 2 2 2" xfId="1275"/>
    <cellStyle name="40% - Accent2 3 2 2 2 2" xfId="1276"/>
    <cellStyle name="40% - Accent2 3 2 2 2 2 2" xfId="5160"/>
    <cellStyle name="40% - Accent2 3 2 2 2 3" xfId="1277"/>
    <cellStyle name="40% - Accent2 3 2 2 2 3 2" xfId="5161"/>
    <cellStyle name="40% - Accent2 3 2 2 2 4" xfId="5159"/>
    <cellStyle name="40% - Accent2 3 2 2 3" xfId="1278"/>
    <cellStyle name="40% - Accent2 3 2 2 3 2" xfId="5162"/>
    <cellStyle name="40% - Accent2 3 2 2 4" xfId="1279"/>
    <cellStyle name="40% - Accent2 3 2 2 4 2" xfId="5163"/>
    <cellStyle name="40% - Accent2 3 2 2 5" xfId="3804"/>
    <cellStyle name="40% - Accent2 3 2 3" xfId="1280"/>
    <cellStyle name="40% - Accent2 3 2 3 2" xfId="1281"/>
    <cellStyle name="40% - Accent2 3 2 3 2 2" xfId="1282"/>
    <cellStyle name="40% - Accent2 3 2 3 2 2 2" xfId="5166"/>
    <cellStyle name="40% - Accent2 3 2 3 2 3" xfId="1283"/>
    <cellStyle name="40% - Accent2 3 2 3 2 3 2" xfId="5167"/>
    <cellStyle name="40% - Accent2 3 2 3 2 4" xfId="5165"/>
    <cellStyle name="40% - Accent2 3 2 3 3" xfId="1284"/>
    <cellStyle name="40% - Accent2 3 2 3 3 2" xfId="5168"/>
    <cellStyle name="40% - Accent2 3 2 3 4" xfId="1285"/>
    <cellStyle name="40% - Accent2 3 2 3 4 2" xfId="5169"/>
    <cellStyle name="40% - Accent2 3 2 3 5" xfId="5164"/>
    <cellStyle name="40% - Accent2 3 2 4" xfId="1286"/>
    <cellStyle name="40% - Accent2 3 2 4 2" xfId="1287"/>
    <cellStyle name="40% - Accent2 3 2 4 2 2" xfId="5171"/>
    <cellStyle name="40% - Accent2 3 2 4 3" xfId="1288"/>
    <cellStyle name="40% - Accent2 3 2 4 3 2" xfId="5172"/>
    <cellStyle name="40% - Accent2 3 2 4 4" xfId="5170"/>
    <cellStyle name="40% - Accent2 3 2 5" xfId="1289"/>
    <cellStyle name="40% - Accent2 3 2 5 2" xfId="5173"/>
    <cellStyle name="40% - Accent2 3 2 6" xfId="1290"/>
    <cellStyle name="40% - Accent2 3 2 6 2" xfId="5174"/>
    <cellStyle name="40% - Accent2 3 2 7" xfId="3803"/>
    <cellStyle name="40% - Accent2 3 3" xfId="1291"/>
    <cellStyle name="40% - Accent2 3 3 2" xfId="1292"/>
    <cellStyle name="40% - Accent2 3 3 2 2" xfId="1293"/>
    <cellStyle name="40% - Accent2 3 3 2 2 2" xfId="5176"/>
    <cellStyle name="40% - Accent2 3 3 2 3" xfId="1294"/>
    <cellStyle name="40% - Accent2 3 3 2 3 2" xfId="5177"/>
    <cellStyle name="40% - Accent2 3 3 2 4" xfId="5175"/>
    <cellStyle name="40% - Accent2 3 3 3" xfId="1295"/>
    <cellStyle name="40% - Accent2 3 3 3 2" xfId="5178"/>
    <cellStyle name="40% - Accent2 3 3 4" xfId="1296"/>
    <cellStyle name="40% - Accent2 3 3 4 2" xfId="5179"/>
    <cellStyle name="40% - Accent2 3 3 5" xfId="3805"/>
    <cellStyle name="40% - Accent2 3 4" xfId="1297"/>
    <cellStyle name="40% - Accent2 3 4 2" xfId="1298"/>
    <cellStyle name="40% - Accent2 3 4 2 2" xfId="1299"/>
    <cellStyle name="40% - Accent2 3 4 2 2 2" xfId="5181"/>
    <cellStyle name="40% - Accent2 3 4 2 3" xfId="1300"/>
    <cellStyle name="40% - Accent2 3 4 2 3 2" xfId="5182"/>
    <cellStyle name="40% - Accent2 3 4 2 4" xfId="5180"/>
    <cellStyle name="40% - Accent2 3 4 3" xfId="1301"/>
    <cellStyle name="40% - Accent2 3 4 3 2" xfId="5183"/>
    <cellStyle name="40% - Accent2 3 4 4" xfId="1302"/>
    <cellStyle name="40% - Accent2 3 4 4 2" xfId="5184"/>
    <cellStyle name="40% - Accent2 3 4 5" xfId="3806"/>
    <cellStyle name="40% - Accent2 3 5" xfId="1303"/>
    <cellStyle name="40% - Accent2 3 5 2" xfId="1304"/>
    <cellStyle name="40% - Accent2 3 5 2 2" xfId="1305"/>
    <cellStyle name="40% - Accent2 3 5 2 2 2" xfId="5187"/>
    <cellStyle name="40% - Accent2 3 5 2 3" xfId="1306"/>
    <cellStyle name="40% - Accent2 3 5 2 3 2" xfId="5188"/>
    <cellStyle name="40% - Accent2 3 5 2 4" xfId="5186"/>
    <cellStyle name="40% - Accent2 3 5 3" xfId="1307"/>
    <cellStyle name="40% - Accent2 3 5 3 2" xfId="5189"/>
    <cellStyle name="40% - Accent2 3 5 4" xfId="1308"/>
    <cellStyle name="40% - Accent2 3 5 4 2" xfId="5190"/>
    <cellStyle name="40% - Accent2 3 5 5" xfId="5185"/>
    <cellStyle name="40% - Accent2 3 6" xfId="1309"/>
    <cellStyle name="40% - Accent2 3 6 2" xfId="1310"/>
    <cellStyle name="40% - Accent2 3 6 2 2" xfId="5192"/>
    <cellStyle name="40% - Accent2 3 6 3" xfId="1311"/>
    <cellStyle name="40% - Accent2 3 6 3 2" xfId="5193"/>
    <cellStyle name="40% - Accent2 3 6 4" xfId="5191"/>
    <cellStyle name="40% - Accent2 3 7" xfId="1312"/>
    <cellStyle name="40% - Accent2 3 7 2" xfId="5194"/>
    <cellStyle name="40% - Accent2 3 8" xfId="1313"/>
    <cellStyle name="40% - Accent2 3 8 2" xfId="5195"/>
    <cellStyle name="40% - Accent2 3 9" xfId="3802"/>
    <cellStyle name="40% - Accent2 4" xfId="1314"/>
    <cellStyle name="40% - Accent2 4 2" xfId="1315"/>
    <cellStyle name="40% - Accent2 4 2 2" xfId="1316"/>
    <cellStyle name="40% - Accent2 4 2 2 2" xfId="1317"/>
    <cellStyle name="40% - Accent2 4 2 2 2 2" xfId="5197"/>
    <cellStyle name="40% - Accent2 4 2 2 3" xfId="1318"/>
    <cellStyle name="40% - Accent2 4 2 2 3 2" xfId="5198"/>
    <cellStyle name="40% - Accent2 4 2 2 4" xfId="5196"/>
    <cellStyle name="40% - Accent2 4 2 3" xfId="1319"/>
    <cellStyle name="40% - Accent2 4 2 3 2" xfId="5199"/>
    <cellStyle name="40% - Accent2 4 2 4" xfId="1320"/>
    <cellStyle name="40% - Accent2 4 2 4 2" xfId="5200"/>
    <cellStyle name="40% - Accent2 4 2 5" xfId="3808"/>
    <cellStyle name="40% - Accent2 4 3" xfId="1321"/>
    <cellStyle name="40% - Accent2 4 3 2" xfId="1322"/>
    <cellStyle name="40% - Accent2 4 3 2 2" xfId="1323"/>
    <cellStyle name="40% - Accent2 4 3 2 2 2" xfId="5203"/>
    <cellStyle name="40% - Accent2 4 3 2 3" xfId="1324"/>
    <cellStyle name="40% - Accent2 4 3 2 3 2" xfId="5204"/>
    <cellStyle name="40% - Accent2 4 3 2 4" xfId="5202"/>
    <cellStyle name="40% - Accent2 4 3 3" xfId="1325"/>
    <cellStyle name="40% - Accent2 4 3 3 2" xfId="5205"/>
    <cellStyle name="40% - Accent2 4 3 4" xfId="1326"/>
    <cellStyle name="40% - Accent2 4 3 4 2" xfId="5206"/>
    <cellStyle name="40% - Accent2 4 3 5" xfId="5201"/>
    <cellStyle name="40% - Accent2 4 4" xfId="1327"/>
    <cellStyle name="40% - Accent2 4 4 2" xfId="1328"/>
    <cellStyle name="40% - Accent2 4 4 2 2" xfId="5208"/>
    <cellStyle name="40% - Accent2 4 4 3" xfId="1329"/>
    <cellStyle name="40% - Accent2 4 4 3 2" xfId="5209"/>
    <cellStyle name="40% - Accent2 4 4 4" xfId="5207"/>
    <cellStyle name="40% - Accent2 4 5" xfId="1330"/>
    <cellStyle name="40% - Accent2 4 5 2" xfId="5210"/>
    <cellStyle name="40% - Accent2 4 6" xfId="1331"/>
    <cellStyle name="40% - Accent2 4 6 2" xfId="5211"/>
    <cellStyle name="40% - Accent2 4 7" xfId="3807"/>
    <cellStyle name="40% - Accent2 5" xfId="1332"/>
    <cellStyle name="40% - Accent2 5 2" xfId="1333"/>
    <cellStyle name="40% - Accent2 5 2 2" xfId="1334"/>
    <cellStyle name="40% - Accent2 5 2 2 2" xfId="5213"/>
    <cellStyle name="40% - Accent2 5 2 3" xfId="1335"/>
    <cellStyle name="40% - Accent2 5 2 3 2" xfId="5214"/>
    <cellStyle name="40% - Accent2 5 2 4" xfId="5212"/>
    <cellStyle name="40% - Accent2 5 3" xfId="1336"/>
    <cellStyle name="40% - Accent2 5 3 2" xfId="5215"/>
    <cellStyle name="40% - Accent2 5 4" xfId="1337"/>
    <cellStyle name="40% - Accent2 5 4 2" xfId="5216"/>
    <cellStyle name="40% - Accent2 5 5" xfId="3809"/>
    <cellStyle name="40% - Accent2 6" xfId="1338"/>
    <cellStyle name="40% - Accent2 6 2" xfId="1339"/>
    <cellStyle name="40% - Accent2 6 2 2" xfId="1340"/>
    <cellStyle name="40% - Accent2 6 2 2 2" xfId="5218"/>
    <cellStyle name="40% - Accent2 6 2 3" xfId="1341"/>
    <cellStyle name="40% - Accent2 6 2 3 2" xfId="5219"/>
    <cellStyle name="40% - Accent2 6 2 4" xfId="5217"/>
    <cellStyle name="40% - Accent2 6 3" xfId="1342"/>
    <cellStyle name="40% - Accent2 6 3 2" xfId="5220"/>
    <cellStyle name="40% - Accent2 6 4" xfId="1343"/>
    <cellStyle name="40% - Accent2 6 4 2" xfId="5221"/>
    <cellStyle name="40% - Accent2 6 5" xfId="3810"/>
    <cellStyle name="40% - Accent2 7" xfId="1344"/>
    <cellStyle name="40% - Accent2 7 2" xfId="1345"/>
    <cellStyle name="40% - Accent2 7 2 2" xfId="1346"/>
    <cellStyle name="40% - Accent2 7 2 2 2" xfId="5224"/>
    <cellStyle name="40% - Accent2 7 2 3" xfId="1347"/>
    <cellStyle name="40% - Accent2 7 2 3 2" xfId="5225"/>
    <cellStyle name="40% - Accent2 7 2 4" xfId="5223"/>
    <cellStyle name="40% - Accent2 7 3" xfId="1348"/>
    <cellStyle name="40% - Accent2 7 3 2" xfId="5226"/>
    <cellStyle name="40% - Accent2 7 4" xfId="1349"/>
    <cellStyle name="40% - Accent2 7 4 2" xfId="5227"/>
    <cellStyle name="40% - Accent2 7 5" xfId="5222"/>
    <cellStyle name="40% - Accent3" xfId="3643" builtinId="39" customBuiltin="1"/>
    <cellStyle name="40% - Accent3 2" xfId="1350"/>
    <cellStyle name="40% - Accent3 2 10" xfId="3811"/>
    <cellStyle name="40% - Accent3 2 2" xfId="1351"/>
    <cellStyle name="40% - Accent3 2 2 2" xfId="1352"/>
    <cellStyle name="40% - Accent3 2 2 2 2" xfId="1353"/>
    <cellStyle name="40% - Accent3 2 2 2 2 2" xfId="1354"/>
    <cellStyle name="40% - Accent3 2 2 2 2 2 2" xfId="1355"/>
    <cellStyle name="40% - Accent3 2 2 2 2 2 2 2" xfId="5229"/>
    <cellStyle name="40% - Accent3 2 2 2 2 2 3" xfId="1356"/>
    <cellStyle name="40% - Accent3 2 2 2 2 2 3 2" xfId="5230"/>
    <cellStyle name="40% - Accent3 2 2 2 2 2 4" xfId="5228"/>
    <cellStyle name="40% - Accent3 2 2 2 2 3" xfId="1357"/>
    <cellStyle name="40% - Accent3 2 2 2 2 3 2" xfId="5231"/>
    <cellStyle name="40% - Accent3 2 2 2 2 4" xfId="1358"/>
    <cellStyle name="40% - Accent3 2 2 2 2 4 2" xfId="5232"/>
    <cellStyle name="40% - Accent3 2 2 2 2 5" xfId="3814"/>
    <cellStyle name="40% - Accent3 2 2 2 3" xfId="1359"/>
    <cellStyle name="40% - Accent3 2 2 2 3 2" xfId="1360"/>
    <cellStyle name="40% - Accent3 2 2 2 3 2 2" xfId="1361"/>
    <cellStyle name="40% - Accent3 2 2 2 3 2 2 2" xfId="5235"/>
    <cellStyle name="40% - Accent3 2 2 2 3 2 3" xfId="1362"/>
    <cellStyle name="40% - Accent3 2 2 2 3 2 3 2" xfId="5236"/>
    <cellStyle name="40% - Accent3 2 2 2 3 2 4" xfId="5234"/>
    <cellStyle name="40% - Accent3 2 2 2 3 3" xfId="1363"/>
    <cellStyle name="40% - Accent3 2 2 2 3 3 2" xfId="5237"/>
    <cellStyle name="40% - Accent3 2 2 2 3 4" xfId="1364"/>
    <cellStyle name="40% - Accent3 2 2 2 3 4 2" xfId="5238"/>
    <cellStyle name="40% - Accent3 2 2 2 3 5" xfId="5233"/>
    <cellStyle name="40% - Accent3 2 2 2 4" xfId="1365"/>
    <cellStyle name="40% - Accent3 2 2 2 4 2" xfId="1366"/>
    <cellStyle name="40% - Accent3 2 2 2 4 2 2" xfId="5240"/>
    <cellStyle name="40% - Accent3 2 2 2 4 3" xfId="1367"/>
    <cellStyle name="40% - Accent3 2 2 2 4 3 2" xfId="5241"/>
    <cellStyle name="40% - Accent3 2 2 2 4 4" xfId="5239"/>
    <cellStyle name="40% - Accent3 2 2 2 5" xfId="1368"/>
    <cellStyle name="40% - Accent3 2 2 2 5 2" xfId="5242"/>
    <cellStyle name="40% - Accent3 2 2 2 6" xfId="1369"/>
    <cellStyle name="40% - Accent3 2 2 2 6 2" xfId="5243"/>
    <cellStyle name="40% - Accent3 2 2 2 7" xfId="3813"/>
    <cellStyle name="40% - Accent3 2 2 3" xfId="1370"/>
    <cellStyle name="40% - Accent3 2 2 3 2" xfId="1371"/>
    <cellStyle name="40% - Accent3 2 2 3 2 2" xfId="1372"/>
    <cellStyle name="40% - Accent3 2 2 3 2 2 2" xfId="5245"/>
    <cellStyle name="40% - Accent3 2 2 3 2 3" xfId="1373"/>
    <cellStyle name="40% - Accent3 2 2 3 2 3 2" xfId="5246"/>
    <cellStyle name="40% - Accent3 2 2 3 2 4" xfId="5244"/>
    <cellStyle name="40% - Accent3 2 2 3 3" xfId="1374"/>
    <cellStyle name="40% - Accent3 2 2 3 3 2" xfId="5247"/>
    <cellStyle name="40% - Accent3 2 2 3 4" xfId="1375"/>
    <cellStyle name="40% - Accent3 2 2 3 4 2" xfId="5248"/>
    <cellStyle name="40% - Accent3 2 2 3 5" xfId="3815"/>
    <cellStyle name="40% - Accent3 2 2 4" xfId="1376"/>
    <cellStyle name="40% - Accent3 2 2 4 2" xfId="1377"/>
    <cellStyle name="40% - Accent3 2 2 4 2 2" xfId="1378"/>
    <cellStyle name="40% - Accent3 2 2 4 2 2 2" xfId="5250"/>
    <cellStyle name="40% - Accent3 2 2 4 2 3" xfId="1379"/>
    <cellStyle name="40% - Accent3 2 2 4 2 3 2" xfId="5251"/>
    <cellStyle name="40% - Accent3 2 2 4 2 4" xfId="5249"/>
    <cellStyle name="40% - Accent3 2 2 4 3" xfId="1380"/>
    <cellStyle name="40% - Accent3 2 2 4 3 2" xfId="5252"/>
    <cellStyle name="40% - Accent3 2 2 4 4" xfId="1381"/>
    <cellStyle name="40% - Accent3 2 2 4 4 2" xfId="5253"/>
    <cellStyle name="40% - Accent3 2 2 4 5" xfId="3816"/>
    <cellStyle name="40% - Accent3 2 2 5" xfId="1382"/>
    <cellStyle name="40% - Accent3 2 2 5 2" xfId="1383"/>
    <cellStyle name="40% - Accent3 2 2 5 2 2" xfId="1384"/>
    <cellStyle name="40% - Accent3 2 2 5 2 2 2" xfId="5256"/>
    <cellStyle name="40% - Accent3 2 2 5 2 3" xfId="1385"/>
    <cellStyle name="40% - Accent3 2 2 5 2 3 2" xfId="5257"/>
    <cellStyle name="40% - Accent3 2 2 5 2 4" xfId="5255"/>
    <cellStyle name="40% - Accent3 2 2 5 3" xfId="1386"/>
    <cellStyle name="40% - Accent3 2 2 5 3 2" xfId="5258"/>
    <cellStyle name="40% - Accent3 2 2 5 4" xfId="1387"/>
    <cellStyle name="40% - Accent3 2 2 5 4 2" xfId="5259"/>
    <cellStyle name="40% - Accent3 2 2 5 5" xfId="5254"/>
    <cellStyle name="40% - Accent3 2 2 6" xfId="1388"/>
    <cellStyle name="40% - Accent3 2 2 6 2" xfId="1389"/>
    <cellStyle name="40% - Accent3 2 2 6 2 2" xfId="5261"/>
    <cellStyle name="40% - Accent3 2 2 6 3" xfId="1390"/>
    <cellStyle name="40% - Accent3 2 2 6 3 2" xfId="5262"/>
    <cellStyle name="40% - Accent3 2 2 6 4" xfId="5260"/>
    <cellStyle name="40% - Accent3 2 2 7" xfId="1391"/>
    <cellStyle name="40% - Accent3 2 2 7 2" xfId="5263"/>
    <cellStyle name="40% - Accent3 2 2 8" xfId="1392"/>
    <cellStyle name="40% - Accent3 2 2 8 2" xfId="5264"/>
    <cellStyle name="40% - Accent3 2 2 9" xfId="3812"/>
    <cellStyle name="40% - Accent3 2 3" xfId="1393"/>
    <cellStyle name="40% - Accent3 2 3 2" xfId="1394"/>
    <cellStyle name="40% - Accent3 2 3 2 2" xfId="1395"/>
    <cellStyle name="40% - Accent3 2 3 2 2 2" xfId="1396"/>
    <cellStyle name="40% - Accent3 2 3 2 2 2 2" xfId="5266"/>
    <cellStyle name="40% - Accent3 2 3 2 2 3" xfId="1397"/>
    <cellStyle name="40% - Accent3 2 3 2 2 3 2" xfId="5267"/>
    <cellStyle name="40% - Accent3 2 3 2 2 4" xfId="5265"/>
    <cellStyle name="40% - Accent3 2 3 2 3" xfId="1398"/>
    <cellStyle name="40% - Accent3 2 3 2 3 2" xfId="5268"/>
    <cellStyle name="40% - Accent3 2 3 2 4" xfId="1399"/>
    <cellStyle name="40% - Accent3 2 3 2 4 2" xfId="5269"/>
    <cellStyle name="40% - Accent3 2 3 2 5" xfId="3818"/>
    <cellStyle name="40% - Accent3 2 3 3" xfId="1400"/>
    <cellStyle name="40% - Accent3 2 3 3 2" xfId="1401"/>
    <cellStyle name="40% - Accent3 2 3 3 2 2" xfId="1402"/>
    <cellStyle name="40% - Accent3 2 3 3 2 2 2" xfId="5272"/>
    <cellStyle name="40% - Accent3 2 3 3 2 3" xfId="1403"/>
    <cellStyle name="40% - Accent3 2 3 3 2 3 2" xfId="5273"/>
    <cellStyle name="40% - Accent3 2 3 3 2 4" xfId="5271"/>
    <cellStyle name="40% - Accent3 2 3 3 3" xfId="1404"/>
    <cellStyle name="40% - Accent3 2 3 3 3 2" xfId="5274"/>
    <cellStyle name="40% - Accent3 2 3 3 4" xfId="1405"/>
    <cellStyle name="40% - Accent3 2 3 3 4 2" xfId="5275"/>
    <cellStyle name="40% - Accent3 2 3 3 5" xfId="5270"/>
    <cellStyle name="40% - Accent3 2 3 4" xfId="1406"/>
    <cellStyle name="40% - Accent3 2 3 4 2" xfId="1407"/>
    <cellStyle name="40% - Accent3 2 3 4 2 2" xfId="5277"/>
    <cellStyle name="40% - Accent3 2 3 4 3" xfId="1408"/>
    <cellStyle name="40% - Accent3 2 3 4 3 2" xfId="5278"/>
    <cellStyle name="40% - Accent3 2 3 4 4" xfId="5276"/>
    <cellStyle name="40% - Accent3 2 3 5" xfId="1409"/>
    <cellStyle name="40% - Accent3 2 3 5 2" xfId="5279"/>
    <cellStyle name="40% - Accent3 2 3 6" xfId="1410"/>
    <cellStyle name="40% - Accent3 2 3 6 2" xfId="5280"/>
    <cellStyle name="40% - Accent3 2 3 7" xfId="3817"/>
    <cellStyle name="40% - Accent3 2 4" xfId="1411"/>
    <cellStyle name="40% - Accent3 2 4 2" xfId="1412"/>
    <cellStyle name="40% - Accent3 2 4 2 2" xfId="1413"/>
    <cellStyle name="40% - Accent3 2 4 2 2 2" xfId="5282"/>
    <cellStyle name="40% - Accent3 2 4 2 3" xfId="1414"/>
    <cellStyle name="40% - Accent3 2 4 2 3 2" xfId="5283"/>
    <cellStyle name="40% - Accent3 2 4 2 4" xfId="5281"/>
    <cellStyle name="40% - Accent3 2 4 3" xfId="1415"/>
    <cellStyle name="40% - Accent3 2 4 3 2" xfId="5284"/>
    <cellStyle name="40% - Accent3 2 4 4" xfId="1416"/>
    <cellStyle name="40% - Accent3 2 4 4 2" xfId="5285"/>
    <cellStyle name="40% - Accent3 2 4 5" xfId="3819"/>
    <cellStyle name="40% - Accent3 2 5" xfId="1417"/>
    <cellStyle name="40% - Accent3 2 5 2" xfId="1418"/>
    <cellStyle name="40% - Accent3 2 5 2 2" xfId="1419"/>
    <cellStyle name="40% - Accent3 2 5 2 2 2" xfId="5287"/>
    <cellStyle name="40% - Accent3 2 5 2 3" xfId="1420"/>
    <cellStyle name="40% - Accent3 2 5 2 3 2" xfId="5288"/>
    <cellStyle name="40% - Accent3 2 5 2 4" xfId="5286"/>
    <cellStyle name="40% - Accent3 2 5 3" xfId="1421"/>
    <cellStyle name="40% - Accent3 2 5 3 2" xfId="5289"/>
    <cellStyle name="40% - Accent3 2 5 4" xfId="1422"/>
    <cellStyle name="40% - Accent3 2 5 4 2" xfId="5290"/>
    <cellStyle name="40% - Accent3 2 5 5" xfId="3820"/>
    <cellStyle name="40% - Accent3 2 6" xfId="1423"/>
    <cellStyle name="40% - Accent3 2 6 2" xfId="1424"/>
    <cellStyle name="40% - Accent3 2 6 2 2" xfId="1425"/>
    <cellStyle name="40% - Accent3 2 6 2 2 2" xfId="5293"/>
    <cellStyle name="40% - Accent3 2 6 2 3" xfId="1426"/>
    <cellStyle name="40% - Accent3 2 6 2 3 2" xfId="5294"/>
    <cellStyle name="40% - Accent3 2 6 2 4" xfId="5292"/>
    <cellStyle name="40% - Accent3 2 6 3" xfId="1427"/>
    <cellStyle name="40% - Accent3 2 6 3 2" xfId="5295"/>
    <cellStyle name="40% - Accent3 2 6 4" xfId="1428"/>
    <cellStyle name="40% - Accent3 2 6 4 2" xfId="5296"/>
    <cellStyle name="40% - Accent3 2 6 5" xfId="5291"/>
    <cellStyle name="40% - Accent3 2 7" xfId="1429"/>
    <cellStyle name="40% - Accent3 2 7 2" xfId="1430"/>
    <cellStyle name="40% - Accent3 2 7 2 2" xfId="5298"/>
    <cellStyle name="40% - Accent3 2 7 3" xfId="1431"/>
    <cellStyle name="40% - Accent3 2 7 3 2" xfId="5299"/>
    <cellStyle name="40% - Accent3 2 7 4" xfId="5297"/>
    <cellStyle name="40% - Accent3 2 8" xfId="1432"/>
    <cellStyle name="40% - Accent3 2 8 2" xfId="5300"/>
    <cellStyle name="40% - Accent3 2 9" xfId="1433"/>
    <cellStyle name="40% - Accent3 2 9 2" xfId="5301"/>
    <cellStyle name="40% - Accent3 3" xfId="1434"/>
    <cellStyle name="40% - Accent3 3 2" xfId="1435"/>
    <cellStyle name="40% - Accent3 3 2 2" xfId="1436"/>
    <cellStyle name="40% - Accent3 3 2 2 2" xfId="1437"/>
    <cellStyle name="40% - Accent3 3 2 2 2 2" xfId="1438"/>
    <cellStyle name="40% - Accent3 3 2 2 2 2 2" xfId="5303"/>
    <cellStyle name="40% - Accent3 3 2 2 2 3" xfId="1439"/>
    <cellStyle name="40% - Accent3 3 2 2 2 3 2" xfId="5304"/>
    <cellStyle name="40% - Accent3 3 2 2 2 4" xfId="5302"/>
    <cellStyle name="40% - Accent3 3 2 2 3" xfId="1440"/>
    <cellStyle name="40% - Accent3 3 2 2 3 2" xfId="5305"/>
    <cellStyle name="40% - Accent3 3 2 2 4" xfId="1441"/>
    <cellStyle name="40% - Accent3 3 2 2 4 2" xfId="5306"/>
    <cellStyle name="40% - Accent3 3 2 2 5" xfId="3823"/>
    <cellStyle name="40% - Accent3 3 2 3" xfId="1442"/>
    <cellStyle name="40% - Accent3 3 2 3 2" xfId="1443"/>
    <cellStyle name="40% - Accent3 3 2 3 2 2" xfId="1444"/>
    <cellStyle name="40% - Accent3 3 2 3 2 2 2" xfId="5309"/>
    <cellStyle name="40% - Accent3 3 2 3 2 3" xfId="1445"/>
    <cellStyle name="40% - Accent3 3 2 3 2 3 2" xfId="5310"/>
    <cellStyle name="40% - Accent3 3 2 3 2 4" xfId="5308"/>
    <cellStyle name="40% - Accent3 3 2 3 3" xfId="1446"/>
    <cellStyle name="40% - Accent3 3 2 3 3 2" xfId="5311"/>
    <cellStyle name="40% - Accent3 3 2 3 4" xfId="1447"/>
    <cellStyle name="40% - Accent3 3 2 3 4 2" xfId="5312"/>
    <cellStyle name="40% - Accent3 3 2 3 5" xfId="5307"/>
    <cellStyle name="40% - Accent3 3 2 4" xfId="1448"/>
    <cellStyle name="40% - Accent3 3 2 4 2" xfId="1449"/>
    <cellStyle name="40% - Accent3 3 2 4 2 2" xfId="5314"/>
    <cellStyle name="40% - Accent3 3 2 4 3" xfId="1450"/>
    <cellStyle name="40% - Accent3 3 2 4 3 2" xfId="5315"/>
    <cellStyle name="40% - Accent3 3 2 4 4" xfId="5313"/>
    <cellStyle name="40% - Accent3 3 2 5" xfId="1451"/>
    <cellStyle name="40% - Accent3 3 2 5 2" xfId="5316"/>
    <cellStyle name="40% - Accent3 3 2 6" xfId="1452"/>
    <cellStyle name="40% - Accent3 3 2 6 2" xfId="5317"/>
    <cellStyle name="40% - Accent3 3 2 7" xfId="3822"/>
    <cellStyle name="40% - Accent3 3 3" xfId="1453"/>
    <cellStyle name="40% - Accent3 3 3 2" xfId="1454"/>
    <cellStyle name="40% - Accent3 3 3 2 2" xfId="1455"/>
    <cellStyle name="40% - Accent3 3 3 2 2 2" xfId="5319"/>
    <cellStyle name="40% - Accent3 3 3 2 3" xfId="1456"/>
    <cellStyle name="40% - Accent3 3 3 2 3 2" xfId="5320"/>
    <cellStyle name="40% - Accent3 3 3 2 4" xfId="5318"/>
    <cellStyle name="40% - Accent3 3 3 3" xfId="1457"/>
    <cellStyle name="40% - Accent3 3 3 3 2" xfId="5321"/>
    <cellStyle name="40% - Accent3 3 3 4" xfId="1458"/>
    <cellStyle name="40% - Accent3 3 3 4 2" xfId="5322"/>
    <cellStyle name="40% - Accent3 3 3 5" xfId="3824"/>
    <cellStyle name="40% - Accent3 3 4" xfId="1459"/>
    <cellStyle name="40% - Accent3 3 4 2" xfId="1460"/>
    <cellStyle name="40% - Accent3 3 4 2 2" xfId="1461"/>
    <cellStyle name="40% - Accent3 3 4 2 2 2" xfId="5324"/>
    <cellStyle name="40% - Accent3 3 4 2 3" xfId="1462"/>
    <cellStyle name="40% - Accent3 3 4 2 3 2" xfId="5325"/>
    <cellStyle name="40% - Accent3 3 4 2 4" xfId="5323"/>
    <cellStyle name="40% - Accent3 3 4 3" xfId="1463"/>
    <cellStyle name="40% - Accent3 3 4 3 2" xfId="5326"/>
    <cellStyle name="40% - Accent3 3 4 4" xfId="1464"/>
    <cellStyle name="40% - Accent3 3 4 4 2" xfId="5327"/>
    <cellStyle name="40% - Accent3 3 4 5" xfId="3825"/>
    <cellStyle name="40% - Accent3 3 5" xfId="1465"/>
    <cellStyle name="40% - Accent3 3 5 2" xfId="1466"/>
    <cellStyle name="40% - Accent3 3 5 2 2" xfId="1467"/>
    <cellStyle name="40% - Accent3 3 5 2 2 2" xfId="5330"/>
    <cellStyle name="40% - Accent3 3 5 2 3" xfId="1468"/>
    <cellStyle name="40% - Accent3 3 5 2 3 2" xfId="5331"/>
    <cellStyle name="40% - Accent3 3 5 2 4" xfId="5329"/>
    <cellStyle name="40% - Accent3 3 5 3" xfId="1469"/>
    <cellStyle name="40% - Accent3 3 5 3 2" xfId="5332"/>
    <cellStyle name="40% - Accent3 3 5 4" xfId="1470"/>
    <cellStyle name="40% - Accent3 3 5 4 2" xfId="5333"/>
    <cellStyle name="40% - Accent3 3 5 5" xfId="5328"/>
    <cellStyle name="40% - Accent3 3 6" xfId="1471"/>
    <cellStyle name="40% - Accent3 3 6 2" xfId="1472"/>
    <cellStyle name="40% - Accent3 3 6 2 2" xfId="5335"/>
    <cellStyle name="40% - Accent3 3 6 3" xfId="1473"/>
    <cellStyle name="40% - Accent3 3 6 3 2" xfId="5336"/>
    <cellStyle name="40% - Accent3 3 6 4" xfId="5334"/>
    <cellStyle name="40% - Accent3 3 7" xfId="1474"/>
    <cellStyle name="40% - Accent3 3 7 2" xfId="5337"/>
    <cellStyle name="40% - Accent3 3 8" xfId="1475"/>
    <cellStyle name="40% - Accent3 3 8 2" xfId="5338"/>
    <cellStyle name="40% - Accent3 3 9" xfId="3821"/>
    <cellStyle name="40% - Accent3 4" xfId="1476"/>
    <cellStyle name="40% - Accent3 4 2" xfId="1477"/>
    <cellStyle name="40% - Accent3 4 2 2" xfId="1478"/>
    <cellStyle name="40% - Accent3 4 2 2 2" xfId="1479"/>
    <cellStyle name="40% - Accent3 4 2 2 2 2" xfId="5340"/>
    <cellStyle name="40% - Accent3 4 2 2 3" xfId="1480"/>
    <cellStyle name="40% - Accent3 4 2 2 3 2" xfId="5341"/>
    <cellStyle name="40% - Accent3 4 2 2 4" xfId="5339"/>
    <cellStyle name="40% - Accent3 4 2 3" xfId="1481"/>
    <cellStyle name="40% - Accent3 4 2 3 2" xfId="5342"/>
    <cellStyle name="40% - Accent3 4 2 4" xfId="1482"/>
    <cellStyle name="40% - Accent3 4 2 4 2" xfId="5343"/>
    <cellStyle name="40% - Accent3 4 2 5" xfId="3827"/>
    <cellStyle name="40% - Accent3 4 3" xfId="1483"/>
    <cellStyle name="40% - Accent3 4 3 2" xfId="1484"/>
    <cellStyle name="40% - Accent3 4 3 2 2" xfId="1485"/>
    <cellStyle name="40% - Accent3 4 3 2 2 2" xfId="5346"/>
    <cellStyle name="40% - Accent3 4 3 2 3" xfId="1486"/>
    <cellStyle name="40% - Accent3 4 3 2 3 2" xfId="5347"/>
    <cellStyle name="40% - Accent3 4 3 2 4" xfId="5345"/>
    <cellStyle name="40% - Accent3 4 3 3" xfId="1487"/>
    <cellStyle name="40% - Accent3 4 3 3 2" xfId="5348"/>
    <cellStyle name="40% - Accent3 4 3 4" xfId="1488"/>
    <cellStyle name="40% - Accent3 4 3 4 2" xfId="5349"/>
    <cellStyle name="40% - Accent3 4 3 5" xfId="5344"/>
    <cellStyle name="40% - Accent3 4 4" xfId="1489"/>
    <cellStyle name="40% - Accent3 4 4 2" xfId="1490"/>
    <cellStyle name="40% - Accent3 4 4 2 2" xfId="5351"/>
    <cellStyle name="40% - Accent3 4 4 3" xfId="1491"/>
    <cellStyle name="40% - Accent3 4 4 3 2" xfId="5352"/>
    <cellStyle name="40% - Accent3 4 4 4" xfId="5350"/>
    <cellStyle name="40% - Accent3 4 5" xfId="1492"/>
    <cellStyle name="40% - Accent3 4 5 2" xfId="5353"/>
    <cellStyle name="40% - Accent3 4 6" xfId="1493"/>
    <cellStyle name="40% - Accent3 4 6 2" xfId="5354"/>
    <cellStyle name="40% - Accent3 4 7" xfId="3826"/>
    <cellStyle name="40% - Accent3 5" xfId="1494"/>
    <cellStyle name="40% - Accent3 5 2" xfId="1495"/>
    <cellStyle name="40% - Accent3 5 2 2" xfId="1496"/>
    <cellStyle name="40% - Accent3 5 2 2 2" xfId="5356"/>
    <cellStyle name="40% - Accent3 5 2 3" xfId="1497"/>
    <cellStyle name="40% - Accent3 5 2 3 2" xfId="5357"/>
    <cellStyle name="40% - Accent3 5 2 4" xfId="5355"/>
    <cellStyle name="40% - Accent3 5 3" xfId="1498"/>
    <cellStyle name="40% - Accent3 5 3 2" xfId="5358"/>
    <cellStyle name="40% - Accent3 5 4" xfId="1499"/>
    <cellStyle name="40% - Accent3 5 4 2" xfId="5359"/>
    <cellStyle name="40% - Accent3 5 5" xfId="3828"/>
    <cellStyle name="40% - Accent3 6" xfId="1500"/>
    <cellStyle name="40% - Accent3 6 2" xfId="1501"/>
    <cellStyle name="40% - Accent3 6 2 2" xfId="1502"/>
    <cellStyle name="40% - Accent3 6 2 2 2" xfId="5361"/>
    <cellStyle name="40% - Accent3 6 2 3" xfId="1503"/>
    <cellStyle name="40% - Accent3 6 2 3 2" xfId="5362"/>
    <cellStyle name="40% - Accent3 6 2 4" xfId="5360"/>
    <cellStyle name="40% - Accent3 6 3" xfId="1504"/>
    <cellStyle name="40% - Accent3 6 3 2" xfId="5363"/>
    <cellStyle name="40% - Accent3 6 4" xfId="1505"/>
    <cellStyle name="40% - Accent3 6 4 2" xfId="5364"/>
    <cellStyle name="40% - Accent3 6 5" xfId="3829"/>
    <cellStyle name="40% - Accent3 7" xfId="1506"/>
    <cellStyle name="40% - Accent3 7 2" xfId="1507"/>
    <cellStyle name="40% - Accent3 7 2 2" xfId="1508"/>
    <cellStyle name="40% - Accent3 7 2 2 2" xfId="5367"/>
    <cellStyle name="40% - Accent3 7 2 3" xfId="1509"/>
    <cellStyle name="40% - Accent3 7 2 3 2" xfId="5368"/>
    <cellStyle name="40% - Accent3 7 2 4" xfId="5366"/>
    <cellStyle name="40% - Accent3 7 3" xfId="1510"/>
    <cellStyle name="40% - Accent3 7 3 2" xfId="5369"/>
    <cellStyle name="40% - Accent3 7 4" xfId="1511"/>
    <cellStyle name="40% - Accent3 7 4 2" xfId="5370"/>
    <cellStyle name="40% - Accent3 7 5" xfId="5365"/>
    <cellStyle name="40% - Accent4" xfId="3647" builtinId="43" customBuiltin="1"/>
    <cellStyle name="40% - Accent4 2" xfId="1512"/>
    <cellStyle name="40% - Accent4 2 10" xfId="3830"/>
    <cellStyle name="40% - Accent4 2 2" xfId="1513"/>
    <cellStyle name="40% - Accent4 2 2 2" xfId="1514"/>
    <cellStyle name="40% - Accent4 2 2 2 2" xfId="1515"/>
    <cellStyle name="40% - Accent4 2 2 2 2 2" xfId="1516"/>
    <cellStyle name="40% - Accent4 2 2 2 2 2 2" xfId="1517"/>
    <cellStyle name="40% - Accent4 2 2 2 2 2 2 2" xfId="5372"/>
    <cellStyle name="40% - Accent4 2 2 2 2 2 3" xfId="1518"/>
    <cellStyle name="40% - Accent4 2 2 2 2 2 3 2" xfId="5373"/>
    <cellStyle name="40% - Accent4 2 2 2 2 2 4" xfId="5371"/>
    <cellStyle name="40% - Accent4 2 2 2 2 3" xfId="1519"/>
    <cellStyle name="40% - Accent4 2 2 2 2 3 2" xfId="5374"/>
    <cellStyle name="40% - Accent4 2 2 2 2 4" xfId="1520"/>
    <cellStyle name="40% - Accent4 2 2 2 2 4 2" xfId="5375"/>
    <cellStyle name="40% - Accent4 2 2 2 2 5" xfId="3833"/>
    <cellStyle name="40% - Accent4 2 2 2 3" xfId="1521"/>
    <cellStyle name="40% - Accent4 2 2 2 3 2" xfId="1522"/>
    <cellStyle name="40% - Accent4 2 2 2 3 2 2" xfId="1523"/>
    <cellStyle name="40% - Accent4 2 2 2 3 2 2 2" xfId="5378"/>
    <cellStyle name="40% - Accent4 2 2 2 3 2 3" xfId="1524"/>
    <cellStyle name="40% - Accent4 2 2 2 3 2 3 2" xfId="5379"/>
    <cellStyle name="40% - Accent4 2 2 2 3 2 4" xfId="5377"/>
    <cellStyle name="40% - Accent4 2 2 2 3 3" xfId="1525"/>
    <cellStyle name="40% - Accent4 2 2 2 3 3 2" xfId="5380"/>
    <cellStyle name="40% - Accent4 2 2 2 3 4" xfId="1526"/>
    <cellStyle name="40% - Accent4 2 2 2 3 4 2" xfId="5381"/>
    <cellStyle name="40% - Accent4 2 2 2 3 5" xfId="5376"/>
    <cellStyle name="40% - Accent4 2 2 2 4" xfId="1527"/>
    <cellStyle name="40% - Accent4 2 2 2 4 2" xfId="1528"/>
    <cellStyle name="40% - Accent4 2 2 2 4 2 2" xfId="5383"/>
    <cellStyle name="40% - Accent4 2 2 2 4 3" xfId="1529"/>
    <cellStyle name="40% - Accent4 2 2 2 4 3 2" xfId="5384"/>
    <cellStyle name="40% - Accent4 2 2 2 4 4" xfId="5382"/>
    <cellStyle name="40% - Accent4 2 2 2 5" xfId="1530"/>
    <cellStyle name="40% - Accent4 2 2 2 5 2" xfId="5385"/>
    <cellStyle name="40% - Accent4 2 2 2 6" xfId="1531"/>
    <cellStyle name="40% - Accent4 2 2 2 6 2" xfId="5386"/>
    <cellStyle name="40% - Accent4 2 2 2 7" xfId="3832"/>
    <cellStyle name="40% - Accent4 2 2 3" xfId="1532"/>
    <cellStyle name="40% - Accent4 2 2 3 2" xfId="1533"/>
    <cellStyle name="40% - Accent4 2 2 3 2 2" xfId="1534"/>
    <cellStyle name="40% - Accent4 2 2 3 2 2 2" xfId="5388"/>
    <cellStyle name="40% - Accent4 2 2 3 2 3" xfId="1535"/>
    <cellStyle name="40% - Accent4 2 2 3 2 3 2" xfId="5389"/>
    <cellStyle name="40% - Accent4 2 2 3 2 4" xfId="5387"/>
    <cellStyle name="40% - Accent4 2 2 3 3" xfId="1536"/>
    <cellStyle name="40% - Accent4 2 2 3 3 2" xfId="5390"/>
    <cellStyle name="40% - Accent4 2 2 3 4" xfId="1537"/>
    <cellStyle name="40% - Accent4 2 2 3 4 2" xfId="5391"/>
    <cellStyle name="40% - Accent4 2 2 3 5" xfId="3834"/>
    <cellStyle name="40% - Accent4 2 2 4" xfId="1538"/>
    <cellStyle name="40% - Accent4 2 2 4 2" xfId="1539"/>
    <cellStyle name="40% - Accent4 2 2 4 2 2" xfId="1540"/>
    <cellStyle name="40% - Accent4 2 2 4 2 2 2" xfId="5393"/>
    <cellStyle name="40% - Accent4 2 2 4 2 3" xfId="1541"/>
    <cellStyle name="40% - Accent4 2 2 4 2 3 2" xfId="5394"/>
    <cellStyle name="40% - Accent4 2 2 4 2 4" xfId="5392"/>
    <cellStyle name="40% - Accent4 2 2 4 3" xfId="1542"/>
    <cellStyle name="40% - Accent4 2 2 4 3 2" xfId="5395"/>
    <cellStyle name="40% - Accent4 2 2 4 4" xfId="1543"/>
    <cellStyle name="40% - Accent4 2 2 4 4 2" xfId="5396"/>
    <cellStyle name="40% - Accent4 2 2 4 5" xfId="3835"/>
    <cellStyle name="40% - Accent4 2 2 5" xfId="1544"/>
    <cellStyle name="40% - Accent4 2 2 5 2" xfId="1545"/>
    <cellStyle name="40% - Accent4 2 2 5 2 2" xfId="1546"/>
    <cellStyle name="40% - Accent4 2 2 5 2 2 2" xfId="5399"/>
    <cellStyle name="40% - Accent4 2 2 5 2 3" xfId="1547"/>
    <cellStyle name="40% - Accent4 2 2 5 2 3 2" xfId="5400"/>
    <cellStyle name="40% - Accent4 2 2 5 2 4" xfId="5398"/>
    <cellStyle name="40% - Accent4 2 2 5 3" xfId="1548"/>
    <cellStyle name="40% - Accent4 2 2 5 3 2" xfId="5401"/>
    <cellStyle name="40% - Accent4 2 2 5 4" xfId="1549"/>
    <cellStyle name="40% - Accent4 2 2 5 4 2" xfId="5402"/>
    <cellStyle name="40% - Accent4 2 2 5 5" xfId="5397"/>
    <cellStyle name="40% - Accent4 2 2 6" xfId="1550"/>
    <cellStyle name="40% - Accent4 2 2 6 2" xfId="1551"/>
    <cellStyle name="40% - Accent4 2 2 6 2 2" xfId="5404"/>
    <cellStyle name="40% - Accent4 2 2 6 3" xfId="1552"/>
    <cellStyle name="40% - Accent4 2 2 6 3 2" xfId="5405"/>
    <cellStyle name="40% - Accent4 2 2 6 4" xfId="5403"/>
    <cellStyle name="40% - Accent4 2 2 7" xfId="1553"/>
    <cellStyle name="40% - Accent4 2 2 7 2" xfId="5406"/>
    <cellStyle name="40% - Accent4 2 2 8" xfId="1554"/>
    <cellStyle name="40% - Accent4 2 2 8 2" xfId="5407"/>
    <cellStyle name="40% - Accent4 2 2 9" xfId="3831"/>
    <cellStyle name="40% - Accent4 2 3" xfId="1555"/>
    <cellStyle name="40% - Accent4 2 3 2" xfId="1556"/>
    <cellStyle name="40% - Accent4 2 3 2 2" xfId="1557"/>
    <cellStyle name="40% - Accent4 2 3 2 2 2" xfId="1558"/>
    <cellStyle name="40% - Accent4 2 3 2 2 2 2" xfId="5409"/>
    <cellStyle name="40% - Accent4 2 3 2 2 3" xfId="1559"/>
    <cellStyle name="40% - Accent4 2 3 2 2 3 2" xfId="5410"/>
    <cellStyle name="40% - Accent4 2 3 2 2 4" xfId="5408"/>
    <cellStyle name="40% - Accent4 2 3 2 3" xfId="1560"/>
    <cellStyle name="40% - Accent4 2 3 2 3 2" xfId="5411"/>
    <cellStyle name="40% - Accent4 2 3 2 4" xfId="1561"/>
    <cellStyle name="40% - Accent4 2 3 2 4 2" xfId="5412"/>
    <cellStyle name="40% - Accent4 2 3 2 5" xfId="3837"/>
    <cellStyle name="40% - Accent4 2 3 3" xfId="1562"/>
    <cellStyle name="40% - Accent4 2 3 3 2" xfId="1563"/>
    <cellStyle name="40% - Accent4 2 3 3 2 2" xfId="1564"/>
    <cellStyle name="40% - Accent4 2 3 3 2 2 2" xfId="5415"/>
    <cellStyle name="40% - Accent4 2 3 3 2 3" xfId="1565"/>
    <cellStyle name="40% - Accent4 2 3 3 2 3 2" xfId="5416"/>
    <cellStyle name="40% - Accent4 2 3 3 2 4" xfId="5414"/>
    <cellStyle name="40% - Accent4 2 3 3 3" xfId="1566"/>
    <cellStyle name="40% - Accent4 2 3 3 3 2" xfId="5417"/>
    <cellStyle name="40% - Accent4 2 3 3 4" xfId="1567"/>
    <cellStyle name="40% - Accent4 2 3 3 4 2" xfId="5418"/>
    <cellStyle name="40% - Accent4 2 3 3 5" xfId="5413"/>
    <cellStyle name="40% - Accent4 2 3 4" xfId="1568"/>
    <cellStyle name="40% - Accent4 2 3 4 2" xfId="1569"/>
    <cellStyle name="40% - Accent4 2 3 4 2 2" xfId="5420"/>
    <cellStyle name="40% - Accent4 2 3 4 3" xfId="1570"/>
    <cellStyle name="40% - Accent4 2 3 4 3 2" xfId="5421"/>
    <cellStyle name="40% - Accent4 2 3 4 4" xfId="5419"/>
    <cellStyle name="40% - Accent4 2 3 5" xfId="1571"/>
    <cellStyle name="40% - Accent4 2 3 5 2" xfId="5422"/>
    <cellStyle name="40% - Accent4 2 3 6" xfId="1572"/>
    <cellStyle name="40% - Accent4 2 3 6 2" xfId="5423"/>
    <cellStyle name="40% - Accent4 2 3 7" xfId="3836"/>
    <cellStyle name="40% - Accent4 2 4" xfId="1573"/>
    <cellStyle name="40% - Accent4 2 4 2" xfId="1574"/>
    <cellStyle name="40% - Accent4 2 4 2 2" xfId="1575"/>
    <cellStyle name="40% - Accent4 2 4 2 2 2" xfId="5425"/>
    <cellStyle name="40% - Accent4 2 4 2 3" xfId="1576"/>
    <cellStyle name="40% - Accent4 2 4 2 3 2" xfId="5426"/>
    <cellStyle name="40% - Accent4 2 4 2 4" xfId="5424"/>
    <cellStyle name="40% - Accent4 2 4 3" xfId="1577"/>
    <cellStyle name="40% - Accent4 2 4 3 2" xfId="5427"/>
    <cellStyle name="40% - Accent4 2 4 4" xfId="1578"/>
    <cellStyle name="40% - Accent4 2 4 4 2" xfId="5428"/>
    <cellStyle name="40% - Accent4 2 4 5" xfId="3838"/>
    <cellStyle name="40% - Accent4 2 5" xfId="1579"/>
    <cellStyle name="40% - Accent4 2 5 2" xfId="1580"/>
    <cellStyle name="40% - Accent4 2 5 2 2" xfId="1581"/>
    <cellStyle name="40% - Accent4 2 5 2 2 2" xfId="5430"/>
    <cellStyle name="40% - Accent4 2 5 2 3" xfId="1582"/>
    <cellStyle name="40% - Accent4 2 5 2 3 2" xfId="5431"/>
    <cellStyle name="40% - Accent4 2 5 2 4" xfId="5429"/>
    <cellStyle name="40% - Accent4 2 5 3" xfId="1583"/>
    <cellStyle name="40% - Accent4 2 5 3 2" xfId="5432"/>
    <cellStyle name="40% - Accent4 2 5 4" xfId="1584"/>
    <cellStyle name="40% - Accent4 2 5 4 2" xfId="5433"/>
    <cellStyle name="40% - Accent4 2 5 5" xfId="3839"/>
    <cellStyle name="40% - Accent4 2 6" xfId="1585"/>
    <cellStyle name="40% - Accent4 2 6 2" xfId="1586"/>
    <cellStyle name="40% - Accent4 2 6 2 2" xfId="1587"/>
    <cellStyle name="40% - Accent4 2 6 2 2 2" xfId="5436"/>
    <cellStyle name="40% - Accent4 2 6 2 3" xfId="1588"/>
    <cellStyle name="40% - Accent4 2 6 2 3 2" xfId="5437"/>
    <cellStyle name="40% - Accent4 2 6 2 4" xfId="5435"/>
    <cellStyle name="40% - Accent4 2 6 3" xfId="1589"/>
    <cellStyle name="40% - Accent4 2 6 3 2" xfId="5438"/>
    <cellStyle name="40% - Accent4 2 6 4" xfId="1590"/>
    <cellStyle name="40% - Accent4 2 6 4 2" xfId="5439"/>
    <cellStyle name="40% - Accent4 2 6 5" xfId="5434"/>
    <cellStyle name="40% - Accent4 2 7" xfId="1591"/>
    <cellStyle name="40% - Accent4 2 7 2" xfId="1592"/>
    <cellStyle name="40% - Accent4 2 7 2 2" xfId="5441"/>
    <cellStyle name="40% - Accent4 2 7 3" xfId="1593"/>
    <cellStyle name="40% - Accent4 2 7 3 2" xfId="5442"/>
    <cellStyle name="40% - Accent4 2 7 4" xfId="5440"/>
    <cellStyle name="40% - Accent4 2 8" xfId="1594"/>
    <cellStyle name="40% - Accent4 2 8 2" xfId="5443"/>
    <cellStyle name="40% - Accent4 2 9" xfId="1595"/>
    <cellStyle name="40% - Accent4 2 9 2" xfId="5444"/>
    <cellStyle name="40% - Accent4 3" xfId="1596"/>
    <cellStyle name="40% - Accent4 3 2" xfId="1597"/>
    <cellStyle name="40% - Accent4 3 2 2" xfId="1598"/>
    <cellStyle name="40% - Accent4 3 2 2 2" xfId="1599"/>
    <cellStyle name="40% - Accent4 3 2 2 2 2" xfId="1600"/>
    <cellStyle name="40% - Accent4 3 2 2 2 2 2" xfId="5446"/>
    <cellStyle name="40% - Accent4 3 2 2 2 3" xfId="1601"/>
    <cellStyle name="40% - Accent4 3 2 2 2 3 2" xfId="5447"/>
    <cellStyle name="40% - Accent4 3 2 2 2 4" xfId="5445"/>
    <cellStyle name="40% - Accent4 3 2 2 3" xfId="1602"/>
    <cellStyle name="40% - Accent4 3 2 2 3 2" xfId="5448"/>
    <cellStyle name="40% - Accent4 3 2 2 4" xfId="1603"/>
    <cellStyle name="40% - Accent4 3 2 2 4 2" xfId="5449"/>
    <cellStyle name="40% - Accent4 3 2 2 5" xfId="3842"/>
    <cellStyle name="40% - Accent4 3 2 3" xfId="1604"/>
    <cellStyle name="40% - Accent4 3 2 3 2" xfId="1605"/>
    <cellStyle name="40% - Accent4 3 2 3 2 2" xfId="1606"/>
    <cellStyle name="40% - Accent4 3 2 3 2 2 2" xfId="5452"/>
    <cellStyle name="40% - Accent4 3 2 3 2 3" xfId="1607"/>
    <cellStyle name="40% - Accent4 3 2 3 2 3 2" xfId="5453"/>
    <cellStyle name="40% - Accent4 3 2 3 2 4" xfId="5451"/>
    <cellStyle name="40% - Accent4 3 2 3 3" xfId="1608"/>
    <cellStyle name="40% - Accent4 3 2 3 3 2" xfId="5454"/>
    <cellStyle name="40% - Accent4 3 2 3 4" xfId="1609"/>
    <cellStyle name="40% - Accent4 3 2 3 4 2" xfId="5455"/>
    <cellStyle name="40% - Accent4 3 2 3 5" xfId="5450"/>
    <cellStyle name="40% - Accent4 3 2 4" xfId="1610"/>
    <cellStyle name="40% - Accent4 3 2 4 2" xfId="1611"/>
    <cellStyle name="40% - Accent4 3 2 4 2 2" xfId="5457"/>
    <cellStyle name="40% - Accent4 3 2 4 3" xfId="1612"/>
    <cellStyle name="40% - Accent4 3 2 4 3 2" xfId="5458"/>
    <cellStyle name="40% - Accent4 3 2 4 4" xfId="5456"/>
    <cellStyle name="40% - Accent4 3 2 5" xfId="1613"/>
    <cellStyle name="40% - Accent4 3 2 5 2" xfId="5459"/>
    <cellStyle name="40% - Accent4 3 2 6" xfId="1614"/>
    <cellStyle name="40% - Accent4 3 2 6 2" xfId="5460"/>
    <cellStyle name="40% - Accent4 3 2 7" xfId="3841"/>
    <cellStyle name="40% - Accent4 3 3" xfId="1615"/>
    <cellStyle name="40% - Accent4 3 3 2" xfId="1616"/>
    <cellStyle name="40% - Accent4 3 3 2 2" xfId="1617"/>
    <cellStyle name="40% - Accent4 3 3 2 2 2" xfId="5462"/>
    <cellStyle name="40% - Accent4 3 3 2 3" xfId="1618"/>
    <cellStyle name="40% - Accent4 3 3 2 3 2" xfId="5463"/>
    <cellStyle name="40% - Accent4 3 3 2 4" xfId="5461"/>
    <cellStyle name="40% - Accent4 3 3 3" xfId="1619"/>
    <cellStyle name="40% - Accent4 3 3 3 2" xfId="5464"/>
    <cellStyle name="40% - Accent4 3 3 4" xfId="1620"/>
    <cellStyle name="40% - Accent4 3 3 4 2" xfId="5465"/>
    <cellStyle name="40% - Accent4 3 3 5" xfId="3843"/>
    <cellStyle name="40% - Accent4 3 4" xfId="1621"/>
    <cellStyle name="40% - Accent4 3 4 2" xfId="1622"/>
    <cellStyle name="40% - Accent4 3 4 2 2" xfId="1623"/>
    <cellStyle name="40% - Accent4 3 4 2 2 2" xfId="5467"/>
    <cellStyle name="40% - Accent4 3 4 2 3" xfId="1624"/>
    <cellStyle name="40% - Accent4 3 4 2 3 2" xfId="5468"/>
    <cellStyle name="40% - Accent4 3 4 2 4" xfId="5466"/>
    <cellStyle name="40% - Accent4 3 4 3" xfId="1625"/>
    <cellStyle name="40% - Accent4 3 4 3 2" xfId="5469"/>
    <cellStyle name="40% - Accent4 3 4 4" xfId="1626"/>
    <cellStyle name="40% - Accent4 3 4 4 2" xfId="5470"/>
    <cellStyle name="40% - Accent4 3 4 5" xfId="3844"/>
    <cellStyle name="40% - Accent4 3 5" xfId="1627"/>
    <cellStyle name="40% - Accent4 3 5 2" xfId="1628"/>
    <cellStyle name="40% - Accent4 3 5 2 2" xfId="1629"/>
    <cellStyle name="40% - Accent4 3 5 2 2 2" xfId="5473"/>
    <cellStyle name="40% - Accent4 3 5 2 3" xfId="1630"/>
    <cellStyle name="40% - Accent4 3 5 2 3 2" xfId="5474"/>
    <cellStyle name="40% - Accent4 3 5 2 4" xfId="5472"/>
    <cellStyle name="40% - Accent4 3 5 3" xfId="1631"/>
    <cellStyle name="40% - Accent4 3 5 3 2" xfId="5475"/>
    <cellStyle name="40% - Accent4 3 5 4" xfId="1632"/>
    <cellStyle name="40% - Accent4 3 5 4 2" xfId="5476"/>
    <cellStyle name="40% - Accent4 3 5 5" xfId="5471"/>
    <cellStyle name="40% - Accent4 3 6" xfId="1633"/>
    <cellStyle name="40% - Accent4 3 6 2" xfId="1634"/>
    <cellStyle name="40% - Accent4 3 6 2 2" xfId="5478"/>
    <cellStyle name="40% - Accent4 3 6 3" xfId="1635"/>
    <cellStyle name="40% - Accent4 3 6 3 2" xfId="5479"/>
    <cellStyle name="40% - Accent4 3 6 4" xfId="5477"/>
    <cellStyle name="40% - Accent4 3 7" xfId="1636"/>
    <cellStyle name="40% - Accent4 3 7 2" xfId="5480"/>
    <cellStyle name="40% - Accent4 3 8" xfId="1637"/>
    <cellStyle name="40% - Accent4 3 8 2" xfId="5481"/>
    <cellStyle name="40% - Accent4 3 9" xfId="3840"/>
    <cellStyle name="40% - Accent4 4" xfId="1638"/>
    <cellStyle name="40% - Accent4 4 2" xfId="1639"/>
    <cellStyle name="40% - Accent4 4 2 2" xfId="1640"/>
    <cellStyle name="40% - Accent4 4 2 2 2" xfId="1641"/>
    <cellStyle name="40% - Accent4 4 2 2 2 2" xfId="5483"/>
    <cellStyle name="40% - Accent4 4 2 2 3" xfId="1642"/>
    <cellStyle name="40% - Accent4 4 2 2 3 2" xfId="5484"/>
    <cellStyle name="40% - Accent4 4 2 2 4" xfId="5482"/>
    <cellStyle name="40% - Accent4 4 2 3" xfId="1643"/>
    <cellStyle name="40% - Accent4 4 2 3 2" xfId="5485"/>
    <cellStyle name="40% - Accent4 4 2 4" xfId="1644"/>
    <cellStyle name="40% - Accent4 4 2 4 2" xfId="5486"/>
    <cellStyle name="40% - Accent4 4 2 5" xfId="3846"/>
    <cellStyle name="40% - Accent4 4 3" xfId="1645"/>
    <cellStyle name="40% - Accent4 4 3 2" xfId="1646"/>
    <cellStyle name="40% - Accent4 4 3 2 2" xfId="1647"/>
    <cellStyle name="40% - Accent4 4 3 2 2 2" xfId="5489"/>
    <cellStyle name="40% - Accent4 4 3 2 3" xfId="1648"/>
    <cellStyle name="40% - Accent4 4 3 2 3 2" xfId="5490"/>
    <cellStyle name="40% - Accent4 4 3 2 4" xfId="5488"/>
    <cellStyle name="40% - Accent4 4 3 3" xfId="1649"/>
    <cellStyle name="40% - Accent4 4 3 3 2" xfId="5491"/>
    <cellStyle name="40% - Accent4 4 3 4" xfId="1650"/>
    <cellStyle name="40% - Accent4 4 3 4 2" xfId="5492"/>
    <cellStyle name="40% - Accent4 4 3 5" xfId="5487"/>
    <cellStyle name="40% - Accent4 4 4" xfId="1651"/>
    <cellStyle name="40% - Accent4 4 4 2" xfId="1652"/>
    <cellStyle name="40% - Accent4 4 4 2 2" xfId="5494"/>
    <cellStyle name="40% - Accent4 4 4 3" xfId="1653"/>
    <cellStyle name="40% - Accent4 4 4 3 2" xfId="5495"/>
    <cellStyle name="40% - Accent4 4 4 4" xfId="5493"/>
    <cellStyle name="40% - Accent4 4 5" xfId="1654"/>
    <cellStyle name="40% - Accent4 4 5 2" xfId="5496"/>
    <cellStyle name="40% - Accent4 4 6" xfId="1655"/>
    <cellStyle name="40% - Accent4 4 6 2" xfId="5497"/>
    <cellStyle name="40% - Accent4 4 7" xfId="3845"/>
    <cellStyle name="40% - Accent4 5" xfId="1656"/>
    <cellStyle name="40% - Accent4 5 2" xfId="1657"/>
    <cellStyle name="40% - Accent4 5 2 2" xfId="1658"/>
    <cellStyle name="40% - Accent4 5 2 2 2" xfId="5499"/>
    <cellStyle name="40% - Accent4 5 2 3" xfId="1659"/>
    <cellStyle name="40% - Accent4 5 2 3 2" xfId="5500"/>
    <cellStyle name="40% - Accent4 5 2 4" xfId="5498"/>
    <cellStyle name="40% - Accent4 5 3" xfId="1660"/>
    <cellStyle name="40% - Accent4 5 3 2" xfId="5501"/>
    <cellStyle name="40% - Accent4 5 4" xfId="1661"/>
    <cellStyle name="40% - Accent4 5 4 2" xfId="5502"/>
    <cellStyle name="40% - Accent4 5 5" xfId="3847"/>
    <cellStyle name="40% - Accent4 6" xfId="1662"/>
    <cellStyle name="40% - Accent4 6 2" xfId="1663"/>
    <cellStyle name="40% - Accent4 6 2 2" xfId="1664"/>
    <cellStyle name="40% - Accent4 6 2 2 2" xfId="5504"/>
    <cellStyle name="40% - Accent4 6 2 3" xfId="1665"/>
    <cellStyle name="40% - Accent4 6 2 3 2" xfId="5505"/>
    <cellStyle name="40% - Accent4 6 2 4" xfId="5503"/>
    <cellStyle name="40% - Accent4 6 3" xfId="1666"/>
    <cellStyle name="40% - Accent4 6 3 2" xfId="5506"/>
    <cellStyle name="40% - Accent4 6 4" xfId="1667"/>
    <cellStyle name="40% - Accent4 6 4 2" xfId="5507"/>
    <cellStyle name="40% - Accent4 6 5" xfId="3848"/>
    <cellStyle name="40% - Accent4 7" xfId="1668"/>
    <cellStyle name="40% - Accent4 7 2" xfId="1669"/>
    <cellStyle name="40% - Accent4 7 2 2" xfId="1670"/>
    <cellStyle name="40% - Accent4 7 2 2 2" xfId="5510"/>
    <cellStyle name="40% - Accent4 7 2 3" xfId="1671"/>
    <cellStyle name="40% - Accent4 7 2 3 2" xfId="5511"/>
    <cellStyle name="40% - Accent4 7 2 4" xfId="5509"/>
    <cellStyle name="40% - Accent4 7 3" xfId="1672"/>
    <cellStyle name="40% - Accent4 7 3 2" xfId="5512"/>
    <cellStyle name="40% - Accent4 7 4" xfId="1673"/>
    <cellStyle name="40% - Accent4 7 4 2" xfId="5513"/>
    <cellStyle name="40% - Accent4 7 5" xfId="5508"/>
    <cellStyle name="40% - Accent5" xfId="3651" builtinId="47" customBuiltin="1"/>
    <cellStyle name="40% - Accent5 2" xfId="1674"/>
    <cellStyle name="40% - Accent5 2 10" xfId="3849"/>
    <cellStyle name="40% - Accent5 2 2" xfId="1675"/>
    <cellStyle name="40% - Accent5 2 2 2" xfId="1676"/>
    <cellStyle name="40% - Accent5 2 2 2 2" xfId="1677"/>
    <cellStyle name="40% - Accent5 2 2 2 2 2" xfId="1678"/>
    <cellStyle name="40% - Accent5 2 2 2 2 2 2" xfId="1679"/>
    <cellStyle name="40% - Accent5 2 2 2 2 2 2 2" xfId="5515"/>
    <cellStyle name="40% - Accent5 2 2 2 2 2 3" xfId="1680"/>
    <cellStyle name="40% - Accent5 2 2 2 2 2 3 2" xfId="5516"/>
    <cellStyle name="40% - Accent5 2 2 2 2 2 4" xfId="5514"/>
    <cellStyle name="40% - Accent5 2 2 2 2 3" xfId="1681"/>
    <cellStyle name="40% - Accent5 2 2 2 2 3 2" xfId="5517"/>
    <cellStyle name="40% - Accent5 2 2 2 2 4" xfId="1682"/>
    <cellStyle name="40% - Accent5 2 2 2 2 4 2" xfId="5518"/>
    <cellStyle name="40% - Accent5 2 2 2 2 5" xfId="3852"/>
    <cellStyle name="40% - Accent5 2 2 2 3" xfId="1683"/>
    <cellStyle name="40% - Accent5 2 2 2 3 2" xfId="1684"/>
    <cellStyle name="40% - Accent5 2 2 2 3 2 2" xfId="1685"/>
    <cellStyle name="40% - Accent5 2 2 2 3 2 2 2" xfId="5521"/>
    <cellStyle name="40% - Accent5 2 2 2 3 2 3" xfId="1686"/>
    <cellStyle name="40% - Accent5 2 2 2 3 2 3 2" xfId="5522"/>
    <cellStyle name="40% - Accent5 2 2 2 3 2 4" xfId="5520"/>
    <cellStyle name="40% - Accent5 2 2 2 3 3" xfId="1687"/>
    <cellStyle name="40% - Accent5 2 2 2 3 3 2" xfId="5523"/>
    <cellStyle name="40% - Accent5 2 2 2 3 4" xfId="1688"/>
    <cellStyle name="40% - Accent5 2 2 2 3 4 2" xfId="5524"/>
    <cellStyle name="40% - Accent5 2 2 2 3 5" xfId="5519"/>
    <cellStyle name="40% - Accent5 2 2 2 4" xfId="1689"/>
    <cellStyle name="40% - Accent5 2 2 2 4 2" xfId="1690"/>
    <cellStyle name="40% - Accent5 2 2 2 4 2 2" xfId="5526"/>
    <cellStyle name="40% - Accent5 2 2 2 4 3" xfId="1691"/>
    <cellStyle name="40% - Accent5 2 2 2 4 3 2" xfId="5527"/>
    <cellStyle name="40% - Accent5 2 2 2 4 4" xfId="5525"/>
    <cellStyle name="40% - Accent5 2 2 2 5" xfId="1692"/>
    <cellStyle name="40% - Accent5 2 2 2 5 2" xfId="5528"/>
    <cellStyle name="40% - Accent5 2 2 2 6" xfId="1693"/>
    <cellStyle name="40% - Accent5 2 2 2 6 2" xfId="5529"/>
    <cellStyle name="40% - Accent5 2 2 2 7" xfId="3851"/>
    <cellStyle name="40% - Accent5 2 2 3" xfId="1694"/>
    <cellStyle name="40% - Accent5 2 2 3 2" xfId="1695"/>
    <cellStyle name="40% - Accent5 2 2 3 2 2" xfId="1696"/>
    <cellStyle name="40% - Accent5 2 2 3 2 2 2" xfId="5531"/>
    <cellStyle name="40% - Accent5 2 2 3 2 3" xfId="1697"/>
    <cellStyle name="40% - Accent5 2 2 3 2 3 2" xfId="5532"/>
    <cellStyle name="40% - Accent5 2 2 3 2 4" xfId="5530"/>
    <cellStyle name="40% - Accent5 2 2 3 3" xfId="1698"/>
    <cellStyle name="40% - Accent5 2 2 3 3 2" xfId="5533"/>
    <cellStyle name="40% - Accent5 2 2 3 4" xfId="1699"/>
    <cellStyle name="40% - Accent5 2 2 3 4 2" xfId="5534"/>
    <cellStyle name="40% - Accent5 2 2 3 5" xfId="3853"/>
    <cellStyle name="40% - Accent5 2 2 4" xfId="1700"/>
    <cellStyle name="40% - Accent5 2 2 4 2" xfId="1701"/>
    <cellStyle name="40% - Accent5 2 2 4 2 2" xfId="1702"/>
    <cellStyle name="40% - Accent5 2 2 4 2 2 2" xfId="5536"/>
    <cellStyle name="40% - Accent5 2 2 4 2 3" xfId="1703"/>
    <cellStyle name="40% - Accent5 2 2 4 2 3 2" xfId="5537"/>
    <cellStyle name="40% - Accent5 2 2 4 2 4" xfId="5535"/>
    <cellStyle name="40% - Accent5 2 2 4 3" xfId="1704"/>
    <cellStyle name="40% - Accent5 2 2 4 3 2" xfId="5538"/>
    <cellStyle name="40% - Accent5 2 2 4 4" xfId="1705"/>
    <cellStyle name="40% - Accent5 2 2 4 4 2" xfId="5539"/>
    <cellStyle name="40% - Accent5 2 2 4 5" xfId="3854"/>
    <cellStyle name="40% - Accent5 2 2 5" xfId="1706"/>
    <cellStyle name="40% - Accent5 2 2 5 2" xfId="1707"/>
    <cellStyle name="40% - Accent5 2 2 5 2 2" xfId="1708"/>
    <cellStyle name="40% - Accent5 2 2 5 2 2 2" xfId="5542"/>
    <cellStyle name="40% - Accent5 2 2 5 2 3" xfId="1709"/>
    <cellStyle name="40% - Accent5 2 2 5 2 3 2" xfId="5543"/>
    <cellStyle name="40% - Accent5 2 2 5 2 4" xfId="5541"/>
    <cellStyle name="40% - Accent5 2 2 5 3" xfId="1710"/>
    <cellStyle name="40% - Accent5 2 2 5 3 2" xfId="5544"/>
    <cellStyle name="40% - Accent5 2 2 5 4" xfId="1711"/>
    <cellStyle name="40% - Accent5 2 2 5 4 2" xfId="5545"/>
    <cellStyle name="40% - Accent5 2 2 5 5" xfId="5540"/>
    <cellStyle name="40% - Accent5 2 2 6" xfId="1712"/>
    <cellStyle name="40% - Accent5 2 2 6 2" xfId="1713"/>
    <cellStyle name="40% - Accent5 2 2 6 2 2" xfId="5547"/>
    <cellStyle name="40% - Accent5 2 2 6 3" xfId="1714"/>
    <cellStyle name="40% - Accent5 2 2 6 3 2" xfId="5548"/>
    <cellStyle name="40% - Accent5 2 2 6 4" xfId="5546"/>
    <cellStyle name="40% - Accent5 2 2 7" xfId="1715"/>
    <cellStyle name="40% - Accent5 2 2 7 2" xfId="5549"/>
    <cellStyle name="40% - Accent5 2 2 8" xfId="1716"/>
    <cellStyle name="40% - Accent5 2 2 8 2" xfId="5550"/>
    <cellStyle name="40% - Accent5 2 2 9" xfId="3850"/>
    <cellStyle name="40% - Accent5 2 3" xfId="1717"/>
    <cellStyle name="40% - Accent5 2 3 2" xfId="1718"/>
    <cellStyle name="40% - Accent5 2 3 2 2" xfId="1719"/>
    <cellStyle name="40% - Accent5 2 3 2 2 2" xfId="1720"/>
    <cellStyle name="40% - Accent5 2 3 2 2 2 2" xfId="5552"/>
    <cellStyle name="40% - Accent5 2 3 2 2 3" xfId="1721"/>
    <cellStyle name="40% - Accent5 2 3 2 2 3 2" xfId="5553"/>
    <cellStyle name="40% - Accent5 2 3 2 2 4" xfId="5551"/>
    <cellStyle name="40% - Accent5 2 3 2 3" xfId="1722"/>
    <cellStyle name="40% - Accent5 2 3 2 3 2" xfId="5554"/>
    <cellStyle name="40% - Accent5 2 3 2 4" xfId="1723"/>
    <cellStyle name="40% - Accent5 2 3 2 4 2" xfId="5555"/>
    <cellStyle name="40% - Accent5 2 3 2 5" xfId="3856"/>
    <cellStyle name="40% - Accent5 2 3 3" xfId="1724"/>
    <cellStyle name="40% - Accent5 2 3 3 2" xfId="1725"/>
    <cellStyle name="40% - Accent5 2 3 3 2 2" xfId="1726"/>
    <cellStyle name="40% - Accent5 2 3 3 2 2 2" xfId="5558"/>
    <cellStyle name="40% - Accent5 2 3 3 2 3" xfId="1727"/>
    <cellStyle name="40% - Accent5 2 3 3 2 3 2" xfId="5559"/>
    <cellStyle name="40% - Accent5 2 3 3 2 4" xfId="5557"/>
    <cellStyle name="40% - Accent5 2 3 3 3" xfId="1728"/>
    <cellStyle name="40% - Accent5 2 3 3 3 2" xfId="5560"/>
    <cellStyle name="40% - Accent5 2 3 3 4" xfId="1729"/>
    <cellStyle name="40% - Accent5 2 3 3 4 2" xfId="5561"/>
    <cellStyle name="40% - Accent5 2 3 3 5" xfId="5556"/>
    <cellStyle name="40% - Accent5 2 3 4" xfId="1730"/>
    <cellStyle name="40% - Accent5 2 3 4 2" xfId="1731"/>
    <cellStyle name="40% - Accent5 2 3 4 2 2" xfId="5563"/>
    <cellStyle name="40% - Accent5 2 3 4 3" xfId="1732"/>
    <cellStyle name="40% - Accent5 2 3 4 3 2" xfId="5564"/>
    <cellStyle name="40% - Accent5 2 3 4 4" xfId="5562"/>
    <cellStyle name="40% - Accent5 2 3 5" xfId="1733"/>
    <cellStyle name="40% - Accent5 2 3 5 2" xfId="5565"/>
    <cellStyle name="40% - Accent5 2 3 6" xfId="1734"/>
    <cellStyle name="40% - Accent5 2 3 6 2" xfId="5566"/>
    <cellStyle name="40% - Accent5 2 3 7" xfId="3855"/>
    <cellStyle name="40% - Accent5 2 4" xfId="1735"/>
    <cellStyle name="40% - Accent5 2 4 2" xfId="1736"/>
    <cellStyle name="40% - Accent5 2 4 2 2" xfId="1737"/>
    <cellStyle name="40% - Accent5 2 4 2 2 2" xfId="5568"/>
    <cellStyle name="40% - Accent5 2 4 2 3" xfId="1738"/>
    <cellStyle name="40% - Accent5 2 4 2 3 2" xfId="5569"/>
    <cellStyle name="40% - Accent5 2 4 2 4" xfId="5567"/>
    <cellStyle name="40% - Accent5 2 4 3" xfId="1739"/>
    <cellStyle name="40% - Accent5 2 4 3 2" xfId="5570"/>
    <cellStyle name="40% - Accent5 2 4 4" xfId="1740"/>
    <cellStyle name="40% - Accent5 2 4 4 2" xfId="5571"/>
    <cellStyle name="40% - Accent5 2 4 5" xfId="3857"/>
    <cellStyle name="40% - Accent5 2 5" xfId="1741"/>
    <cellStyle name="40% - Accent5 2 5 2" xfId="1742"/>
    <cellStyle name="40% - Accent5 2 5 2 2" xfId="1743"/>
    <cellStyle name="40% - Accent5 2 5 2 2 2" xfId="5573"/>
    <cellStyle name="40% - Accent5 2 5 2 3" xfId="1744"/>
    <cellStyle name="40% - Accent5 2 5 2 3 2" xfId="5574"/>
    <cellStyle name="40% - Accent5 2 5 2 4" xfId="5572"/>
    <cellStyle name="40% - Accent5 2 5 3" xfId="1745"/>
    <cellStyle name="40% - Accent5 2 5 3 2" xfId="5575"/>
    <cellStyle name="40% - Accent5 2 5 4" xfId="1746"/>
    <cellStyle name="40% - Accent5 2 5 4 2" xfId="5576"/>
    <cellStyle name="40% - Accent5 2 5 5" xfId="3858"/>
    <cellStyle name="40% - Accent5 2 6" xfId="1747"/>
    <cellStyle name="40% - Accent5 2 6 2" xfId="1748"/>
    <cellStyle name="40% - Accent5 2 6 2 2" xfId="1749"/>
    <cellStyle name="40% - Accent5 2 6 2 2 2" xfId="5579"/>
    <cellStyle name="40% - Accent5 2 6 2 3" xfId="1750"/>
    <cellStyle name="40% - Accent5 2 6 2 3 2" xfId="5580"/>
    <cellStyle name="40% - Accent5 2 6 2 4" xfId="5578"/>
    <cellStyle name="40% - Accent5 2 6 3" xfId="1751"/>
    <cellStyle name="40% - Accent5 2 6 3 2" xfId="5581"/>
    <cellStyle name="40% - Accent5 2 6 4" xfId="1752"/>
    <cellStyle name="40% - Accent5 2 6 4 2" xfId="5582"/>
    <cellStyle name="40% - Accent5 2 6 5" xfId="5577"/>
    <cellStyle name="40% - Accent5 2 7" xfId="1753"/>
    <cellStyle name="40% - Accent5 2 7 2" xfId="1754"/>
    <cellStyle name="40% - Accent5 2 7 2 2" xfId="5584"/>
    <cellStyle name="40% - Accent5 2 7 3" xfId="1755"/>
    <cellStyle name="40% - Accent5 2 7 3 2" xfId="5585"/>
    <cellStyle name="40% - Accent5 2 7 4" xfId="5583"/>
    <cellStyle name="40% - Accent5 2 8" xfId="1756"/>
    <cellStyle name="40% - Accent5 2 8 2" xfId="5586"/>
    <cellStyle name="40% - Accent5 2 9" xfId="1757"/>
    <cellStyle name="40% - Accent5 2 9 2" xfId="5587"/>
    <cellStyle name="40% - Accent5 3" xfId="1758"/>
    <cellStyle name="40% - Accent5 3 2" xfId="1759"/>
    <cellStyle name="40% - Accent5 3 2 2" xfId="1760"/>
    <cellStyle name="40% - Accent5 3 2 2 2" xfId="1761"/>
    <cellStyle name="40% - Accent5 3 2 2 2 2" xfId="1762"/>
    <cellStyle name="40% - Accent5 3 2 2 2 2 2" xfId="5589"/>
    <cellStyle name="40% - Accent5 3 2 2 2 3" xfId="1763"/>
    <cellStyle name="40% - Accent5 3 2 2 2 3 2" xfId="5590"/>
    <cellStyle name="40% - Accent5 3 2 2 2 4" xfId="5588"/>
    <cellStyle name="40% - Accent5 3 2 2 3" xfId="1764"/>
    <cellStyle name="40% - Accent5 3 2 2 3 2" xfId="5591"/>
    <cellStyle name="40% - Accent5 3 2 2 4" xfId="1765"/>
    <cellStyle name="40% - Accent5 3 2 2 4 2" xfId="5592"/>
    <cellStyle name="40% - Accent5 3 2 2 5" xfId="3861"/>
    <cellStyle name="40% - Accent5 3 2 3" xfId="1766"/>
    <cellStyle name="40% - Accent5 3 2 3 2" xfId="1767"/>
    <cellStyle name="40% - Accent5 3 2 3 2 2" xfId="1768"/>
    <cellStyle name="40% - Accent5 3 2 3 2 2 2" xfId="5595"/>
    <cellStyle name="40% - Accent5 3 2 3 2 3" xfId="1769"/>
    <cellStyle name="40% - Accent5 3 2 3 2 3 2" xfId="5596"/>
    <cellStyle name="40% - Accent5 3 2 3 2 4" xfId="5594"/>
    <cellStyle name="40% - Accent5 3 2 3 3" xfId="1770"/>
    <cellStyle name="40% - Accent5 3 2 3 3 2" xfId="5597"/>
    <cellStyle name="40% - Accent5 3 2 3 4" xfId="1771"/>
    <cellStyle name="40% - Accent5 3 2 3 4 2" xfId="5598"/>
    <cellStyle name="40% - Accent5 3 2 3 5" xfId="5593"/>
    <cellStyle name="40% - Accent5 3 2 4" xfId="1772"/>
    <cellStyle name="40% - Accent5 3 2 4 2" xfId="1773"/>
    <cellStyle name="40% - Accent5 3 2 4 2 2" xfId="5600"/>
    <cellStyle name="40% - Accent5 3 2 4 3" xfId="1774"/>
    <cellStyle name="40% - Accent5 3 2 4 3 2" xfId="5601"/>
    <cellStyle name="40% - Accent5 3 2 4 4" xfId="5599"/>
    <cellStyle name="40% - Accent5 3 2 5" xfId="1775"/>
    <cellStyle name="40% - Accent5 3 2 5 2" xfId="5602"/>
    <cellStyle name="40% - Accent5 3 2 6" xfId="1776"/>
    <cellStyle name="40% - Accent5 3 2 6 2" xfId="5603"/>
    <cellStyle name="40% - Accent5 3 2 7" xfId="3860"/>
    <cellStyle name="40% - Accent5 3 3" xfId="1777"/>
    <cellStyle name="40% - Accent5 3 3 2" xfId="1778"/>
    <cellStyle name="40% - Accent5 3 3 2 2" xfId="1779"/>
    <cellStyle name="40% - Accent5 3 3 2 2 2" xfId="5605"/>
    <cellStyle name="40% - Accent5 3 3 2 3" xfId="1780"/>
    <cellStyle name="40% - Accent5 3 3 2 3 2" xfId="5606"/>
    <cellStyle name="40% - Accent5 3 3 2 4" xfId="5604"/>
    <cellStyle name="40% - Accent5 3 3 3" xfId="1781"/>
    <cellStyle name="40% - Accent5 3 3 3 2" xfId="5607"/>
    <cellStyle name="40% - Accent5 3 3 4" xfId="1782"/>
    <cellStyle name="40% - Accent5 3 3 4 2" xfId="5608"/>
    <cellStyle name="40% - Accent5 3 3 5" xfId="3862"/>
    <cellStyle name="40% - Accent5 3 4" xfId="1783"/>
    <cellStyle name="40% - Accent5 3 4 2" xfId="1784"/>
    <cellStyle name="40% - Accent5 3 4 2 2" xfId="1785"/>
    <cellStyle name="40% - Accent5 3 4 2 2 2" xfId="5610"/>
    <cellStyle name="40% - Accent5 3 4 2 3" xfId="1786"/>
    <cellStyle name="40% - Accent5 3 4 2 3 2" xfId="5611"/>
    <cellStyle name="40% - Accent5 3 4 2 4" xfId="5609"/>
    <cellStyle name="40% - Accent5 3 4 3" xfId="1787"/>
    <cellStyle name="40% - Accent5 3 4 3 2" xfId="5612"/>
    <cellStyle name="40% - Accent5 3 4 4" xfId="1788"/>
    <cellStyle name="40% - Accent5 3 4 4 2" xfId="5613"/>
    <cellStyle name="40% - Accent5 3 4 5" xfId="3863"/>
    <cellStyle name="40% - Accent5 3 5" xfId="1789"/>
    <cellStyle name="40% - Accent5 3 5 2" xfId="1790"/>
    <cellStyle name="40% - Accent5 3 5 2 2" xfId="1791"/>
    <cellStyle name="40% - Accent5 3 5 2 2 2" xfId="5616"/>
    <cellStyle name="40% - Accent5 3 5 2 3" xfId="1792"/>
    <cellStyle name="40% - Accent5 3 5 2 3 2" xfId="5617"/>
    <cellStyle name="40% - Accent5 3 5 2 4" xfId="5615"/>
    <cellStyle name="40% - Accent5 3 5 3" xfId="1793"/>
    <cellStyle name="40% - Accent5 3 5 3 2" xfId="5618"/>
    <cellStyle name="40% - Accent5 3 5 4" xfId="1794"/>
    <cellStyle name="40% - Accent5 3 5 4 2" xfId="5619"/>
    <cellStyle name="40% - Accent5 3 5 5" xfId="5614"/>
    <cellStyle name="40% - Accent5 3 6" xfId="1795"/>
    <cellStyle name="40% - Accent5 3 6 2" xfId="1796"/>
    <cellStyle name="40% - Accent5 3 6 2 2" xfId="5621"/>
    <cellStyle name="40% - Accent5 3 6 3" xfId="1797"/>
    <cellStyle name="40% - Accent5 3 6 3 2" xfId="5622"/>
    <cellStyle name="40% - Accent5 3 6 4" xfId="5620"/>
    <cellStyle name="40% - Accent5 3 7" xfId="1798"/>
    <cellStyle name="40% - Accent5 3 7 2" xfId="5623"/>
    <cellStyle name="40% - Accent5 3 8" xfId="1799"/>
    <cellStyle name="40% - Accent5 3 8 2" xfId="5624"/>
    <cellStyle name="40% - Accent5 3 9" xfId="3859"/>
    <cellStyle name="40% - Accent5 4" xfId="1800"/>
    <cellStyle name="40% - Accent5 4 2" xfId="1801"/>
    <cellStyle name="40% - Accent5 4 2 2" xfId="1802"/>
    <cellStyle name="40% - Accent5 4 2 2 2" xfId="1803"/>
    <cellStyle name="40% - Accent5 4 2 2 2 2" xfId="5626"/>
    <cellStyle name="40% - Accent5 4 2 2 3" xfId="1804"/>
    <cellStyle name="40% - Accent5 4 2 2 3 2" xfId="5627"/>
    <cellStyle name="40% - Accent5 4 2 2 4" xfId="5625"/>
    <cellStyle name="40% - Accent5 4 2 3" xfId="1805"/>
    <cellStyle name="40% - Accent5 4 2 3 2" xfId="5628"/>
    <cellStyle name="40% - Accent5 4 2 4" xfId="1806"/>
    <cellStyle name="40% - Accent5 4 2 4 2" xfId="5629"/>
    <cellStyle name="40% - Accent5 4 2 5" xfId="3865"/>
    <cellStyle name="40% - Accent5 4 3" xfId="1807"/>
    <cellStyle name="40% - Accent5 4 3 2" xfId="1808"/>
    <cellStyle name="40% - Accent5 4 3 2 2" xfId="1809"/>
    <cellStyle name="40% - Accent5 4 3 2 2 2" xfId="5632"/>
    <cellStyle name="40% - Accent5 4 3 2 3" xfId="1810"/>
    <cellStyle name="40% - Accent5 4 3 2 3 2" xfId="5633"/>
    <cellStyle name="40% - Accent5 4 3 2 4" xfId="5631"/>
    <cellStyle name="40% - Accent5 4 3 3" xfId="1811"/>
    <cellStyle name="40% - Accent5 4 3 3 2" xfId="5634"/>
    <cellStyle name="40% - Accent5 4 3 4" xfId="1812"/>
    <cellStyle name="40% - Accent5 4 3 4 2" xfId="5635"/>
    <cellStyle name="40% - Accent5 4 3 5" xfId="5630"/>
    <cellStyle name="40% - Accent5 4 4" xfId="1813"/>
    <cellStyle name="40% - Accent5 4 4 2" xfId="1814"/>
    <cellStyle name="40% - Accent5 4 4 2 2" xfId="5637"/>
    <cellStyle name="40% - Accent5 4 4 3" xfId="1815"/>
    <cellStyle name="40% - Accent5 4 4 3 2" xfId="5638"/>
    <cellStyle name="40% - Accent5 4 4 4" xfId="5636"/>
    <cellStyle name="40% - Accent5 4 5" xfId="1816"/>
    <cellStyle name="40% - Accent5 4 5 2" xfId="5639"/>
    <cellStyle name="40% - Accent5 4 6" xfId="1817"/>
    <cellStyle name="40% - Accent5 4 6 2" xfId="5640"/>
    <cellStyle name="40% - Accent5 4 7" xfId="3864"/>
    <cellStyle name="40% - Accent5 5" xfId="1818"/>
    <cellStyle name="40% - Accent5 5 2" xfId="1819"/>
    <cellStyle name="40% - Accent5 5 2 2" xfId="1820"/>
    <cellStyle name="40% - Accent5 5 2 2 2" xfId="5642"/>
    <cellStyle name="40% - Accent5 5 2 3" xfId="1821"/>
    <cellStyle name="40% - Accent5 5 2 3 2" xfId="5643"/>
    <cellStyle name="40% - Accent5 5 2 4" xfId="5641"/>
    <cellStyle name="40% - Accent5 5 3" xfId="1822"/>
    <cellStyle name="40% - Accent5 5 3 2" xfId="5644"/>
    <cellStyle name="40% - Accent5 5 4" xfId="1823"/>
    <cellStyle name="40% - Accent5 5 4 2" xfId="5645"/>
    <cellStyle name="40% - Accent5 5 5" xfId="3866"/>
    <cellStyle name="40% - Accent5 6" xfId="1824"/>
    <cellStyle name="40% - Accent5 6 2" xfId="1825"/>
    <cellStyle name="40% - Accent5 6 2 2" xfId="1826"/>
    <cellStyle name="40% - Accent5 6 2 2 2" xfId="5647"/>
    <cellStyle name="40% - Accent5 6 2 3" xfId="1827"/>
    <cellStyle name="40% - Accent5 6 2 3 2" xfId="5648"/>
    <cellStyle name="40% - Accent5 6 2 4" xfId="5646"/>
    <cellStyle name="40% - Accent5 6 3" xfId="1828"/>
    <cellStyle name="40% - Accent5 6 3 2" xfId="5649"/>
    <cellStyle name="40% - Accent5 6 4" xfId="1829"/>
    <cellStyle name="40% - Accent5 6 4 2" xfId="5650"/>
    <cellStyle name="40% - Accent5 6 5" xfId="3867"/>
    <cellStyle name="40% - Accent5 7" xfId="1830"/>
    <cellStyle name="40% - Accent5 7 2" xfId="1831"/>
    <cellStyle name="40% - Accent5 7 2 2" xfId="1832"/>
    <cellStyle name="40% - Accent5 7 2 2 2" xfId="5653"/>
    <cellStyle name="40% - Accent5 7 2 3" xfId="1833"/>
    <cellStyle name="40% - Accent5 7 2 3 2" xfId="5654"/>
    <cellStyle name="40% - Accent5 7 2 4" xfId="5652"/>
    <cellStyle name="40% - Accent5 7 3" xfId="1834"/>
    <cellStyle name="40% - Accent5 7 3 2" xfId="5655"/>
    <cellStyle name="40% - Accent5 7 4" xfId="1835"/>
    <cellStyle name="40% - Accent5 7 4 2" xfId="5656"/>
    <cellStyle name="40% - Accent5 7 5" xfId="5651"/>
    <cellStyle name="40% - Accent6" xfId="3655" builtinId="51" customBuiltin="1"/>
    <cellStyle name="40% - Accent6 2" xfId="1836"/>
    <cellStyle name="40% - Accent6 2 10" xfId="3868"/>
    <cellStyle name="40% - Accent6 2 2" xfId="1837"/>
    <cellStyle name="40% - Accent6 2 2 2" xfId="1838"/>
    <cellStyle name="40% - Accent6 2 2 2 2" xfId="1839"/>
    <cellStyle name="40% - Accent6 2 2 2 2 2" xfId="1840"/>
    <cellStyle name="40% - Accent6 2 2 2 2 2 2" xfId="1841"/>
    <cellStyle name="40% - Accent6 2 2 2 2 2 2 2" xfId="5658"/>
    <cellStyle name="40% - Accent6 2 2 2 2 2 3" xfId="1842"/>
    <cellStyle name="40% - Accent6 2 2 2 2 2 3 2" xfId="5659"/>
    <cellStyle name="40% - Accent6 2 2 2 2 2 4" xfId="5657"/>
    <cellStyle name="40% - Accent6 2 2 2 2 3" xfId="1843"/>
    <cellStyle name="40% - Accent6 2 2 2 2 3 2" xfId="5660"/>
    <cellStyle name="40% - Accent6 2 2 2 2 4" xfId="1844"/>
    <cellStyle name="40% - Accent6 2 2 2 2 4 2" xfId="5661"/>
    <cellStyle name="40% - Accent6 2 2 2 2 5" xfId="3871"/>
    <cellStyle name="40% - Accent6 2 2 2 3" xfId="1845"/>
    <cellStyle name="40% - Accent6 2 2 2 3 2" xfId="1846"/>
    <cellStyle name="40% - Accent6 2 2 2 3 2 2" xfId="1847"/>
    <cellStyle name="40% - Accent6 2 2 2 3 2 2 2" xfId="5664"/>
    <cellStyle name="40% - Accent6 2 2 2 3 2 3" xfId="1848"/>
    <cellStyle name="40% - Accent6 2 2 2 3 2 3 2" xfId="5665"/>
    <cellStyle name="40% - Accent6 2 2 2 3 2 4" xfId="5663"/>
    <cellStyle name="40% - Accent6 2 2 2 3 3" xfId="1849"/>
    <cellStyle name="40% - Accent6 2 2 2 3 3 2" xfId="5666"/>
    <cellStyle name="40% - Accent6 2 2 2 3 4" xfId="1850"/>
    <cellStyle name="40% - Accent6 2 2 2 3 4 2" xfId="5667"/>
    <cellStyle name="40% - Accent6 2 2 2 3 5" xfId="5662"/>
    <cellStyle name="40% - Accent6 2 2 2 4" xfId="1851"/>
    <cellStyle name="40% - Accent6 2 2 2 4 2" xfId="1852"/>
    <cellStyle name="40% - Accent6 2 2 2 4 2 2" xfId="5669"/>
    <cellStyle name="40% - Accent6 2 2 2 4 3" xfId="1853"/>
    <cellStyle name="40% - Accent6 2 2 2 4 3 2" xfId="5670"/>
    <cellStyle name="40% - Accent6 2 2 2 4 4" xfId="5668"/>
    <cellStyle name="40% - Accent6 2 2 2 5" xfId="1854"/>
    <cellStyle name="40% - Accent6 2 2 2 5 2" xfId="5671"/>
    <cellStyle name="40% - Accent6 2 2 2 6" xfId="1855"/>
    <cellStyle name="40% - Accent6 2 2 2 6 2" xfId="5672"/>
    <cellStyle name="40% - Accent6 2 2 2 7" xfId="3870"/>
    <cellStyle name="40% - Accent6 2 2 3" xfId="1856"/>
    <cellStyle name="40% - Accent6 2 2 3 2" xfId="1857"/>
    <cellStyle name="40% - Accent6 2 2 3 2 2" xfId="1858"/>
    <cellStyle name="40% - Accent6 2 2 3 2 2 2" xfId="5674"/>
    <cellStyle name="40% - Accent6 2 2 3 2 3" xfId="1859"/>
    <cellStyle name="40% - Accent6 2 2 3 2 3 2" xfId="5675"/>
    <cellStyle name="40% - Accent6 2 2 3 2 4" xfId="5673"/>
    <cellStyle name="40% - Accent6 2 2 3 3" xfId="1860"/>
    <cellStyle name="40% - Accent6 2 2 3 3 2" xfId="5676"/>
    <cellStyle name="40% - Accent6 2 2 3 4" xfId="1861"/>
    <cellStyle name="40% - Accent6 2 2 3 4 2" xfId="5677"/>
    <cellStyle name="40% - Accent6 2 2 3 5" xfId="3872"/>
    <cellStyle name="40% - Accent6 2 2 4" xfId="1862"/>
    <cellStyle name="40% - Accent6 2 2 4 2" xfId="1863"/>
    <cellStyle name="40% - Accent6 2 2 4 2 2" xfId="1864"/>
    <cellStyle name="40% - Accent6 2 2 4 2 2 2" xfId="5679"/>
    <cellStyle name="40% - Accent6 2 2 4 2 3" xfId="1865"/>
    <cellStyle name="40% - Accent6 2 2 4 2 3 2" xfId="5680"/>
    <cellStyle name="40% - Accent6 2 2 4 2 4" xfId="5678"/>
    <cellStyle name="40% - Accent6 2 2 4 3" xfId="1866"/>
    <cellStyle name="40% - Accent6 2 2 4 3 2" xfId="5681"/>
    <cellStyle name="40% - Accent6 2 2 4 4" xfId="1867"/>
    <cellStyle name="40% - Accent6 2 2 4 4 2" xfId="5682"/>
    <cellStyle name="40% - Accent6 2 2 4 5" xfId="3873"/>
    <cellStyle name="40% - Accent6 2 2 5" xfId="1868"/>
    <cellStyle name="40% - Accent6 2 2 5 2" xfId="1869"/>
    <cellStyle name="40% - Accent6 2 2 5 2 2" xfId="1870"/>
    <cellStyle name="40% - Accent6 2 2 5 2 2 2" xfId="5685"/>
    <cellStyle name="40% - Accent6 2 2 5 2 3" xfId="1871"/>
    <cellStyle name="40% - Accent6 2 2 5 2 3 2" xfId="5686"/>
    <cellStyle name="40% - Accent6 2 2 5 2 4" xfId="5684"/>
    <cellStyle name="40% - Accent6 2 2 5 3" xfId="1872"/>
    <cellStyle name="40% - Accent6 2 2 5 3 2" xfId="5687"/>
    <cellStyle name="40% - Accent6 2 2 5 4" xfId="1873"/>
    <cellStyle name="40% - Accent6 2 2 5 4 2" xfId="5688"/>
    <cellStyle name="40% - Accent6 2 2 5 5" xfId="5683"/>
    <cellStyle name="40% - Accent6 2 2 6" xfId="1874"/>
    <cellStyle name="40% - Accent6 2 2 6 2" xfId="1875"/>
    <cellStyle name="40% - Accent6 2 2 6 2 2" xfId="5690"/>
    <cellStyle name="40% - Accent6 2 2 6 3" xfId="1876"/>
    <cellStyle name="40% - Accent6 2 2 6 3 2" xfId="5691"/>
    <cellStyle name="40% - Accent6 2 2 6 4" xfId="5689"/>
    <cellStyle name="40% - Accent6 2 2 7" xfId="1877"/>
    <cellStyle name="40% - Accent6 2 2 7 2" xfId="5692"/>
    <cellStyle name="40% - Accent6 2 2 8" xfId="1878"/>
    <cellStyle name="40% - Accent6 2 2 8 2" xfId="5693"/>
    <cellStyle name="40% - Accent6 2 2 9" xfId="3869"/>
    <cellStyle name="40% - Accent6 2 3" xfId="1879"/>
    <cellStyle name="40% - Accent6 2 3 2" xfId="1880"/>
    <cellStyle name="40% - Accent6 2 3 2 2" xfId="1881"/>
    <cellStyle name="40% - Accent6 2 3 2 2 2" xfId="1882"/>
    <cellStyle name="40% - Accent6 2 3 2 2 2 2" xfId="5695"/>
    <cellStyle name="40% - Accent6 2 3 2 2 3" xfId="1883"/>
    <cellStyle name="40% - Accent6 2 3 2 2 3 2" xfId="5696"/>
    <cellStyle name="40% - Accent6 2 3 2 2 4" xfId="5694"/>
    <cellStyle name="40% - Accent6 2 3 2 3" xfId="1884"/>
    <cellStyle name="40% - Accent6 2 3 2 3 2" xfId="5697"/>
    <cellStyle name="40% - Accent6 2 3 2 4" xfId="1885"/>
    <cellStyle name="40% - Accent6 2 3 2 4 2" xfId="5698"/>
    <cellStyle name="40% - Accent6 2 3 2 5" xfId="3875"/>
    <cellStyle name="40% - Accent6 2 3 3" xfId="1886"/>
    <cellStyle name="40% - Accent6 2 3 3 2" xfId="1887"/>
    <cellStyle name="40% - Accent6 2 3 3 2 2" xfId="1888"/>
    <cellStyle name="40% - Accent6 2 3 3 2 2 2" xfId="5701"/>
    <cellStyle name="40% - Accent6 2 3 3 2 3" xfId="1889"/>
    <cellStyle name="40% - Accent6 2 3 3 2 3 2" xfId="5702"/>
    <cellStyle name="40% - Accent6 2 3 3 2 4" xfId="5700"/>
    <cellStyle name="40% - Accent6 2 3 3 3" xfId="1890"/>
    <cellStyle name="40% - Accent6 2 3 3 3 2" xfId="5703"/>
    <cellStyle name="40% - Accent6 2 3 3 4" xfId="1891"/>
    <cellStyle name="40% - Accent6 2 3 3 4 2" xfId="5704"/>
    <cellStyle name="40% - Accent6 2 3 3 5" xfId="5699"/>
    <cellStyle name="40% - Accent6 2 3 4" xfId="1892"/>
    <cellStyle name="40% - Accent6 2 3 4 2" xfId="1893"/>
    <cellStyle name="40% - Accent6 2 3 4 2 2" xfId="5706"/>
    <cellStyle name="40% - Accent6 2 3 4 3" xfId="1894"/>
    <cellStyle name="40% - Accent6 2 3 4 3 2" xfId="5707"/>
    <cellStyle name="40% - Accent6 2 3 4 4" xfId="5705"/>
    <cellStyle name="40% - Accent6 2 3 5" xfId="1895"/>
    <cellStyle name="40% - Accent6 2 3 5 2" xfId="5708"/>
    <cellStyle name="40% - Accent6 2 3 6" xfId="1896"/>
    <cellStyle name="40% - Accent6 2 3 6 2" xfId="5709"/>
    <cellStyle name="40% - Accent6 2 3 7" xfId="3874"/>
    <cellStyle name="40% - Accent6 2 4" xfId="1897"/>
    <cellStyle name="40% - Accent6 2 4 2" xfId="1898"/>
    <cellStyle name="40% - Accent6 2 4 2 2" xfId="1899"/>
    <cellStyle name="40% - Accent6 2 4 2 2 2" xfId="5711"/>
    <cellStyle name="40% - Accent6 2 4 2 3" xfId="1900"/>
    <cellStyle name="40% - Accent6 2 4 2 3 2" xfId="5712"/>
    <cellStyle name="40% - Accent6 2 4 2 4" xfId="5710"/>
    <cellStyle name="40% - Accent6 2 4 3" xfId="1901"/>
    <cellStyle name="40% - Accent6 2 4 3 2" xfId="5713"/>
    <cellStyle name="40% - Accent6 2 4 4" xfId="1902"/>
    <cellStyle name="40% - Accent6 2 4 4 2" xfId="5714"/>
    <cellStyle name="40% - Accent6 2 4 5" xfId="3876"/>
    <cellStyle name="40% - Accent6 2 5" xfId="1903"/>
    <cellStyle name="40% - Accent6 2 5 2" xfId="1904"/>
    <cellStyle name="40% - Accent6 2 5 2 2" xfId="1905"/>
    <cellStyle name="40% - Accent6 2 5 2 2 2" xfId="5716"/>
    <cellStyle name="40% - Accent6 2 5 2 3" xfId="1906"/>
    <cellStyle name="40% - Accent6 2 5 2 3 2" xfId="5717"/>
    <cellStyle name="40% - Accent6 2 5 2 4" xfId="5715"/>
    <cellStyle name="40% - Accent6 2 5 3" xfId="1907"/>
    <cellStyle name="40% - Accent6 2 5 3 2" xfId="5718"/>
    <cellStyle name="40% - Accent6 2 5 4" xfId="1908"/>
    <cellStyle name="40% - Accent6 2 5 4 2" xfId="5719"/>
    <cellStyle name="40% - Accent6 2 5 5" xfId="3877"/>
    <cellStyle name="40% - Accent6 2 6" xfId="1909"/>
    <cellStyle name="40% - Accent6 2 6 2" xfId="1910"/>
    <cellStyle name="40% - Accent6 2 6 2 2" xfId="1911"/>
    <cellStyle name="40% - Accent6 2 6 2 2 2" xfId="5722"/>
    <cellStyle name="40% - Accent6 2 6 2 3" xfId="1912"/>
    <cellStyle name="40% - Accent6 2 6 2 3 2" xfId="5723"/>
    <cellStyle name="40% - Accent6 2 6 2 4" xfId="5721"/>
    <cellStyle name="40% - Accent6 2 6 3" xfId="1913"/>
    <cellStyle name="40% - Accent6 2 6 3 2" xfId="5724"/>
    <cellStyle name="40% - Accent6 2 6 4" xfId="1914"/>
    <cellStyle name="40% - Accent6 2 6 4 2" xfId="5725"/>
    <cellStyle name="40% - Accent6 2 6 5" xfId="5720"/>
    <cellStyle name="40% - Accent6 2 7" xfId="1915"/>
    <cellStyle name="40% - Accent6 2 7 2" xfId="1916"/>
    <cellStyle name="40% - Accent6 2 7 2 2" xfId="5727"/>
    <cellStyle name="40% - Accent6 2 7 3" xfId="1917"/>
    <cellStyle name="40% - Accent6 2 7 3 2" xfId="5728"/>
    <cellStyle name="40% - Accent6 2 7 4" xfId="5726"/>
    <cellStyle name="40% - Accent6 2 8" xfId="1918"/>
    <cellStyle name="40% - Accent6 2 8 2" xfId="5729"/>
    <cellStyle name="40% - Accent6 2 9" xfId="1919"/>
    <cellStyle name="40% - Accent6 2 9 2" xfId="5730"/>
    <cellStyle name="40% - Accent6 3" xfId="1920"/>
    <cellStyle name="40% - Accent6 3 2" xfId="1921"/>
    <cellStyle name="40% - Accent6 3 2 2" xfId="1922"/>
    <cellStyle name="40% - Accent6 3 2 2 2" xfId="1923"/>
    <cellStyle name="40% - Accent6 3 2 2 2 2" xfId="1924"/>
    <cellStyle name="40% - Accent6 3 2 2 2 2 2" xfId="5732"/>
    <cellStyle name="40% - Accent6 3 2 2 2 3" xfId="1925"/>
    <cellStyle name="40% - Accent6 3 2 2 2 3 2" xfId="5733"/>
    <cellStyle name="40% - Accent6 3 2 2 2 4" xfId="5731"/>
    <cellStyle name="40% - Accent6 3 2 2 3" xfId="1926"/>
    <cellStyle name="40% - Accent6 3 2 2 3 2" xfId="5734"/>
    <cellStyle name="40% - Accent6 3 2 2 4" xfId="1927"/>
    <cellStyle name="40% - Accent6 3 2 2 4 2" xfId="5735"/>
    <cellStyle name="40% - Accent6 3 2 2 5" xfId="3880"/>
    <cellStyle name="40% - Accent6 3 2 3" xfId="1928"/>
    <cellStyle name="40% - Accent6 3 2 3 2" xfId="1929"/>
    <cellStyle name="40% - Accent6 3 2 3 2 2" xfId="1930"/>
    <cellStyle name="40% - Accent6 3 2 3 2 2 2" xfId="5738"/>
    <cellStyle name="40% - Accent6 3 2 3 2 3" xfId="1931"/>
    <cellStyle name="40% - Accent6 3 2 3 2 3 2" xfId="5739"/>
    <cellStyle name="40% - Accent6 3 2 3 2 4" xfId="5737"/>
    <cellStyle name="40% - Accent6 3 2 3 3" xfId="1932"/>
    <cellStyle name="40% - Accent6 3 2 3 3 2" xfId="5740"/>
    <cellStyle name="40% - Accent6 3 2 3 4" xfId="1933"/>
    <cellStyle name="40% - Accent6 3 2 3 4 2" xfId="5741"/>
    <cellStyle name="40% - Accent6 3 2 3 5" xfId="5736"/>
    <cellStyle name="40% - Accent6 3 2 4" xfId="1934"/>
    <cellStyle name="40% - Accent6 3 2 4 2" xfId="1935"/>
    <cellStyle name="40% - Accent6 3 2 4 2 2" xfId="5743"/>
    <cellStyle name="40% - Accent6 3 2 4 3" xfId="1936"/>
    <cellStyle name="40% - Accent6 3 2 4 3 2" xfId="5744"/>
    <cellStyle name="40% - Accent6 3 2 4 4" xfId="5742"/>
    <cellStyle name="40% - Accent6 3 2 5" xfId="1937"/>
    <cellStyle name="40% - Accent6 3 2 5 2" xfId="5745"/>
    <cellStyle name="40% - Accent6 3 2 6" xfId="1938"/>
    <cellStyle name="40% - Accent6 3 2 6 2" xfId="5746"/>
    <cellStyle name="40% - Accent6 3 2 7" xfId="3879"/>
    <cellStyle name="40% - Accent6 3 3" xfId="1939"/>
    <cellStyle name="40% - Accent6 3 3 2" xfId="1940"/>
    <cellStyle name="40% - Accent6 3 3 2 2" xfId="1941"/>
    <cellStyle name="40% - Accent6 3 3 2 2 2" xfId="5748"/>
    <cellStyle name="40% - Accent6 3 3 2 3" xfId="1942"/>
    <cellStyle name="40% - Accent6 3 3 2 3 2" xfId="5749"/>
    <cellStyle name="40% - Accent6 3 3 2 4" xfId="5747"/>
    <cellStyle name="40% - Accent6 3 3 3" xfId="1943"/>
    <cellStyle name="40% - Accent6 3 3 3 2" xfId="5750"/>
    <cellStyle name="40% - Accent6 3 3 4" xfId="1944"/>
    <cellStyle name="40% - Accent6 3 3 4 2" xfId="5751"/>
    <cellStyle name="40% - Accent6 3 3 5" xfId="3881"/>
    <cellStyle name="40% - Accent6 3 4" xfId="1945"/>
    <cellStyle name="40% - Accent6 3 4 2" xfId="1946"/>
    <cellStyle name="40% - Accent6 3 4 2 2" xfId="1947"/>
    <cellStyle name="40% - Accent6 3 4 2 2 2" xfId="5753"/>
    <cellStyle name="40% - Accent6 3 4 2 3" xfId="1948"/>
    <cellStyle name="40% - Accent6 3 4 2 3 2" xfId="5754"/>
    <cellStyle name="40% - Accent6 3 4 2 4" xfId="5752"/>
    <cellStyle name="40% - Accent6 3 4 3" xfId="1949"/>
    <cellStyle name="40% - Accent6 3 4 3 2" xfId="5755"/>
    <cellStyle name="40% - Accent6 3 4 4" xfId="1950"/>
    <cellStyle name="40% - Accent6 3 4 4 2" xfId="5756"/>
    <cellStyle name="40% - Accent6 3 4 5" xfId="3882"/>
    <cellStyle name="40% - Accent6 3 5" xfId="1951"/>
    <cellStyle name="40% - Accent6 3 5 2" xfId="1952"/>
    <cellStyle name="40% - Accent6 3 5 2 2" xfId="1953"/>
    <cellStyle name="40% - Accent6 3 5 2 2 2" xfId="5759"/>
    <cellStyle name="40% - Accent6 3 5 2 3" xfId="1954"/>
    <cellStyle name="40% - Accent6 3 5 2 3 2" xfId="5760"/>
    <cellStyle name="40% - Accent6 3 5 2 4" xfId="5758"/>
    <cellStyle name="40% - Accent6 3 5 3" xfId="1955"/>
    <cellStyle name="40% - Accent6 3 5 3 2" xfId="5761"/>
    <cellStyle name="40% - Accent6 3 5 4" xfId="1956"/>
    <cellStyle name="40% - Accent6 3 5 4 2" xfId="5762"/>
    <cellStyle name="40% - Accent6 3 5 5" xfId="5757"/>
    <cellStyle name="40% - Accent6 3 6" xfId="1957"/>
    <cellStyle name="40% - Accent6 3 6 2" xfId="1958"/>
    <cellStyle name="40% - Accent6 3 6 2 2" xfId="5764"/>
    <cellStyle name="40% - Accent6 3 6 3" xfId="1959"/>
    <cellStyle name="40% - Accent6 3 6 3 2" xfId="5765"/>
    <cellStyle name="40% - Accent6 3 6 4" xfId="5763"/>
    <cellStyle name="40% - Accent6 3 7" xfId="1960"/>
    <cellStyle name="40% - Accent6 3 7 2" xfId="5766"/>
    <cellStyle name="40% - Accent6 3 8" xfId="1961"/>
    <cellStyle name="40% - Accent6 3 8 2" xfId="5767"/>
    <cellStyle name="40% - Accent6 3 9" xfId="3878"/>
    <cellStyle name="40% - Accent6 4" xfId="1962"/>
    <cellStyle name="40% - Accent6 4 2" xfId="1963"/>
    <cellStyle name="40% - Accent6 4 2 2" xfId="1964"/>
    <cellStyle name="40% - Accent6 4 2 2 2" xfId="1965"/>
    <cellStyle name="40% - Accent6 4 2 2 2 2" xfId="5769"/>
    <cellStyle name="40% - Accent6 4 2 2 3" xfId="1966"/>
    <cellStyle name="40% - Accent6 4 2 2 3 2" xfId="5770"/>
    <cellStyle name="40% - Accent6 4 2 2 4" xfId="5768"/>
    <cellStyle name="40% - Accent6 4 2 3" xfId="1967"/>
    <cellStyle name="40% - Accent6 4 2 3 2" xfId="5771"/>
    <cellStyle name="40% - Accent6 4 2 4" xfId="1968"/>
    <cellStyle name="40% - Accent6 4 2 4 2" xfId="5772"/>
    <cellStyle name="40% - Accent6 4 2 5" xfId="3884"/>
    <cellStyle name="40% - Accent6 4 3" xfId="1969"/>
    <cellStyle name="40% - Accent6 4 3 2" xfId="1970"/>
    <cellStyle name="40% - Accent6 4 3 2 2" xfId="1971"/>
    <cellStyle name="40% - Accent6 4 3 2 2 2" xfId="5775"/>
    <cellStyle name="40% - Accent6 4 3 2 3" xfId="1972"/>
    <cellStyle name="40% - Accent6 4 3 2 3 2" xfId="5776"/>
    <cellStyle name="40% - Accent6 4 3 2 4" xfId="5774"/>
    <cellStyle name="40% - Accent6 4 3 3" xfId="1973"/>
    <cellStyle name="40% - Accent6 4 3 3 2" xfId="5777"/>
    <cellStyle name="40% - Accent6 4 3 4" xfId="1974"/>
    <cellStyle name="40% - Accent6 4 3 4 2" xfId="5778"/>
    <cellStyle name="40% - Accent6 4 3 5" xfId="5773"/>
    <cellStyle name="40% - Accent6 4 4" xfId="1975"/>
    <cellStyle name="40% - Accent6 4 4 2" xfId="1976"/>
    <cellStyle name="40% - Accent6 4 4 2 2" xfId="5780"/>
    <cellStyle name="40% - Accent6 4 4 3" xfId="1977"/>
    <cellStyle name="40% - Accent6 4 4 3 2" xfId="5781"/>
    <cellStyle name="40% - Accent6 4 4 4" xfId="5779"/>
    <cellStyle name="40% - Accent6 4 5" xfId="1978"/>
    <cellStyle name="40% - Accent6 4 5 2" xfId="5782"/>
    <cellStyle name="40% - Accent6 4 6" xfId="1979"/>
    <cellStyle name="40% - Accent6 4 6 2" xfId="5783"/>
    <cellStyle name="40% - Accent6 4 7" xfId="3883"/>
    <cellStyle name="40% - Accent6 5" xfId="1980"/>
    <cellStyle name="40% - Accent6 5 2" xfId="1981"/>
    <cellStyle name="40% - Accent6 5 2 2" xfId="1982"/>
    <cellStyle name="40% - Accent6 5 2 2 2" xfId="5785"/>
    <cellStyle name="40% - Accent6 5 2 3" xfId="1983"/>
    <cellStyle name="40% - Accent6 5 2 3 2" xfId="5786"/>
    <cellStyle name="40% - Accent6 5 2 4" xfId="5784"/>
    <cellStyle name="40% - Accent6 5 3" xfId="1984"/>
    <cellStyle name="40% - Accent6 5 3 2" xfId="5787"/>
    <cellStyle name="40% - Accent6 5 4" xfId="1985"/>
    <cellStyle name="40% - Accent6 5 4 2" xfId="5788"/>
    <cellStyle name="40% - Accent6 5 5" xfId="3885"/>
    <cellStyle name="40% - Accent6 6" xfId="1986"/>
    <cellStyle name="40% - Accent6 6 2" xfId="1987"/>
    <cellStyle name="40% - Accent6 6 2 2" xfId="1988"/>
    <cellStyle name="40% - Accent6 6 2 2 2" xfId="5790"/>
    <cellStyle name="40% - Accent6 6 2 3" xfId="1989"/>
    <cellStyle name="40% - Accent6 6 2 3 2" xfId="5791"/>
    <cellStyle name="40% - Accent6 6 2 4" xfId="5789"/>
    <cellStyle name="40% - Accent6 6 3" xfId="1990"/>
    <cellStyle name="40% - Accent6 6 3 2" xfId="5792"/>
    <cellStyle name="40% - Accent6 6 4" xfId="1991"/>
    <cellStyle name="40% - Accent6 6 4 2" xfId="5793"/>
    <cellStyle name="40% - Accent6 6 5" xfId="3886"/>
    <cellStyle name="40% - Accent6 7" xfId="1992"/>
    <cellStyle name="40% - Accent6 7 2" xfId="1993"/>
    <cellStyle name="40% - Accent6 7 2 2" xfId="1994"/>
    <cellStyle name="40% - Accent6 7 2 2 2" xfId="5796"/>
    <cellStyle name="40% - Accent6 7 2 3" xfId="1995"/>
    <cellStyle name="40% - Accent6 7 2 3 2" xfId="5797"/>
    <cellStyle name="40% - Accent6 7 2 4" xfId="5795"/>
    <cellStyle name="40% - Accent6 7 3" xfId="1996"/>
    <cellStyle name="40% - Accent6 7 3 2" xfId="5798"/>
    <cellStyle name="40% - Accent6 7 4" xfId="1997"/>
    <cellStyle name="40% - Accent6 7 4 2" xfId="5799"/>
    <cellStyle name="40% - Accent6 7 5" xfId="5794"/>
    <cellStyle name="60% - Accent1" xfId="3636" builtinId="32" customBuiltin="1"/>
    <cellStyle name="60% - Accent2" xfId="3640" builtinId="36" customBuiltin="1"/>
    <cellStyle name="60% - Accent3" xfId="3644" builtinId="40" customBuiltin="1"/>
    <cellStyle name="60% - Accent4" xfId="3648" builtinId="44" customBuiltin="1"/>
    <cellStyle name="60% - Accent5" xfId="3652" builtinId="48" customBuiltin="1"/>
    <cellStyle name="60% - Accent6" xfId="3656" builtinId="52" customBuiltin="1"/>
    <cellStyle name="Accent1" xfId="3633" builtinId="29" customBuiltin="1"/>
    <cellStyle name="Accent2" xfId="3637" builtinId="33" customBuiltin="1"/>
    <cellStyle name="Accent3" xfId="3641" builtinId="37" customBuiltin="1"/>
    <cellStyle name="Accent4" xfId="3645" builtinId="41" customBuiltin="1"/>
    <cellStyle name="Accent5" xfId="3649" builtinId="45" customBuiltin="1"/>
    <cellStyle name="Accent6" xfId="3653" builtinId="49" customBuiltin="1"/>
    <cellStyle name="Bad" xfId="3623" builtinId="27" customBuiltin="1"/>
    <cellStyle name="Calculation" xfId="3627" builtinId="22" customBuiltin="1"/>
    <cellStyle name="Check Cell" xfId="3629" builtinId="23" customBuiltin="1"/>
    <cellStyle name="Comma" xfId="1" builtinId="3"/>
    <cellStyle name="Comma 10" xfId="3658"/>
    <cellStyle name="Comma 2" xfId="18"/>
    <cellStyle name="Comma 2 2" xfId="19"/>
    <cellStyle name="Comma 2 2 2" xfId="4153"/>
    <cellStyle name="Comma 2 2 3" xfId="4148"/>
    <cellStyle name="Comma 2 3" xfId="1998"/>
    <cellStyle name="Comma 2 4" xfId="1999"/>
    <cellStyle name="Comma 3" xfId="20"/>
    <cellStyle name="Comma 3 2" xfId="2000"/>
    <cellStyle name="Comma 3 3" xfId="2001"/>
    <cellStyle name="Comma 4" xfId="21"/>
    <cellStyle name="Comma 4 10" xfId="3887"/>
    <cellStyle name="Comma 4 2" xfId="2002"/>
    <cellStyle name="Comma 4 2 2" xfId="2003"/>
    <cellStyle name="Comma 4 2 2 2" xfId="2004"/>
    <cellStyle name="Comma 4 2 2 2 2" xfId="53"/>
    <cellStyle name="Comma 4 2 2 2 2 2" xfId="2005"/>
    <cellStyle name="Comma 4 2 2 2 2 2 2" xfId="5801"/>
    <cellStyle name="Comma 4 2 2 2 2 3" xfId="2006"/>
    <cellStyle name="Comma 4 2 2 2 2 3 2" xfId="5802"/>
    <cellStyle name="Comma 4 2 2 2 2 4" xfId="5800"/>
    <cellStyle name="Comma 4 2 2 2 3" xfId="2007"/>
    <cellStyle name="Comma 4 2 2 2 3 2" xfId="5803"/>
    <cellStyle name="Comma 4 2 2 2 4" xfId="2008"/>
    <cellStyle name="Comma 4 2 2 2 4 2" xfId="5804"/>
    <cellStyle name="Comma 4 2 2 2 5" xfId="3890"/>
    <cellStyle name="Comma 4 2 2 3" xfId="2009"/>
    <cellStyle name="Comma 4 2 2 3 2" xfId="2010"/>
    <cellStyle name="Comma 4 2 2 3 2 2" xfId="2011"/>
    <cellStyle name="Comma 4 2 2 3 2 2 2" xfId="5807"/>
    <cellStyle name="Comma 4 2 2 3 2 3" xfId="2012"/>
    <cellStyle name="Comma 4 2 2 3 2 3 2" xfId="5808"/>
    <cellStyle name="Comma 4 2 2 3 2 4" xfId="5806"/>
    <cellStyle name="Comma 4 2 2 3 3" xfId="2013"/>
    <cellStyle name="Comma 4 2 2 3 3 2" xfId="5809"/>
    <cellStyle name="Comma 4 2 2 3 4" xfId="2014"/>
    <cellStyle name="Comma 4 2 2 3 4 2" xfId="5810"/>
    <cellStyle name="Comma 4 2 2 3 5" xfId="5805"/>
    <cellStyle name="Comma 4 2 2 4" xfId="2015"/>
    <cellStyle name="Comma 4 2 2 4 2" xfId="2016"/>
    <cellStyle name="Comma 4 2 2 4 2 2" xfId="5812"/>
    <cellStyle name="Comma 4 2 2 4 3" xfId="2017"/>
    <cellStyle name="Comma 4 2 2 4 3 2" xfId="5813"/>
    <cellStyle name="Comma 4 2 2 4 4" xfId="5811"/>
    <cellStyle name="Comma 4 2 2 5" xfId="2018"/>
    <cellStyle name="Comma 4 2 2 5 2" xfId="2019"/>
    <cellStyle name="Comma 4 2 2 5 2 2" xfId="5815"/>
    <cellStyle name="Comma 4 2 2 5 3" xfId="5814"/>
    <cellStyle name="Comma 4 2 2 6" xfId="2020"/>
    <cellStyle name="Comma 4 2 2 6 2" xfId="5816"/>
    <cellStyle name="Comma 4 2 2 7" xfId="3889"/>
    <cellStyle name="Comma 4 2 3" xfId="2021"/>
    <cellStyle name="Comma 4 2 3 2" xfId="2022"/>
    <cellStyle name="Comma 4 2 3 2 2" xfId="2023"/>
    <cellStyle name="Comma 4 2 3 2 2 2" xfId="5818"/>
    <cellStyle name="Comma 4 2 3 2 3" xfId="2024"/>
    <cellStyle name="Comma 4 2 3 2 3 2" xfId="5819"/>
    <cellStyle name="Comma 4 2 3 2 4" xfId="5817"/>
    <cellStyle name="Comma 4 2 3 3" xfId="2025"/>
    <cellStyle name="Comma 4 2 3 3 2" xfId="5820"/>
    <cellStyle name="Comma 4 2 3 4" xfId="2026"/>
    <cellStyle name="Comma 4 2 3 4 2" xfId="5821"/>
    <cellStyle name="Comma 4 2 3 5" xfId="3891"/>
    <cellStyle name="Comma 4 2 4" xfId="2027"/>
    <cellStyle name="Comma 4 2 4 2" xfId="2028"/>
    <cellStyle name="Comma 4 2 4 2 2" xfId="2029"/>
    <cellStyle name="Comma 4 2 4 2 2 2" xfId="5823"/>
    <cellStyle name="Comma 4 2 4 2 3" xfId="2030"/>
    <cellStyle name="Comma 4 2 4 2 3 2" xfId="5824"/>
    <cellStyle name="Comma 4 2 4 2 4" xfId="5822"/>
    <cellStyle name="Comma 4 2 4 3" xfId="2031"/>
    <cellStyle name="Comma 4 2 4 3 2" xfId="5825"/>
    <cellStyle name="Comma 4 2 4 4" xfId="2032"/>
    <cellStyle name="Comma 4 2 4 4 2" xfId="5826"/>
    <cellStyle name="Comma 4 2 4 5" xfId="3892"/>
    <cellStyle name="Comma 4 2 5" xfId="2033"/>
    <cellStyle name="Comma 4 2 5 2" xfId="2034"/>
    <cellStyle name="Comma 4 2 5 2 2" xfId="2035"/>
    <cellStyle name="Comma 4 2 5 2 2 2" xfId="5829"/>
    <cellStyle name="Comma 4 2 5 2 3" xfId="2036"/>
    <cellStyle name="Comma 4 2 5 2 3 2" xfId="5830"/>
    <cellStyle name="Comma 4 2 5 2 4" xfId="5828"/>
    <cellStyle name="Comma 4 2 5 3" xfId="2037"/>
    <cellStyle name="Comma 4 2 5 3 2" xfId="5831"/>
    <cellStyle name="Comma 4 2 5 4" xfId="2038"/>
    <cellStyle name="Comma 4 2 5 4 2" xfId="5832"/>
    <cellStyle name="Comma 4 2 5 5" xfId="5827"/>
    <cellStyle name="Comma 4 2 6" xfId="2039"/>
    <cellStyle name="Comma 4 2 6 2" xfId="2040"/>
    <cellStyle name="Comma 4 2 6 2 2" xfId="5834"/>
    <cellStyle name="Comma 4 2 6 3" xfId="2041"/>
    <cellStyle name="Comma 4 2 6 3 2" xfId="5835"/>
    <cellStyle name="Comma 4 2 6 4" xfId="5833"/>
    <cellStyle name="Comma 4 2 7" xfId="2042"/>
    <cellStyle name="Comma 4 2 7 2" xfId="5836"/>
    <cellStyle name="Comma 4 2 8" xfId="3888"/>
    <cellStyle name="Comma 4 3" xfId="2043"/>
    <cellStyle name="Comma 4 3 2" xfId="2044"/>
    <cellStyle name="Comma 4 3 2 2" xfId="2045"/>
    <cellStyle name="Comma 4 3 2 2 2" xfId="2046"/>
    <cellStyle name="Comma 4 3 2 2 2 2" xfId="5838"/>
    <cellStyle name="Comma 4 3 2 2 3" xfId="2047"/>
    <cellStyle name="Comma 4 3 2 2 3 2" xfId="5839"/>
    <cellStyle name="Comma 4 3 2 2 4" xfId="5837"/>
    <cellStyle name="Comma 4 3 2 3" xfId="2048"/>
    <cellStyle name="Comma 4 3 2 3 2" xfId="5840"/>
    <cellStyle name="Comma 4 3 2 4" xfId="2049"/>
    <cellStyle name="Comma 4 3 2 4 2" xfId="5841"/>
    <cellStyle name="Comma 4 3 2 5" xfId="3894"/>
    <cellStyle name="Comma 4 3 3" xfId="2050"/>
    <cellStyle name="Comma 4 3 3 2" xfId="2051"/>
    <cellStyle name="Comma 4 3 3 2 2" xfId="2052"/>
    <cellStyle name="Comma 4 3 3 2 2 2" xfId="5844"/>
    <cellStyle name="Comma 4 3 3 2 3" xfId="2053"/>
    <cellStyle name="Comma 4 3 3 2 3 2" xfId="5845"/>
    <cellStyle name="Comma 4 3 3 2 4" xfId="5843"/>
    <cellStyle name="Comma 4 3 3 3" xfId="2054"/>
    <cellStyle name="Comma 4 3 3 3 2" xfId="5846"/>
    <cellStyle name="Comma 4 3 3 4" xfId="2055"/>
    <cellStyle name="Comma 4 3 3 4 2" xfId="5847"/>
    <cellStyle name="Comma 4 3 3 5" xfId="5842"/>
    <cellStyle name="Comma 4 3 4" xfId="2056"/>
    <cellStyle name="Comma 4 3 4 2" xfId="2057"/>
    <cellStyle name="Comma 4 3 4 2 2" xfId="5849"/>
    <cellStyle name="Comma 4 3 4 3" xfId="2058"/>
    <cellStyle name="Comma 4 3 4 3 2" xfId="5850"/>
    <cellStyle name="Comma 4 3 4 4" xfId="5848"/>
    <cellStyle name="Comma 4 3 5" xfId="2059"/>
    <cellStyle name="Comma 4 3 5 2" xfId="5851"/>
    <cellStyle name="Comma 4 3 6" xfId="2060"/>
    <cellStyle name="Comma 4 3 6 2" xfId="5852"/>
    <cellStyle name="Comma 4 3 7" xfId="3893"/>
    <cellStyle name="Comma 4 4" xfId="2061"/>
    <cellStyle name="Comma 4 4 2" xfId="2062"/>
    <cellStyle name="Comma 4 4 2 2" xfId="2063"/>
    <cellStyle name="Comma 4 4 2 2 2" xfId="5854"/>
    <cellStyle name="Comma 4 4 2 3" xfId="2064"/>
    <cellStyle name="Comma 4 4 2 3 2" xfId="5855"/>
    <cellStyle name="Comma 4 4 2 4" xfId="5853"/>
    <cellStyle name="Comma 4 4 3" xfId="2065"/>
    <cellStyle name="Comma 4 4 3 2" xfId="5856"/>
    <cellStyle name="Comma 4 4 4" xfId="2066"/>
    <cellStyle name="Comma 4 4 4 2" xfId="5857"/>
    <cellStyle name="Comma 4 4 5" xfId="3895"/>
    <cellStyle name="Comma 4 5" xfId="2067"/>
    <cellStyle name="Comma 4 5 2" xfId="2068"/>
    <cellStyle name="Comma 4 5 2 2" xfId="2069"/>
    <cellStyle name="Comma 4 5 2 2 2" xfId="5859"/>
    <cellStyle name="Comma 4 5 2 3" xfId="2070"/>
    <cellStyle name="Comma 4 5 2 3 2" xfId="5860"/>
    <cellStyle name="Comma 4 5 2 4" xfId="5858"/>
    <cellStyle name="Comma 4 5 3" xfId="2071"/>
    <cellStyle name="Comma 4 5 3 2" xfId="5861"/>
    <cellStyle name="Comma 4 5 4" xfId="2072"/>
    <cellStyle name="Comma 4 5 4 2" xfId="5862"/>
    <cellStyle name="Comma 4 5 5" xfId="3896"/>
    <cellStyle name="Comma 4 6" xfId="2073"/>
    <cellStyle name="Comma 4 6 2" xfId="2074"/>
    <cellStyle name="Comma 4 6 2 2" xfId="2075"/>
    <cellStyle name="Comma 4 6 2 2 2" xfId="5865"/>
    <cellStyle name="Comma 4 6 2 3" xfId="2076"/>
    <cellStyle name="Comma 4 6 2 3 2" xfId="5866"/>
    <cellStyle name="Comma 4 6 2 4" xfId="5864"/>
    <cellStyle name="Comma 4 6 3" xfId="2077"/>
    <cellStyle name="Comma 4 6 3 2" xfId="5867"/>
    <cellStyle name="Comma 4 6 4" xfId="2078"/>
    <cellStyle name="Comma 4 6 4 2" xfId="5868"/>
    <cellStyle name="Comma 4 6 5" xfId="5863"/>
    <cellStyle name="Comma 4 7" xfId="51"/>
    <cellStyle name="Comma 4 7 2" xfId="2079"/>
    <cellStyle name="Comma 4 7 2 2" xfId="5870"/>
    <cellStyle name="Comma 4 7 3" xfId="2080"/>
    <cellStyle name="Comma 4 7 3 2" xfId="5871"/>
    <cellStyle name="Comma 4 7 4" xfId="5869"/>
    <cellStyle name="Comma 4 8" xfId="2081"/>
    <cellStyle name="Comma 4 8 2" xfId="2082"/>
    <cellStyle name="Comma 4 8 2 2" xfId="5873"/>
    <cellStyle name="Comma 4 8 3" xfId="2083"/>
    <cellStyle name="Comma 4 8 3 2" xfId="5874"/>
    <cellStyle name="Comma 4 8 4" xfId="5872"/>
    <cellStyle name="Comma 4 9" xfId="2084"/>
    <cellStyle name="Comma 4 9 2" xfId="5875"/>
    <cellStyle name="Comma 5" xfId="22"/>
    <cellStyle name="Comma 5 2" xfId="2085"/>
    <cellStyle name="Comma 5 3" xfId="2086"/>
    <cellStyle name="Comma 6" xfId="17"/>
    <cellStyle name="Comma 6 2" xfId="3897"/>
    <cellStyle name="Comma 7" xfId="2087"/>
    <cellStyle name="Comma 7 10" xfId="3898"/>
    <cellStyle name="Comma 7 2" xfId="2088"/>
    <cellStyle name="Comma 7 2 2" xfId="2089"/>
    <cellStyle name="Comma 7 2 2 2" xfId="2090"/>
    <cellStyle name="Comma 7 2 2 2 2" xfId="2091"/>
    <cellStyle name="Comma 7 2 2 2 2 2" xfId="2092"/>
    <cellStyle name="Comma 7 2 2 2 2 2 2" xfId="5877"/>
    <cellStyle name="Comma 7 2 2 2 2 3" xfId="2093"/>
    <cellStyle name="Comma 7 2 2 2 2 3 2" xfId="5878"/>
    <cellStyle name="Comma 7 2 2 2 2 4" xfId="5876"/>
    <cellStyle name="Comma 7 2 2 2 3" xfId="2094"/>
    <cellStyle name="Comma 7 2 2 2 3 2" xfId="5879"/>
    <cellStyle name="Comma 7 2 2 2 4" xfId="2095"/>
    <cellStyle name="Comma 7 2 2 2 4 2" xfId="5880"/>
    <cellStyle name="Comma 7 2 2 2 5" xfId="3901"/>
    <cellStyle name="Comma 7 2 2 3" xfId="2096"/>
    <cellStyle name="Comma 7 2 2 3 2" xfId="2097"/>
    <cellStyle name="Comma 7 2 2 3 2 2" xfId="2098"/>
    <cellStyle name="Comma 7 2 2 3 2 2 2" xfId="5883"/>
    <cellStyle name="Comma 7 2 2 3 2 3" xfId="2099"/>
    <cellStyle name="Comma 7 2 2 3 2 3 2" xfId="5884"/>
    <cellStyle name="Comma 7 2 2 3 2 4" xfId="5882"/>
    <cellStyle name="Comma 7 2 2 3 3" xfId="2100"/>
    <cellStyle name="Comma 7 2 2 3 3 2" xfId="5885"/>
    <cellStyle name="Comma 7 2 2 3 4" xfId="2101"/>
    <cellStyle name="Comma 7 2 2 3 4 2" xfId="5886"/>
    <cellStyle name="Comma 7 2 2 3 5" xfId="5881"/>
    <cellStyle name="Comma 7 2 2 4" xfId="2102"/>
    <cellStyle name="Comma 7 2 2 4 2" xfId="2103"/>
    <cellStyle name="Comma 7 2 2 4 2 2" xfId="5888"/>
    <cellStyle name="Comma 7 2 2 4 3" xfId="2104"/>
    <cellStyle name="Comma 7 2 2 4 3 2" xfId="5889"/>
    <cellStyle name="Comma 7 2 2 4 4" xfId="5887"/>
    <cellStyle name="Comma 7 2 2 5" xfId="2105"/>
    <cellStyle name="Comma 7 2 2 5 2" xfId="5890"/>
    <cellStyle name="Comma 7 2 2 6" xfId="2106"/>
    <cellStyle name="Comma 7 2 2 6 2" xfId="5891"/>
    <cellStyle name="Comma 7 2 2 7" xfId="3900"/>
    <cellStyle name="Comma 7 2 3" xfId="2107"/>
    <cellStyle name="Comma 7 2 3 2" xfId="2108"/>
    <cellStyle name="Comma 7 2 3 2 2" xfId="2109"/>
    <cellStyle name="Comma 7 2 3 2 2 2" xfId="5893"/>
    <cellStyle name="Comma 7 2 3 2 3" xfId="2110"/>
    <cellStyle name="Comma 7 2 3 2 3 2" xfId="5894"/>
    <cellStyle name="Comma 7 2 3 2 4" xfId="5892"/>
    <cellStyle name="Comma 7 2 3 3" xfId="2111"/>
    <cellStyle name="Comma 7 2 3 3 2" xfId="5895"/>
    <cellStyle name="Comma 7 2 3 4" xfId="2112"/>
    <cellStyle name="Comma 7 2 3 4 2" xfId="5896"/>
    <cellStyle name="Comma 7 2 3 5" xfId="3902"/>
    <cellStyle name="Comma 7 2 4" xfId="2113"/>
    <cellStyle name="Comma 7 2 4 2" xfId="2114"/>
    <cellStyle name="Comma 7 2 4 2 2" xfId="2115"/>
    <cellStyle name="Comma 7 2 4 2 2 2" xfId="5898"/>
    <cellStyle name="Comma 7 2 4 2 3" xfId="2116"/>
    <cellStyle name="Comma 7 2 4 2 3 2" xfId="5899"/>
    <cellStyle name="Comma 7 2 4 2 4" xfId="5897"/>
    <cellStyle name="Comma 7 2 4 3" xfId="2117"/>
    <cellStyle name="Comma 7 2 4 3 2" xfId="5900"/>
    <cellStyle name="Comma 7 2 4 4" xfId="2118"/>
    <cellStyle name="Comma 7 2 4 4 2" xfId="5901"/>
    <cellStyle name="Comma 7 2 4 5" xfId="3903"/>
    <cellStyle name="Comma 7 2 5" xfId="2119"/>
    <cellStyle name="Comma 7 2 5 2" xfId="2120"/>
    <cellStyle name="Comma 7 2 5 2 2" xfId="2121"/>
    <cellStyle name="Comma 7 2 5 2 2 2" xfId="5904"/>
    <cellStyle name="Comma 7 2 5 2 3" xfId="2122"/>
    <cellStyle name="Comma 7 2 5 2 3 2" xfId="5905"/>
    <cellStyle name="Comma 7 2 5 2 4" xfId="5903"/>
    <cellStyle name="Comma 7 2 5 3" xfId="2123"/>
    <cellStyle name="Comma 7 2 5 3 2" xfId="5906"/>
    <cellStyle name="Comma 7 2 5 4" xfId="2124"/>
    <cellStyle name="Comma 7 2 5 4 2" xfId="5907"/>
    <cellStyle name="Comma 7 2 5 5" xfId="5902"/>
    <cellStyle name="Comma 7 2 6" xfId="2125"/>
    <cellStyle name="Comma 7 2 6 2" xfId="2126"/>
    <cellStyle name="Comma 7 2 6 2 2" xfId="5909"/>
    <cellStyle name="Comma 7 2 6 3" xfId="2127"/>
    <cellStyle name="Comma 7 2 6 3 2" xfId="5910"/>
    <cellStyle name="Comma 7 2 6 4" xfId="5908"/>
    <cellStyle name="Comma 7 2 7" xfId="2128"/>
    <cellStyle name="Comma 7 2 7 2" xfId="5911"/>
    <cellStyle name="Comma 7 2 8" xfId="2129"/>
    <cellStyle name="Comma 7 2 8 2" xfId="5912"/>
    <cellStyle name="Comma 7 2 9" xfId="3899"/>
    <cellStyle name="Comma 7 3" xfId="2130"/>
    <cellStyle name="Comma 7 3 2" xfId="2131"/>
    <cellStyle name="Comma 7 3 2 2" xfId="2132"/>
    <cellStyle name="Comma 7 3 2 2 2" xfId="2133"/>
    <cellStyle name="Comma 7 3 2 2 2 2" xfId="5914"/>
    <cellStyle name="Comma 7 3 2 2 3" xfId="2134"/>
    <cellStyle name="Comma 7 3 2 2 3 2" xfId="5915"/>
    <cellStyle name="Comma 7 3 2 2 4" xfId="5913"/>
    <cellStyle name="Comma 7 3 2 3" xfId="2135"/>
    <cellStyle name="Comma 7 3 2 3 2" xfId="5916"/>
    <cellStyle name="Comma 7 3 2 4" xfId="2136"/>
    <cellStyle name="Comma 7 3 2 4 2" xfId="5917"/>
    <cellStyle name="Comma 7 3 2 5" xfId="3905"/>
    <cellStyle name="Comma 7 3 3" xfId="2137"/>
    <cellStyle name="Comma 7 3 3 2" xfId="2138"/>
    <cellStyle name="Comma 7 3 3 2 2" xfId="2139"/>
    <cellStyle name="Comma 7 3 3 2 2 2" xfId="5920"/>
    <cellStyle name="Comma 7 3 3 2 3" xfId="2140"/>
    <cellStyle name="Comma 7 3 3 2 3 2" xfId="5921"/>
    <cellStyle name="Comma 7 3 3 2 4" xfId="5919"/>
    <cellStyle name="Comma 7 3 3 3" xfId="2141"/>
    <cellStyle name="Comma 7 3 3 3 2" xfId="5922"/>
    <cellStyle name="Comma 7 3 3 4" xfId="2142"/>
    <cellStyle name="Comma 7 3 3 4 2" xfId="5923"/>
    <cellStyle name="Comma 7 3 3 5" xfId="5918"/>
    <cellStyle name="Comma 7 3 4" xfId="2143"/>
    <cellStyle name="Comma 7 3 4 2" xfId="2144"/>
    <cellStyle name="Comma 7 3 4 2 2" xfId="5925"/>
    <cellStyle name="Comma 7 3 4 3" xfId="2145"/>
    <cellStyle name="Comma 7 3 4 3 2" xfId="5926"/>
    <cellStyle name="Comma 7 3 4 4" xfId="5924"/>
    <cellStyle name="Comma 7 3 5" xfId="2146"/>
    <cellStyle name="Comma 7 3 5 2" xfId="5927"/>
    <cellStyle name="Comma 7 3 6" xfId="2147"/>
    <cellStyle name="Comma 7 3 6 2" xfId="5928"/>
    <cellStyle name="Comma 7 3 7" xfId="3904"/>
    <cellStyle name="Comma 7 4" xfId="2148"/>
    <cellStyle name="Comma 7 4 2" xfId="2149"/>
    <cellStyle name="Comma 7 4 2 2" xfId="2150"/>
    <cellStyle name="Comma 7 4 2 2 2" xfId="5930"/>
    <cellStyle name="Comma 7 4 2 3" xfId="2151"/>
    <cellStyle name="Comma 7 4 2 3 2" xfId="5931"/>
    <cellStyle name="Comma 7 4 2 4" xfId="5929"/>
    <cellStyle name="Comma 7 4 3" xfId="2152"/>
    <cellStyle name="Comma 7 4 3 2" xfId="5932"/>
    <cellStyle name="Comma 7 4 4" xfId="2153"/>
    <cellStyle name="Comma 7 4 4 2" xfId="5933"/>
    <cellStyle name="Comma 7 4 5" xfId="3906"/>
    <cellStyle name="Comma 7 5" xfId="2154"/>
    <cellStyle name="Comma 7 5 2" xfId="2155"/>
    <cellStyle name="Comma 7 5 2 2" xfId="2156"/>
    <cellStyle name="Comma 7 5 2 2 2" xfId="5935"/>
    <cellStyle name="Comma 7 5 2 3" xfId="2157"/>
    <cellStyle name="Comma 7 5 2 3 2" xfId="5936"/>
    <cellStyle name="Comma 7 5 2 4" xfId="5934"/>
    <cellStyle name="Comma 7 5 3" xfId="2158"/>
    <cellStyle name="Comma 7 5 3 2" xfId="5937"/>
    <cellStyle name="Comma 7 5 4" xfId="2159"/>
    <cellStyle name="Comma 7 5 4 2" xfId="5938"/>
    <cellStyle name="Comma 7 5 5" xfId="3907"/>
    <cellStyle name="Comma 7 6" xfId="2160"/>
    <cellStyle name="Comma 7 6 2" xfId="2161"/>
    <cellStyle name="Comma 7 6 2 2" xfId="2162"/>
    <cellStyle name="Comma 7 6 2 2 2" xfId="5941"/>
    <cellStyle name="Comma 7 6 2 3" xfId="2163"/>
    <cellStyle name="Comma 7 6 2 3 2" xfId="5942"/>
    <cellStyle name="Comma 7 6 2 4" xfId="5940"/>
    <cellStyle name="Comma 7 6 3" xfId="2164"/>
    <cellStyle name="Comma 7 6 3 2" xfId="5943"/>
    <cellStyle name="Comma 7 6 4" xfId="2165"/>
    <cellStyle name="Comma 7 6 4 2" xfId="5944"/>
    <cellStyle name="Comma 7 6 5" xfId="5939"/>
    <cellStyle name="Comma 7 7" xfId="2166"/>
    <cellStyle name="Comma 7 7 2" xfId="2167"/>
    <cellStyle name="Comma 7 7 2 2" xfId="5946"/>
    <cellStyle name="Comma 7 7 3" xfId="2168"/>
    <cellStyle name="Comma 7 7 3 2" xfId="5947"/>
    <cellStyle name="Comma 7 7 4" xfId="5945"/>
    <cellStyle name="Comma 7 8" xfId="2169"/>
    <cellStyle name="Comma 7 8 2" xfId="5948"/>
    <cellStyle name="Comma 7 9" xfId="2170"/>
    <cellStyle name="Comma 7 9 2" xfId="5949"/>
    <cellStyle name="Comma 8" xfId="12"/>
    <cellStyle name="Comma 8 2" xfId="2172"/>
    <cellStyle name="Comma 8 2 2" xfId="4193"/>
    <cellStyle name="Comma 8 3" xfId="2171"/>
    <cellStyle name="Comma 8 3 2" xfId="5950"/>
    <cellStyle name="Comma 8 4" xfId="3908"/>
    <cellStyle name="Comma 9" xfId="15"/>
    <cellStyle name="Currency" xfId="2" builtinId="4"/>
    <cellStyle name="Currency 2" xfId="23"/>
    <cellStyle name="Currency 2 2" xfId="24"/>
    <cellStyle name="Currency 2 2 2" xfId="3909"/>
    <cellStyle name="Currency 2 3" xfId="2173"/>
    <cellStyle name="Currency 2 3 2" xfId="2174"/>
    <cellStyle name="Currency 2 3 2 2" xfId="2175"/>
    <cellStyle name="Currency 2 3 2 2 2" xfId="2176"/>
    <cellStyle name="Currency 2 3 2 2 2 2" xfId="2177"/>
    <cellStyle name="Currency 2 3 2 2 2 2 2" xfId="5952"/>
    <cellStyle name="Currency 2 3 2 2 2 3" xfId="2178"/>
    <cellStyle name="Currency 2 3 2 2 2 3 2" xfId="5953"/>
    <cellStyle name="Currency 2 3 2 2 2 4" xfId="5951"/>
    <cellStyle name="Currency 2 3 2 2 3" xfId="2179"/>
    <cellStyle name="Currency 2 3 2 2 3 2" xfId="2180"/>
    <cellStyle name="Currency 2 3 2 2 3 2 2" xfId="5955"/>
    <cellStyle name="Currency 2 3 2 2 3 3" xfId="5954"/>
    <cellStyle name="Currency 2 3 2 2 4" xfId="2181"/>
    <cellStyle name="Currency 2 3 2 2 4 2" xfId="5956"/>
    <cellStyle name="Currency 2 3 2 2 5" xfId="3912"/>
    <cellStyle name="Currency 2 3 2 3" xfId="2182"/>
    <cellStyle name="Currency 2 3 2 3 2" xfId="2183"/>
    <cellStyle name="Currency 2 3 2 3 2 2" xfId="2184"/>
    <cellStyle name="Currency 2 3 2 3 2 2 2" xfId="5959"/>
    <cellStyle name="Currency 2 3 2 3 2 3" xfId="2185"/>
    <cellStyle name="Currency 2 3 2 3 2 3 2" xfId="5960"/>
    <cellStyle name="Currency 2 3 2 3 2 4" xfId="5958"/>
    <cellStyle name="Currency 2 3 2 3 3" xfId="2186"/>
    <cellStyle name="Currency 2 3 2 3 3 2" xfId="5961"/>
    <cellStyle name="Currency 2 3 2 3 4" xfId="2187"/>
    <cellStyle name="Currency 2 3 2 3 4 2" xfId="5962"/>
    <cellStyle name="Currency 2 3 2 3 5" xfId="5957"/>
    <cellStyle name="Currency 2 3 2 4" xfId="2188"/>
    <cellStyle name="Currency 2 3 2 4 2" xfId="2189"/>
    <cellStyle name="Currency 2 3 2 4 2 2" xfId="5964"/>
    <cellStyle name="Currency 2 3 2 4 3" xfId="2190"/>
    <cellStyle name="Currency 2 3 2 4 3 2" xfId="5965"/>
    <cellStyle name="Currency 2 3 2 4 4" xfId="5963"/>
    <cellStyle name="Currency 2 3 2 5" xfId="2191"/>
    <cellStyle name="Currency 2 3 2 5 2" xfId="2192"/>
    <cellStyle name="Currency 2 3 2 5 2 2" xfId="5967"/>
    <cellStyle name="Currency 2 3 2 5 3" xfId="5966"/>
    <cellStyle name="Currency 2 3 2 6" xfId="2193"/>
    <cellStyle name="Currency 2 3 2 6 2" xfId="5968"/>
    <cellStyle name="Currency 2 3 2 7" xfId="3911"/>
    <cellStyle name="Currency 2 3 3" xfId="2194"/>
    <cellStyle name="Currency 2 3 3 2" xfId="2195"/>
    <cellStyle name="Currency 2 3 3 2 2" xfId="2196"/>
    <cellStyle name="Currency 2 3 3 2 2 2" xfId="5970"/>
    <cellStyle name="Currency 2 3 3 2 3" xfId="2197"/>
    <cellStyle name="Currency 2 3 3 2 3 2" xfId="5971"/>
    <cellStyle name="Currency 2 3 3 2 4" xfId="5969"/>
    <cellStyle name="Currency 2 3 3 3" xfId="2198"/>
    <cellStyle name="Currency 2 3 3 3 2" xfId="5972"/>
    <cellStyle name="Currency 2 3 3 4" xfId="2199"/>
    <cellStyle name="Currency 2 3 3 4 2" xfId="5973"/>
    <cellStyle name="Currency 2 3 3 5" xfId="3913"/>
    <cellStyle name="Currency 2 3 4" xfId="2200"/>
    <cellStyle name="Currency 2 3 4 2" xfId="2201"/>
    <cellStyle name="Currency 2 3 4 2 2" xfId="2202"/>
    <cellStyle name="Currency 2 3 4 2 2 2" xfId="5975"/>
    <cellStyle name="Currency 2 3 4 2 3" xfId="2203"/>
    <cellStyle name="Currency 2 3 4 2 3 2" xfId="5976"/>
    <cellStyle name="Currency 2 3 4 2 4" xfId="5974"/>
    <cellStyle name="Currency 2 3 4 3" xfId="2204"/>
    <cellStyle name="Currency 2 3 4 3 2" xfId="5977"/>
    <cellStyle name="Currency 2 3 4 4" xfId="2205"/>
    <cellStyle name="Currency 2 3 4 4 2" xfId="5978"/>
    <cellStyle name="Currency 2 3 4 5" xfId="3914"/>
    <cellStyle name="Currency 2 3 5" xfId="2206"/>
    <cellStyle name="Currency 2 3 5 2" xfId="2207"/>
    <cellStyle name="Currency 2 3 5 2 2" xfId="2208"/>
    <cellStyle name="Currency 2 3 5 2 2 2" xfId="5981"/>
    <cellStyle name="Currency 2 3 5 2 3" xfId="2209"/>
    <cellStyle name="Currency 2 3 5 2 3 2" xfId="5982"/>
    <cellStyle name="Currency 2 3 5 2 4" xfId="5980"/>
    <cellStyle name="Currency 2 3 5 3" xfId="2210"/>
    <cellStyle name="Currency 2 3 5 3 2" xfId="5983"/>
    <cellStyle name="Currency 2 3 5 4" xfId="2211"/>
    <cellStyle name="Currency 2 3 5 4 2" xfId="5984"/>
    <cellStyle name="Currency 2 3 5 5" xfId="5979"/>
    <cellStyle name="Currency 2 3 6" xfId="2212"/>
    <cellStyle name="Currency 2 3 6 2" xfId="2213"/>
    <cellStyle name="Currency 2 3 6 2 2" xfId="5986"/>
    <cellStyle name="Currency 2 3 6 3" xfId="2214"/>
    <cellStyle name="Currency 2 3 6 3 2" xfId="5987"/>
    <cellStyle name="Currency 2 3 6 4" xfId="5985"/>
    <cellStyle name="Currency 2 3 7" xfId="2215"/>
    <cellStyle name="Currency 2 3 7 2" xfId="5988"/>
    <cellStyle name="Currency 2 3 8" xfId="3910"/>
    <cellStyle name="Currency 2 4" xfId="2216"/>
    <cellStyle name="Currency 2 4 2" xfId="2217"/>
    <cellStyle name="Currency 2 4 2 2" xfId="2218"/>
    <cellStyle name="Currency 2 4 2 2 2" xfId="2219"/>
    <cellStyle name="Currency 2 4 2 2 2 2" xfId="5990"/>
    <cellStyle name="Currency 2 4 2 2 3" xfId="2220"/>
    <cellStyle name="Currency 2 4 2 2 3 2" xfId="5991"/>
    <cellStyle name="Currency 2 4 2 2 4" xfId="5989"/>
    <cellStyle name="Currency 2 4 2 3" xfId="2221"/>
    <cellStyle name="Currency 2 4 2 3 2" xfId="5992"/>
    <cellStyle name="Currency 2 4 2 4" xfId="2222"/>
    <cellStyle name="Currency 2 4 2 4 2" xfId="5993"/>
    <cellStyle name="Currency 2 4 2 5" xfId="3916"/>
    <cellStyle name="Currency 2 4 3" xfId="2223"/>
    <cellStyle name="Currency 2 4 3 2" xfId="2224"/>
    <cellStyle name="Currency 2 4 3 2 2" xfId="2225"/>
    <cellStyle name="Currency 2 4 3 2 2 2" xfId="5996"/>
    <cellStyle name="Currency 2 4 3 2 3" xfId="2226"/>
    <cellStyle name="Currency 2 4 3 2 3 2" xfId="5997"/>
    <cellStyle name="Currency 2 4 3 2 4" xfId="5995"/>
    <cellStyle name="Currency 2 4 3 3" xfId="2227"/>
    <cellStyle name="Currency 2 4 3 3 2" xfId="5998"/>
    <cellStyle name="Currency 2 4 3 4" xfId="2228"/>
    <cellStyle name="Currency 2 4 3 4 2" xfId="5999"/>
    <cellStyle name="Currency 2 4 3 5" xfId="5994"/>
    <cellStyle name="Currency 2 4 4" xfId="2229"/>
    <cellStyle name="Currency 2 4 4 2" xfId="2230"/>
    <cellStyle name="Currency 2 4 4 2 2" xfId="6001"/>
    <cellStyle name="Currency 2 4 4 3" xfId="2231"/>
    <cellStyle name="Currency 2 4 4 3 2" xfId="6002"/>
    <cellStyle name="Currency 2 4 4 4" xfId="6000"/>
    <cellStyle name="Currency 2 4 5" xfId="2232"/>
    <cellStyle name="Currency 2 4 5 2" xfId="6003"/>
    <cellStyle name="Currency 2 4 6" xfId="2233"/>
    <cellStyle name="Currency 2 4 6 2" xfId="6004"/>
    <cellStyle name="Currency 2 4 7" xfId="3915"/>
    <cellStyle name="Currency 2 5" xfId="2234"/>
    <cellStyle name="Currency 2 5 2" xfId="2235"/>
    <cellStyle name="Currency 2 5 2 2" xfId="2236"/>
    <cellStyle name="Currency 2 5 2 2 2" xfId="6006"/>
    <cellStyle name="Currency 2 5 2 3" xfId="2237"/>
    <cellStyle name="Currency 2 5 2 3 2" xfId="6007"/>
    <cellStyle name="Currency 2 5 2 4" xfId="6005"/>
    <cellStyle name="Currency 2 5 3" xfId="2238"/>
    <cellStyle name="Currency 2 5 3 2" xfId="6008"/>
    <cellStyle name="Currency 2 5 4" xfId="2239"/>
    <cellStyle name="Currency 2 5 4 2" xfId="6009"/>
    <cellStyle name="Currency 2 5 5" xfId="3917"/>
    <cellStyle name="Currency 2 6" xfId="2240"/>
    <cellStyle name="Currency 2 6 2" xfId="2241"/>
    <cellStyle name="Currency 2 6 2 2" xfId="2242"/>
    <cellStyle name="Currency 2 6 2 2 2" xfId="6011"/>
    <cellStyle name="Currency 2 6 2 3" xfId="2243"/>
    <cellStyle name="Currency 2 6 2 3 2" xfId="6012"/>
    <cellStyle name="Currency 2 6 2 4" xfId="6010"/>
    <cellStyle name="Currency 2 6 3" xfId="2244"/>
    <cellStyle name="Currency 2 6 3 2" xfId="6013"/>
    <cellStyle name="Currency 2 6 4" xfId="2245"/>
    <cellStyle name="Currency 2 6 4 2" xfId="6014"/>
    <cellStyle name="Currency 2 6 5" xfId="3918"/>
    <cellStyle name="Currency 2 7" xfId="2246"/>
    <cellStyle name="Currency 2 7 2" xfId="2247"/>
    <cellStyle name="Currency 2 7 2 2" xfId="2248"/>
    <cellStyle name="Currency 2 7 2 2 2" xfId="6017"/>
    <cellStyle name="Currency 2 7 2 3" xfId="2249"/>
    <cellStyle name="Currency 2 7 2 3 2" xfId="6018"/>
    <cellStyle name="Currency 2 7 2 4" xfId="6016"/>
    <cellStyle name="Currency 2 7 3" xfId="2250"/>
    <cellStyle name="Currency 2 7 3 2" xfId="6019"/>
    <cellStyle name="Currency 2 7 4" xfId="2251"/>
    <cellStyle name="Currency 2 7 4 2" xfId="6020"/>
    <cellStyle name="Currency 2 7 5" xfId="6015"/>
    <cellStyle name="Currency 2 8" xfId="2252"/>
    <cellStyle name="Currency 2 9" xfId="2253"/>
    <cellStyle name="Currency 2 9 2" xfId="2254"/>
    <cellStyle name="Currency 2 9 2 2" xfId="6022"/>
    <cellStyle name="Currency 2 9 3" xfId="2255"/>
    <cellStyle name="Currency 2 9 3 2" xfId="6023"/>
    <cellStyle name="Currency 2 9 4" xfId="6021"/>
    <cellStyle name="Currency 3" xfId="25"/>
    <cellStyle name="Currency 3 2" xfId="2256"/>
    <cellStyle name="Currency 3 3" xfId="2257"/>
    <cellStyle name="Currency 4" xfId="26"/>
    <cellStyle name="Currency 4 10" xfId="3919"/>
    <cellStyle name="Currency 4 2" xfId="2258"/>
    <cellStyle name="Currency 4 2 2" xfId="2259"/>
    <cellStyle name="Currency 4 2 2 2" xfId="2260"/>
    <cellStyle name="Currency 4 2 2 2 2" xfId="2261"/>
    <cellStyle name="Currency 4 2 2 2 2 2" xfId="2262"/>
    <cellStyle name="Currency 4 2 2 2 2 2 2" xfId="6025"/>
    <cellStyle name="Currency 4 2 2 2 2 3" xfId="2263"/>
    <cellStyle name="Currency 4 2 2 2 2 3 2" xfId="6026"/>
    <cellStyle name="Currency 4 2 2 2 2 4" xfId="6024"/>
    <cellStyle name="Currency 4 2 2 2 3" xfId="2264"/>
    <cellStyle name="Currency 4 2 2 2 3 2" xfId="6027"/>
    <cellStyle name="Currency 4 2 2 2 4" xfId="2265"/>
    <cellStyle name="Currency 4 2 2 2 4 2" xfId="6028"/>
    <cellStyle name="Currency 4 2 2 2 5" xfId="3922"/>
    <cellStyle name="Currency 4 2 2 3" xfId="2266"/>
    <cellStyle name="Currency 4 2 2 3 2" xfId="2267"/>
    <cellStyle name="Currency 4 2 2 3 2 2" xfId="2268"/>
    <cellStyle name="Currency 4 2 2 3 2 2 2" xfId="6031"/>
    <cellStyle name="Currency 4 2 2 3 2 3" xfId="2269"/>
    <cellStyle name="Currency 4 2 2 3 2 3 2" xfId="6032"/>
    <cellStyle name="Currency 4 2 2 3 2 4" xfId="6030"/>
    <cellStyle name="Currency 4 2 2 3 3" xfId="2270"/>
    <cellStyle name="Currency 4 2 2 3 3 2" xfId="6033"/>
    <cellStyle name="Currency 4 2 2 3 4" xfId="2271"/>
    <cellStyle name="Currency 4 2 2 3 4 2" xfId="6034"/>
    <cellStyle name="Currency 4 2 2 3 5" xfId="6029"/>
    <cellStyle name="Currency 4 2 2 4" xfId="2272"/>
    <cellStyle name="Currency 4 2 2 4 2" xfId="2273"/>
    <cellStyle name="Currency 4 2 2 4 2 2" xfId="6036"/>
    <cellStyle name="Currency 4 2 2 4 3" xfId="2274"/>
    <cellStyle name="Currency 4 2 2 4 3 2" xfId="6037"/>
    <cellStyle name="Currency 4 2 2 4 4" xfId="6035"/>
    <cellStyle name="Currency 4 2 2 5" xfId="2275"/>
    <cellStyle name="Currency 4 2 2 5 2" xfId="6038"/>
    <cellStyle name="Currency 4 2 2 6" xfId="2276"/>
    <cellStyle name="Currency 4 2 2 6 2" xfId="6039"/>
    <cellStyle name="Currency 4 2 2 7" xfId="3921"/>
    <cellStyle name="Currency 4 2 3" xfId="2277"/>
    <cellStyle name="Currency 4 2 3 2" xfId="2278"/>
    <cellStyle name="Currency 4 2 3 2 2" xfId="2279"/>
    <cellStyle name="Currency 4 2 3 2 2 2" xfId="6041"/>
    <cellStyle name="Currency 4 2 3 2 3" xfId="2280"/>
    <cellStyle name="Currency 4 2 3 2 3 2" xfId="6042"/>
    <cellStyle name="Currency 4 2 3 2 4" xfId="6040"/>
    <cellStyle name="Currency 4 2 3 3" xfId="2281"/>
    <cellStyle name="Currency 4 2 3 3 2" xfId="6043"/>
    <cellStyle name="Currency 4 2 3 4" xfId="2282"/>
    <cellStyle name="Currency 4 2 3 4 2" xfId="6044"/>
    <cellStyle name="Currency 4 2 3 5" xfId="3923"/>
    <cellStyle name="Currency 4 2 4" xfId="2283"/>
    <cellStyle name="Currency 4 2 4 2" xfId="2284"/>
    <cellStyle name="Currency 4 2 4 2 2" xfId="2285"/>
    <cellStyle name="Currency 4 2 4 2 2 2" xfId="6046"/>
    <cellStyle name="Currency 4 2 4 2 3" xfId="2286"/>
    <cellStyle name="Currency 4 2 4 2 3 2" xfId="6047"/>
    <cellStyle name="Currency 4 2 4 2 4" xfId="6045"/>
    <cellStyle name="Currency 4 2 4 3" xfId="2287"/>
    <cellStyle name="Currency 4 2 4 3 2" xfId="6048"/>
    <cellStyle name="Currency 4 2 4 4" xfId="2288"/>
    <cellStyle name="Currency 4 2 4 4 2" xfId="6049"/>
    <cellStyle name="Currency 4 2 4 5" xfId="3924"/>
    <cellStyle name="Currency 4 2 5" xfId="2289"/>
    <cellStyle name="Currency 4 2 5 2" xfId="2290"/>
    <cellStyle name="Currency 4 2 5 2 2" xfId="2291"/>
    <cellStyle name="Currency 4 2 5 2 2 2" xfId="6052"/>
    <cellStyle name="Currency 4 2 5 2 3" xfId="2292"/>
    <cellStyle name="Currency 4 2 5 2 3 2" xfId="6053"/>
    <cellStyle name="Currency 4 2 5 2 4" xfId="6051"/>
    <cellStyle name="Currency 4 2 5 3" xfId="2293"/>
    <cellStyle name="Currency 4 2 5 3 2" xfId="6054"/>
    <cellStyle name="Currency 4 2 5 4" xfId="2294"/>
    <cellStyle name="Currency 4 2 5 4 2" xfId="6055"/>
    <cellStyle name="Currency 4 2 5 5" xfId="6050"/>
    <cellStyle name="Currency 4 2 6" xfId="2295"/>
    <cellStyle name="Currency 4 2 6 2" xfId="2296"/>
    <cellStyle name="Currency 4 2 6 2 2" xfId="6057"/>
    <cellStyle name="Currency 4 2 6 3" xfId="2297"/>
    <cellStyle name="Currency 4 2 6 3 2" xfId="6058"/>
    <cellStyle name="Currency 4 2 6 4" xfId="6056"/>
    <cellStyle name="Currency 4 2 7" xfId="2298"/>
    <cellStyle name="Currency 4 2 7 2" xfId="6059"/>
    <cellStyle name="Currency 4 2 8" xfId="2299"/>
    <cellStyle name="Currency 4 2 8 2" xfId="6060"/>
    <cellStyle name="Currency 4 2 9" xfId="3920"/>
    <cellStyle name="Currency 4 3" xfId="2300"/>
    <cellStyle name="Currency 4 3 2" xfId="2301"/>
    <cellStyle name="Currency 4 3 2 2" xfId="2302"/>
    <cellStyle name="Currency 4 3 2 2 2" xfId="2303"/>
    <cellStyle name="Currency 4 3 2 2 2 2" xfId="6062"/>
    <cellStyle name="Currency 4 3 2 2 3" xfId="2304"/>
    <cellStyle name="Currency 4 3 2 2 3 2" xfId="6063"/>
    <cellStyle name="Currency 4 3 2 2 4" xfId="6061"/>
    <cellStyle name="Currency 4 3 2 3" xfId="2305"/>
    <cellStyle name="Currency 4 3 2 3 2" xfId="6064"/>
    <cellStyle name="Currency 4 3 2 4" xfId="2306"/>
    <cellStyle name="Currency 4 3 2 4 2" xfId="6065"/>
    <cellStyle name="Currency 4 3 2 5" xfId="3926"/>
    <cellStyle name="Currency 4 3 3" xfId="2307"/>
    <cellStyle name="Currency 4 3 3 2" xfId="2308"/>
    <cellStyle name="Currency 4 3 3 2 2" xfId="2309"/>
    <cellStyle name="Currency 4 3 3 2 2 2" xfId="6068"/>
    <cellStyle name="Currency 4 3 3 2 3" xfId="2310"/>
    <cellStyle name="Currency 4 3 3 2 3 2" xfId="6069"/>
    <cellStyle name="Currency 4 3 3 2 4" xfId="6067"/>
    <cellStyle name="Currency 4 3 3 3" xfId="2311"/>
    <cellStyle name="Currency 4 3 3 3 2" xfId="6070"/>
    <cellStyle name="Currency 4 3 3 4" xfId="2312"/>
    <cellStyle name="Currency 4 3 3 4 2" xfId="6071"/>
    <cellStyle name="Currency 4 3 3 5" xfId="6066"/>
    <cellStyle name="Currency 4 3 4" xfId="2313"/>
    <cellStyle name="Currency 4 3 4 2" xfId="2314"/>
    <cellStyle name="Currency 4 3 4 2 2" xfId="6073"/>
    <cellStyle name="Currency 4 3 4 3" xfId="2315"/>
    <cellStyle name="Currency 4 3 4 3 2" xfId="6074"/>
    <cellStyle name="Currency 4 3 4 4" xfId="6072"/>
    <cellStyle name="Currency 4 3 5" xfId="2316"/>
    <cellStyle name="Currency 4 3 5 2" xfId="6075"/>
    <cellStyle name="Currency 4 3 6" xfId="2317"/>
    <cellStyle name="Currency 4 3 6 2" xfId="6076"/>
    <cellStyle name="Currency 4 3 7" xfId="3925"/>
    <cellStyle name="Currency 4 4" xfId="2318"/>
    <cellStyle name="Currency 4 4 2" xfId="2319"/>
    <cellStyle name="Currency 4 4 2 2" xfId="2320"/>
    <cellStyle name="Currency 4 4 2 2 2" xfId="6078"/>
    <cellStyle name="Currency 4 4 2 3" xfId="2321"/>
    <cellStyle name="Currency 4 4 2 3 2" xfId="6079"/>
    <cellStyle name="Currency 4 4 2 4" xfId="6077"/>
    <cellStyle name="Currency 4 4 3" xfId="2322"/>
    <cellStyle name="Currency 4 4 3 2" xfId="6080"/>
    <cellStyle name="Currency 4 4 4" xfId="2323"/>
    <cellStyle name="Currency 4 4 4 2" xfId="6081"/>
    <cellStyle name="Currency 4 4 5" xfId="3927"/>
    <cellStyle name="Currency 4 5" xfId="2324"/>
    <cellStyle name="Currency 4 5 2" xfId="2325"/>
    <cellStyle name="Currency 4 5 2 2" xfId="2326"/>
    <cellStyle name="Currency 4 5 2 2 2" xfId="6083"/>
    <cellStyle name="Currency 4 5 2 3" xfId="2327"/>
    <cellStyle name="Currency 4 5 2 3 2" xfId="6084"/>
    <cellStyle name="Currency 4 5 2 4" xfId="6082"/>
    <cellStyle name="Currency 4 5 3" xfId="2328"/>
    <cellStyle name="Currency 4 5 3 2" xfId="6085"/>
    <cellStyle name="Currency 4 5 4" xfId="2329"/>
    <cellStyle name="Currency 4 5 4 2" xfId="6086"/>
    <cellStyle name="Currency 4 5 5" xfId="3928"/>
    <cellStyle name="Currency 4 6" xfId="2330"/>
    <cellStyle name="Currency 4 6 2" xfId="2331"/>
    <cellStyle name="Currency 4 6 2 2" xfId="2332"/>
    <cellStyle name="Currency 4 6 2 2 2" xfId="6089"/>
    <cellStyle name="Currency 4 6 2 3" xfId="2333"/>
    <cellStyle name="Currency 4 6 2 3 2" xfId="6090"/>
    <cellStyle name="Currency 4 6 2 4" xfId="6088"/>
    <cellStyle name="Currency 4 6 3" xfId="2334"/>
    <cellStyle name="Currency 4 6 3 2" xfId="6091"/>
    <cellStyle name="Currency 4 6 4" xfId="2335"/>
    <cellStyle name="Currency 4 6 4 2" xfId="6092"/>
    <cellStyle name="Currency 4 6 5" xfId="6087"/>
    <cellStyle name="Currency 4 7" xfId="2336"/>
    <cellStyle name="Currency 4 7 2" xfId="2337"/>
    <cellStyle name="Currency 4 7 2 2" xfId="6094"/>
    <cellStyle name="Currency 4 7 3" xfId="2338"/>
    <cellStyle name="Currency 4 7 3 2" xfId="6095"/>
    <cellStyle name="Currency 4 7 4" xfId="6093"/>
    <cellStyle name="Currency 4 8" xfId="2339"/>
    <cellStyle name="Currency 4 8 2" xfId="6096"/>
    <cellStyle name="Currency 4 9" xfId="2340"/>
    <cellStyle name="Currency 4 9 2" xfId="6097"/>
    <cellStyle name="Currency 5" xfId="2341"/>
    <cellStyle name="Currency 6" xfId="2342"/>
    <cellStyle name="Currency 6 10" xfId="3929"/>
    <cellStyle name="Currency 6 2" xfId="2343"/>
    <cellStyle name="Currency 6 2 2" xfId="2344"/>
    <cellStyle name="Currency 6 2 2 2" xfId="2345"/>
    <cellStyle name="Currency 6 2 2 2 2" xfId="2346"/>
    <cellStyle name="Currency 6 2 2 2 2 2" xfId="2347"/>
    <cellStyle name="Currency 6 2 2 2 2 2 2" xfId="6099"/>
    <cellStyle name="Currency 6 2 2 2 2 3" xfId="2348"/>
    <cellStyle name="Currency 6 2 2 2 2 3 2" xfId="6100"/>
    <cellStyle name="Currency 6 2 2 2 2 4" xfId="6098"/>
    <cellStyle name="Currency 6 2 2 2 3" xfId="2349"/>
    <cellStyle name="Currency 6 2 2 2 3 2" xfId="6101"/>
    <cellStyle name="Currency 6 2 2 2 4" xfId="2350"/>
    <cellStyle name="Currency 6 2 2 2 4 2" xfId="6102"/>
    <cellStyle name="Currency 6 2 2 2 5" xfId="3932"/>
    <cellStyle name="Currency 6 2 2 3" xfId="2351"/>
    <cellStyle name="Currency 6 2 2 3 2" xfId="2352"/>
    <cellStyle name="Currency 6 2 2 3 2 2" xfId="2353"/>
    <cellStyle name="Currency 6 2 2 3 2 2 2" xfId="6105"/>
    <cellStyle name="Currency 6 2 2 3 2 3" xfId="2354"/>
    <cellStyle name="Currency 6 2 2 3 2 3 2" xfId="6106"/>
    <cellStyle name="Currency 6 2 2 3 2 4" xfId="6104"/>
    <cellStyle name="Currency 6 2 2 3 3" xfId="2355"/>
    <cellStyle name="Currency 6 2 2 3 3 2" xfId="6107"/>
    <cellStyle name="Currency 6 2 2 3 4" xfId="2356"/>
    <cellStyle name="Currency 6 2 2 3 4 2" xfId="6108"/>
    <cellStyle name="Currency 6 2 2 3 5" xfId="6103"/>
    <cellStyle name="Currency 6 2 2 4" xfId="2357"/>
    <cellStyle name="Currency 6 2 2 4 2" xfId="2358"/>
    <cellStyle name="Currency 6 2 2 4 2 2" xfId="6110"/>
    <cellStyle name="Currency 6 2 2 4 3" xfId="2359"/>
    <cellStyle name="Currency 6 2 2 4 3 2" xfId="6111"/>
    <cellStyle name="Currency 6 2 2 4 4" xfId="6109"/>
    <cellStyle name="Currency 6 2 2 5" xfId="2360"/>
    <cellStyle name="Currency 6 2 2 5 2" xfId="6112"/>
    <cellStyle name="Currency 6 2 2 6" xfId="2361"/>
    <cellStyle name="Currency 6 2 2 6 2" xfId="6113"/>
    <cellStyle name="Currency 6 2 2 7" xfId="3931"/>
    <cellStyle name="Currency 6 2 3" xfId="2362"/>
    <cellStyle name="Currency 6 2 3 2" xfId="2363"/>
    <cellStyle name="Currency 6 2 3 2 2" xfId="2364"/>
    <cellStyle name="Currency 6 2 3 2 2 2" xfId="6115"/>
    <cellStyle name="Currency 6 2 3 2 3" xfId="2365"/>
    <cellStyle name="Currency 6 2 3 2 3 2" xfId="6116"/>
    <cellStyle name="Currency 6 2 3 2 4" xfId="6114"/>
    <cellStyle name="Currency 6 2 3 3" xfId="2366"/>
    <cellStyle name="Currency 6 2 3 3 2" xfId="6117"/>
    <cellStyle name="Currency 6 2 3 4" xfId="2367"/>
    <cellStyle name="Currency 6 2 3 4 2" xfId="6118"/>
    <cellStyle name="Currency 6 2 3 5" xfId="3933"/>
    <cellStyle name="Currency 6 2 4" xfId="2368"/>
    <cellStyle name="Currency 6 2 4 2" xfId="2369"/>
    <cellStyle name="Currency 6 2 4 2 2" xfId="2370"/>
    <cellStyle name="Currency 6 2 4 2 2 2" xfId="6120"/>
    <cellStyle name="Currency 6 2 4 2 3" xfId="2371"/>
    <cellStyle name="Currency 6 2 4 2 3 2" xfId="6121"/>
    <cellStyle name="Currency 6 2 4 2 4" xfId="6119"/>
    <cellStyle name="Currency 6 2 4 3" xfId="2372"/>
    <cellStyle name="Currency 6 2 4 3 2" xfId="6122"/>
    <cellStyle name="Currency 6 2 4 4" xfId="2373"/>
    <cellStyle name="Currency 6 2 4 4 2" xfId="6123"/>
    <cellStyle name="Currency 6 2 4 5" xfId="3934"/>
    <cellStyle name="Currency 6 2 5" xfId="2374"/>
    <cellStyle name="Currency 6 2 5 2" xfId="2375"/>
    <cellStyle name="Currency 6 2 5 2 2" xfId="2376"/>
    <cellStyle name="Currency 6 2 5 2 2 2" xfId="6126"/>
    <cellStyle name="Currency 6 2 5 2 3" xfId="2377"/>
    <cellStyle name="Currency 6 2 5 2 3 2" xfId="6127"/>
    <cellStyle name="Currency 6 2 5 2 4" xfId="6125"/>
    <cellStyle name="Currency 6 2 5 3" xfId="2378"/>
    <cellStyle name="Currency 6 2 5 3 2" xfId="6128"/>
    <cellStyle name="Currency 6 2 5 4" xfId="2379"/>
    <cellStyle name="Currency 6 2 5 4 2" xfId="6129"/>
    <cellStyle name="Currency 6 2 5 5" xfId="6124"/>
    <cellStyle name="Currency 6 2 6" xfId="2380"/>
    <cellStyle name="Currency 6 2 6 2" xfId="2381"/>
    <cellStyle name="Currency 6 2 6 2 2" xfId="6131"/>
    <cellStyle name="Currency 6 2 6 3" xfId="2382"/>
    <cellStyle name="Currency 6 2 6 3 2" xfId="6132"/>
    <cellStyle name="Currency 6 2 6 4" xfId="6130"/>
    <cellStyle name="Currency 6 2 7" xfId="2383"/>
    <cellStyle name="Currency 6 2 7 2" xfId="6133"/>
    <cellStyle name="Currency 6 2 8" xfId="2384"/>
    <cellStyle name="Currency 6 2 8 2" xfId="6134"/>
    <cellStyle name="Currency 6 2 9" xfId="3930"/>
    <cellStyle name="Currency 6 3" xfId="2385"/>
    <cellStyle name="Currency 6 3 2" xfId="2386"/>
    <cellStyle name="Currency 6 3 2 2" xfId="2387"/>
    <cellStyle name="Currency 6 3 2 2 2" xfId="2388"/>
    <cellStyle name="Currency 6 3 2 2 2 2" xfId="6136"/>
    <cellStyle name="Currency 6 3 2 2 3" xfId="2389"/>
    <cellStyle name="Currency 6 3 2 2 3 2" xfId="6137"/>
    <cellStyle name="Currency 6 3 2 2 4" xfId="6135"/>
    <cellStyle name="Currency 6 3 2 3" xfId="2390"/>
    <cellStyle name="Currency 6 3 2 3 2" xfId="6138"/>
    <cellStyle name="Currency 6 3 2 4" xfId="2391"/>
    <cellStyle name="Currency 6 3 2 4 2" xfId="6139"/>
    <cellStyle name="Currency 6 3 2 5" xfId="3936"/>
    <cellStyle name="Currency 6 3 3" xfId="2392"/>
    <cellStyle name="Currency 6 3 3 2" xfId="2393"/>
    <cellStyle name="Currency 6 3 3 2 2" xfId="2394"/>
    <cellStyle name="Currency 6 3 3 2 2 2" xfId="6142"/>
    <cellStyle name="Currency 6 3 3 2 3" xfId="2395"/>
    <cellStyle name="Currency 6 3 3 2 3 2" xfId="6143"/>
    <cellStyle name="Currency 6 3 3 2 4" xfId="6141"/>
    <cellStyle name="Currency 6 3 3 3" xfId="2396"/>
    <cellStyle name="Currency 6 3 3 3 2" xfId="6144"/>
    <cellStyle name="Currency 6 3 3 4" xfId="2397"/>
    <cellStyle name="Currency 6 3 3 4 2" xfId="6145"/>
    <cellStyle name="Currency 6 3 3 5" xfId="6140"/>
    <cellStyle name="Currency 6 3 4" xfId="2398"/>
    <cellStyle name="Currency 6 3 4 2" xfId="2399"/>
    <cellStyle name="Currency 6 3 4 2 2" xfId="6147"/>
    <cellStyle name="Currency 6 3 4 3" xfId="2400"/>
    <cellStyle name="Currency 6 3 4 3 2" xfId="6148"/>
    <cellStyle name="Currency 6 3 4 4" xfId="6146"/>
    <cellStyle name="Currency 6 3 5" xfId="2401"/>
    <cellStyle name="Currency 6 3 5 2" xfId="6149"/>
    <cellStyle name="Currency 6 3 6" xfId="2402"/>
    <cellStyle name="Currency 6 3 6 2" xfId="6150"/>
    <cellStyle name="Currency 6 3 7" xfId="3935"/>
    <cellStyle name="Currency 6 4" xfId="2403"/>
    <cellStyle name="Currency 6 4 2" xfId="2404"/>
    <cellStyle name="Currency 6 4 2 2" xfId="2405"/>
    <cellStyle name="Currency 6 4 2 2 2" xfId="6152"/>
    <cellStyle name="Currency 6 4 2 3" xfId="2406"/>
    <cellStyle name="Currency 6 4 2 3 2" xfId="6153"/>
    <cellStyle name="Currency 6 4 2 4" xfId="6151"/>
    <cellStyle name="Currency 6 4 3" xfId="2407"/>
    <cellStyle name="Currency 6 4 3 2" xfId="6154"/>
    <cellStyle name="Currency 6 4 4" xfId="2408"/>
    <cellStyle name="Currency 6 4 4 2" xfId="6155"/>
    <cellStyle name="Currency 6 4 5" xfId="3937"/>
    <cellStyle name="Currency 6 5" xfId="2409"/>
    <cellStyle name="Currency 6 5 2" xfId="2410"/>
    <cellStyle name="Currency 6 5 2 2" xfId="2411"/>
    <cellStyle name="Currency 6 5 2 2 2" xfId="6157"/>
    <cellStyle name="Currency 6 5 2 3" xfId="2412"/>
    <cellStyle name="Currency 6 5 2 3 2" xfId="6158"/>
    <cellStyle name="Currency 6 5 2 4" xfId="6156"/>
    <cellStyle name="Currency 6 5 3" xfId="2413"/>
    <cellStyle name="Currency 6 5 3 2" xfId="6159"/>
    <cellStyle name="Currency 6 5 4" xfId="2414"/>
    <cellStyle name="Currency 6 5 4 2" xfId="6160"/>
    <cellStyle name="Currency 6 5 5" xfId="3938"/>
    <cellStyle name="Currency 6 6" xfId="2415"/>
    <cellStyle name="Currency 6 6 2" xfId="2416"/>
    <cellStyle name="Currency 6 6 2 2" xfId="2417"/>
    <cellStyle name="Currency 6 6 2 2 2" xfId="6163"/>
    <cellStyle name="Currency 6 6 2 3" xfId="2418"/>
    <cellStyle name="Currency 6 6 2 3 2" xfId="6164"/>
    <cellStyle name="Currency 6 6 2 4" xfId="6162"/>
    <cellStyle name="Currency 6 6 3" xfId="2419"/>
    <cellStyle name="Currency 6 6 3 2" xfId="6165"/>
    <cellStyle name="Currency 6 6 4" xfId="2420"/>
    <cellStyle name="Currency 6 6 4 2" xfId="6166"/>
    <cellStyle name="Currency 6 6 5" xfId="6161"/>
    <cellStyle name="Currency 6 7" xfId="2421"/>
    <cellStyle name="Currency 6 7 2" xfId="2422"/>
    <cellStyle name="Currency 6 7 2 2" xfId="6168"/>
    <cellStyle name="Currency 6 7 3" xfId="2423"/>
    <cellStyle name="Currency 6 7 3 2" xfId="6169"/>
    <cellStyle name="Currency 6 7 4" xfId="6167"/>
    <cellStyle name="Currency 6 8" xfId="2424"/>
    <cellStyle name="Currency 6 8 2" xfId="6170"/>
    <cellStyle name="Currency 6 9" xfId="2425"/>
    <cellStyle name="Currency 6 9 2" xfId="6171"/>
    <cellStyle name="Explanatory Text" xfId="3631" builtinId="53" customBuiltin="1"/>
    <cellStyle name="Followed Hyperlink" xfId="8" builtinId="9" hidden="1"/>
    <cellStyle name="Followed Hyperlink" xfId="10" builtinId="9" hidden="1"/>
    <cellStyle name="Good" xfId="3622" builtinId="26" customBuiltin="1"/>
    <cellStyle name="Heading 1" xfId="3618" builtinId="16" customBuiltin="1"/>
    <cellStyle name="Heading 2" xfId="3619" builtinId="17" customBuiltin="1"/>
    <cellStyle name="Heading 3" xfId="3620" builtinId="18" customBuiltin="1"/>
    <cellStyle name="Heading 4" xfId="3621" builtinId="19" customBuiltin="1"/>
    <cellStyle name="Hyperlink" xfId="7" builtinId="8" hidden="1"/>
    <cellStyle name="Hyperlink" xfId="9" builtinId="8" hidden="1"/>
    <cellStyle name="Hyperlink" xfId="13" builtinId="8"/>
    <cellStyle name="Hyperlink 2" xfId="4257"/>
    <cellStyle name="Input" xfId="3625" builtinId="20" customBuiltin="1"/>
    <cellStyle name="Linked Cell" xfId="3628" builtinId="24" customBuiltin="1"/>
    <cellStyle name="Neutral" xfId="3624" builtinId="28" customBuiltin="1"/>
    <cellStyle name="Normal" xfId="0" builtinId="0"/>
    <cellStyle name="Normal 10" xfId="27"/>
    <cellStyle name="Normal 10 2" xfId="2426"/>
    <cellStyle name="Normal 10 3" xfId="2427"/>
    <cellStyle name="Normal 11" xfId="47"/>
    <cellStyle name="Normal 12" xfId="2428"/>
    <cellStyle name="Normal 12 10" xfId="3939"/>
    <cellStyle name="Normal 12 2" xfId="2429"/>
    <cellStyle name="Normal 12 2 2" xfId="2430"/>
    <cellStyle name="Normal 12 2 2 2" xfId="2431"/>
    <cellStyle name="Normal 12 2 2 2 2" xfId="52"/>
    <cellStyle name="Normal 12 2 2 2 2 2" xfId="2432"/>
    <cellStyle name="Normal 12 2 2 2 2 2 2" xfId="6173"/>
    <cellStyle name="Normal 12 2 2 2 2 3" xfId="2433"/>
    <cellStyle name="Normal 12 2 2 2 2 3 2" xfId="6174"/>
    <cellStyle name="Normal 12 2 2 2 2 4" xfId="6172"/>
    <cellStyle name="Normal 12 2 2 2 3" xfId="2434"/>
    <cellStyle name="Normal 12 2 2 2 3 2" xfId="2435"/>
    <cellStyle name="Normal 12 2 2 2 3 2 2" xfId="6176"/>
    <cellStyle name="Normal 12 2 2 2 3 3" xfId="6175"/>
    <cellStyle name="Normal 12 2 2 2 4" xfId="2436"/>
    <cellStyle name="Normal 12 2 2 2 4 2" xfId="6177"/>
    <cellStyle name="Normal 12 2 2 2 5" xfId="3942"/>
    <cellStyle name="Normal 12 2 2 3" xfId="2437"/>
    <cellStyle name="Normal 12 2 2 3 2" xfId="2438"/>
    <cellStyle name="Normal 12 2 2 3 2 2" xfId="2439"/>
    <cellStyle name="Normal 12 2 2 3 2 2 2" xfId="6180"/>
    <cellStyle name="Normal 12 2 2 3 2 3" xfId="2440"/>
    <cellStyle name="Normal 12 2 2 3 2 3 2" xfId="6181"/>
    <cellStyle name="Normal 12 2 2 3 2 4" xfId="6179"/>
    <cellStyle name="Normal 12 2 2 3 3" xfId="2441"/>
    <cellStyle name="Normal 12 2 2 3 3 2" xfId="6182"/>
    <cellStyle name="Normal 12 2 2 3 4" xfId="2442"/>
    <cellStyle name="Normal 12 2 2 3 4 2" xfId="6183"/>
    <cellStyle name="Normal 12 2 2 3 5" xfId="6178"/>
    <cellStyle name="Normal 12 2 2 4" xfId="2443"/>
    <cellStyle name="Normal 12 2 2 4 2" xfId="2444"/>
    <cellStyle name="Normal 12 2 2 4 2 2" xfId="6185"/>
    <cellStyle name="Normal 12 2 2 4 3" xfId="2445"/>
    <cellStyle name="Normal 12 2 2 4 3 2" xfId="6186"/>
    <cellStyle name="Normal 12 2 2 4 4" xfId="6184"/>
    <cellStyle name="Normal 12 2 2 5" xfId="2446"/>
    <cellStyle name="Normal 12 2 2 5 2" xfId="2447"/>
    <cellStyle name="Normal 12 2 2 5 2 2" xfId="6188"/>
    <cellStyle name="Normal 12 2 2 5 3" xfId="6187"/>
    <cellStyle name="Normal 12 2 2 6" xfId="2448"/>
    <cellStyle name="Normal 12 2 2 6 2" xfId="6189"/>
    <cellStyle name="Normal 12 2 2 7" xfId="3941"/>
    <cellStyle name="Normal 12 2 3" xfId="2449"/>
    <cellStyle name="Normal 12 2 3 2" xfId="2450"/>
    <cellStyle name="Normal 12 2 3 2 2" xfId="2451"/>
    <cellStyle name="Normal 12 2 3 2 2 2" xfId="6191"/>
    <cellStyle name="Normal 12 2 3 2 3" xfId="2452"/>
    <cellStyle name="Normal 12 2 3 2 3 2" xfId="6192"/>
    <cellStyle name="Normal 12 2 3 2 4" xfId="6190"/>
    <cellStyle name="Normal 12 2 3 3" xfId="2453"/>
    <cellStyle name="Normal 12 2 3 3 2" xfId="6193"/>
    <cellStyle name="Normal 12 2 3 4" xfId="2454"/>
    <cellStyle name="Normal 12 2 3 4 2" xfId="6194"/>
    <cellStyle name="Normal 12 2 3 5" xfId="3943"/>
    <cellStyle name="Normal 12 2 4" xfId="2455"/>
    <cellStyle name="Normal 12 2 4 2" xfId="2456"/>
    <cellStyle name="Normal 12 2 4 2 2" xfId="2457"/>
    <cellStyle name="Normal 12 2 4 2 2 2" xfId="6196"/>
    <cellStyle name="Normal 12 2 4 2 3" xfId="2458"/>
    <cellStyle name="Normal 12 2 4 2 3 2" xfId="6197"/>
    <cellStyle name="Normal 12 2 4 2 4" xfId="6195"/>
    <cellStyle name="Normal 12 2 4 3" xfId="2459"/>
    <cellStyle name="Normal 12 2 4 3 2" xfId="6198"/>
    <cellStyle name="Normal 12 2 4 4" xfId="2460"/>
    <cellStyle name="Normal 12 2 4 4 2" xfId="6199"/>
    <cellStyle name="Normal 12 2 4 5" xfId="3944"/>
    <cellStyle name="Normal 12 2 5" xfId="2461"/>
    <cellStyle name="Normal 12 2 5 2" xfId="2462"/>
    <cellStyle name="Normal 12 2 5 2 2" xfId="2463"/>
    <cellStyle name="Normal 12 2 5 2 2 2" xfId="6202"/>
    <cellStyle name="Normal 12 2 5 2 3" xfId="2464"/>
    <cellStyle name="Normal 12 2 5 2 3 2" xfId="6203"/>
    <cellStyle name="Normal 12 2 5 2 4" xfId="6201"/>
    <cellStyle name="Normal 12 2 5 3" xfId="2465"/>
    <cellStyle name="Normal 12 2 5 3 2" xfId="6204"/>
    <cellStyle name="Normal 12 2 5 4" xfId="2466"/>
    <cellStyle name="Normal 12 2 5 4 2" xfId="6205"/>
    <cellStyle name="Normal 12 2 5 5" xfId="6200"/>
    <cellStyle name="Normal 12 2 6" xfId="2467"/>
    <cellStyle name="Normal 12 2 6 2" xfId="2468"/>
    <cellStyle name="Normal 12 2 6 2 2" xfId="6207"/>
    <cellStyle name="Normal 12 2 6 3" xfId="2469"/>
    <cellStyle name="Normal 12 2 6 3 2" xfId="6208"/>
    <cellStyle name="Normal 12 2 6 4" xfId="6206"/>
    <cellStyle name="Normal 12 2 7" xfId="2470"/>
    <cellStyle name="Normal 12 2 7 2" xfId="6209"/>
    <cellStyle name="Normal 12 2 8" xfId="3940"/>
    <cellStyle name="Normal 12 3" xfId="2471"/>
    <cellStyle name="Normal 12 3 2" xfId="2472"/>
    <cellStyle name="Normal 12 3 2 2" xfId="2473"/>
    <cellStyle name="Normal 12 3 2 2 2" xfId="2474"/>
    <cellStyle name="Normal 12 3 2 2 2 2" xfId="6211"/>
    <cellStyle name="Normal 12 3 2 2 3" xfId="2475"/>
    <cellStyle name="Normal 12 3 2 2 3 2" xfId="6212"/>
    <cellStyle name="Normal 12 3 2 2 4" xfId="6210"/>
    <cellStyle name="Normal 12 3 2 3" xfId="2476"/>
    <cellStyle name="Normal 12 3 2 3 2" xfId="6213"/>
    <cellStyle name="Normal 12 3 2 4" xfId="2477"/>
    <cellStyle name="Normal 12 3 2 4 2" xfId="6214"/>
    <cellStyle name="Normal 12 3 2 5" xfId="3946"/>
    <cellStyle name="Normal 12 3 3" xfId="2478"/>
    <cellStyle name="Normal 12 3 3 2" xfId="2479"/>
    <cellStyle name="Normal 12 3 3 2 2" xfId="2480"/>
    <cellStyle name="Normal 12 3 3 2 2 2" xfId="6217"/>
    <cellStyle name="Normal 12 3 3 2 3" xfId="2481"/>
    <cellStyle name="Normal 12 3 3 2 3 2" xfId="6218"/>
    <cellStyle name="Normal 12 3 3 2 4" xfId="6216"/>
    <cellStyle name="Normal 12 3 3 3" xfId="2482"/>
    <cellStyle name="Normal 12 3 3 3 2" xfId="6219"/>
    <cellStyle name="Normal 12 3 3 4" xfId="2483"/>
    <cellStyle name="Normal 12 3 3 4 2" xfId="6220"/>
    <cellStyle name="Normal 12 3 3 5" xfId="6215"/>
    <cellStyle name="Normal 12 3 4" xfId="2484"/>
    <cellStyle name="Normal 12 3 4 2" xfId="2485"/>
    <cellStyle name="Normal 12 3 4 2 2" xfId="6222"/>
    <cellStyle name="Normal 12 3 4 3" xfId="2486"/>
    <cellStyle name="Normal 12 3 4 3 2" xfId="6223"/>
    <cellStyle name="Normal 12 3 4 4" xfId="6221"/>
    <cellStyle name="Normal 12 3 5" xfId="2487"/>
    <cellStyle name="Normal 12 3 5 2" xfId="6224"/>
    <cellStyle name="Normal 12 3 6" xfId="2488"/>
    <cellStyle name="Normal 12 3 6 2" xfId="6225"/>
    <cellStyle name="Normal 12 3 7" xfId="3945"/>
    <cellStyle name="Normal 12 4" xfId="2489"/>
    <cellStyle name="Normal 12 4 2" xfId="2490"/>
    <cellStyle name="Normal 12 4 2 2" xfId="2491"/>
    <cellStyle name="Normal 12 4 2 2 2" xfId="6227"/>
    <cellStyle name="Normal 12 4 2 3" xfId="2492"/>
    <cellStyle name="Normal 12 4 2 3 2" xfId="6228"/>
    <cellStyle name="Normal 12 4 2 4" xfId="6226"/>
    <cellStyle name="Normal 12 4 3" xfId="2493"/>
    <cellStyle name="Normal 12 4 3 2" xfId="6229"/>
    <cellStyle name="Normal 12 4 4" xfId="2494"/>
    <cellStyle name="Normal 12 4 4 2" xfId="6230"/>
    <cellStyle name="Normal 12 4 5" xfId="3947"/>
    <cellStyle name="Normal 12 5" xfId="2495"/>
    <cellStyle name="Normal 12 5 2" xfId="2496"/>
    <cellStyle name="Normal 12 5 2 2" xfId="2497"/>
    <cellStyle name="Normal 12 5 2 2 2" xfId="6232"/>
    <cellStyle name="Normal 12 5 2 3" xfId="2498"/>
    <cellStyle name="Normal 12 5 2 3 2" xfId="6233"/>
    <cellStyle name="Normal 12 5 2 4" xfId="6231"/>
    <cellStyle name="Normal 12 5 3" xfId="2499"/>
    <cellStyle name="Normal 12 5 3 2" xfId="6234"/>
    <cellStyle name="Normal 12 5 4" xfId="2500"/>
    <cellStyle name="Normal 12 5 4 2" xfId="6235"/>
    <cellStyle name="Normal 12 5 5" xfId="3948"/>
    <cellStyle name="Normal 12 6" xfId="2501"/>
    <cellStyle name="Normal 12 6 2" xfId="2502"/>
    <cellStyle name="Normal 12 6 2 2" xfId="2503"/>
    <cellStyle name="Normal 12 6 2 2 2" xfId="6238"/>
    <cellStyle name="Normal 12 6 2 3" xfId="2504"/>
    <cellStyle name="Normal 12 6 2 3 2" xfId="6239"/>
    <cellStyle name="Normal 12 6 2 4" xfId="6237"/>
    <cellStyle name="Normal 12 6 3" xfId="2505"/>
    <cellStyle name="Normal 12 6 3 2" xfId="6240"/>
    <cellStyle name="Normal 12 6 4" xfId="2506"/>
    <cellStyle name="Normal 12 6 4 2" xfId="6241"/>
    <cellStyle name="Normal 12 6 5" xfId="6236"/>
    <cellStyle name="Normal 12 7" xfId="50"/>
    <cellStyle name="Normal 12 7 2" xfId="2507"/>
    <cellStyle name="Normal 12 7 2 2" xfId="6243"/>
    <cellStyle name="Normal 12 7 3" xfId="2508"/>
    <cellStyle name="Normal 12 7 3 2" xfId="6244"/>
    <cellStyle name="Normal 12 7 4" xfId="6242"/>
    <cellStyle name="Normal 12 8" xfId="2509"/>
    <cellStyle name="Normal 12 8 2" xfId="2510"/>
    <cellStyle name="Normal 12 8 2 2" xfId="6246"/>
    <cellStyle name="Normal 12 8 3" xfId="2511"/>
    <cellStyle name="Normal 12 8 3 2" xfId="6247"/>
    <cellStyle name="Normal 12 8 4" xfId="6245"/>
    <cellStyle name="Normal 12 9" xfId="2512"/>
    <cellStyle name="Normal 12 9 2" xfId="6248"/>
    <cellStyle name="Normal 13" xfId="2513"/>
    <cellStyle name="Normal 13 2" xfId="2514"/>
    <cellStyle name="Normal 13 2 2" xfId="6249"/>
    <cellStyle name="Normal 13 3" xfId="3949"/>
    <cellStyle name="Normal 14" xfId="2515"/>
    <cellStyle name="Normal 15" xfId="2516"/>
    <cellStyle name="Normal 16" xfId="14"/>
    <cellStyle name="Normal 17" xfId="3657"/>
    <cellStyle name="Normal 2" xfId="3"/>
    <cellStyle name="Normal 2 2" xfId="4"/>
    <cellStyle name="Normal 2 2 2" xfId="2517"/>
    <cellStyle name="Normal 2 2 3" xfId="2518"/>
    <cellStyle name="Normal 2 3" xfId="28"/>
    <cellStyle name="Normal 2 3 10" xfId="3950"/>
    <cellStyle name="Normal 2 3 2" xfId="2519"/>
    <cellStyle name="Normal 2 3 2 2" xfId="2520"/>
    <cellStyle name="Normal 2 3 2 2 2" xfId="2521"/>
    <cellStyle name="Normal 2 3 2 2 2 2" xfId="2522"/>
    <cellStyle name="Normal 2 3 2 2 2 2 2" xfId="2523"/>
    <cellStyle name="Normal 2 3 2 2 2 2 2 2" xfId="6251"/>
    <cellStyle name="Normal 2 3 2 2 2 2 3" xfId="2524"/>
    <cellStyle name="Normal 2 3 2 2 2 2 3 2" xfId="6252"/>
    <cellStyle name="Normal 2 3 2 2 2 2 4" xfId="6250"/>
    <cellStyle name="Normal 2 3 2 2 2 3" xfId="2525"/>
    <cellStyle name="Normal 2 3 2 2 2 3 2" xfId="6253"/>
    <cellStyle name="Normal 2 3 2 2 2 4" xfId="2526"/>
    <cellStyle name="Normal 2 3 2 2 2 4 2" xfId="6254"/>
    <cellStyle name="Normal 2 3 2 2 2 5" xfId="3953"/>
    <cellStyle name="Normal 2 3 2 2 3" xfId="2527"/>
    <cellStyle name="Normal 2 3 2 2 3 2" xfId="2528"/>
    <cellStyle name="Normal 2 3 2 2 3 2 2" xfId="2529"/>
    <cellStyle name="Normal 2 3 2 2 3 2 2 2" xfId="6257"/>
    <cellStyle name="Normal 2 3 2 2 3 2 3" xfId="2530"/>
    <cellStyle name="Normal 2 3 2 2 3 2 3 2" xfId="6258"/>
    <cellStyle name="Normal 2 3 2 2 3 2 4" xfId="6256"/>
    <cellStyle name="Normal 2 3 2 2 3 3" xfId="2531"/>
    <cellStyle name="Normal 2 3 2 2 3 3 2" xfId="6259"/>
    <cellStyle name="Normal 2 3 2 2 3 4" xfId="2532"/>
    <cellStyle name="Normal 2 3 2 2 3 4 2" xfId="6260"/>
    <cellStyle name="Normal 2 3 2 2 3 5" xfId="6255"/>
    <cellStyle name="Normal 2 3 2 2 4" xfId="2533"/>
    <cellStyle name="Normal 2 3 2 2 4 2" xfId="2534"/>
    <cellStyle name="Normal 2 3 2 2 4 2 2" xfId="6262"/>
    <cellStyle name="Normal 2 3 2 2 4 3" xfId="2535"/>
    <cellStyle name="Normal 2 3 2 2 4 3 2" xfId="6263"/>
    <cellStyle name="Normal 2 3 2 2 4 4" xfId="6261"/>
    <cellStyle name="Normal 2 3 2 2 5" xfId="2536"/>
    <cellStyle name="Normal 2 3 2 2 5 2" xfId="6264"/>
    <cellStyle name="Normal 2 3 2 2 6" xfId="2537"/>
    <cellStyle name="Normal 2 3 2 2 6 2" xfId="6265"/>
    <cellStyle name="Normal 2 3 2 2 7" xfId="3952"/>
    <cellStyle name="Normal 2 3 2 3" xfId="2538"/>
    <cellStyle name="Normal 2 3 2 3 2" xfId="2539"/>
    <cellStyle name="Normal 2 3 2 3 2 2" xfId="2540"/>
    <cellStyle name="Normal 2 3 2 3 2 2 2" xfId="6267"/>
    <cellStyle name="Normal 2 3 2 3 2 3" xfId="2541"/>
    <cellStyle name="Normal 2 3 2 3 2 3 2" xfId="6268"/>
    <cellStyle name="Normal 2 3 2 3 2 4" xfId="6266"/>
    <cellStyle name="Normal 2 3 2 3 3" xfId="2542"/>
    <cellStyle name="Normal 2 3 2 3 3 2" xfId="6269"/>
    <cellStyle name="Normal 2 3 2 3 4" xfId="2543"/>
    <cellStyle name="Normal 2 3 2 3 4 2" xfId="6270"/>
    <cellStyle name="Normal 2 3 2 3 5" xfId="3954"/>
    <cellStyle name="Normal 2 3 2 4" xfId="2544"/>
    <cellStyle name="Normal 2 3 2 4 2" xfId="2545"/>
    <cellStyle name="Normal 2 3 2 4 2 2" xfId="2546"/>
    <cellStyle name="Normal 2 3 2 4 2 2 2" xfId="6272"/>
    <cellStyle name="Normal 2 3 2 4 2 3" xfId="2547"/>
    <cellStyle name="Normal 2 3 2 4 2 3 2" xfId="6273"/>
    <cellStyle name="Normal 2 3 2 4 2 4" xfId="6271"/>
    <cellStyle name="Normal 2 3 2 4 3" xfId="2548"/>
    <cellStyle name="Normal 2 3 2 4 3 2" xfId="6274"/>
    <cellStyle name="Normal 2 3 2 4 4" xfId="2549"/>
    <cellStyle name="Normal 2 3 2 4 4 2" xfId="6275"/>
    <cellStyle name="Normal 2 3 2 4 5" xfId="3955"/>
    <cellStyle name="Normal 2 3 2 5" xfId="2550"/>
    <cellStyle name="Normal 2 3 2 5 2" xfId="2551"/>
    <cellStyle name="Normal 2 3 2 5 2 2" xfId="2552"/>
    <cellStyle name="Normal 2 3 2 5 2 2 2" xfId="6278"/>
    <cellStyle name="Normal 2 3 2 5 2 3" xfId="2553"/>
    <cellStyle name="Normal 2 3 2 5 2 3 2" xfId="6279"/>
    <cellStyle name="Normal 2 3 2 5 2 4" xfId="6277"/>
    <cellStyle name="Normal 2 3 2 5 3" xfId="2554"/>
    <cellStyle name="Normal 2 3 2 5 3 2" xfId="6280"/>
    <cellStyle name="Normal 2 3 2 5 4" xfId="2555"/>
    <cellStyle name="Normal 2 3 2 5 4 2" xfId="6281"/>
    <cellStyle name="Normal 2 3 2 5 5" xfId="6276"/>
    <cellStyle name="Normal 2 3 2 6" xfId="2556"/>
    <cellStyle name="Normal 2 3 2 6 2" xfId="2557"/>
    <cellStyle name="Normal 2 3 2 6 2 2" xfId="6283"/>
    <cellStyle name="Normal 2 3 2 6 3" xfId="2558"/>
    <cellStyle name="Normal 2 3 2 6 3 2" xfId="6284"/>
    <cellStyle name="Normal 2 3 2 6 4" xfId="6282"/>
    <cellStyle name="Normal 2 3 2 7" xfId="2559"/>
    <cellStyle name="Normal 2 3 2 7 2" xfId="6285"/>
    <cellStyle name="Normal 2 3 2 8" xfId="2560"/>
    <cellStyle name="Normal 2 3 2 8 2" xfId="6286"/>
    <cellStyle name="Normal 2 3 2 9" xfId="3951"/>
    <cellStyle name="Normal 2 3 3" xfId="2561"/>
    <cellStyle name="Normal 2 3 3 2" xfId="2562"/>
    <cellStyle name="Normal 2 3 3 2 2" xfId="2563"/>
    <cellStyle name="Normal 2 3 3 2 2 2" xfId="2564"/>
    <cellStyle name="Normal 2 3 3 2 2 2 2" xfId="6288"/>
    <cellStyle name="Normal 2 3 3 2 2 3" xfId="2565"/>
    <cellStyle name="Normal 2 3 3 2 2 3 2" xfId="6289"/>
    <cellStyle name="Normal 2 3 3 2 2 4" xfId="6287"/>
    <cellStyle name="Normal 2 3 3 2 3" xfId="2566"/>
    <cellStyle name="Normal 2 3 3 2 3 2" xfId="6290"/>
    <cellStyle name="Normal 2 3 3 2 4" xfId="2567"/>
    <cellStyle name="Normal 2 3 3 2 4 2" xfId="6291"/>
    <cellStyle name="Normal 2 3 3 2 5" xfId="3957"/>
    <cellStyle name="Normal 2 3 3 3" xfId="2568"/>
    <cellStyle name="Normal 2 3 3 3 2" xfId="2569"/>
    <cellStyle name="Normal 2 3 3 3 2 2" xfId="2570"/>
    <cellStyle name="Normal 2 3 3 3 2 2 2" xfId="6294"/>
    <cellStyle name="Normal 2 3 3 3 2 3" xfId="2571"/>
    <cellStyle name="Normal 2 3 3 3 2 3 2" xfId="6295"/>
    <cellStyle name="Normal 2 3 3 3 2 4" xfId="6293"/>
    <cellStyle name="Normal 2 3 3 3 3" xfId="2572"/>
    <cellStyle name="Normal 2 3 3 3 3 2" xfId="6296"/>
    <cellStyle name="Normal 2 3 3 3 4" xfId="2573"/>
    <cellStyle name="Normal 2 3 3 3 4 2" xfId="6297"/>
    <cellStyle name="Normal 2 3 3 3 5" xfId="6292"/>
    <cellStyle name="Normal 2 3 3 4" xfId="2574"/>
    <cellStyle name="Normal 2 3 3 4 2" xfId="2575"/>
    <cellStyle name="Normal 2 3 3 4 2 2" xfId="6299"/>
    <cellStyle name="Normal 2 3 3 4 3" xfId="2576"/>
    <cellStyle name="Normal 2 3 3 4 3 2" xfId="6300"/>
    <cellStyle name="Normal 2 3 3 4 4" xfId="6298"/>
    <cellStyle name="Normal 2 3 3 5" xfId="2577"/>
    <cellStyle name="Normal 2 3 3 5 2" xfId="6301"/>
    <cellStyle name="Normal 2 3 3 6" xfId="2578"/>
    <cellStyle name="Normal 2 3 3 6 2" xfId="6302"/>
    <cellStyle name="Normal 2 3 3 7" xfId="3956"/>
    <cellStyle name="Normal 2 3 4" xfId="2579"/>
    <cellStyle name="Normal 2 3 4 2" xfId="2580"/>
    <cellStyle name="Normal 2 3 4 2 2" xfId="2581"/>
    <cellStyle name="Normal 2 3 4 2 2 2" xfId="6304"/>
    <cellStyle name="Normal 2 3 4 2 3" xfId="2582"/>
    <cellStyle name="Normal 2 3 4 2 3 2" xfId="6305"/>
    <cellStyle name="Normal 2 3 4 2 4" xfId="6303"/>
    <cellStyle name="Normal 2 3 4 3" xfId="2583"/>
    <cellStyle name="Normal 2 3 4 3 2" xfId="6306"/>
    <cellStyle name="Normal 2 3 4 4" xfId="2584"/>
    <cellStyle name="Normal 2 3 4 4 2" xfId="6307"/>
    <cellStyle name="Normal 2 3 4 5" xfId="3958"/>
    <cellStyle name="Normal 2 3 5" xfId="2585"/>
    <cellStyle name="Normal 2 3 5 2" xfId="2586"/>
    <cellStyle name="Normal 2 3 5 2 2" xfId="2587"/>
    <cellStyle name="Normal 2 3 5 2 2 2" xfId="6309"/>
    <cellStyle name="Normal 2 3 5 2 3" xfId="2588"/>
    <cellStyle name="Normal 2 3 5 2 3 2" xfId="6310"/>
    <cellStyle name="Normal 2 3 5 2 4" xfId="6308"/>
    <cellStyle name="Normal 2 3 5 3" xfId="2589"/>
    <cellStyle name="Normal 2 3 5 3 2" xfId="6311"/>
    <cellStyle name="Normal 2 3 5 4" xfId="2590"/>
    <cellStyle name="Normal 2 3 5 4 2" xfId="6312"/>
    <cellStyle name="Normal 2 3 5 5" xfId="3959"/>
    <cellStyle name="Normal 2 3 6" xfId="2591"/>
    <cellStyle name="Normal 2 3 6 2" xfId="2592"/>
    <cellStyle name="Normal 2 3 6 2 2" xfId="2593"/>
    <cellStyle name="Normal 2 3 6 2 2 2" xfId="6315"/>
    <cellStyle name="Normal 2 3 6 2 3" xfId="2594"/>
    <cellStyle name="Normal 2 3 6 2 3 2" xfId="6316"/>
    <cellStyle name="Normal 2 3 6 2 4" xfId="6314"/>
    <cellStyle name="Normal 2 3 6 3" xfId="2595"/>
    <cellStyle name="Normal 2 3 6 3 2" xfId="6317"/>
    <cellStyle name="Normal 2 3 6 4" xfId="2596"/>
    <cellStyle name="Normal 2 3 6 4 2" xfId="6318"/>
    <cellStyle name="Normal 2 3 6 5" xfId="6313"/>
    <cellStyle name="Normal 2 3 7" xfId="2597"/>
    <cellStyle name="Normal 2 3 7 2" xfId="2598"/>
    <cellStyle name="Normal 2 3 7 2 2" xfId="6320"/>
    <cellStyle name="Normal 2 3 7 3" xfId="2599"/>
    <cellStyle name="Normal 2 3 7 3 2" xfId="6321"/>
    <cellStyle name="Normal 2 3 7 4" xfId="6319"/>
    <cellStyle name="Normal 2 3 8" xfId="2600"/>
    <cellStyle name="Normal 2 3 8 2" xfId="6322"/>
    <cellStyle name="Normal 2 3 9" xfId="2601"/>
    <cellStyle name="Normal 2 3 9 2" xfId="6323"/>
    <cellStyle name="Normal 2 4" xfId="2602"/>
    <cellStyle name="Normal 2_DAVIS _EOPS_Instructions_Form PT" xfId="29"/>
    <cellStyle name="Normal 2_ROPS for Example 2.03.12_ Draft" xfId="5"/>
    <cellStyle name="Normal 21" xfId="11"/>
    <cellStyle name="Normal 3" xfId="6"/>
    <cellStyle name="Normal 3 10" xfId="2603"/>
    <cellStyle name="Normal 3 10 2" xfId="2604"/>
    <cellStyle name="Normal 3 10 2 2" xfId="2605"/>
    <cellStyle name="Normal 3 10 2 2 2" xfId="6325"/>
    <cellStyle name="Normal 3 10 2 3" xfId="2606"/>
    <cellStyle name="Normal 3 10 2 3 2" xfId="6326"/>
    <cellStyle name="Normal 3 10 2 4" xfId="6324"/>
    <cellStyle name="Normal 3 10 3" xfId="2607"/>
    <cellStyle name="Normal 3 10 3 2" xfId="6327"/>
    <cellStyle name="Normal 3 10 4" xfId="2608"/>
    <cellStyle name="Normal 3 10 4 2" xfId="6328"/>
    <cellStyle name="Normal 3 10 5" xfId="3960"/>
    <cellStyle name="Normal 3 11" xfId="2609"/>
    <cellStyle name="Normal 3 11 2" xfId="2610"/>
    <cellStyle name="Normal 3 11 2 2" xfId="2611"/>
    <cellStyle name="Normal 3 11 2 2 2" xfId="6331"/>
    <cellStyle name="Normal 3 11 2 3" xfId="2612"/>
    <cellStyle name="Normal 3 11 2 3 2" xfId="6332"/>
    <cellStyle name="Normal 3 11 2 4" xfId="6330"/>
    <cellStyle name="Normal 3 11 3" xfId="2613"/>
    <cellStyle name="Normal 3 11 3 2" xfId="6333"/>
    <cellStyle name="Normal 3 11 4" xfId="2614"/>
    <cellStyle name="Normal 3 11 4 2" xfId="6334"/>
    <cellStyle name="Normal 3 11 5" xfId="6329"/>
    <cellStyle name="Normal 3 12" xfId="2615"/>
    <cellStyle name="Normal 3 12 2" xfId="2616"/>
    <cellStyle name="Normal 3 12 2 2" xfId="6336"/>
    <cellStyle name="Normal 3 12 3" xfId="2617"/>
    <cellStyle name="Normal 3 12 3 2" xfId="6337"/>
    <cellStyle name="Normal 3 12 4" xfId="6335"/>
    <cellStyle name="Normal 3 13" xfId="2618"/>
    <cellStyle name="Normal 3 14" xfId="2619"/>
    <cellStyle name="Normal 3 15" xfId="30"/>
    <cellStyle name="Normal 3 2" xfId="31"/>
    <cellStyle name="Normal 3 2 10" xfId="3961"/>
    <cellStyle name="Normal 3 2 2" xfId="49"/>
    <cellStyle name="Normal 3 2 2 10" xfId="3962"/>
    <cellStyle name="Normal 3 2 2 2" xfId="2620"/>
    <cellStyle name="Normal 3 2 2 2 2" xfId="2621"/>
    <cellStyle name="Normal 3 2 2 2 2 2" xfId="2622"/>
    <cellStyle name="Normal 3 2 2 2 2 2 2" xfId="2623"/>
    <cellStyle name="Normal 3 2 2 2 2 2 2 2" xfId="2624"/>
    <cellStyle name="Normal 3 2 2 2 2 2 2 2 2" xfId="6339"/>
    <cellStyle name="Normal 3 2 2 2 2 2 2 3" xfId="2625"/>
    <cellStyle name="Normal 3 2 2 2 2 2 2 3 2" xfId="6340"/>
    <cellStyle name="Normal 3 2 2 2 2 2 2 4" xfId="6338"/>
    <cellStyle name="Normal 3 2 2 2 2 2 3" xfId="2626"/>
    <cellStyle name="Normal 3 2 2 2 2 2 3 2" xfId="6341"/>
    <cellStyle name="Normal 3 2 2 2 2 2 4" xfId="2627"/>
    <cellStyle name="Normal 3 2 2 2 2 2 4 2" xfId="6342"/>
    <cellStyle name="Normal 3 2 2 2 2 2 5" xfId="3965"/>
    <cellStyle name="Normal 3 2 2 2 2 3" xfId="2628"/>
    <cellStyle name="Normal 3 2 2 2 2 3 2" xfId="2629"/>
    <cellStyle name="Normal 3 2 2 2 2 3 2 2" xfId="2630"/>
    <cellStyle name="Normal 3 2 2 2 2 3 2 2 2" xfId="6345"/>
    <cellStyle name="Normal 3 2 2 2 2 3 2 3" xfId="2631"/>
    <cellStyle name="Normal 3 2 2 2 2 3 2 3 2" xfId="6346"/>
    <cellStyle name="Normal 3 2 2 2 2 3 2 4" xfId="6344"/>
    <cellStyle name="Normal 3 2 2 2 2 3 3" xfId="2632"/>
    <cellStyle name="Normal 3 2 2 2 2 3 3 2" xfId="6347"/>
    <cellStyle name="Normal 3 2 2 2 2 3 4" xfId="2633"/>
    <cellStyle name="Normal 3 2 2 2 2 3 4 2" xfId="6348"/>
    <cellStyle name="Normal 3 2 2 2 2 3 5" xfId="6343"/>
    <cellStyle name="Normal 3 2 2 2 2 4" xfId="2634"/>
    <cellStyle name="Normal 3 2 2 2 2 4 2" xfId="2635"/>
    <cellStyle name="Normal 3 2 2 2 2 4 2 2" xfId="6350"/>
    <cellStyle name="Normal 3 2 2 2 2 4 3" xfId="2636"/>
    <cellStyle name="Normal 3 2 2 2 2 4 3 2" xfId="6351"/>
    <cellStyle name="Normal 3 2 2 2 2 4 4" xfId="6349"/>
    <cellStyle name="Normal 3 2 2 2 2 5" xfId="2637"/>
    <cellStyle name="Normal 3 2 2 2 2 5 2" xfId="6352"/>
    <cellStyle name="Normal 3 2 2 2 2 6" xfId="2638"/>
    <cellStyle name="Normal 3 2 2 2 2 6 2" xfId="6353"/>
    <cellStyle name="Normal 3 2 2 2 2 7" xfId="3964"/>
    <cellStyle name="Normal 3 2 2 2 3" xfId="2639"/>
    <cellStyle name="Normal 3 2 2 2 3 2" xfId="2640"/>
    <cellStyle name="Normal 3 2 2 2 3 2 2" xfId="2641"/>
    <cellStyle name="Normal 3 2 2 2 3 2 2 2" xfId="6355"/>
    <cellStyle name="Normal 3 2 2 2 3 2 3" xfId="2642"/>
    <cellStyle name="Normal 3 2 2 2 3 2 3 2" xfId="6356"/>
    <cellStyle name="Normal 3 2 2 2 3 2 4" xfId="6354"/>
    <cellStyle name="Normal 3 2 2 2 3 3" xfId="2643"/>
    <cellStyle name="Normal 3 2 2 2 3 3 2" xfId="6357"/>
    <cellStyle name="Normal 3 2 2 2 3 4" xfId="2644"/>
    <cellStyle name="Normal 3 2 2 2 3 4 2" xfId="6358"/>
    <cellStyle name="Normal 3 2 2 2 3 5" xfId="3966"/>
    <cellStyle name="Normal 3 2 2 2 4" xfId="2645"/>
    <cellStyle name="Normal 3 2 2 2 4 2" xfId="2646"/>
    <cellStyle name="Normal 3 2 2 2 4 2 2" xfId="2647"/>
    <cellStyle name="Normal 3 2 2 2 4 2 2 2" xfId="6360"/>
    <cellStyle name="Normal 3 2 2 2 4 2 3" xfId="2648"/>
    <cellStyle name="Normal 3 2 2 2 4 2 3 2" xfId="6361"/>
    <cellStyle name="Normal 3 2 2 2 4 2 4" xfId="6359"/>
    <cellStyle name="Normal 3 2 2 2 4 3" xfId="2649"/>
    <cellStyle name="Normal 3 2 2 2 4 3 2" xfId="6362"/>
    <cellStyle name="Normal 3 2 2 2 4 4" xfId="2650"/>
    <cellStyle name="Normal 3 2 2 2 4 4 2" xfId="6363"/>
    <cellStyle name="Normal 3 2 2 2 4 5" xfId="3967"/>
    <cellStyle name="Normal 3 2 2 2 5" xfId="2651"/>
    <cellStyle name="Normal 3 2 2 2 5 2" xfId="2652"/>
    <cellStyle name="Normal 3 2 2 2 5 2 2" xfId="2653"/>
    <cellStyle name="Normal 3 2 2 2 5 2 2 2" xfId="6366"/>
    <cellStyle name="Normal 3 2 2 2 5 2 3" xfId="2654"/>
    <cellStyle name="Normal 3 2 2 2 5 2 3 2" xfId="6367"/>
    <cellStyle name="Normal 3 2 2 2 5 2 4" xfId="6365"/>
    <cellStyle name="Normal 3 2 2 2 5 3" xfId="2655"/>
    <cellStyle name="Normal 3 2 2 2 5 3 2" xfId="6368"/>
    <cellStyle name="Normal 3 2 2 2 5 4" xfId="2656"/>
    <cellStyle name="Normal 3 2 2 2 5 4 2" xfId="6369"/>
    <cellStyle name="Normal 3 2 2 2 5 5" xfId="6364"/>
    <cellStyle name="Normal 3 2 2 2 6" xfId="2657"/>
    <cellStyle name="Normal 3 2 2 2 6 2" xfId="2658"/>
    <cellStyle name="Normal 3 2 2 2 6 2 2" xfId="6371"/>
    <cellStyle name="Normal 3 2 2 2 6 3" xfId="2659"/>
    <cellStyle name="Normal 3 2 2 2 6 3 2" xfId="6372"/>
    <cellStyle name="Normal 3 2 2 2 6 4" xfId="6370"/>
    <cellStyle name="Normal 3 2 2 2 7" xfId="2660"/>
    <cellStyle name="Normal 3 2 2 2 7 2" xfId="6373"/>
    <cellStyle name="Normal 3 2 2 2 8" xfId="2661"/>
    <cellStyle name="Normal 3 2 2 2 8 2" xfId="6374"/>
    <cellStyle name="Normal 3 2 2 2 9" xfId="3963"/>
    <cellStyle name="Normal 3 2 2 3" xfId="2662"/>
    <cellStyle name="Normal 3 2 2 3 2" xfId="2663"/>
    <cellStyle name="Normal 3 2 2 3 2 2" xfId="2664"/>
    <cellStyle name="Normal 3 2 2 3 2 2 2" xfId="2665"/>
    <cellStyle name="Normal 3 2 2 3 2 2 2 2" xfId="6376"/>
    <cellStyle name="Normal 3 2 2 3 2 2 3" xfId="2666"/>
    <cellStyle name="Normal 3 2 2 3 2 2 3 2" xfId="6377"/>
    <cellStyle name="Normal 3 2 2 3 2 2 4" xfId="6375"/>
    <cellStyle name="Normal 3 2 2 3 2 3" xfId="2667"/>
    <cellStyle name="Normal 3 2 2 3 2 3 2" xfId="6378"/>
    <cellStyle name="Normal 3 2 2 3 2 4" xfId="2668"/>
    <cellStyle name="Normal 3 2 2 3 2 4 2" xfId="6379"/>
    <cellStyle name="Normal 3 2 2 3 2 5" xfId="3969"/>
    <cellStyle name="Normal 3 2 2 3 3" xfId="2669"/>
    <cellStyle name="Normal 3 2 2 3 3 2" xfId="2670"/>
    <cellStyle name="Normal 3 2 2 3 3 2 2" xfId="2671"/>
    <cellStyle name="Normal 3 2 2 3 3 2 2 2" xfId="6382"/>
    <cellStyle name="Normal 3 2 2 3 3 2 3" xfId="2672"/>
    <cellStyle name="Normal 3 2 2 3 3 2 3 2" xfId="6383"/>
    <cellStyle name="Normal 3 2 2 3 3 2 4" xfId="6381"/>
    <cellStyle name="Normal 3 2 2 3 3 3" xfId="2673"/>
    <cellStyle name="Normal 3 2 2 3 3 3 2" xfId="6384"/>
    <cellStyle name="Normal 3 2 2 3 3 4" xfId="2674"/>
    <cellStyle name="Normal 3 2 2 3 3 4 2" xfId="6385"/>
    <cellStyle name="Normal 3 2 2 3 3 5" xfId="6380"/>
    <cellStyle name="Normal 3 2 2 3 4" xfId="2675"/>
    <cellStyle name="Normal 3 2 2 3 4 2" xfId="2676"/>
    <cellStyle name="Normal 3 2 2 3 4 2 2" xfId="6387"/>
    <cellStyle name="Normal 3 2 2 3 4 3" xfId="2677"/>
    <cellStyle name="Normal 3 2 2 3 4 3 2" xfId="6388"/>
    <cellStyle name="Normal 3 2 2 3 4 4" xfId="6386"/>
    <cellStyle name="Normal 3 2 2 3 5" xfId="2678"/>
    <cellStyle name="Normal 3 2 2 3 5 2" xfId="6389"/>
    <cellStyle name="Normal 3 2 2 3 6" xfId="2679"/>
    <cellStyle name="Normal 3 2 2 3 6 2" xfId="6390"/>
    <cellStyle name="Normal 3 2 2 3 7" xfId="3968"/>
    <cellStyle name="Normal 3 2 2 4" xfId="2680"/>
    <cellStyle name="Normal 3 2 2 4 2" xfId="2681"/>
    <cellStyle name="Normal 3 2 2 4 2 2" xfId="2682"/>
    <cellStyle name="Normal 3 2 2 4 2 2 2" xfId="6392"/>
    <cellStyle name="Normal 3 2 2 4 2 3" xfId="2683"/>
    <cellStyle name="Normal 3 2 2 4 2 3 2" xfId="6393"/>
    <cellStyle name="Normal 3 2 2 4 2 4" xfId="6391"/>
    <cellStyle name="Normal 3 2 2 4 3" xfId="2684"/>
    <cellStyle name="Normal 3 2 2 4 3 2" xfId="6394"/>
    <cellStyle name="Normal 3 2 2 4 4" xfId="2685"/>
    <cellStyle name="Normal 3 2 2 4 4 2" xfId="6395"/>
    <cellStyle name="Normal 3 2 2 4 5" xfId="3970"/>
    <cellStyle name="Normal 3 2 2 5" xfId="2686"/>
    <cellStyle name="Normal 3 2 2 5 2" xfId="2687"/>
    <cellStyle name="Normal 3 2 2 5 2 2" xfId="2688"/>
    <cellStyle name="Normal 3 2 2 5 2 2 2" xfId="6397"/>
    <cellStyle name="Normal 3 2 2 5 2 3" xfId="2689"/>
    <cellStyle name="Normal 3 2 2 5 2 3 2" xfId="6398"/>
    <cellStyle name="Normal 3 2 2 5 2 4" xfId="6396"/>
    <cellStyle name="Normal 3 2 2 5 3" xfId="2690"/>
    <cellStyle name="Normal 3 2 2 5 3 2" xfId="6399"/>
    <cellStyle name="Normal 3 2 2 5 4" xfId="2691"/>
    <cellStyle name="Normal 3 2 2 5 4 2" xfId="6400"/>
    <cellStyle name="Normal 3 2 2 5 5" xfId="3971"/>
    <cellStyle name="Normal 3 2 2 6" xfId="2692"/>
    <cellStyle name="Normal 3 2 2 6 2" xfId="2693"/>
    <cellStyle name="Normal 3 2 2 6 2 2" xfId="2694"/>
    <cellStyle name="Normal 3 2 2 6 2 2 2" xfId="6403"/>
    <cellStyle name="Normal 3 2 2 6 2 3" xfId="2695"/>
    <cellStyle name="Normal 3 2 2 6 2 3 2" xfId="6404"/>
    <cellStyle name="Normal 3 2 2 6 2 4" xfId="6402"/>
    <cellStyle name="Normal 3 2 2 6 3" xfId="2696"/>
    <cellStyle name="Normal 3 2 2 6 3 2" xfId="6405"/>
    <cellStyle name="Normal 3 2 2 6 4" xfId="2697"/>
    <cellStyle name="Normal 3 2 2 6 4 2" xfId="6406"/>
    <cellStyle name="Normal 3 2 2 6 5" xfId="6401"/>
    <cellStyle name="Normal 3 2 2 7" xfId="2698"/>
    <cellStyle name="Normal 3 2 2 7 2" xfId="2699"/>
    <cellStyle name="Normal 3 2 2 7 2 2" xfId="6408"/>
    <cellStyle name="Normal 3 2 2 7 3" xfId="2700"/>
    <cellStyle name="Normal 3 2 2 7 3 2" xfId="6409"/>
    <cellStyle name="Normal 3 2 2 7 4" xfId="6407"/>
    <cellStyle name="Normal 3 2 2 8" xfId="2701"/>
    <cellStyle name="Normal 3 2 2 8 2" xfId="6410"/>
    <cellStyle name="Normal 3 2 2 9" xfId="2702"/>
    <cellStyle name="Normal 3 2 2 9 2" xfId="6411"/>
    <cellStyle name="Normal 3 2 3" xfId="2703"/>
    <cellStyle name="Normal 3 2 3 10" xfId="3972"/>
    <cellStyle name="Normal 3 2 3 2" xfId="2704"/>
    <cellStyle name="Normal 3 2 3 2 2" xfId="2705"/>
    <cellStyle name="Normal 3 2 3 2 2 2" xfId="2706"/>
    <cellStyle name="Normal 3 2 3 2 2 2 2" xfId="2707"/>
    <cellStyle name="Normal 3 2 3 2 2 2 2 2" xfId="2708"/>
    <cellStyle name="Normal 3 2 3 2 2 2 2 2 2" xfId="6413"/>
    <cellStyle name="Normal 3 2 3 2 2 2 2 3" xfId="2709"/>
    <cellStyle name="Normal 3 2 3 2 2 2 2 3 2" xfId="6414"/>
    <cellStyle name="Normal 3 2 3 2 2 2 2 4" xfId="6412"/>
    <cellStyle name="Normal 3 2 3 2 2 2 3" xfId="2710"/>
    <cellStyle name="Normal 3 2 3 2 2 2 3 2" xfId="6415"/>
    <cellStyle name="Normal 3 2 3 2 2 2 4" xfId="2711"/>
    <cellStyle name="Normal 3 2 3 2 2 2 4 2" xfId="6416"/>
    <cellStyle name="Normal 3 2 3 2 2 2 5" xfId="3975"/>
    <cellStyle name="Normal 3 2 3 2 2 3" xfId="2712"/>
    <cellStyle name="Normal 3 2 3 2 2 3 2" xfId="2713"/>
    <cellStyle name="Normal 3 2 3 2 2 3 2 2" xfId="2714"/>
    <cellStyle name="Normal 3 2 3 2 2 3 2 2 2" xfId="6419"/>
    <cellStyle name="Normal 3 2 3 2 2 3 2 3" xfId="2715"/>
    <cellStyle name="Normal 3 2 3 2 2 3 2 3 2" xfId="6420"/>
    <cellStyle name="Normal 3 2 3 2 2 3 2 4" xfId="6418"/>
    <cellStyle name="Normal 3 2 3 2 2 3 3" xfId="2716"/>
    <cellStyle name="Normal 3 2 3 2 2 3 3 2" xfId="6421"/>
    <cellStyle name="Normal 3 2 3 2 2 3 4" xfId="2717"/>
    <cellStyle name="Normal 3 2 3 2 2 3 4 2" xfId="6422"/>
    <cellStyle name="Normal 3 2 3 2 2 3 5" xfId="6417"/>
    <cellStyle name="Normal 3 2 3 2 2 4" xfId="2718"/>
    <cellStyle name="Normal 3 2 3 2 2 4 2" xfId="2719"/>
    <cellStyle name="Normal 3 2 3 2 2 4 2 2" xfId="6424"/>
    <cellStyle name="Normal 3 2 3 2 2 4 3" xfId="2720"/>
    <cellStyle name="Normal 3 2 3 2 2 4 3 2" xfId="6425"/>
    <cellStyle name="Normal 3 2 3 2 2 4 4" xfId="6423"/>
    <cellStyle name="Normal 3 2 3 2 2 5" xfId="2721"/>
    <cellStyle name="Normal 3 2 3 2 2 5 2" xfId="6426"/>
    <cellStyle name="Normal 3 2 3 2 2 6" xfId="2722"/>
    <cellStyle name="Normal 3 2 3 2 2 6 2" xfId="6427"/>
    <cellStyle name="Normal 3 2 3 2 2 7" xfId="3974"/>
    <cellStyle name="Normal 3 2 3 2 3" xfId="2723"/>
    <cellStyle name="Normal 3 2 3 2 3 2" xfId="2724"/>
    <cellStyle name="Normal 3 2 3 2 3 2 2" xfId="2725"/>
    <cellStyle name="Normal 3 2 3 2 3 2 2 2" xfId="6429"/>
    <cellStyle name="Normal 3 2 3 2 3 2 3" xfId="2726"/>
    <cellStyle name="Normal 3 2 3 2 3 2 3 2" xfId="6430"/>
    <cellStyle name="Normal 3 2 3 2 3 2 4" xfId="6428"/>
    <cellStyle name="Normal 3 2 3 2 3 3" xfId="2727"/>
    <cellStyle name="Normal 3 2 3 2 3 3 2" xfId="6431"/>
    <cellStyle name="Normal 3 2 3 2 3 4" xfId="2728"/>
    <cellStyle name="Normal 3 2 3 2 3 4 2" xfId="6432"/>
    <cellStyle name="Normal 3 2 3 2 3 5" xfId="3976"/>
    <cellStyle name="Normal 3 2 3 2 4" xfId="2729"/>
    <cellStyle name="Normal 3 2 3 2 4 2" xfId="2730"/>
    <cellStyle name="Normal 3 2 3 2 4 2 2" xfId="2731"/>
    <cellStyle name="Normal 3 2 3 2 4 2 2 2" xfId="6434"/>
    <cellStyle name="Normal 3 2 3 2 4 2 3" xfId="2732"/>
    <cellStyle name="Normal 3 2 3 2 4 2 3 2" xfId="6435"/>
    <cellStyle name="Normal 3 2 3 2 4 2 4" xfId="6433"/>
    <cellStyle name="Normal 3 2 3 2 4 3" xfId="2733"/>
    <cellStyle name="Normal 3 2 3 2 4 3 2" xfId="6436"/>
    <cellStyle name="Normal 3 2 3 2 4 4" xfId="2734"/>
    <cellStyle name="Normal 3 2 3 2 4 4 2" xfId="6437"/>
    <cellStyle name="Normal 3 2 3 2 4 5" xfId="3977"/>
    <cellStyle name="Normal 3 2 3 2 5" xfId="2735"/>
    <cellStyle name="Normal 3 2 3 2 5 2" xfId="2736"/>
    <cellStyle name="Normal 3 2 3 2 5 2 2" xfId="2737"/>
    <cellStyle name="Normal 3 2 3 2 5 2 2 2" xfId="6440"/>
    <cellStyle name="Normal 3 2 3 2 5 2 3" xfId="2738"/>
    <cellStyle name="Normal 3 2 3 2 5 2 3 2" xfId="6441"/>
    <cellStyle name="Normal 3 2 3 2 5 2 4" xfId="6439"/>
    <cellStyle name="Normal 3 2 3 2 5 3" xfId="2739"/>
    <cellStyle name="Normal 3 2 3 2 5 3 2" xfId="6442"/>
    <cellStyle name="Normal 3 2 3 2 5 4" xfId="2740"/>
    <cellStyle name="Normal 3 2 3 2 5 4 2" xfId="6443"/>
    <cellStyle name="Normal 3 2 3 2 5 5" xfId="6438"/>
    <cellStyle name="Normal 3 2 3 2 6" xfId="2741"/>
    <cellStyle name="Normal 3 2 3 2 6 2" xfId="2742"/>
    <cellStyle name="Normal 3 2 3 2 6 2 2" xfId="6445"/>
    <cellStyle name="Normal 3 2 3 2 6 3" xfId="2743"/>
    <cellStyle name="Normal 3 2 3 2 6 3 2" xfId="6446"/>
    <cellStyle name="Normal 3 2 3 2 6 4" xfId="6444"/>
    <cellStyle name="Normal 3 2 3 2 7" xfId="2744"/>
    <cellStyle name="Normal 3 2 3 2 7 2" xfId="6447"/>
    <cellStyle name="Normal 3 2 3 2 8" xfId="2745"/>
    <cellStyle name="Normal 3 2 3 2 8 2" xfId="6448"/>
    <cellStyle name="Normal 3 2 3 2 9" xfId="3973"/>
    <cellStyle name="Normal 3 2 3 3" xfId="2746"/>
    <cellStyle name="Normal 3 2 3 3 2" xfId="2747"/>
    <cellStyle name="Normal 3 2 3 3 2 2" xfId="2748"/>
    <cellStyle name="Normal 3 2 3 3 2 2 2" xfId="2749"/>
    <cellStyle name="Normal 3 2 3 3 2 2 2 2" xfId="6450"/>
    <cellStyle name="Normal 3 2 3 3 2 2 3" xfId="2750"/>
    <cellStyle name="Normal 3 2 3 3 2 2 3 2" xfId="6451"/>
    <cellStyle name="Normal 3 2 3 3 2 2 4" xfId="6449"/>
    <cellStyle name="Normal 3 2 3 3 2 3" xfId="2751"/>
    <cellStyle name="Normal 3 2 3 3 2 3 2" xfId="6452"/>
    <cellStyle name="Normal 3 2 3 3 2 4" xfId="2752"/>
    <cellStyle name="Normal 3 2 3 3 2 4 2" xfId="6453"/>
    <cellStyle name="Normal 3 2 3 3 2 5" xfId="3979"/>
    <cellStyle name="Normal 3 2 3 3 3" xfId="2753"/>
    <cellStyle name="Normal 3 2 3 3 3 2" xfId="2754"/>
    <cellStyle name="Normal 3 2 3 3 3 2 2" xfId="2755"/>
    <cellStyle name="Normal 3 2 3 3 3 2 2 2" xfId="6456"/>
    <cellStyle name="Normal 3 2 3 3 3 2 3" xfId="2756"/>
    <cellStyle name="Normal 3 2 3 3 3 2 3 2" xfId="6457"/>
    <cellStyle name="Normal 3 2 3 3 3 2 4" xfId="6455"/>
    <cellStyle name="Normal 3 2 3 3 3 3" xfId="2757"/>
    <cellStyle name="Normal 3 2 3 3 3 3 2" xfId="6458"/>
    <cellStyle name="Normal 3 2 3 3 3 4" xfId="2758"/>
    <cellStyle name="Normal 3 2 3 3 3 4 2" xfId="6459"/>
    <cellStyle name="Normal 3 2 3 3 3 5" xfId="6454"/>
    <cellStyle name="Normal 3 2 3 3 4" xfId="2759"/>
    <cellStyle name="Normal 3 2 3 3 4 2" xfId="2760"/>
    <cellStyle name="Normal 3 2 3 3 4 2 2" xfId="6461"/>
    <cellStyle name="Normal 3 2 3 3 4 3" xfId="2761"/>
    <cellStyle name="Normal 3 2 3 3 4 3 2" xfId="6462"/>
    <cellStyle name="Normal 3 2 3 3 4 4" xfId="6460"/>
    <cellStyle name="Normal 3 2 3 3 5" xfId="2762"/>
    <cellStyle name="Normal 3 2 3 3 5 2" xfId="6463"/>
    <cellStyle name="Normal 3 2 3 3 6" xfId="2763"/>
    <cellStyle name="Normal 3 2 3 3 6 2" xfId="6464"/>
    <cellStyle name="Normal 3 2 3 3 7" xfId="3978"/>
    <cellStyle name="Normal 3 2 3 4" xfId="2764"/>
    <cellStyle name="Normal 3 2 3 4 2" xfId="2765"/>
    <cellStyle name="Normal 3 2 3 4 2 2" xfId="2766"/>
    <cellStyle name="Normal 3 2 3 4 2 2 2" xfId="6466"/>
    <cellStyle name="Normal 3 2 3 4 2 3" xfId="2767"/>
    <cellStyle name="Normal 3 2 3 4 2 3 2" xfId="6467"/>
    <cellStyle name="Normal 3 2 3 4 2 4" xfId="6465"/>
    <cellStyle name="Normal 3 2 3 4 3" xfId="2768"/>
    <cellStyle name="Normal 3 2 3 4 3 2" xfId="6468"/>
    <cellStyle name="Normal 3 2 3 4 4" xfId="2769"/>
    <cellStyle name="Normal 3 2 3 4 4 2" xfId="6469"/>
    <cellStyle name="Normal 3 2 3 4 5" xfId="3980"/>
    <cellStyle name="Normal 3 2 3 5" xfId="2770"/>
    <cellStyle name="Normal 3 2 3 5 2" xfId="2771"/>
    <cellStyle name="Normal 3 2 3 5 2 2" xfId="2772"/>
    <cellStyle name="Normal 3 2 3 5 2 2 2" xfId="6471"/>
    <cellStyle name="Normal 3 2 3 5 2 3" xfId="2773"/>
    <cellStyle name="Normal 3 2 3 5 2 3 2" xfId="6472"/>
    <cellStyle name="Normal 3 2 3 5 2 4" xfId="6470"/>
    <cellStyle name="Normal 3 2 3 5 3" xfId="2774"/>
    <cellStyle name="Normal 3 2 3 5 3 2" xfId="6473"/>
    <cellStyle name="Normal 3 2 3 5 4" xfId="2775"/>
    <cellStyle name="Normal 3 2 3 5 4 2" xfId="6474"/>
    <cellStyle name="Normal 3 2 3 5 5" xfId="3981"/>
    <cellStyle name="Normal 3 2 3 6" xfId="2776"/>
    <cellStyle name="Normal 3 2 3 6 2" xfId="2777"/>
    <cellStyle name="Normal 3 2 3 6 2 2" xfId="2778"/>
    <cellStyle name="Normal 3 2 3 6 2 2 2" xfId="6477"/>
    <cellStyle name="Normal 3 2 3 6 2 3" xfId="2779"/>
    <cellStyle name="Normal 3 2 3 6 2 3 2" xfId="6478"/>
    <cellStyle name="Normal 3 2 3 6 2 4" xfId="6476"/>
    <cellStyle name="Normal 3 2 3 6 3" xfId="2780"/>
    <cellStyle name="Normal 3 2 3 6 3 2" xfId="6479"/>
    <cellStyle name="Normal 3 2 3 6 4" xfId="2781"/>
    <cellStyle name="Normal 3 2 3 6 4 2" xfId="6480"/>
    <cellStyle name="Normal 3 2 3 6 5" xfId="6475"/>
    <cellStyle name="Normal 3 2 3 7" xfId="2782"/>
    <cellStyle name="Normal 3 2 3 7 2" xfId="2783"/>
    <cellStyle name="Normal 3 2 3 7 2 2" xfId="6482"/>
    <cellStyle name="Normal 3 2 3 7 3" xfId="2784"/>
    <cellStyle name="Normal 3 2 3 7 3 2" xfId="6483"/>
    <cellStyle name="Normal 3 2 3 7 4" xfId="6481"/>
    <cellStyle name="Normal 3 2 3 8" xfId="2785"/>
    <cellStyle name="Normal 3 2 3 8 2" xfId="6484"/>
    <cellStyle name="Normal 3 2 3 9" xfId="2786"/>
    <cellStyle name="Normal 3 2 3 9 2" xfId="6485"/>
    <cellStyle name="Normal 3 2 4" xfId="2787"/>
    <cellStyle name="Normal 3 2 4 2" xfId="2788"/>
    <cellStyle name="Normal 3 2 4 2 2" xfId="2789"/>
    <cellStyle name="Normal 3 2 4 2 2 2" xfId="2790"/>
    <cellStyle name="Normal 3 2 4 2 2 2 2" xfId="2791"/>
    <cellStyle name="Normal 3 2 4 2 2 2 2 2" xfId="6487"/>
    <cellStyle name="Normal 3 2 4 2 2 2 3" xfId="2792"/>
    <cellStyle name="Normal 3 2 4 2 2 2 3 2" xfId="6488"/>
    <cellStyle name="Normal 3 2 4 2 2 2 4" xfId="6486"/>
    <cellStyle name="Normal 3 2 4 2 2 3" xfId="2793"/>
    <cellStyle name="Normal 3 2 4 2 2 3 2" xfId="6489"/>
    <cellStyle name="Normal 3 2 4 2 2 4" xfId="2794"/>
    <cellStyle name="Normal 3 2 4 2 2 4 2" xfId="6490"/>
    <cellStyle name="Normal 3 2 4 2 2 5" xfId="3984"/>
    <cellStyle name="Normal 3 2 4 2 3" xfId="2795"/>
    <cellStyle name="Normal 3 2 4 2 3 2" xfId="2796"/>
    <cellStyle name="Normal 3 2 4 2 3 2 2" xfId="2797"/>
    <cellStyle name="Normal 3 2 4 2 3 2 2 2" xfId="6493"/>
    <cellStyle name="Normal 3 2 4 2 3 2 3" xfId="2798"/>
    <cellStyle name="Normal 3 2 4 2 3 2 3 2" xfId="6494"/>
    <cellStyle name="Normal 3 2 4 2 3 2 4" xfId="6492"/>
    <cellStyle name="Normal 3 2 4 2 3 3" xfId="2799"/>
    <cellStyle name="Normal 3 2 4 2 3 3 2" xfId="6495"/>
    <cellStyle name="Normal 3 2 4 2 3 4" xfId="2800"/>
    <cellStyle name="Normal 3 2 4 2 3 4 2" xfId="6496"/>
    <cellStyle name="Normal 3 2 4 2 3 5" xfId="6491"/>
    <cellStyle name="Normal 3 2 4 2 4" xfId="2801"/>
    <cellStyle name="Normal 3 2 4 2 4 2" xfId="2802"/>
    <cellStyle name="Normal 3 2 4 2 4 2 2" xfId="6498"/>
    <cellStyle name="Normal 3 2 4 2 4 3" xfId="2803"/>
    <cellStyle name="Normal 3 2 4 2 4 3 2" xfId="6499"/>
    <cellStyle name="Normal 3 2 4 2 4 4" xfId="6497"/>
    <cellStyle name="Normal 3 2 4 2 5" xfId="2804"/>
    <cellStyle name="Normal 3 2 4 2 5 2" xfId="6500"/>
    <cellStyle name="Normal 3 2 4 2 6" xfId="2805"/>
    <cellStyle name="Normal 3 2 4 2 6 2" xfId="6501"/>
    <cellStyle name="Normal 3 2 4 2 7" xfId="3983"/>
    <cellStyle name="Normal 3 2 4 3" xfId="2806"/>
    <cellStyle name="Normal 3 2 4 3 2" xfId="2807"/>
    <cellStyle name="Normal 3 2 4 3 2 2" xfId="2808"/>
    <cellStyle name="Normal 3 2 4 3 2 2 2" xfId="6503"/>
    <cellStyle name="Normal 3 2 4 3 2 3" xfId="2809"/>
    <cellStyle name="Normal 3 2 4 3 2 3 2" xfId="6504"/>
    <cellStyle name="Normal 3 2 4 3 2 4" xfId="6502"/>
    <cellStyle name="Normal 3 2 4 3 3" xfId="2810"/>
    <cellStyle name="Normal 3 2 4 3 3 2" xfId="6505"/>
    <cellStyle name="Normal 3 2 4 3 4" xfId="2811"/>
    <cellStyle name="Normal 3 2 4 3 4 2" xfId="6506"/>
    <cellStyle name="Normal 3 2 4 3 5" xfId="3985"/>
    <cellStyle name="Normal 3 2 4 4" xfId="2812"/>
    <cellStyle name="Normal 3 2 4 4 2" xfId="2813"/>
    <cellStyle name="Normal 3 2 4 4 2 2" xfId="2814"/>
    <cellStyle name="Normal 3 2 4 4 2 2 2" xfId="6508"/>
    <cellStyle name="Normal 3 2 4 4 2 3" xfId="2815"/>
    <cellStyle name="Normal 3 2 4 4 2 3 2" xfId="6509"/>
    <cellStyle name="Normal 3 2 4 4 2 4" xfId="6507"/>
    <cellStyle name="Normal 3 2 4 4 3" xfId="2816"/>
    <cellStyle name="Normal 3 2 4 4 3 2" xfId="6510"/>
    <cellStyle name="Normal 3 2 4 4 4" xfId="2817"/>
    <cellStyle name="Normal 3 2 4 4 4 2" xfId="6511"/>
    <cellStyle name="Normal 3 2 4 4 5" xfId="3986"/>
    <cellStyle name="Normal 3 2 4 5" xfId="2818"/>
    <cellStyle name="Normal 3 2 4 5 2" xfId="2819"/>
    <cellStyle name="Normal 3 2 4 5 2 2" xfId="2820"/>
    <cellStyle name="Normal 3 2 4 5 2 2 2" xfId="6514"/>
    <cellStyle name="Normal 3 2 4 5 2 3" xfId="2821"/>
    <cellStyle name="Normal 3 2 4 5 2 3 2" xfId="6515"/>
    <cellStyle name="Normal 3 2 4 5 2 4" xfId="6513"/>
    <cellStyle name="Normal 3 2 4 5 3" xfId="2822"/>
    <cellStyle name="Normal 3 2 4 5 3 2" xfId="6516"/>
    <cellStyle name="Normal 3 2 4 5 4" xfId="2823"/>
    <cellStyle name="Normal 3 2 4 5 4 2" xfId="6517"/>
    <cellStyle name="Normal 3 2 4 5 5" xfId="6512"/>
    <cellStyle name="Normal 3 2 4 6" xfId="2824"/>
    <cellStyle name="Normal 3 2 4 6 2" xfId="2825"/>
    <cellStyle name="Normal 3 2 4 6 2 2" xfId="6519"/>
    <cellStyle name="Normal 3 2 4 6 3" xfId="2826"/>
    <cellStyle name="Normal 3 2 4 6 3 2" xfId="6520"/>
    <cellStyle name="Normal 3 2 4 6 4" xfId="6518"/>
    <cellStyle name="Normal 3 2 4 7" xfId="2827"/>
    <cellStyle name="Normal 3 2 4 7 2" xfId="6521"/>
    <cellStyle name="Normal 3 2 4 8" xfId="2828"/>
    <cellStyle name="Normal 3 2 4 8 2" xfId="6522"/>
    <cellStyle name="Normal 3 2 4 9" xfId="3982"/>
    <cellStyle name="Normal 3 2 5" xfId="2829"/>
    <cellStyle name="Normal 3 2 5 2" xfId="2830"/>
    <cellStyle name="Normal 3 2 5 2 2" xfId="2831"/>
    <cellStyle name="Normal 3 2 5 2 2 2" xfId="2832"/>
    <cellStyle name="Normal 3 2 5 2 2 2 2" xfId="6524"/>
    <cellStyle name="Normal 3 2 5 2 2 3" xfId="2833"/>
    <cellStyle name="Normal 3 2 5 2 2 3 2" xfId="6525"/>
    <cellStyle name="Normal 3 2 5 2 2 4" xfId="6523"/>
    <cellStyle name="Normal 3 2 5 2 3" xfId="2834"/>
    <cellStyle name="Normal 3 2 5 2 3 2" xfId="6526"/>
    <cellStyle name="Normal 3 2 5 2 4" xfId="2835"/>
    <cellStyle name="Normal 3 2 5 2 4 2" xfId="6527"/>
    <cellStyle name="Normal 3 2 5 2 5" xfId="3988"/>
    <cellStyle name="Normal 3 2 5 3" xfId="2836"/>
    <cellStyle name="Normal 3 2 5 3 2" xfId="2837"/>
    <cellStyle name="Normal 3 2 5 3 2 2" xfId="2838"/>
    <cellStyle name="Normal 3 2 5 3 2 2 2" xfId="6530"/>
    <cellStyle name="Normal 3 2 5 3 2 3" xfId="2839"/>
    <cellStyle name="Normal 3 2 5 3 2 3 2" xfId="6531"/>
    <cellStyle name="Normal 3 2 5 3 2 4" xfId="6529"/>
    <cellStyle name="Normal 3 2 5 3 3" xfId="2840"/>
    <cellStyle name="Normal 3 2 5 3 3 2" xfId="6532"/>
    <cellStyle name="Normal 3 2 5 3 4" xfId="2841"/>
    <cellStyle name="Normal 3 2 5 3 4 2" xfId="6533"/>
    <cellStyle name="Normal 3 2 5 3 5" xfId="6528"/>
    <cellStyle name="Normal 3 2 5 4" xfId="2842"/>
    <cellStyle name="Normal 3 2 5 4 2" xfId="2843"/>
    <cellStyle name="Normal 3 2 5 4 2 2" xfId="6535"/>
    <cellStyle name="Normal 3 2 5 4 3" xfId="2844"/>
    <cellStyle name="Normal 3 2 5 4 3 2" xfId="6536"/>
    <cellStyle name="Normal 3 2 5 4 4" xfId="6534"/>
    <cellStyle name="Normal 3 2 5 5" xfId="2845"/>
    <cellStyle name="Normal 3 2 5 5 2" xfId="6537"/>
    <cellStyle name="Normal 3 2 5 6" xfId="2846"/>
    <cellStyle name="Normal 3 2 5 6 2" xfId="6538"/>
    <cellStyle name="Normal 3 2 5 7" xfId="3987"/>
    <cellStyle name="Normal 3 2 6" xfId="2847"/>
    <cellStyle name="Normal 3 2 6 2" xfId="2848"/>
    <cellStyle name="Normal 3 2 6 2 2" xfId="2849"/>
    <cellStyle name="Normal 3 2 6 2 2 2" xfId="6540"/>
    <cellStyle name="Normal 3 2 6 2 3" xfId="2850"/>
    <cellStyle name="Normal 3 2 6 2 3 2" xfId="6541"/>
    <cellStyle name="Normal 3 2 6 2 4" xfId="6539"/>
    <cellStyle name="Normal 3 2 6 3" xfId="2851"/>
    <cellStyle name="Normal 3 2 6 3 2" xfId="6542"/>
    <cellStyle name="Normal 3 2 6 4" xfId="2852"/>
    <cellStyle name="Normal 3 2 6 4 2" xfId="6543"/>
    <cellStyle name="Normal 3 2 6 5" xfId="3989"/>
    <cellStyle name="Normal 3 2 7" xfId="2853"/>
    <cellStyle name="Normal 3 2 7 2" xfId="2854"/>
    <cellStyle name="Normal 3 2 7 2 2" xfId="2855"/>
    <cellStyle name="Normal 3 2 7 2 2 2" xfId="6545"/>
    <cellStyle name="Normal 3 2 7 2 3" xfId="2856"/>
    <cellStyle name="Normal 3 2 7 2 3 2" xfId="6546"/>
    <cellStyle name="Normal 3 2 7 2 4" xfId="6544"/>
    <cellStyle name="Normal 3 2 7 3" xfId="2857"/>
    <cellStyle name="Normal 3 2 7 3 2" xfId="6547"/>
    <cellStyle name="Normal 3 2 7 4" xfId="2858"/>
    <cellStyle name="Normal 3 2 7 4 2" xfId="6548"/>
    <cellStyle name="Normal 3 2 7 5" xfId="3990"/>
    <cellStyle name="Normal 3 2 8" xfId="2859"/>
    <cellStyle name="Normal 3 2 8 2" xfId="2860"/>
    <cellStyle name="Normal 3 2 8 2 2" xfId="2861"/>
    <cellStyle name="Normal 3 2 8 2 2 2" xfId="6551"/>
    <cellStyle name="Normal 3 2 8 2 3" xfId="2862"/>
    <cellStyle name="Normal 3 2 8 2 3 2" xfId="6552"/>
    <cellStyle name="Normal 3 2 8 2 4" xfId="6550"/>
    <cellStyle name="Normal 3 2 8 3" xfId="2863"/>
    <cellStyle name="Normal 3 2 8 3 2" xfId="6553"/>
    <cellStyle name="Normal 3 2 8 4" xfId="2864"/>
    <cellStyle name="Normal 3 2 8 4 2" xfId="6554"/>
    <cellStyle name="Normal 3 2 8 5" xfId="6549"/>
    <cellStyle name="Normal 3 2 9" xfId="2865"/>
    <cellStyle name="Normal 3 2 9 2" xfId="2866"/>
    <cellStyle name="Normal 3 2 9 2 2" xfId="6556"/>
    <cellStyle name="Normal 3 2 9 3" xfId="2867"/>
    <cellStyle name="Normal 3 2 9 3 2" xfId="6557"/>
    <cellStyle name="Normal 3 2 9 4" xfId="6555"/>
    <cellStyle name="Normal 3 3" xfId="48"/>
    <cellStyle name="Normal 3 3 10" xfId="3991"/>
    <cellStyle name="Normal 3 3 2" xfId="2868"/>
    <cellStyle name="Normal 3 3 2 2" xfId="2869"/>
    <cellStyle name="Normal 3 3 2 2 2" xfId="2870"/>
    <cellStyle name="Normal 3 3 2 2 2 2" xfId="2871"/>
    <cellStyle name="Normal 3 3 2 2 2 2 2" xfId="2872"/>
    <cellStyle name="Normal 3 3 2 2 2 2 2 2" xfId="6559"/>
    <cellStyle name="Normal 3 3 2 2 2 2 3" xfId="2873"/>
    <cellStyle name="Normal 3 3 2 2 2 2 3 2" xfId="6560"/>
    <cellStyle name="Normal 3 3 2 2 2 2 4" xfId="6558"/>
    <cellStyle name="Normal 3 3 2 2 2 3" xfId="2874"/>
    <cellStyle name="Normal 3 3 2 2 2 3 2" xfId="6561"/>
    <cellStyle name="Normal 3 3 2 2 2 4" xfId="2875"/>
    <cellStyle name="Normal 3 3 2 2 2 4 2" xfId="6562"/>
    <cellStyle name="Normal 3 3 2 2 2 5" xfId="3994"/>
    <cellStyle name="Normal 3 3 2 2 3" xfId="2876"/>
    <cellStyle name="Normal 3 3 2 2 3 2" xfId="2877"/>
    <cellStyle name="Normal 3 3 2 2 3 2 2" xfId="2878"/>
    <cellStyle name="Normal 3 3 2 2 3 2 2 2" xfId="6565"/>
    <cellStyle name="Normal 3 3 2 2 3 2 3" xfId="2879"/>
    <cellStyle name="Normal 3 3 2 2 3 2 3 2" xfId="6566"/>
    <cellStyle name="Normal 3 3 2 2 3 2 4" xfId="6564"/>
    <cellStyle name="Normal 3 3 2 2 3 3" xfId="2880"/>
    <cellStyle name="Normal 3 3 2 2 3 3 2" xfId="6567"/>
    <cellStyle name="Normal 3 3 2 2 3 4" xfId="2881"/>
    <cellStyle name="Normal 3 3 2 2 3 4 2" xfId="6568"/>
    <cellStyle name="Normal 3 3 2 2 3 5" xfId="6563"/>
    <cellStyle name="Normal 3 3 2 2 4" xfId="2882"/>
    <cellStyle name="Normal 3 3 2 2 4 2" xfId="2883"/>
    <cellStyle name="Normal 3 3 2 2 4 2 2" xfId="6570"/>
    <cellStyle name="Normal 3 3 2 2 4 3" xfId="2884"/>
    <cellStyle name="Normal 3 3 2 2 4 3 2" xfId="6571"/>
    <cellStyle name="Normal 3 3 2 2 4 4" xfId="6569"/>
    <cellStyle name="Normal 3 3 2 2 5" xfId="2885"/>
    <cellStyle name="Normal 3 3 2 2 5 2" xfId="6572"/>
    <cellStyle name="Normal 3 3 2 2 6" xfId="2886"/>
    <cellStyle name="Normal 3 3 2 2 6 2" xfId="6573"/>
    <cellStyle name="Normal 3 3 2 2 7" xfId="3993"/>
    <cellStyle name="Normal 3 3 2 3" xfId="2887"/>
    <cellStyle name="Normal 3 3 2 3 2" xfId="2888"/>
    <cellStyle name="Normal 3 3 2 3 2 2" xfId="2889"/>
    <cellStyle name="Normal 3 3 2 3 2 2 2" xfId="6575"/>
    <cellStyle name="Normal 3 3 2 3 2 3" xfId="2890"/>
    <cellStyle name="Normal 3 3 2 3 2 3 2" xfId="6576"/>
    <cellStyle name="Normal 3 3 2 3 2 4" xfId="6574"/>
    <cellStyle name="Normal 3 3 2 3 3" xfId="2891"/>
    <cellStyle name="Normal 3 3 2 3 3 2" xfId="6577"/>
    <cellStyle name="Normal 3 3 2 3 4" xfId="2892"/>
    <cellStyle name="Normal 3 3 2 3 4 2" xfId="6578"/>
    <cellStyle name="Normal 3 3 2 3 5" xfId="3995"/>
    <cellStyle name="Normal 3 3 2 4" xfId="2893"/>
    <cellStyle name="Normal 3 3 2 4 2" xfId="2894"/>
    <cellStyle name="Normal 3 3 2 4 2 2" xfId="2895"/>
    <cellStyle name="Normal 3 3 2 4 2 2 2" xfId="6580"/>
    <cellStyle name="Normal 3 3 2 4 2 3" xfId="2896"/>
    <cellStyle name="Normal 3 3 2 4 2 3 2" xfId="6581"/>
    <cellStyle name="Normal 3 3 2 4 2 4" xfId="6579"/>
    <cellStyle name="Normal 3 3 2 4 3" xfId="2897"/>
    <cellStyle name="Normal 3 3 2 4 3 2" xfId="6582"/>
    <cellStyle name="Normal 3 3 2 4 4" xfId="2898"/>
    <cellStyle name="Normal 3 3 2 4 4 2" xfId="6583"/>
    <cellStyle name="Normal 3 3 2 4 5" xfId="3996"/>
    <cellStyle name="Normal 3 3 2 5" xfId="2899"/>
    <cellStyle name="Normal 3 3 2 5 2" xfId="2900"/>
    <cellStyle name="Normal 3 3 2 5 2 2" xfId="2901"/>
    <cellStyle name="Normal 3 3 2 5 2 2 2" xfId="6586"/>
    <cellStyle name="Normal 3 3 2 5 2 3" xfId="2902"/>
    <cellStyle name="Normal 3 3 2 5 2 3 2" xfId="6587"/>
    <cellStyle name="Normal 3 3 2 5 2 4" xfId="6585"/>
    <cellStyle name="Normal 3 3 2 5 3" xfId="2903"/>
    <cellStyle name="Normal 3 3 2 5 3 2" xfId="6588"/>
    <cellStyle name="Normal 3 3 2 5 4" xfId="2904"/>
    <cellStyle name="Normal 3 3 2 5 4 2" xfId="6589"/>
    <cellStyle name="Normal 3 3 2 5 5" xfId="6584"/>
    <cellStyle name="Normal 3 3 2 6" xfId="2905"/>
    <cellStyle name="Normal 3 3 2 6 2" xfId="2906"/>
    <cellStyle name="Normal 3 3 2 6 2 2" xfId="6591"/>
    <cellStyle name="Normal 3 3 2 6 3" xfId="2907"/>
    <cellStyle name="Normal 3 3 2 6 3 2" xfId="6592"/>
    <cellStyle name="Normal 3 3 2 6 4" xfId="6590"/>
    <cellStyle name="Normal 3 3 2 7" xfId="2908"/>
    <cellStyle name="Normal 3 3 2 7 2" xfId="6593"/>
    <cellStyle name="Normal 3 3 2 8" xfId="2909"/>
    <cellStyle name="Normal 3 3 2 8 2" xfId="6594"/>
    <cellStyle name="Normal 3 3 2 9" xfId="3992"/>
    <cellStyle name="Normal 3 3 3" xfId="2910"/>
    <cellStyle name="Normal 3 3 3 2" xfId="2911"/>
    <cellStyle name="Normal 3 3 3 2 2" xfId="2912"/>
    <cellStyle name="Normal 3 3 3 2 2 2" xfId="2913"/>
    <cellStyle name="Normal 3 3 3 2 2 2 2" xfId="6596"/>
    <cellStyle name="Normal 3 3 3 2 2 3" xfId="2914"/>
    <cellStyle name="Normal 3 3 3 2 2 3 2" xfId="6597"/>
    <cellStyle name="Normal 3 3 3 2 2 4" xfId="6595"/>
    <cellStyle name="Normal 3 3 3 2 3" xfId="2915"/>
    <cellStyle name="Normal 3 3 3 2 3 2" xfId="6598"/>
    <cellStyle name="Normal 3 3 3 2 4" xfId="2916"/>
    <cellStyle name="Normal 3 3 3 2 4 2" xfId="6599"/>
    <cellStyle name="Normal 3 3 3 2 5" xfId="3998"/>
    <cellStyle name="Normal 3 3 3 3" xfId="2917"/>
    <cellStyle name="Normal 3 3 3 3 2" xfId="2918"/>
    <cellStyle name="Normal 3 3 3 3 2 2" xfId="2919"/>
    <cellStyle name="Normal 3 3 3 3 2 2 2" xfId="6602"/>
    <cellStyle name="Normal 3 3 3 3 2 3" xfId="2920"/>
    <cellStyle name="Normal 3 3 3 3 2 3 2" xfId="6603"/>
    <cellStyle name="Normal 3 3 3 3 2 4" xfId="6601"/>
    <cellStyle name="Normal 3 3 3 3 3" xfId="2921"/>
    <cellStyle name="Normal 3 3 3 3 3 2" xfId="6604"/>
    <cellStyle name="Normal 3 3 3 3 4" xfId="2922"/>
    <cellStyle name="Normal 3 3 3 3 4 2" xfId="6605"/>
    <cellStyle name="Normal 3 3 3 3 5" xfId="6600"/>
    <cellStyle name="Normal 3 3 3 4" xfId="2923"/>
    <cellStyle name="Normal 3 3 3 4 2" xfId="2924"/>
    <cellStyle name="Normal 3 3 3 4 2 2" xfId="6607"/>
    <cellStyle name="Normal 3 3 3 4 3" xfId="2925"/>
    <cellStyle name="Normal 3 3 3 4 3 2" xfId="6608"/>
    <cellStyle name="Normal 3 3 3 4 4" xfId="6606"/>
    <cellStyle name="Normal 3 3 3 5" xfId="2926"/>
    <cellStyle name="Normal 3 3 3 5 2" xfId="6609"/>
    <cellStyle name="Normal 3 3 3 6" xfId="2927"/>
    <cellStyle name="Normal 3 3 3 6 2" xfId="6610"/>
    <cellStyle name="Normal 3 3 3 7" xfId="3997"/>
    <cellStyle name="Normal 3 3 4" xfId="2928"/>
    <cellStyle name="Normal 3 3 4 2" xfId="2929"/>
    <cellStyle name="Normal 3 3 4 2 2" xfId="2930"/>
    <cellStyle name="Normal 3 3 4 2 2 2" xfId="6612"/>
    <cellStyle name="Normal 3 3 4 2 3" xfId="2931"/>
    <cellStyle name="Normal 3 3 4 2 3 2" xfId="6613"/>
    <cellStyle name="Normal 3 3 4 2 4" xfId="6611"/>
    <cellStyle name="Normal 3 3 4 3" xfId="2932"/>
    <cellStyle name="Normal 3 3 4 3 2" xfId="6614"/>
    <cellStyle name="Normal 3 3 4 4" xfId="2933"/>
    <cellStyle name="Normal 3 3 4 4 2" xfId="6615"/>
    <cellStyle name="Normal 3 3 4 5" xfId="3999"/>
    <cellStyle name="Normal 3 3 5" xfId="2934"/>
    <cellStyle name="Normal 3 3 5 2" xfId="2935"/>
    <cellStyle name="Normal 3 3 5 2 2" xfId="2936"/>
    <cellStyle name="Normal 3 3 5 2 2 2" xfId="6617"/>
    <cellStyle name="Normal 3 3 5 2 3" xfId="2937"/>
    <cellStyle name="Normal 3 3 5 2 3 2" xfId="6618"/>
    <cellStyle name="Normal 3 3 5 2 4" xfId="6616"/>
    <cellStyle name="Normal 3 3 5 3" xfId="2938"/>
    <cellStyle name="Normal 3 3 5 3 2" xfId="6619"/>
    <cellStyle name="Normal 3 3 5 4" xfId="2939"/>
    <cellStyle name="Normal 3 3 5 4 2" xfId="6620"/>
    <cellStyle name="Normal 3 3 5 5" xfId="4000"/>
    <cellStyle name="Normal 3 3 6" xfId="2940"/>
    <cellStyle name="Normal 3 3 6 2" xfId="2941"/>
    <cellStyle name="Normal 3 3 6 2 2" xfId="2942"/>
    <cellStyle name="Normal 3 3 6 2 2 2" xfId="6623"/>
    <cellStyle name="Normal 3 3 6 2 3" xfId="2943"/>
    <cellStyle name="Normal 3 3 6 2 3 2" xfId="6624"/>
    <cellStyle name="Normal 3 3 6 2 4" xfId="6622"/>
    <cellStyle name="Normal 3 3 6 3" xfId="2944"/>
    <cellStyle name="Normal 3 3 6 3 2" xfId="6625"/>
    <cellStyle name="Normal 3 3 6 4" xfId="2945"/>
    <cellStyle name="Normal 3 3 6 4 2" xfId="6626"/>
    <cellStyle name="Normal 3 3 6 5" xfId="6621"/>
    <cellStyle name="Normal 3 3 7" xfId="2946"/>
    <cellStyle name="Normal 3 3 7 2" xfId="2947"/>
    <cellStyle name="Normal 3 3 7 2 2" xfId="6628"/>
    <cellStyle name="Normal 3 3 7 3" xfId="2948"/>
    <cellStyle name="Normal 3 3 7 3 2" xfId="6629"/>
    <cellStyle name="Normal 3 3 7 4" xfId="6627"/>
    <cellStyle name="Normal 3 3 8" xfId="2949"/>
    <cellStyle name="Normal 3 3 8 2" xfId="6630"/>
    <cellStyle name="Normal 3 3 9" xfId="2950"/>
    <cellStyle name="Normal 3 3 9 2" xfId="6631"/>
    <cellStyle name="Normal 3 4" xfId="2951"/>
    <cellStyle name="Normal 3 4 10" xfId="4001"/>
    <cellStyle name="Normal 3 4 2" xfId="2952"/>
    <cellStyle name="Normal 3 4 2 2" xfId="2953"/>
    <cellStyle name="Normal 3 4 2 2 2" xfId="2954"/>
    <cellStyle name="Normal 3 4 2 2 2 2" xfId="2955"/>
    <cellStyle name="Normal 3 4 2 2 2 2 2" xfId="2956"/>
    <cellStyle name="Normal 3 4 2 2 2 2 2 2" xfId="6633"/>
    <cellStyle name="Normal 3 4 2 2 2 2 3" xfId="2957"/>
    <cellStyle name="Normal 3 4 2 2 2 2 3 2" xfId="6634"/>
    <cellStyle name="Normal 3 4 2 2 2 2 4" xfId="6632"/>
    <cellStyle name="Normal 3 4 2 2 2 3" xfId="2958"/>
    <cellStyle name="Normal 3 4 2 2 2 3 2" xfId="6635"/>
    <cellStyle name="Normal 3 4 2 2 2 4" xfId="2959"/>
    <cellStyle name="Normal 3 4 2 2 2 4 2" xfId="6636"/>
    <cellStyle name="Normal 3 4 2 2 2 5" xfId="4004"/>
    <cellStyle name="Normal 3 4 2 2 3" xfId="2960"/>
    <cellStyle name="Normal 3 4 2 2 3 2" xfId="2961"/>
    <cellStyle name="Normal 3 4 2 2 3 2 2" xfId="2962"/>
    <cellStyle name="Normal 3 4 2 2 3 2 2 2" xfId="6639"/>
    <cellStyle name="Normal 3 4 2 2 3 2 3" xfId="2963"/>
    <cellStyle name="Normal 3 4 2 2 3 2 3 2" xfId="6640"/>
    <cellStyle name="Normal 3 4 2 2 3 2 4" xfId="6638"/>
    <cellStyle name="Normal 3 4 2 2 3 3" xfId="2964"/>
    <cellStyle name="Normal 3 4 2 2 3 3 2" xfId="6641"/>
    <cellStyle name="Normal 3 4 2 2 3 4" xfId="2965"/>
    <cellStyle name="Normal 3 4 2 2 3 4 2" xfId="6642"/>
    <cellStyle name="Normal 3 4 2 2 3 5" xfId="6637"/>
    <cellStyle name="Normal 3 4 2 2 4" xfId="2966"/>
    <cellStyle name="Normal 3 4 2 2 4 2" xfId="2967"/>
    <cellStyle name="Normal 3 4 2 2 4 2 2" xfId="6644"/>
    <cellStyle name="Normal 3 4 2 2 4 3" xfId="2968"/>
    <cellStyle name="Normal 3 4 2 2 4 3 2" xfId="6645"/>
    <cellStyle name="Normal 3 4 2 2 4 4" xfId="6643"/>
    <cellStyle name="Normal 3 4 2 2 5" xfId="2969"/>
    <cellStyle name="Normal 3 4 2 2 5 2" xfId="6646"/>
    <cellStyle name="Normal 3 4 2 2 6" xfId="2970"/>
    <cellStyle name="Normal 3 4 2 2 6 2" xfId="6647"/>
    <cellStyle name="Normal 3 4 2 2 7" xfId="4003"/>
    <cellStyle name="Normal 3 4 2 3" xfId="2971"/>
    <cellStyle name="Normal 3 4 2 3 2" xfId="2972"/>
    <cellStyle name="Normal 3 4 2 3 2 2" xfId="2973"/>
    <cellStyle name="Normal 3 4 2 3 2 2 2" xfId="6649"/>
    <cellStyle name="Normal 3 4 2 3 2 3" xfId="2974"/>
    <cellStyle name="Normal 3 4 2 3 2 3 2" xfId="6650"/>
    <cellStyle name="Normal 3 4 2 3 2 4" xfId="6648"/>
    <cellStyle name="Normal 3 4 2 3 3" xfId="2975"/>
    <cellStyle name="Normal 3 4 2 3 3 2" xfId="6651"/>
    <cellStyle name="Normal 3 4 2 3 4" xfId="2976"/>
    <cellStyle name="Normal 3 4 2 3 4 2" xfId="6652"/>
    <cellStyle name="Normal 3 4 2 3 5" xfId="4005"/>
    <cellStyle name="Normal 3 4 2 4" xfId="2977"/>
    <cellStyle name="Normal 3 4 2 4 2" xfId="2978"/>
    <cellStyle name="Normal 3 4 2 4 2 2" xfId="2979"/>
    <cellStyle name="Normal 3 4 2 4 2 2 2" xfId="6654"/>
    <cellStyle name="Normal 3 4 2 4 2 3" xfId="2980"/>
    <cellStyle name="Normal 3 4 2 4 2 3 2" xfId="6655"/>
    <cellStyle name="Normal 3 4 2 4 2 4" xfId="6653"/>
    <cellStyle name="Normal 3 4 2 4 3" xfId="2981"/>
    <cellStyle name="Normal 3 4 2 4 3 2" xfId="6656"/>
    <cellStyle name="Normal 3 4 2 4 4" xfId="2982"/>
    <cellStyle name="Normal 3 4 2 4 4 2" xfId="6657"/>
    <cellStyle name="Normal 3 4 2 4 5" xfId="4006"/>
    <cellStyle name="Normal 3 4 2 5" xfId="2983"/>
    <cellStyle name="Normal 3 4 2 5 2" xfId="2984"/>
    <cellStyle name="Normal 3 4 2 5 2 2" xfId="2985"/>
    <cellStyle name="Normal 3 4 2 5 2 2 2" xfId="6660"/>
    <cellStyle name="Normal 3 4 2 5 2 3" xfId="2986"/>
    <cellStyle name="Normal 3 4 2 5 2 3 2" xfId="6661"/>
    <cellStyle name="Normal 3 4 2 5 2 4" xfId="6659"/>
    <cellStyle name="Normal 3 4 2 5 3" xfId="2987"/>
    <cellStyle name="Normal 3 4 2 5 3 2" xfId="6662"/>
    <cellStyle name="Normal 3 4 2 5 4" xfId="2988"/>
    <cellStyle name="Normal 3 4 2 5 4 2" xfId="6663"/>
    <cellStyle name="Normal 3 4 2 5 5" xfId="6658"/>
    <cellStyle name="Normal 3 4 2 6" xfId="2989"/>
    <cellStyle name="Normal 3 4 2 6 2" xfId="2990"/>
    <cellStyle name="Normal 3 4 2 6 2 2" xfId="6665"/>
    <cellStyle name="Normal 3 4 2 6 3" xfId="2991"/>
    <cellStyle name="Normal 3 4 2 6 3 2" xfId="6666"/>
    <cellStyle name="Normal 3 4 2 6 4" xfId="6664"/>
    <cellStyle name="Normal 3 4 2 7" xfId="2992"/>
    <cellStyle name="Normal 3 4 2 7 2" xfId="6667"/>
    <cellStyle name="Normal 3 4 2 8" xfId="2993"/>
    <cellStyle name="Normal 3 4 2 8 2" xfId="6668"/>
    <cellStyle name="Normal 3 4 2 9" xfId="4002"/>
    <cellStyle name="Normal 3 4 3" xfId="2994"/>
    <cellStyle name="Normal 3 4 3 2" xfId="2995"/>
    <cellStyle name="Normal 3 4 3 2 2" xfId="2996"/>
    <cellStyle name="Normal 3 4 3 2 2 2" xfId="2997"/>
    <cellStyle name="Normal 3 4 3 2 2 2 2" xfId="6670"/>
    <cellStyle name="Normal 3 4 3 2 2 3" xfId="2998"/>
    <cellStyle name="Normal 3 4 3 2 2 3 2" xfId="6671"/>
    <cellStyle name="Normal 3 4 3 2 2 4" xfId="6669"/>
    <cellStyle name="Normal 3 4 3 2 3" xfId="2999"/>
    <cellStyle name="Normal 3 4 3 2 3 2" xfId="6672"/>
    <cellStyle name="Normal 3 4 3 2 4" xfId="3000"/>
    <cellStyle name="Normal 3 4 3 2 4 2" xfId="6673"/>
    <cellStyle name="Normal 3 4 3 2 5" xfId="4008"/>
    <cellStyle name="Normal 3 4 3 3" xfId="3001"/>
    <cellStyle name="Normal 3 4 3 3 2" xfId="3002"/>
    <cellStyle name="Normal 3 4 3 3 2 2" xfId="3003"/>
    <cellStyle name="Normal 3 4 3 3 2 2 2" xfId="6676"/>
    <cellStyle name="Normal 3 4 3 3 2 3" xfId="3004"/>
    <cellStyle name="Normal 3 4 3 3 2 3 2" xfId="6677"/>
    <cellStyle name="Normal 3 4 3 3 2 4" xfId="6675"/>
    <cellStyle name="Normal 3 4 3 3 3" xfId="3005"/>
    <cellStyle name="Normal 3 4 3 3 3 2" xfId="6678"/>
    <cellStyle name="Normal 3 4 3 3 4" xfId="3006"/>
    <cellStyle name="Normal 3 4 3 3 4 2" xfId="6679"/>
    <cellStyle name="Normal 3 4 3 3 5" xfId="6674"/>
    <cellStyle name="Normal 3 4 3 4" xfId="3007"/>
    <cellStyle name="Normal 3 4 3 4 2" xfId="3008"/>
    <cellStyle name="Normal 3 4 3 4 2 2" xfId="6681"/>
    <cellStyle name="Normal 3 4 3 4 3" xfId="3009"/>
    <cellStyle name="Normal 3 4 3 4 3 2" xfId="6682"/>
    <cellStyle name="Normal 3 4 3 4 4" xfId="6680"/>
    <cellStyle name="Normal 3 4 3 5" xfId="3010"/>
    <cellStyle name="Normal 3 4 3 5 2" xfId="6683"/>
    <cellStyle name="Normal 3 4 3 6" xfId="3011"/>
    <cellStyle name="Normal 3 4 3 6 2" xfId="6684"/>
    <cellStyle name="Normal 3 4 3 7" xfId="4007"/>
    <cellStyle name="Normal 3 4 4" xfId="3012"/>
    <cellStyle name="Normal 3 4 4 2" xfId="3013"/>
    <cellStyle name="Normal 3 4 4 2 2" xfId="3014"/>
    <cellStyle name="Normal 3 4 4 2 2 2" xfId="6686"/>
    <cellStyle name="Normal 3 4 4 2 3" xfId="3015"/>
    <cellStyle name="Normal 3 4 4 2 3 2" xfId="6687"/>
    <cellStyle name="Normal 3 4 4 2 4" xfId="6685"/>
    <cellStyle name="Normal 3 4 4 3" xfId="3016"/>
    <cellStyle name="Normal 3 4 4 3 2" xfId="6688"/>
    <cellStyle name="Normal 3 4 4 4" xfId="3017"/>
    <cellStyle name="Normal 3 4 4 4 2" xfId="6689"/>
    <cellStyle name="Normal 3 4 4 5" xfId="4009"/>
    <cellStyle name="Normal 3 4 5" xfId="3018"/>
    <cellStyle name="Normal 3 4 5 2" xfId="3019"/>
    <cellStyle name="Normal 3 4 5 2 2" xfId="3020"/>
    <cellStyle name="Normal 3 4 5 2 2 2" xfId="6691"/>
    <cellStyle name="Normal 3 4 5 2 3" xfId="3021"/>
    <cellStyle name="Normal 3 4 5 2 3 2" xfId="6692"/>
    <cellStyle name="Normal 3 4 5 2 4" xfId="6690"/>
    <cellStyle name="Normal 3 4 5 3" xfId="3022"/>
    <cellStyle name="Normal 3 4 5 3 2" xfId="6693"/>
    <cellStyle name="Normal 3 4 5 4" xfId="3023"/>
    <cellStyle name="Normal 3 4 5 4 2" xfId="6694"/>
    <cellStyle name="Normal 3 4 5 5" xfId="4010"/>
    <cellStyle name="Normal 3 4 6" xfId="3024"/>
    <cellStyle name="Normal 3 4 6 2" xfId="3025"/>
    <cellStyle name="Normal 3 4 6 2 2" xfId="3026"/>
    <cellStyle name="Normal 3 4 6 2 2 2" xfId="6697"/>
    <cellStyle name="Normal 3 4 6 2 3" xfId="3027"/>
    <cellStyle name="Normal 3 4 6 2 3 2" xfId="6698"/>
    <cellStyle name="Normal 3 4 6 2 4" xfId="6696"/>
    <cellStyle name="Normal 3 4 6 3" xfId="3028"/>
    <cellStyle name="Normal 3 4 6 3 2" xfId="6699"/>
    <cellStyle name="Normal 3 4 6 4" xfId="3029"/>
    <cellStyle name="Normal 3 4 6 4 2" xfId="6700"/>
    <cellStyle name="Normal 3 4 6 5" xfId="6695"/>
    <cellStyle name="Normal 3 4 7" xfId="3030"/>
    <cellStyle name="Normal 3 4 7 2" xfId="3031"/>
    <cellStyle name="Normal 3 4 7 2 2" xfId="6702"/>
    <cellStyle name="Normal 3 4 7 3" xfId="3032"/>
    <cellStyle name="Normal 3 4 7 3 2" xfId="6703"/>
    <cellStyle name="Normal 3 4 7 4" xfId="6701"/>
    <cellStyle name="Normal 3 4 8" xfId="3033"/>
    <cellStyle name="Normal 3 4 8 2" xfId="6704"/>
    <cellStyle name="Normal 3 4 9" xfId="3034"/>
    <cellStyle name="Normal 3 4 9 2" xfId="6705"/>
    <cellStyle name="Normal 3 5" xfId="3035"/>
    <cellStyle name="Normal 3 5 10" xfId="4011"/>
    <cellStyle name="Normal 3 5 2" xfId="3036"/>
    <cellStyle name="Normal 3 5 2 2" xfId="3037"/>
    <cellStyle name="Normal 3 5 2 2 2" xfId="3038"/>
    <cellStyle name="Normal 3 5 2 2 2 2" xfId="3039"/>
    <cellStyle name="Normal 3 5 2 2 2 2 2" xfId="3040"/>
    <cellStyle name="Normal 3 5 2 2 2 2 2 2" xfId="6707"/>
    <cellStyle name="Normal 3 5 2 2 2 2 3" xfId="3041"/>
    <cellStyle name="Normal 3 5 2 2 2 2 3 2" xfId="6708"/>
    <cellStyle name="Normal 3 5 2 2 2 2 4" xfId="6706"/>
    <cellStyle name="Normal 3 5 2 2 2 3" xfId="3042"/>
    <cellStyle name="Normal 3 5 2 2 2 3 2" xfId="6709"/>
    <cellStyle name="Normal 3 5 2 2 2 4" xfId="3043"/>
    <cellStyle name="Normal 3 5 2 2 2 4 2" xfId="6710"/>
    <cellStyle name="Normal 3 5 2 2 2 5" xfId="4014"/>
    <cellStyle name="Normal 3 5 2 2 3" xfId="3044"/>
    <cellStyle name="Normal 3 5 2 2 3 2" xfId="3045"/>
    <cellStyle name="Normal 3 5 2 2 3 2 2" xfId="3046"/>
    <cellStyle name="Normal 3 5 2 2 3 2 2 2" xfId="6713"/>
    <cellStyle name="Normal 3 5 2 2 3 2 3" xfId="3047"/>
    <cellStyle name="Normal 3 5 2 2 3 2 3 2" xfId="6714"/>
    <cellStyle name="Normal 3 5 2 2 3 2 4" xfId="6712"/>
    <cellStyle name="Normal 3 5 2 2 3 3" xfId="3048"/>
    <cellStyle name="Normal 3 5 2 2 3 3 2" xfId="6715"/>
    <cellStyle name="Normal 3 5 2 2 3 4" xfId="3049"/>
    <cellStyle name="Normal 3 5 2 2 3 4 2" xfId="6716"/>
    <cellStyle name="Normal 3 5 2 2 3 5" xfId="6711"/>
    <cellStyle name="Normal 3 5 2 2 4" xfId="3050"/>
    <cellStyle name="Normal 3 5 2 2 4 2" xfId="3051"/>
    <cellStyle name="Normal 3 5 2 2 4 2 2" xfId="6718"/>
    <cellStyle name="Normal 3 5 2 2 4 3" xfId="3052"/>
    <cellStyle name="Normal 3 5 2 2 4 3 2" xfId="6719"/>
    <cellStyle name="Normal 3 5 2 2 4 4" xfId="6717"/>
    <cellStyle name="Normal 3 5 2 2 5" xfId="3053"/>
    <cellStyle name="Normal 3 5 2 2 5 2" xfId="6720"/>
    <cellStyle name="Normal 3 5 2 2 6" xfId="3054"/>
    <cellStyle name="Normal 3 5 2 2 6 2" xfId="6721"/>
    <cellStyle name="Normal 3 5 2 2 7" xfId="4013"/>
    <cellStyle name="Normal 3 5 2 3" xfId="3055"/>
    <cellStyle name="Normal 3 5 2 3 2" xfId="3056"/>
    <cellStyle name="Normal 3 5 2 3 2 2" xfId="3057"/>
    <cellStyle name="Normal 3 5 2 3 2 2 2" xfId="6723"/>
    <cellStyle name="Normal 3 5 2 3 2 3" xfId="3058"/>
    <cellStyle name="Normal 3 5 2 3 2 3 2" xfId="6724"/>
    <cellStyle name="Normal 3 5 2 3 2 4" xfId="6722"/>
    <cellStyle name="Normal 3 5 2 3 3" xfId="3059"/>
    <cellStyle name="Normal 3 5 2 3 3 2" xfId="6725"/>
    <cellStyle name="Normal 3 5 2 3 4" xfId="3060"/>
    <cellStyle name="Normal 3 5 2 3 4 2" xfId="6726"/>
    <cellStyle name="Normal 3 5 2 3 5" xfId="4015"/>
    <cellStyle name="Normal 3 5 2 4" xfId="3061"/>
    <cellStyle name="Normal 3 5 2 4 2" xfId="3062"/>
    <cellStyle name="Normal 3 5 2 4 2 2" xfId="3063"/>
    <cellStyle name="Normal 3 5 2 4 2 2 2" xfId="6728"/>
    <cellStyle name="Normal 3 5 2 4 2 3" xfId="3064"/>
    <cellStyle name="Normal 3 5 2 4 2 3 2" xfId="6729"/>
    <cellStyle name="Normal 3 5 2 4 2 4" xfId="6727"/>
    <cellStyle name="Normal 3 5 2 4 3" xfId="3065"/>
    <cellStyle name="Normal 3 5 2 4 3 2" xfId="6730"/>
    <cellStyle name="Normal 3 5 2 4 4" xfId="3066"/>
    <cellStyle name="Normal 3 5 2 4 4 2" xfId="6731"/>
    <cellStyle name="Normal 3 5 2 4 5" xfId="4016"/>
    <cellStyle name="Normal 3 5 2 5" xfId="3067"/>
    <cellStyle name="Normal 3 5 2 5 2" xfId="3068"/>
    <cellStyle name="Normal 3 5 2 5 2 2" xfId="3069"/>
    <cellStyle name="Normal 3 5 2 5 2 2 2" xfId="6734"/>
    <cellStyle name="Normal 3 5 2 5 2 3" xfId="3070"/>
    <cellStyle name="Normal 3 5 2 5 2 3 2" xfId="6735"/>
    <cellStyle name="Normal 3 5 2 5 2 4" xfId="6733"/>
    <cellStyle name="Normal 3 5 2 5 3" xfId="3071"/>
    <cellStyle name="Normal 3 5 2 5 3 2" xfId="6736"/>
    <cellStyle name="Normal 3 5 2 5 4" xfId="3072"/>
    <cellStyle name="Normal 3 5 2 5 4 2" xfId="6737"/>
    <cellStyle name="Normal 3 5 2 5 5" xfId="6732"/>
    <cellStyle name="Normal 3 5 2 6" xfId="3073"/>
    <cellStyle name="Normal 3 5 2 6 2" xfId="3074"/>
    <cellStyle name="Normal 3 5 2 6 2 2" xfId="6739"/>
    <cellStyle name="Normal 3 5 2 6 3" xfId="3075"/>
    <cellStyle name="Normal 3 5 2 6 3 2" xfId="6740"/>
    <cellStyle name="Normal 3 5 2 6 4" xfId="6738"/>
    <cellStyle name="Normal 3 5 2 7" xfId="3076"/>
    <cellStyle name="Normal 3 5 2 7 2" xfId="6741"/>
    <cellStyle name="Normal 3 5 2 8" xfId="3077"/>
    <cellStyle name="Normal 3 5 2 8 2" xfId="6742"/>
    <cellStyle name="Normal 3 5 2 9" xfId="4012"/>
    <cellStyle name="Normal 3 5 3" xfId="3078"/>
    <cellStyle name="Normal 3 5 3 2" xfId="3079"/>
    <cellStyle name="Normal 3 5 3 2 2" xfId="3080"/>
    <cellStyle name="Normal 3 5 3 2 2 2" xfId="3081"/>
    <cellStyle name="Normal 3 5 3 2 2 2 2" xfId="6744"/>
    <cellStyle name="Normal 3 5 3 2 2 3" xfId="3082"/>
    <cellStyle name="Normal 3 5 3 2 2 3 2" xfId="6745"/>
    <cellStyle name="Normal 3 5 3 2 2 4" xfId="6743"/>
    <cellStyle name="Normal 3 5 3 2 3" xfId="3083"/>
    <cellStyle name="Normal 3 5 3 2 3 2" xfId="6746"/>
    <cellStyle name="Normal 3 5 3 2 4" xfId="3084"/>
    <cellStyle name="Normal 3 5 3 2 4 2" xfId="6747"/>
    <cellStyle name="Normal 3 5 3 2 5" xfId="4018"/>
    <cellStyle name="Normal 3 5 3 3" xfId="3085"/>
    <cellStyle name="Normal 3 5 3 3 2" xfId="3086"/>
    <cellStyle name="Normal 3 5 3 3 2 2" xfId="3087"/>
    <cellStyle name="Normal 3 5 3 3 2 2 2" xfId="6750"/>
    <cellStyle name="Normal 3 5 3 3 2 3" xfId="3088"/>
    <cellStyle name="Normal 3 5 3 3 2 3 2" xfId="6751"/>
    <cellStyle name="Normal 3 5 3 3 2 4" xfId="6749"/>
    <cellStyle name="Normal 3 5 3 3 3" xfId="3089"/>
    <cellStyle name="Normal 3 5 3 3 3 2" xfId="6752"/>
    <cellStyle name="Normal 3 5 3 3 4" xfId="3090"/>
    <cellStyle name="Normal 3 5 3 3 4 2" xfId="6753"/>
    <cellStyle name="Normal 3 5 3 3 5" xfId="6748"/>
    <cellStyle name="Normal 3 5 3 4" xfId="3091"/>
    <cellStyle name="Normal 3 5 3 4 2" xfId="3092"/>
    <cellStyle name="Normal 3 5 3 4 2 2" xfId="6755"/>
    <cellStyle name="Normal 3 5 3 4 3" xfId="3093"/>
    <cellStyle name="Normal 3 5 3 4 3 2" xfId="6756"/>
    <cellStyle name="Normal 3 5 3 4 4" xfId="6754"/>
    <cellStyle name="Normal 3 5 3 5" xfId="3094"/>
    <cellStyle name="Normal 3 5 3 5 2" xfId="6757"/>
    <cellStyle name="Normal 3 5 3 6" xfId="3095"/>
    <cellStyle name="Normal 3 5 3 6 2" xfId="6758"/>
    <cellStyle name="Normal 3 5 3 7" xfId="4017"/>
    <cellStyle name="Normal 3 5 4" xfId="3096"/>
    <cellStyle name="Normal 3 5 4 2" xfId="3097"/>
    <cellStyle name="Normal 3 5 4 2 2" xfId="3098"/>
    <cellStyle name="Normal 3 5 4 2 2 2" xfId="6760"/>
    <cellStyle name="Normal 3 5 4 2 3" xfId="3099"/>
    <cellStyle name="Normal 3 5 4 2 3 2" xfId="6761"/>
    <cellStyle name="Normal 3 5 4 2 4" xfId="6759"/>
    <cellStyle name="Normal 3 5 4 3" xfId="3100"/>
    <cellStyle name="Normal 3 5 4 3 2" xfId="6762"/>
    <cellStyle name="Normal 3 5 4 4" xfId="3101"/>
    <cellStyle name="Normal 3 5 4 4 2" xfId="6763"/>
    <cellStyle name="Normal 3 5 4 5" xfId="4019"/>
    <cellStyle name="Normal 3 5 5" xfId="3102"/>
    <cellStyle name="Normal 3 5 5 2" xfId="3103"/>
    <cellStyle name="Normal 3 5 5 2 2" xfId="3104"/>
    <cellStyle name="Normal 3 5 5 2 2 2" xfId="6765"/>
    <cellStyle name="Normal 3 5 5 2 3" xfId="3105"/>
    <cellStyle name="Normal 3 5 5 2 3 2" xfId="6766"/>
    <cellStyle name="Normal 3 5 5 2 4" xfId="6764"/>
    <cellStyle name="Normal 3 5 5 3" xfId="3106"/>
    <cellStyle name="Normal 3 5 5 3 2" xfId="6767"/>
    <cellStyle name="Normal 3 5 5 4" xfId="3107"/>
    <cellStyle name="Normal 3 5 5 4 2" xfId="6768"/>
    <cellStyle name="Normal 3 5 5 5" xfId="4020"/>
    <cellStyle name="Normal 3 5 6" xfId="3108"/>
    <cellStyle name="Normal 3 5 6 2" xfId="3109"/>
    <cellStyle name="Normal 3 5 6 2 2" xfId="3110"/>
    <cellStyle name="Normal 3 5 6 2 2 2" xfId="6771"/>
    <cellStyle name="Normal 3 5 6 2 3" xfId="3111"/>
    <cellStyle name="Normal 3 5 6 2 3 2" xfId="6772"/>
    <cellStyle name="Normal 3 5 6 2 4" xfId="6770"/>
    <cellStyle name="Normal 3 5 6 3" xfId="3112"/>
    <cellStyle name="Normal 3 5 6 3 2" xfId="6773"/>
    <cellStyle name="Normal 3 5 6 4" xfId="3113"/>
    <cellStyle name="Normal 3 5 6 4 2" xfId="6774"/>
    <cellStyle name="Normal 3 5 6 5" xfId="6769"/>
    <cellStyle name="Normal 3 5 7" xfId="3114"/>
    <cellStyle name="Normal 3 5 7 2" xfId="3115"/>
    <cellStyle name="Normal 3 5 7 2 2" xfId="6776"/>
    <cellStyle name="Normal 3 5 7 3" xfId="3116"/>
    <cellStyle name="Normal 3 5 7 3 2" xfId="6777"/>
    <cellStyle name="Normal 3 5 7 4" xfId="6775"/>
    <cellStyle name="Normal 3 5 8" xfId="3117"/>
    <cellStyle name="Normal 3 5 8 2" xfId="6778"/>
    <cellStyle name="Normal 3 5 9" xfId="3118"/>
    <cellStyle name="Normal 3 5 9 2" xfId="6779"/>
    <cellStyle name="Normal 3 6" xfId="3119"/>
    <cellStyle name="Normal 3 6 2" xfId="3120"/>
    <cellStyle name="Normal 3 6 3" xfId="3121"/>
    <cellStyle name="Normal 3 7" xfId="3122"/>
    <cellStyle name="Normal 3 7 2" xfId="3123"/>
    <cellStyle name="Normal 3 7 2 2" xfId="3124"/>
    <cellStyle name="Normal 3 7 2 2 2" xfId="3125"/>
    <cellStyle name="Normal 3 7 2 2 2 2" xfId="3126"/>
    <cellStyle name="Normal 3 7 2 2 2 2 2" xfId="6781"/>
    <cellStyle name="Normal 3 7 2 2 2 3" xfId="3127"/>
    <cellStyle name="Normal 3 7 2 2 2 3 2" xfId="6782"/>
    <cellStyle name="Normal 3 7 2 2 2 4" xfId="6780"/>
    <cellStyle name="Normal 3 7 2 2 3" xfId="3128"/>
    <cellStyle name="Normal 3 7 2 2 3 2" xfId="6783"/>
    <cellStyle name="Normal 3 7 2 2 4" xfId="3129"/>
    <cellStyle name="Normal 3 7 2 2 4 2" xfId="6784"/>
    <cellStyle name="Normal 3 7 2 2 5" xfId="4023"/>
    <cellStyle name="Normal 3 7 2 3" xfId="3130"/>
    <cellStyle name="Normal 3 7 2 3 2" xfId="3131"/>
    <cellStyle name="Normal 3 7 2 3 2 2" xfId="3132"/>
    <cellStyle name="Normal 3 7 2 3 2 2 2" xfId="6787"/>
    <cellStyle name="Normal 3 7 2 3 2 3" xfId="3133"/>
    <cellStyle name="Normal 3 7 2 3 2 3 2" xfId="6788"/>
    <cellStyle name="Normal 3 7 2 3 2 4" xfId="6786"/>
    <cellStyle name="Normal 3 7 2 3 3" xfId="3134"/>
    <cellStyle name="Normal 3 7 2 3 3 2" xfId="6789"/>
    <cellStyle name="Normal 3 7 2 3 4" xfId="3135"/>
    <cellStyle name="Normal 3 7 2 3 4 2" xfId="6790"/>
    <cellStyle name="Normal 3 7 2 3 5" xfId="6785"/>
    <cellStyle name="Normal 3 7 2 4" xfId="3136"/>
    <cellStyle name="Normal 3 7 2 4 2" xfId="3137"/>
    <cellStyle name="Normal 3 7 2 4 2 2" xfId="6792"/>
    <cellStyle name="Normal 3 7 2 4 3" xfId="3138"/>
    <cellStyle name="Normal 3 7 2 4 3 2" xfId="6793"/>
    <cellStyle name="Normal 3 7 2 4 4" xfId="6791"/>
    <cellStyle name="Normal 3 7 2 5" xfId="3139"/>
    <cellStyle name="Normal 3 7 2 5 2" xfId="6794"/>
    <cellStyle name="Normal 3 7 2 6" xfId="3140"/>
    <cellStyle name="Normal 3 7 2 6 2" xfId="6795"/>
    <cellStyle name="Normal 3 7 2 7" xfId="4022"/>
    <cellStyle name="Normal 3 7 3" xfId="3141"/>
    <cellStyle name="Normal 3 7 3 2" xfId="3142"/>
    <cellStyle name="Normal 3 7 3 2 2" xfId="3143"/>
    <cellStyle name="Normal 3 7 3 2 2 2" xfId="6797"/>
    <cellStyle name="Normal 3 7 3 2 3" xfId="3144"/>
    <cellStyle name="Normal 3 7 3 2 3 2" xfId="6798"/>
    <cellStyle name="Normal 3 7 3 2 4" xfId="6796"/>
    <cellStyle name="Normal 3 7 3 3" xfId="3145"/>
    <cellStyle name="Normal 3 7 3 3 2" xfId="6799"/>
    <cellStyle name="Normal 3 7 3 4" xfId="3146"/>
    <cellStyle name="Normal 3 7 3 4 2" xfId="6800"/>
    <cellStyle name="Normal 3 7 3 5" xfId="4024"/>
    <cellStyle name="Normal 3 7 4" xfId="3147"/>
    <cellStyle name="Normal 3 7 4 2" xfId="3148"/>
    <cellStyle name="Normal 3 7 4 2 2" xfId="3149"/>
    <cellStyle name="Normal 3 7 4 2 2 2" xfId="6802"/>
    <cellStyle name="Normal 3 7 4 2 3" xfId="3150"/>
    <cellStyle name="Normal 3 7 4 2 3 2" xfId="6803"/>
    <cellStyle name="Normal 3 7 4 2 4" xfId="6801"/>
    <cellStyle name="Normal 3 7 4 3" xfId="3151"/>
    <cellStyle name="Normal 3 7 4 3 2" xfId="6804"/>
    <cellStyle name="Normal 3 7 4 4" xfId="3152"/>
    <cellStyle name="Normal 3 7 4 4 2" xfId="6805"/>
    <cellStyle name="Normal 3 7 4 5" xfId="4025"/>
    <cellStyle name="Normal 3 7 5" xfId="3153"/>
    <cellStyle name="Normal 3 7 5 2" xfId="3154"/>
    <cellStyle name="Normal 3 7 5 2 2" xfId="3155"/>
    <cellStyle name="Normal 3 7 5 2 2 2" xfId="6808"/>
    <cellStyle name="Normal 3 7 5 2 3" xfId="3156"/>
    <cellStyle name="Normal 3 7 5 2 3 2" xfId="6809"/>
    <cellStyle name="Normal 3 7 5 2 4" xfId="6807"/>
    <cellStyle name="Normal 3 7 5 3" xfId="3157"/>
    <cellStyle name="Normal 3 7 5 3 2" xfId="6810"/>
    <cellStyle name="Normal 3 7 5 4" xfId="3158"/>
    <cellStyle name="Normal 3 7 5 4 2" xfId="6811"/>
    <cellStyle name="Normal 3 7 5 5" xfId="6806"/>
    <cellStyle name="Normal 3 7 6" xfId="3159"/>
    <cellStyle name="Normal 3 7 6 2" xfId="3160"/>
    <cellStyle name="Normal 3 7 6 2 2" xfId="6813"/>
    <cellStyle name="Normal 3 7 6 3" xfId="3161"/>
    <cellStyle name="Normal 3 7 6 3 2" xfId="6814"/>
    <cellStyle name="Normal 3 7 6 4" xfId="6812"/>
    <cellStyle name="Normal 3 7 7" xfId="3162"/>
    <cellStyle name="Normal 3 7 7 2" xfId="6815"/>
    <cellStyle name="Normal 3 7 8" xfId="3163"/>
    <cellStyle name="Normal 3 7 8 2" xfId="6816"/>
    <cellStyle name="Normal 3 7 9" xfId="4021"/>
    <cellStyle name="Normal 3 8" xfId="3164"/>
    <cellStyle name="Normal 3 8 2" xfId="3165"/>
    <cellStyle name="Normal 3 8 2 2" xfId="3166"/>
    <cellStyle name="Normal 3 8 2 2 2" xfId="3167"/>
    <cellStyle name="Normal 3 8 2 2 2 2" xfId="6818"/>
    <cellStyle name="Normal 3 8 2 2 3" xfId="3168"/>
    <cellStyle name="Normal 3 8 2 2 3 2" xfId="6819"/>
    <cellStyle name="Normal 3 8 2 2 4" xfId="6817"/>
    <cellStyle name="Normal 3 8 2 3" xfId="3169"/>
    <cellStyle name="Normal 3 8 2 3 2" xfId="6820"/>
    <cellStyle name="Normal 3 8 2 4" xfId="3170"/>
    <cellStyle name="Normal 3 8 2 4 2" xfId="6821"/>
    <cellStyle name="Normal 3 8 2 5" xfId="4027"/>
    <cellStyle name="Normal 3 8 3" xfId="3171"/>
    <cellStyle name="Normal 3 8 3 2" xfId="3172"/>
    <cellStyle name="Normal 3 8 3 2 2" xfId="3173"/>
    <cellStyle name="Normal 3 8 3 2 2 2" xfId="6824"/>
    <cellStyle name="Normal 3 8 3 2 3" xfId="3174"/>
    <cellStyle name="Normal 3 8 3 2 3 2" xfId="6825"/>
    <cellStyle name="Normal 3 8 3 2 4" xfId="6823"/>
    <cellStyle name="Normal 3 8 3 3" xfId="3175"/>
    <cellStyle name="Normal 3 8 3 3 2" xfId="6826"/>
    <cellStyle name="Normal 3 8 3 4" xfId="3176"/>
    <cellStyle name="Normal 3 8 3 4 2" xfId="6827"/>
    <cellStyle name="Normal 3 8 3 5" xfId="6822"/>
    <cellStyle name="Normal 3 8 4" xfId="3177"/>
    <cellStyle name="Normal 3 8 4 2" xfId="3178"/>
    <cellStyle name="Normal 3 8 4 2 2" xfId="6829"/>
    <cellStyle name="Normal 3 8 4 3" xfId="3179"/>
    <cellStyle name="Normal 3 8 4 3 2" xfId="6830"/>
    <cellStyle name="Normal 3 8 4 4" xfId="6828"/>
    <cellStyle name="Normal 3 8 5" xfId="3180"/>
    <cellStyle name="Normal 3 8 5 2" xfId="6831"/>
    <cellStyle name="Normal 3 8 6" xfId="3181"/>
    <cellStyle name="Normal 3 8 6 2" xfId="6832"/>
    <cellStyle name="Normal 3 8 7" xfId="4026"/>
    <cellStyle name="Normal 3 9" xfId="3182"/>
    <cellStyle name="Normal 3 9 2" xfId="3183"/>
    <cellStyle name="Normal 3 9 2 2" xfId="3184"/>
    <cellStyle name="Normal 3 9 2 2 2" xfId="6834"/>
    <cellStyle name="Normal 3 9 2 3" xfId="3185"/>
    <cellStyle name="Normal 3 9 2 3 2" xfId="6835"/>
    <cellStyle name="Normal 3 9 2 4" xfId="6833"/>
    <cellStyle name="Normal 3 9 3" xfId="3186"/>
    <cellStyle name="Normal 3 9 3 2" xfId="6836"/>
    <cellStyle name="Normal 3 9 4" xfId="3187"/>
    <cellStyle name="Normal 3 9 4 2" xfId="6837"/>
    <cellStyle name="Normal 3 9 5" xfId="4028"/>
    <cellStyle name="Normal 4" xfId="32"/>
    <cellStyle name="Normal 4 10" xfId="3188"/>
    <cellStyle name="Normal 4 10 2" xfId="3189"/>
    <cellStyle name="Normal 4 10 2 2" xfId="6839"/>
    <cellStyle name="Normal 4 10 3" xfId="3190"/>
    <cellStyle name="Normal 4 10 3 2" xfId="6840"/>
    <cellStyle name="Normal 4 10 4" xfId="6838"/>
    <cellStyle name="Normal 4 11" xfId="4029"/>
    <cellStyle name="Normal 4 2" xfId="33"/>
    <cellStyle name="Normal 4 2 2" xfId="3191"/>
    <cellStyle name="Normal 4 2 3" xfId="3192"/>
    <cellStyle name="Normal 4 3" xfId="3193"/>
    <cellStyle name="Normal 4 4" xfId="3194"/>
    <cellStyle name="Normal 4 4 2" xfId="3195"/>
    <cellStyle name="Normal 4 4 2 2" xfId="3196"/>
    <cellStyle name="Normal 4 4 2 2 2" xfId="3197"/>
    <cellStyle name="Normal 4 4 2 2 2 2" xfId="3198"/>
    <cellStyle name="Normal 4 4 2 2 2 2 2" xfId="6842"/>
    <cellStyle name="Normal 4 4 2 2 2 3" xfId="3199"/>
    <cellStyle name="Normal 4 4 2 2 2 3 2" xfId="6843"/>
    <cellStyle name="Normal 4 4 2 2 2 4" xfId="6841"/>
    <cellStyle name="Normal 4 4 2 2 3" xfId="3200"/>
    <cellStyle name="Normal 4 4 2 2 3 2" xfId="6844"/>
    <cellStyle name="Normal 4 4 2 2 4" xfId="3201"/>
    <cellStyle name="Normal 4 4 2 2 4 2" xfId="6845"/>
    <cellStyle name="Normal 4 4 2 2 5" xfId="4032"/>
    <cellStyle name="Normal 4 4 2 3" xfId="3202"/>
    <cellStyle name="Normal 4 4 2 3 2" xfId="3203"/>
    <cellStyle name="Normal 4 4 2 3 2 2" xfId="3204"/>
    <cellStyle name="Normal 4 4 2 3 2 2 2" xfId="6848"/>
    <cellStyle name="Normal 4 4 2 3 2 3" xfId="3205"/>
    <cellStyle name="Normal 4 4 2 3 2 3 2" xfId="6849"/>
    <cellStyle name="Normal 4 4 2 3 2 4" xfId="6847"/>
    <cellStyle name="Normal 4 4 2 3 3" xfId="3206"/>
    <cellStyle name="Normal 4 4 2 3 3 2" xfId="6850"/>
    <cellStyle name="Normal 4 4 2 3 4" xfId="3207"/>
    <cellStyle name="Normal 4 4 2 3 4 2" xfId="6851"/>
    <cellStyle name="Normal 4 4 2 3 5" xfId="6846"/>
    <cellStyle name="Normal 4 4 2 4" xfId="3208"/>
    <cellStyle name="Normal 4 4 2 4 2" xfId="3209"/>
    <cellStyle name="Normal 4 4 2 4 2 2" xfId="6853"/>
    <cellStyle name="Normal 4 4 2 4 3" xfId="3210"/>
    <cellStyle name="Normal 4 4 2 4 3 2" xfId="6854"/>
    <cellStyle name="Normal 4 4 2 4 4" xfId="6852"/>
    <cellStyle name="Normal 4 4 2 5" xfId="3211"/>
    <cellStyle name="Normal 4 4 2 5 2" xfId="6855"/>
    <cellStyle name="Normal 4 4 2 6" xfId="3212"/>
    <cellStyle name="Normal 4 4 2 6 2" xfId="6856"/>
    <cellStyle name="Normal 4 4 2 7" xfId="4031"/>
    <cellStyle name="Normal 4 4 3" xfId="3213"/>
    <cellStyle name="Normal 4 4 3 2" xfId="3214"/>
    <cellStyle name="Normal 4 4 3 2 2" xfId="3215"/>
    <cellStyle name="Normal 4 4 3 2 2 2" xfId="6858"/>
    <cellStyle name="Normal 4 4 3 2 3" xfId="3216"/>
    <cellStyle name="Normal 4 4 3 2 3 2" xfId="6859"/>
    <cellStyle name="Normal 4 4 3 2 4" xfId="6857"/>
    <cellStyle name="Normal 4 4 3 3" xfId="3217"/>
    <cellStyle name="Normal 4 4 3 3 2" xfId="6860"/>
    <cellStyle name="Normal 4 4 3 4" xfId="3218"/>
    <cellStyle name="Normal 4 4 3 4 2" xfId="6861"/>
    <cellStyle name="Normal 4 4 3 5" xfId="4033"/>
    <cellStyle name="Normal 4 4 4" xfId="3219"/>
    <cellStyle name="Normal 4 4 4 2" xfId="3220"/>
    <cellStyle name="Normal 4 4 4 2 2" xfId="3221"/>
    <cellStyle name="Normal 4 4 4 2 2 2" xfId="6863"/>
    <cellStyle name="Normal 4 4 4 2 3" xfId="3222"/>
    <cellStyle name="Normal 4 4 4 2 3 2" xfId="6864"/>
    <cellStyle name="Normal 4 4 4 2 4" xfId="6862"/>
    <cellStyle name="Normal 4 4 4 3" xfId="3223"/>
    <cellStyle name="Normal 4 4 4 3 2" xfId="6865"/>
    <cellStyle name="Normal 4 4 4 4" xfId="3224"/>
    <cellStyle name="Normal 4 4 4 4 2" xfId="6866"/>
    <cellStyle name="Normal 4 4 4 5" xfId="4034"/>
    <cellStyle name="Normal 4 4 5" xfId="3225"/>
    <cellStyle name="Normal 4 4 5 2" xfId="3226"/>
    <cellStyle name="Normal 4 4 5 2 2" xfId="3227"/>
    <cellStyle name="Normal 4 4 5 2 2 2" xfId="6869"/>
    <cellStyle name="Normal 4 4 5 2 3" xfId="3228"/>
    <cellStyle name="Normal 4 4 5 2 3 2" xfId="6870"/>
    <cellStyle name="Normal 4 4 5 2 4" xfId="6868"/>
    <cellStyle name="Normal 4 4 5 3" xfId="3229"/>
    <cellStyle name="Normal 4 4 5 3 2" xfId="6871"/>
    <cellStyle name="Normal 4 4 5 4" xfId="3230"/>
    <cellStyle name="Normal 4 4 5 4 2" xfId="6872"/>
    <cellStyle name="Normal 4 4 5 5" xfId="6867"/>
    <cellStyle name="Normal 4 4 6" xfId="3231"/>
    <cellStyle name="Normal 4 4 6 2" xfId="3232"/>
    <cellStyle name="Normal 4 4 6 2 2" xfId="6874"/>
    <cellStyle name="Normal 4 4 6 3" xfId="3233"/>
    <cellStyle name="Normal 4 4 6 3 2" xfId="6875"/>
    <cellStyle name="Normal 4 4 6 4" xfId="6873"/>
    <cellStyle name="Normal 4 4 7" xfId="3234"/>
    <cellStyle name="Normal 4 4 7 2" xfId="6876"/>
    <cellStyle name="Normal 4 4 8" xfId="3235"/>
    <cellStyle name="Normal 4 4 8 2" xfId="6877"/>
    <cellStyle name="Normal 4 4 9" xfId="4030"/>
    <cellStyle name="Normal 4 5" xfId="3236"/>
    <cellStyle name="Normal 4 5 2" xfId="3237"/>
    <cellStyle name="Normal 4 5 2 2" xfId="3238"/>
    <cellStyle name="Normal 4 5 2 2 2" xfId="3239"/>
    <cellStyle name="Normal 4 5 2 2 2 2" xfId="6879"/>
    <cellStyle name="Normal 4 5 2 2 3" xfId="3240"/>
    <cellStyle name="Normal 4 5 2 2 3 2" xfId="6880"/>
    <cellStyle name="Normal 4 5 2 2 4" xfId="6878"/>
    <cellStyle name="Normal 4 5 2 3" xfId="3241"/>
    <cellStyle name="Normal 4 5 2 3 2" xfId="6881"/>
    <cellStyle name="Normal 4 5 2 4" xfId="3242"/>
    <cellStyle name="Normal 4 5 2 4 2" xfId="6882"/>
    <cellStyle name="Normal 4 5 2 5" xfId="4036"/>
    <cellStyle name="Normal 4 5 3" xfId="3243"/>
    <cellStyle name="Normal 4 5 3 2" xfId="3244"/>
    <cellStyle name="Normal 4 5 3 2 2" xfId="3245"/>
    <cellStyle name="Normal 4 5 3 2 2 2" xfId="6885"/>
    <cellStyle name="Normal 4 5 3 2 3" xfId="3246"/>
    <cellStyle name="Normal 4 5 3 2 3 2" xfId="6886"/>
    <cellStyle name="Normal 4 5 3 2 4" xfId="6884"/>
    <cellStyle name="Normal 4 5 3 3" xfId="3247"/>
    <cellStyle name="Normal 4 5 3 3 2" xfId="6887"/>
    <cellStyle name="Normal 4 5 3 4" xfId="3248"/>
    <cellStyle name="Normal 4 5 3 4 2" xfId="6888"/>
    <cellStyle name="Normal 4 5 3 5" xfId="6883"/>
    <cellStyle name="Normal 4 5 4" xfId="3249"/>
    <cellStyle name="Normal 4 5 4 2" xfId="3250"/>
    <cellStyle name="Normal 4 5 4 2 2" xfId="6890"/>
    <cellStyle name="Normal 4 5 4 3" xfId="3251"/>
    <cellStyle name="Normal 4 5 4 3 2" xfId="6891"/>
    <cellStyle name="Normal 4 5 4 4" xfId="6889"/>
    <cellStyle name="Normal 4 5 5" xfId="3252"/>
    <cellStyle name="Normal 4 5 5 2" xfId="6892"/>
    <cellStyle name="Normal 4 5 6" xfId="3253"/>
    <cellStyle name="Normal 4 5 6 2" xfId="6893"/>
    <cellStyle name="Normal 4 5 7" xfId="4035"/>
    <cellStyle name="Normal 4 6" xfId="3254"/>
    <cellStyle name="Normal 4 6 2" xfId="3255"/>
    <cellStyle name="Normal 4 6 2 2" xfId="3256"/>
    <cellStyle name="Normal 4 6 2 2 2" xfId="6895"/>
    <cellStyle name="Normal 4 6 2 3" xfId="3257"/>
    <cellStyle name="Normal 4 6 2 3 2" xfId="6896"/>
    <cellStyle name="Normal 4 6 2 4" xfId="6894"/>
    <cellStyle name="Normal 4 6 3" xfId="3258"/>
    <cellStyle name="Normal 4 6 3 2" xfId="6897"/>
    <cellStyle name="Normal 4 6 4" xfId="3259"/>
    <cellStyle name="Normal 4 6 4 2" xfId="6898"/>
    <cellStyle name="Normal 4 6 5" xfId="4037"/>
    <cellStyle name="Normal 4 7" xfId="3260"/>
    <cellStyle name="Normal 4 7 2" xfId="3261"/>
    <cellStyle name="Normal 4 7 2 2" xfId="3262"/>
    <cellStyle name="Normal 4 7 2 2 2" xfId="6900"/>
    <cellStyle name="Normal 4 7 2 3" xfId="3263"/>
    <cellStyle name="Normal 4 7 2 3 2" xfId="6901"/>
    <cellStyle name="Normal 4 7 2 4" xfId="6899"/>
    <cellStyle name="Normal 4 7 3" xfId="3264"/>
    <cellStyle name="Normal 4 7 3 2" xfId="6902"/>
    <cellStyle name="Normal 4 7 4" xfId="3265"/>
    <cellStyle name="Normal 4 7 4 2" xfId="6903"/>
    <cellStyle name="Normal 4 7 5" xfId="4038"/>
    <cellStyle name="Normal 4 8" xfId="3266"/>
    <cellStyle name="Normal 4 8 2" xfId="3267"/>
    <cellStyle name="Normal 4 8 2 2" xfId="3268"/>
    <cellStyle name="Normal 4 8 2 2 2" xfId="6906"/>
    <cellStyle name="Normal 4 8 2 3" xfId="3269"/>
    <cellStyle name="Normal 4 8 2 3 2" xfId="6907"/>
    <cellStyle name="Normal 4 8 2 4" xfId="6905"/>
    <cellStyle name="Normal 4 8 3" xfId="3270"/>
    <cellStyle name="Normal 4 8 3 2" xfId="6908"/>
    <cellStyle name="Normal 4 8 4" xfId="3271"/>
    <cellStyle name="Normal 4 8 4 2" xfId="6909"/>
    <cellStyle name="Normal 4 8 5" xfId="6904"/>
    <cellStyle name="Normal 4 9" xfId="3272"/>
    <cellStyle name="Normal 5" xfId="34"/>
    <cellStyle name="Normal 5 2" xfId="35"/>
    <cellStyle name="Normal 5 2 2" xfId="3273"/>
    <cellStyle name="Normal 5 2 3" xfId="3274"/>
    <cellStyle name="Normal 5 3" xfId="3275"/>
    <cellStyle name="Normal 5 4" xfId="3276"/>
    <cellStyle name="Normal 6" xfId="36"/>
    <cellStyle name="Normal 6 2" xfId="37"/>
    <cellStyle name="Normal 6 2 2" xfId="3277"/>
    <cellStyle name="Normal 6 2 3" xfId="3278"/>
    <cellStyle name="Normal 6 3" xfId="3279"/>
    <cellStyle name="Normal 6 4" xfId="3280"/>
    <cellStyle name="Normal 7" xfId="38"/>
    <cellStyle name="Normal 7 10" xfId="4039"/>
    <cellStyle name="Normal 7 2" xfId="3281"/>
    <cellStyle name="Normal 7 2 2" xfId="3282"/>
    <cellStyle name="Normal 7 2 2 2" xfId="3283"/>
    <cellStyle name="Normal 7 2 2 2 2" xfId="3284"/>
    <cellStyle name="Normal 7 2 2 2 2 2" xfId="3285"/>
    <cellStyle name="Normal 7 2 2 2 2 2 2" xfId="6911"/>
    <cellStyle name="Normal 7 2 2 2 2 3" xfId="3286"/>
    <cellStyle name="Normal 7 2 2 2 2 3 2" xfId="6912"/>
    <cellStyle name="Normal 7 2 2 2 2 4" xfId="6910"/>
    <cellStyle name="Normal 7 2 2 2 3" xfId="3287"/>
    <cellStyle name="Normal 7 2 2 2 3 2" xfId="6913"/>
    <cellStyle name="Normal 7 2 2 2 4" xfId="3288"/>
    <cellStyle name="Normal 7 2 2 2 4 2" xfId="6914"/>
    <cellStyle name="Normal 7 2 2 2 5" xfId="4042"/>
    <cellStyle name="Normal 7 2 2 3" xfId="3289"/>
    <cellStyle name="Normal 7 2 2 3 2" xfId="3290"/>
    <cellStyle name="Normal 7 2 2 3 2 2" xfId="3291"/>
    <cellStyle name="Normal 7 2 2 3 2 2 2" xfId="6917"/>
    <cellStyle name="Normal 7 2 2 3 2 3" xfId="3292"/>
    <cellStyle name="Normal 7 2 2 3 2 3 2" xfId="6918"/>
    <cellStyle name="Normal 7 2 2 3 2 4" xfId="6916"/>
    <cellStyle name="Normal 7 2 2 3 3" xfId="3293"/>
    <cellStyle name="Normal 7 2 2 3 3 2" xfId="6919"/>
    <cellStyle name="Normal 7 2 2 3 4" xfId="3294"/>
    <cellStyle name="Normal 7 2 2 3 4 2" xfId="6920"/>
    <cellStyle name="Normal 7 2 2 3 5" xfId="6915"/>
    <cellStyle name="Normal 7 2 2 4" xfId="3295"/>
    <cellStyle name="Normal 7 2 2 4 2" xfId="3296"/>
    <cellStyle name="Normal 7 2 2 4 2 2" xfId="6922"/>
    <cellStyle name="Normal 7 2 2 4 3" xfId="3297"/>
    <cellStyle name="Normal 7 2 2 4 3 2" xfId="6923"/>
    <cellStyle name="Normal 7 2 2 4 4" xfId="6921"/>
    <cellStyle name="Normal 7 2 2 5" xfId="3298"/>
    <cellStyle name="Normal 7 2 2 5 2" xfId="6924"/>
    <cellStyle name="Normal 7 2 2 6" xfId="3299"/>
    <cellStyle name="Normal 7 2 2 6 2" xfId="6925"/>
    <cellStyle name="Normal 7 2 2 7" xfId="4041"/>
    <cellStyle name="Normal 7 2 3" xfId="3300"/>
    <cellStyle name="Normal 7 2 3 2" xfId="3301"/>
    <cellStyle name="Normal 7 2 3 2 2" xfId="3302"/>
    <cellStyle name="Normal 7 2 3 2 2 2" xfId="6927"/>
    <cellStyle name="Normal 7 2 3 2 3" xfId="3303"/>
    <cellStyle name="Normal 7 2 3 2 3 2" xfId="6928"/>
    <cellStyle name="Normal 7 2 3 2 4" xfId="6926"/>
    <cellStyle name="Normal 7 2 3 3" xfId="3304"/>
    <cellStyle name="Normal 7 2 3 3 2" xfId="6929"/>
    <cellStyle name="Normal 7 2 3 4" xfId="3305"/>
    <cellStyle name="Normal 7 2 3 4 2" xfId="6930"/>
    <cellStyle name="Normal 7 2 3 5" xfId="4043"/>
    <cellStyle name="Normal 7 2 4" xfId="3306"/>
    <cellStyle name="Normal 7 2 4 2" xfId="3307"/>
    <cellStyle name="Normal 7 2 4 2 2" xfId="3308"/>
    <cellStyle name="Normal 7 2 4 2 2 2" xfId="6932"/>
    <cellStyle name="Normal 7 2 4 2 3" xfId="3309"/>
    <cellStyle name="Normal 7 2 4 2 3 2" xfId="6933"/>
    <cellStyle name="Normal 7 2 4 2 4" xfId="6931"/>
    <cellStyle name="Normal 7 2 4 3" xfId="3310"/>
    <cellStyle name="Normal 7 2 4 3 2" xfId="6934"/>
    <cellStyle name="Normal 7 2 4 4" xfId="3311"/>
    <cellStyle name="Normal 7 2 4 4 2" xfId="6935"/>
    <cellStyle name="Normal 7 2 4 5" xfId="4044"/>
    <cellStyle name="Normal 7 2 5" xfId="3312"/>
    <cellStyle name="Normal 7 2 5 2" xfId="3313"/>
    <cellStyle name="Normal 7 2 5 2 2" xfId="3314"/>
    <cellStyle name="Normal 7 2 5 2 2 2" xfId="6938"/>
    <cellStyle name="Normal 7 2 5 2 3" xfId="3315"/>
    <cellStyle name="Normal 7 2 5 2 3 2" xfId="6939"/>
    <cellStyle name="Normal 7 2 5 2 4" xfId="6937"/>
    <cellStyle name="Normal 7 2 5 3" xfId="3316"/>
    <cellStyle name="Normal 7 2 5 3 2" xfId="6940"/>
    <cellStyle name="Normal 7 2 5 4" xfId="3317"/>
    <cellStyle name="Normal 7 2 5 4 2" xfId="6941"/>
    <cellStyle name="Normal 7 2 5 5" xfId="6936"/>
    <cellStyle name="Normal 7 2 6" xfId="3318"/>
    <cellStyle name="Normal 7 2 6 2" xfId="3319"/>
    <cellStyle name="Normal 7 2 6 2 2" xfId="6943"/>
    <cellStyle name="Normal 7 2 6 3" xfId="3320"/>
    <cellStyle name="Normal 7 2 6 3 2" xfId="6944"/>
    <cellStyle name="Normal 7 2 6 4" xfId="6942"/>
    <cellStyle name="Normal 7 2 7" xfId="3321"/>
    <cellStyle name="Normal 7 2 7 2" xfId="6945"/>
    <cellStyle name="Normal 7 2 8" xfId="3322"/>
    <cellStyle name="Normal 7 2 8 2" xfId="6946"/>
    <cellStyle name="Normal 7 2 9" xfId="4040"/>
    <cellStyle name="Normal 7 3" xfId="3323"/>
    <cellStyle name="Normal 7 3 2" xfId="3324"/>
    <cellStyle name="Normal 7 3 2 2" xfId="3325"/>
    <cellStyle name="Normal 7 3 2 2 2" xfId="3326"/>
    <cellStyle name="Normal 7 3 2 2 2 2" xfId="6948"/>
    <cellStyle name="Normal 7 3 2 2 3" xfId="3327"/>
    <cellStyle name="Normal 7 3 2 2 3 2" xfId="6949"/>
    <cellStyle name="Normal 7 3 2 2 4" xfId="6947"/>
    <cellStyle name="Normal 7 3 2 3" xfId="3328"/>
    <cellStyle name="Normal 7 3 2 3 2" xfId="6950"/>
    <cellStyle name="Normal 7 3 2 4" xfId="3329"/>
    <cellStyle name="Normal 7 3 2 4 2" xfId="6951"/>
    <cellStyle name="Normal 7 3 2 5" xfId="4046"/>
    <cellStyle name="Normal 7 3 3" xfId="3330"/>
    <cellStyle name="Normal 7 3 3 2" xfId="3331"/>
    <cellStyle name="Normal 7 3 3 2 2" xfId="3332"/>
    <cellStyle name="Normal 7 3 3 2 2 2" xfId="6954"/>
    <cellStyle name="Normal 7 3 3 2 3" xfId="3333"/>
    <cellStyle name="Normal 7 3 3 2 3 2" xfId="6955"/>
    <cellStyle name="Normal 7 3 3 2 4" xfId="6953"/>
    <cellStyle name="Normal 7 3 3 3" xfId="3334"/>
    <cellStyle name="Normal 7 3 3 3 2" xfId="6956"/>
    <cellStyle name="Normal 7 3 3 4" xfId="3335"/>
    <cellStyle name="Normal 7 3 3 4 2" xfId="6957"/>
    <cellStyle name="Normal 7 3 3 5" xfId="6952"/>
    <cellStyle name="Normal 7 3 4" xfId="3336"/>
    <cellStyle name="Normal 7 3 4 2" xfId="3337"/>
    <cellStyle name="Normal 7 3 4 2 2" xfId="6959"/>
    <cellStyle name="Normal 7 3 4 3" xfId="3338"/>
    <cellStyle name="Normal 7 3 4 3 2" xfId="6960"/>
    <cellStyle name="Normal 7 3 4 4" xfId="6958"/>
    <cellStyle name="Normal 7 3 5" xfId="3339"/>
    <cellStyle name="Normal 7 3 5 2" xfId="6961"/>
    <cellStyle name="Normal 7 3 6" xfId="3340"/>
    <cellStyle name="Normal 7 3 6 2" xfId="6962"/>
    <cellStyle name="Normal 7 3 7" xfId="4045"/>
    <cellStyle name="Normal 7 4" xfId="3341"/>
    <cellStyle name="Normal 7 4 2" xfId="3342"/>
    <cellStyle name="Normal 7 4 2 2" xfId="3343"/>
    <cellStyle name="Normal 7 4 2 2 2" xfId="6964"/>
    <cellStyle name="Normal 7 4 2 3" xfId="3344"/>
    <cellStyle name="Normal 7 4 2 3 2" xfId="6965"/>
    <cellStyle name="Normal 7 4 2 4" xfId="6963"/>
    <cellStyle name="Normal 7 4 3" xfId="3345"/>
    <cellStyle name="Normal 7 4 3 2" xfId="6966"/>
    <cellStyle name="Normal 7 4 4" xfId="3346"/>
    <cellStyle name="Normal 7 4 4 2" xfId="6967"/>
    <cellStyle name="Normal 7 4 5" xfId="4047"/>
    <cellStyle name="Normal 7 5" xfId="3347"/>
    <cellStyle name="Normal 7 5 2" xfId="3348"/>
    <cellStyle name="Normal 7 5 2 2" xfId="3349"/>
    <cellStyle name="Normal 7 5 2 2 2" xfId="6969"/>
    <cellStyle name="Normal 7 5 2 3" xfId="3350"/>
    <cellStyle name="Normal 7 5 2 3 2" xfId="6970"/>
    <cellStyle name="Normal 7 5 2 4" xfId="6968"/>
    <cellStyle name="Normal 7 5 3" xfId="3351"/>
    <cellStyle name="Normal 7 5 3 2" xfId="6971"/>
    <cellStyle name="Normal 7 5 4" xfId="3352"/>
    <cellStyle name="Normal 7 5 4 2" xfId="6972"/>
    <cellStyle name="Normal 7 5 5" xfId="4048"/>
    <cellStyle name="Normal 7 6" xfId="3353"/>
    <cellStyle name="Normal 7 6 2" xfId="3354"/>
    <cellStyle name="Normal 7 6 2 2" xfId="3355"/>
    <cellStyle name="Normal 7 6 2 2 2" xfId="6975"/>
    <cellStyle name="Normal 7 6 2 3" xfId="3356"/>
    <cellStyle name="Normal 7 6 2 3 2" xfId="6976"/>
    <cellStyle name="Normal 7 6 2 4" xfId="6974"/>
    <cellStyle name="Normal 7 6 3" xfId="3357"/>
    <cellStyle name="Normal 7 6 3 2" xfId="6977"/>
    <cellStyle name="Normal 7 6 4" xfId="3358"/>
    <cellStyle name="Normal 7 6 4 2" xfId="6978"/>
    <cellStyle name="Normal 7 6 5" xfId="6973"/>
    <cellStyle name="Normal 7 7" xfId="3359"/>
    <cellStyle name="Normal 7 7 2" xfId="3360"/>
    <cellStyle name="Normal 7 7 2 2" xfId="6980"/>
    <cellStyle name="Normal 7 7 3" xfId="3361"/>
    <cellStyle name="Normal 7 7 3 2" xfId="6981"/>
    <cellStyle name="Normal 7 7 4" xfId="6979"/>
    <cellStyle name="Normal 7 8" xfId="3362"/>
    <cellStyle name="Normal 7 8 2" xfId="6982"/>
    <cellStyle name="Normal 7 9" xfId="3363"/>
    <cellStyle name="Normal 7 9 2" xfId="6983"/>
    <cellStyle name="Normal 8" xfId="39"/>
    <cellStyle name="Normal 8 2" xfId="3364"/>
    <cellStyle name="Normal 8 3" xfId="3365"/>
    <cellStyle name="Normal 9" xfId="16"/>
    <cellStyle name="Normal 9 2" xfId="4049"/>
    <cellStyle name="Note 2" xfId="3366"/>
    <cellStyle name="Note 2 10" xfId="4050"/>
    <cellStyle name="Note 2 2" xfId="3367"/>
    <cellStyle name="Note 2 2 2" xfId="3368"/>
    <cellStyle name="Note 2 2 2 2" xfId="3369"/>
    <cellStyle name="Note 2 2 2 2 2" xfId="3370"/>
    <cellStyle name="Note 2 2 2 2 2 2" xfId="3371"/>
    <cellStyle name="Note 2 2 2 2 2 2 2" xfId="6985"/>
    <cellStyle name="Note 2 2 2 2 2 3" xfId="3372"/>
    <cellStyle name="Note 2 2 2 2 2 3 2" xfId="6986"/>
    <cellStyle name="Note 2 2 2 2 2 4" xfId="6984"/>
    <cellStyle name="Note 2 2 2 2 3" xfId="3373"/>
    <cellStyle name="Note 2 2 2 2 3 2" xfId="6987"/>
    <cellStyle name="Note 2 2 2 2 4" xfId="3374"/>
    <cellStyle name="Note 2 2 2 2 4 2" xfId="6988"/>
    <cellStyle name="Note 2 2 2 2 5" xfId="4053"/>
    <cellStyle name="Note 2 2 2 3" xfId="3375"/>
    <cellStyle name="Note 2 2 2 3 2" xfId="3376"/>
    <cellStyle name="Note 2 2 2 3 2 2" xfId="3377"/>
    <cellStyle name="Note 2 2 2 3 2 2 2" xfId="6991"/>
    <cellStyle name="Note 2 2 2 3 2 3" xfId="3378"/>
    <cellStyle name="Note 2 2 2 3 2 3 2" xfId="6992"/>
    <cellStyle name="Note 2 2 2 3 2 4" xfId="6990"/>
    <cellStyle name="Note 2 2 2 3 3" xfId="3379"/>
    <cellStyle name="Note 2 2 2 3 3 2" xfId="6993"/>
    <cellStyle name="Note 2 2 2 3 4" xfId="3380"/>
    <cellStyle name="Note 2 2 2 3 4 2" xfId="6994"/>
    <cellStyle name="Note 2 2 2 3 5" xfId="6989"/>
    <cellStyle name="Note 2 2 2 4" xfId="3381"/>
    <cellStyle name="Note 2 2 2 4 2" xfId="3382"/>
    <cellStyle name="Note 2 2 2 4 2 2" xfId="6996"/>
    <cellStyle name="Note 2 2 2 4 3" xfId="3383"/>
    <cellStyle name="Note 2 2 2 4 3 2" xfId="6997"/>
    <cellStyle name="Note 2 2 2 4 4" xfId="6995"/>
    <cellStyle name="Note 2 2 2 5" xfId="3384"/>
    <cellStyle name="Note 2 2 2 5 2" xfId="6998"/>
    <cellStyle name="Note 2 2 2 6" xfId="3385"/>
    <cellStyle name="Note 2 2 2 6 2" xfId="6999"/>
    <cellStyle name="Note 2 2 2 7" xfId="4052"/>
    <cellStyle name="Note 2 2 3" xfId="3386"/>
    <cellStyle name="Note 2 2 3 2" xfId="3387"/>
    <cellStyle name="Note 2 2 3 2 2" xfId="3388"/>
    <cellStyle name="Note 2 2 3 2 2 2" xfId="7001"/>
    <cellStyle name="Note 2 2 3 2 3" xfId="3389"/>
    <cellStyle name="Note 2 2 3 2 3 2" xfId="7002"/>
    <cellStyle name="Note 2 2 3 2 4" xfId="7000"/>
    <cellStyle name="Note 2 2 3 3" xfId="3390"/>
    <cellStyle name="Note 2 2 3 3 2" xfId="7003"/>
    <cellStyle name="Note 2 2 3 4" xfId="3391"/>
    <cellStyle name="Note 2 2 3 4 2" xfId="7004"/>
    <cellStyle name="Note 2 2 3 5" xfId="4054"/>
    <cellStyle name="Note 2 2 4" xfId="3392"/>
    <cellStyle name="Note 2 2 4 2" xfId="3393"/>
    <cellStyle name="Note 2 2 4 2 2" xfId="3394"/>
    <cellStyle name="Note 2 2 4 2 2 2" xfId="7006"/>
    <cellStyle name="Note 2 2 4 2 3" xfId="3395"/>
    <cellStyle name="Note 2 2 4 2 3 2" xfId="7007"/>
    <cellStyle name="Note 2 2 4 2 4" xfId="7005"/>
    <cellStyle name="Note 2 2 4 3" xfId="3396"/>
    <cellStyle name="Note 2 2 4 3 2" xfId="7008"/>
    <cellStyle name="Note 2 2 4 4" xfId="3397"/>
    <cellStyle name="Note 2 2 4 4 2" xfId="7009"/>
    <cellStyle name="Note 2 2 4 5" xfId="4055"/>
    <cellStyle name="Note 2 2 5" xfId="3398"/>
    <cellStyle name="Note 2 2 5 2" xfId="3399"/>
    <cellStyle name="Note 2 2 5 2 2" xfId="3400"/>
    <cellStyle name="Note 2 2 5 2 2 2" xfId="7012"/>
    <cellStyle name="Note 2 2 5 2 3" xfId="3401"/>
    <cellStyle name="Note 2 2 5 2 3 2" xfId="7013"/>
    <cellStyle name="Note 2 2 5 2 4" xfId="7011"/>
    <cellStyle name="Note 2 2 5 3" xfId="3402"/>
    <cellStyle name="Note 2 2 5 3 2" xfId="7014"/>
    <cellStyle name="Note 2 2 5 4" xfId="3403"/>
    <cellStyle name="Note 2 2 5 4 2" xfId="7015"/>
    <cellStyle name="Note 2 2 5 5" xfId="7010"/>
    <cellStyle name="Note 2 2 6" xfId="3404"/>
    <cellStyle name="Note 2 2 6 2" xfId="3405"/>
    <cellStyle name="Note 2 2 6 2 2" xfId="7017"/>
    <cellStyle name="Note 2 2 6 3" xfId="3406"/>
    <cellStyle name="Note 2 2 6 3 2" xfId="7018"/>
    <cellStyle name="Note 2 2 6 4" xfId="7016"/>
    <cellStyle name="Note 2 2 7" xfId="3407"/>
    <cellStyle name="Note 2 2 7 2" xfId="7019"/>
    <cellStyle name="Note 2 2 8" xfId="3408"/>
    <cellStyle name="Note 2 2 8 2" xfId="7020"/>
    <cellStyle name="Note 2 2 9" xfId="4051"/>
    <cellStyle name="Note 2 3" xfId="3409"/>
    <cellStyle name="Note 2 3 2" xfId="3410"/>
    <cellStyle name="Note 2 3 2 2" xfId="3411"/>
    <cellStyle name="Note 2 3 2 2 2" xfId="3412"/>
    <cellStyle name="Note 2 3 2 2 2 2" xfId="7022"/>
    <cellStyle name="Note 2 3 2 2 3" xfId="3413"/>
    <cellStyle name="Note 2 3 2 2 3 2" xfId="7023"/>
    <cellStyle name="Note 2 3 2 2 4" xfId="7021"/>
    <cellStyle name="Note 2 3 2 3" xfId="3414"/>
    <cellStyle name="Note 2 3 2 3 2" xfId="7024"/>
    <cellStyle name="Note 2 3 2 4" xfId="3415"/>
    <cellStyle name="Note 2 3 2 4 2" xfId="7025"/>
    <cellStyle name="Note 2 3 2 5" xfId="4057"/>
    <cellStyle name="Note 2 3 3" xfId="3416"/>
    <cellStyle name="Note 2 3 3 2" xfId="3417"/>
    <cellStyle name="Note 2 3 3 2 2" xfId="3418"/>
    <cellStyle name="Note 2 3 3 2 2 2" xfId="7028"/>
    <cellStyle name="Note 2 3 3 2 3" xfId="3419"/>
    <cellStyle name="Note 2 3 3 2 3 2" xfId="7029"/>
    <cellStyle name="Note 2 3 3 2 4" xfId="7027"/>
    <cellStyle name="Note 2 3 3 3" xfId="3420"/>
    <cellStyle name="Note 2 3 3 3 2" xfId="7030"/>
    <cellStyle name="Note 2 3 3 4" xfId="3421"/>
    <cellStyle name="Note 2 3 3 4 2" xfId="7031"/>
    <cellStyle name="Note 2 3 3 5" xfId="7026"/>
    <cellStyle name="Note 2 3 4" xfId="3422"/>
    <cellStyle name="Note 2 3 4 2" xfId="3423"/>
    <cellStyle name="Note 2 3 4 2 2" xfId="7033"/>
    <cellStyle name="Note 2 3 4 3" xfId="3424"/>
    <cellStyle name="Note 2 3 4 3 2" xfId="7034"/>
    <cellStyle name="Note 2 3 4 4" xfId="7032"/>
    <cellStyle name="Note 2 3 5" xfId="3425"/>
    <cellStyle name="Note 2 3 5 2" xfId="7035"/>
    <cellStyle name="Note 2 3 6" xfId="3426"/>
    <cellStyle name="Note 2 3 6 2" xfId="7036"/>
    <cellStyle name="Note 2 3 7" xfId="4056"/>
    <cellStyle name="Note 2 4" xfId="3427"/>
    <cellStyle name="Note 2 4 2" xfId="3428"/>
    <cellStyle name="Note 2 4 2 2" xfId="3429"/>
    <cellStyle name="Note 2 4 2 2 2" xfId="7038"/>
    <cellStyle name="Note 2 4 2 3" xfId="3430"/>
    <cellStyle name="Note 2 4 2 3 2" xfId="7039"/>
    <cellStyle name="Note 2 4 2 4" xfId="7037"/>
    <cellStyle name="Note 2 4 3" xfId="3431"/>
    <cellStyle name="Note 2 4 3 2" xfId="7040"/>
    <cellStyle name="Note 2 4 4" xfId="3432"/>
    <cellStyle name="Note 2 4 4 2" xfId="7041"/>
    <cellStyle name="Note 2 4 5" xfId="4058"/>
    <cellStyle name="Note 2 5" xfId="3433"/>
    <cellStyle name="Note 2 5 2" xfId="3434"/>
    <cellStyle name="Note 2 5 2 2" xfId="3435"/>
    <cellStyle name="Note 2 5 2 2 2" xfId="7043"/>
    <cellStyle name="Note 2 5 2 3" xfId="3436"/>
    <cellStyle name="Note 2 5 2 3 2" xfId="7044"/>
    <cellStyle name="Note 2 5 2 4" xfId="7042"/>
    <cellStyle name="Note 2 5 3" xfId="3437"/>
    <cellStyle name="Note 2 5 3 2" xfId="7045"/>
    <cellStyle name="Note 2 5 4" xfId="3438"/>
    <cellStyle name="Note 2 5 4 2" xfId="7046"/>
    <cellStyle name="Note 2 5 5" xfId="4059"/>
    <cellStyle name="Note 2 6" xfId="3439"/>
    <cellStyle name="Note 2 6 2" xfId="3440"/>
    <cellStyle name="Note 2 6 2 2" xfId="3441"/>
    <cellStyle name="Note 2 6 2 2 2" xfId="7049"/>
    <cellStyle name="Note 2 6 2 3" xfId="3442"/>
    <cellStyle name="Note 2 6 2 3 2" xfId="7050"/>
    <cellStyle name="Note 2 6 2 4" xfId="7048"/>
    <cellStyle name="Note 2 6 3" xfId="3443"/>
    <cellStyle name="Note 2 6 3 2" xfId="7051"/>
    <cellStyle name="Note 2 6 4" xfId="3444"/>
    <cellStyle name="Note 2 6 4 2" xfId="7052"/>
    <cellStyle name="Note 2 6 5" xfId="7047"/>
    <cellStyle name="Note 2 7" xfId="3445"/>
    <cellStyle name="Note 2 7 2" xfId="3446"/>
    <cellStyle name="Note 2 7 2 2" xfId="7054"/>
    <cellStyle name="Note 2 7 3" xfId="3447"/>
    <cellStyle name="Note 2 7 3 2" xfId="7055"/>
    <cellStyle name="Note 2 7 4" xfId="7053"/>
    <cellStyle name="Note 2 8" xfId="3448"/>
    <cellStyle name="Note 2 8 2" xfId="7056"/>
    <cellStyle name="Note 2 9" xfId="3449"/>
    <cellStyle name="Note 2 9 2" xfId="7057"/>
    <cellStyle name="Note 3" xfId="3450"/>
    <cellStyle name="Note 3 10" xfId="4060"/>
    <cellStyle name="Note 3 2" xfId="3451"/>
    <cellStyle name="Note 3 2 2" xfId="3452"/>
    <cellStyle name="Note 3 2 2 2" xfId="3453"/>
    <cellStyle name="Note 3 2 2 2 2" xfId="3454"/>
    <cellStyle name="Note 3 2 2 2 2 2" xfId="3455"/>
    <cellStyle name="Note 3 2 2 2 2 2 2" xfId="7059"/>
    <cellStyle name="Note 3 2 2 2 2 3" xfId="3456"/>
    <cellStyle name="Note 3 2 2 2 2 3 2" xfId="7060"/>
    <cellStyle name="Note 3 2 2 2 2 4" xfId="7058"/>
    <cellStyle name="Note 3 2 2 2 3" xfId="3457"/>
    <cellStyle name="Note 3 2 2 2 3 2" xfId="7061"/>
    <cellStyle name="Note 3 2 2 2 4" xfId="3458"/>
    <cellStyle name="Note 3 2 2 2 4 2" xfId="7062"/>
    <cellStyle name="Note 3 2 2 2 5" xfId="4063"/>
    <cellStyle name="Note 3 2 2 3" xfId="3459"/>
    <cellStyle name="Note 3 2 2 3 2" xfId="3460"/>
    <cellStyle name="Note 3 2 2 3 2 2" xfId="3461"/>
    <cellStyle name="Note 3 2 2 3 2 2 2" xfId="7065"/>
    <cellStyle name="Note 3 2 2 3 2 3" xfId="3462"/>
    <cellStyle name="Note 3 2 2 3 2 3 2" xfId="7066"/>
    <cellStyle name="Note 3 2 2 3 2 4" xfId="7064"/>
    <cellStyle name="Note 3 2 2 3 3" xfId="3463"/>
    <cellStyle name="Note 3 2 2 3 3 2" xfId="7067"/>
    <cellStyle name="Note 3 2 2 3 4" xfId="3464"/>
    <cellStyle name="Note 3 2 2 3 4 2" xfId="7068"/>
    <cellStyle name="Note 3 2 2 3 5" xfId="7063"/>
    <cellStyle name="Note 3 2 2 4" xfId="3465"/>
    <cellStyle name="Note 3 2 2 4 2" xfId="3466"/>
    <cellStyle name="Note 3 2 2 4 2 2" xfId="7070"/>
    <cellStyle name="Note 3 2 2 4 3" xfId="3467"/>
    <cellStyle name="Note 3 2 2 4 3 2" xfId="7071"/>
    <cellStyle name="Note 3 2 2 4 4" xfId="7069"/>
    <cellStyle name="Note 3 2 2 5" xfId="3468"/>
    <cellStyle name="Note 3 2 2 5 2" xfId="7072"/>
    <cellStyle name="Note 3 2 2 6" xfId="3469"/>
    <cellStyle name="Note 3 2 2 6 2" xfId="7073"/>
    <cellStyle name="Note 3 2 2 7" xfId="4062"/>
    <cellStyle name="Note 3 2 3" xfId="3470"/>
    <cellStyle name="Note 3 2 3 2" xfId="3471"/>
    <cellStyle name="Note 3 2 3 2 2" xfId="3472"/>
    <cellStyle name="Note 3 2 3 2 2 2" xfId="7075"/>
    <cellStyle name="Note 3 2 3 2 3" xfId="3473"/>
    <cellStyle name="Note 3 2 3 2 3 2" xfId="7076"/>
    <cellStyle name="Note 3 2 3 2 4" xfId="7074"/>
    <cellStyle name="Note 3 2 3 3" xfId="3474"/>
    <cellStyle name="Note 3 2 3 3 2" xfId="7077"/>
    <cellStyle name="Note 3 2 3 4" xfId="3475"/>
    <cellStyle name="Note 3 2 3 4 2" xfId="7078"/>
    <cellStyle name="Note 3 2 3 5" xfId="4064"/>
    <cellStyle name="Note 3 2 4" xfId="3476"/>
    <cellStyle name="Note 3 2 4 2" xfId="3477"/>
    <cellStyle name="Note 3 2 4 2 2" xfId="3478"/>
    <cellStyle name="Note 3 2 4 2 2 2" xfId="7080"/>
    <cellStyle name="Note 3 2 4 2 3" xfId="3479"/>
    <cellStyle name="Note 3 2 4 2 3 2" xfId="7081"/>
    <cellStyle name="Note 3 2 4 2 4" xfId="7079"/>
    <cellStyle name="Note 3 2 4 3" xfId="3480"/>
    <cellStyle name="Note 3 2 4 3 2" xfId="7082"/>
    <cellStyle name="Note 3 2 4 4" xfId="3481"/>
    <cellStyle name="Note 3 2 4 4 2" xfId="7083"/>
    <cellStyle name="Note 3 2 4 5" xfId="4065"/>
    <cellStyle name="Note 3 2 5" xfId="3482"/>
    <cellStyle name="Note 3 2 5 2" xfId="3483"/>
    <cellStyle name="Note 3 2 5 2 2" xfId="3484"/>
    <cellStyle name="Note 3 2 5 2 2 2" xfId="7086"/>
    <cellStyle name="Note 3 2 5 2 3" xfId="3485"/>
    <cellStyle name="Note 3 2 5 2 3 2" xfId="7087"/>
    <cellStyle name="Note 3 2 5 2 4" xfId="7085"/>
    <cellStyle name="Note 3 2 5 3" xfId="3486"/>
    <cellStyle name="Note 3 2 5 3 2" xfId="7088"/>
    <cellStyle name="Note 3 2 5 4" xfId="3487"/>
    <cellStyle name="Note 3 2 5 4 2" xfId="7089"/>
    <cellStyle name="Note 3 2 5 5" xfId="7084"/>
    <cellStyle name="Note 3 2 6" xfId="3488"/>
    <cellStyle name="Note 3 2 6 2" xfId="3489"/>
    <cellStyle name="Note 3 2 6 2 2" xfId="7091"/>
    <cellStyle name="Note 3 2 6 3" xfId="3490"/>
    <cellStyle name="Note 3 2 6 3 2" xfId="7092"/>
    <cellStyle name="Note 3 2 6 4" xfId="7090"/>
    <cellStyle name="Note 3 2 7" xfId="3491"/>
    <cellStyle name="Note 3 2 7 2" xfId="7093"/>
    <cellStyle name="Note 3 2 8" xfId="3492"/>
    <cellStyle name="Note 3 2 8 2" xfId="7094"/>
    <cellStyle name="Note 3 2 9" xfId="4061"/>
    <cellStyle name="Note 3 3" xfId="3493"/>
    <cellStyle name="Note 3 3 2" xfId="3494"/>
    <cellStyle name="Note 3 3 2 2" xfId="3495"/>
    <cellStyle name="Note 3 3 2 2 2" xfId="3496"/>
    <cellStyle name="Note 3 3 2 2 2 2" xfId="7096"/>
    <cellStyle name="Note 3 3 2 2 3" xfId="3497"/>
    <cellStyle name="Note 3 3 2 2 3 2" xfId="7097"/>
    <cellStyle name="Note 3 3 2 2 4" xfId="7095"/>
    <cellStyle name="Note 3 3 2 3" xfId="3498"/>
    <cellStyle name="Note 3 3 2 3 2" xfId="7098"/>
    <cellStyle name="Note 3 3 2 4" xfId="3499"/>
    <cellStyle name="Note 3 3 2 4 2" xfId="7099"/>
    <cellStyle name="Note 3 3 2 5" xfId="4067"/>
    <cellStyle name="Note 3 3 3" xfId="3500"/>
    <cellStyle name="Note 3 3 3 2" xfId="3501"/>
    <cellStyle name="Note 3 3 3 2 2" xfId="3502"/>
    <cellStyle name="Note 3 3 3 2 2 2" xfId="7102"/>
    <cellStyle name="Note 3 3 3 2 3" xfId="3503"/>
    <cellStyle name="Note 3 3 3 2 3 2" xfId="7103"/>
    <cellStyle name="Note 3 3 3 2 4" xfId="7101"/>
    <cellStyle name="Note 3 3 3 3" xfId="3504"/>
    <cellStyle name="Note 3 3 3 3 2" xfId="7104"/>
    <cellStyle name="Note 3 3 3 4" xfId="3505"/>
    <cellStyle name="Note 3 3 3 4 2" xfId="7105"/>
    <cellStyle name="Note 3 3 3 5" xfId="7100"/>
    <cellStyle name="Note 3 3 4" xfId="3506"/>
    <cellStyle name="Note 3 3 4 2" xfId="3507"/>
    <cellStyle name="Note 3 3 4 2 2" xfId="7107"/>
    <cellStyle name="Note 3 3 4 3" xfId="3508"/>
    <cellStyle name="Note 3 3 4 3 2" xfId="7108"/>
    <cellStyle name="Note 3 3 4 4" xfId="7106"/>
    <cellStyle name="Note 3 3 5" xfId="3509"/>
    <cellStyle name="Note 3 3 5 2" xfId="7109"/>
    <cellStyle name="Note 3 3 6" xfId="3510"/>
    <cellStyle name="Note 3 3 6 2" xfId="7110"/>
    <cellStyle name="Note 3 3 7" xfId="4066"/>
    <cellStyle name="Note 3 4" xfId="3511"/>
    <cellStyle name="Note 3 4 2" xfId="3512"/>
    <cellStyle name="Note 3 4 2 2" xfId="3513"/>
    <cellStyle name="Note 3 4 2 2 2" xfId="7112"/>
    <cellStyle name="Note 3 4 2 3" xfId="3514"/>
    <cellStyle name="Note 3 4 2 3 2" xfId="7113"/>
    <cellStyle name="Note 3 4 2 4" xfId="7111"/>
    <cellStyle name="Note 3 4 3" xfId="3515"/>
    <cellStyle name="Note 3 4 3 2" xfId="7114"/>
    <cellStyle name="Note 3 4 4" xfId="3516"/>
    <cellStyle name="Note 3 4 4 2" xfId="7115"/>
    <cellStyle name="Note 3 4 5" xfId="4068"/>
    <cellStyle name="Note 3 5" xfId="3517"/>
    <cellStyle name="Note 3 5 2" xfId="3518"/>
    <cellStyle name="Note 3 5 2 2" xfId="3519"/>
    <cellStyle name="Note 3 5 2 2 2" xfId="7117"/>
    <cellStyle name="Note 3 5 2 3" xfId="3520"/>
    <cellStyle name="Note 3 5 2 3 2" xfId="7118"/>
    <cellStyle name="Note 3 5 2 4" xfId="7116"/>
    <cellStyle name="Note 3 5 3" xfId="3521"/>
    <cellStyle name="Note 3 5 3 2" xfId="7119"/>
    <cellStyle name="Note 3 5 4" xfId="3522"/>
    <cellStyle name="Note 3 5 4 2" xfId="7120"/>
    <cellStyle name="Note 3 5 5" xfId="4069"/>
    <cellStyle name="Note 3 6" xfId="3523"/>
    <cellStyle name="Note 3 6 2" xfId="3524"/>
    <cellStyle name="Note 3 6 2 2" xfId="3525"/>
    <cellStyle name="Note 3 6 2 2 2" xfId="7123"/>
    <cellStyle name="Note 3 6 2 3" xfId="3526"/>
    <cellStyle name="Note 3 6 2 3 2" xfId="7124"/>
    <cellStyle name="Note 3 6 2 4" xfId="7122"/>
    <cellStyle name="Note 3 6 3" xfId="3527"/>
    <cellStyle name="Note 3 6 3 2" xfId="7125"/>
    <cellStyle name="Note 3 6 4" xfId="3528"/>
    <cellStyle name="Note 3 6 4 2" xfId="7126"/>
    <cellStyle name="Note 3 6 5" xfId="7121"/>
    <cellStyle name="Note 3 7" xfId="3529"/>
    <cellStyle name="Note 3 7 2" xfId="3530"/>
    <cellStyle name="Note 3 7 2 2" xfId="7128"/>
    <cellStyle name="Note 3 7 3" xfId="3531"/>
    <cellStyle name="Note 3 7 3 2" xfId="7129"/>
    <cellStyle name="Note 3 7 4" xfId="7127"/>
    <cellStyle name="Note 3 8" xfId="3532"/>
    <cellStyle name="Note 3 8 2" xfId="7130"/>
    <cellStyle name="Note 3 9" xfId="3533"/>
    <cellStyle name="Note 3 9 2" xfId="7131"/>
    <cellStyle name="Output" xfId="3626" builtinId="21" customBuiltin="1"/>
    <cellStyle name="Percent 2" xfId="40"/>
    <cellStyle name="Percent 2 10" xfId="4070"/>
    <cellStyle name="Percent 2 2" xfId="3534"/>
    <cellStyle name="Percent 2 2 2" xfId="3535"/>
    <cellStyle name="Percent 2 2 2 2" xfId="3536"/>
    <cellStyle name="Percent 2 2 2 2 2" xfId="3537"/>
    <cellStyle name="Percent 2 2 2 2 2 2" xfId="3538"/>
    <cellStyle name="Percent 2 2 2 2 2 2 2" xfId="7133"/>
    <cellStyle name="Percent 2 2 2 2 2 3" xfId="3539"/>
    <cellStyle name="Percent 2 2 2 2 2 3 2" xfId="7134"/>
    <cellStyle name="Percent 2 2 2 2 2 4" xfId="7132"/>
    <cellStyle name="Percent 2 2 2 2 3" xfId="3540"/>
    <cellStyle name="Percent 2 2 2 2 3 2" xfId="7135"/>
    <cellStyle name="Percent 2 2 2 2 4" xfId="3541"/>
    <cellStyle name="Percent 2 2 2 2 4 2" xfId="7136"/>
    <cellStyle name="Percent 2 2 2 2 5" xfId="4073"/>
    <cellStyle name="Percent 2 2 2 3" xfId="3542"/>
    <cellStyle name="Percent 2 2 2 3 2" xfId="3543"/>
    <cellStyle name="Percent 2 2 2 3 2 2" xfId="3544"/>
    <cellStyle name="Percent 2 2 2 3 2 2 2" xfId="7139"/>
    <cellStyle name="Percent 2 2 2 3 2 3" xfId="3545"/>
    <cellStyle name="Percent 2 2 2 3 2 3 2" xfId="7140"/>
    <cellStyle name="Percent 2 2 2 3 2 4" xfId="7138"/>
    <cellStyle name="Percent 2 2 2 3 3" xfId="3546"/>
    <cellStyle name="Percent 2 2 2 3 3 2" xfId="7141"/>
    <cellStyle name="Percent 2 2 2 3 4" xfId="3547"/>
    <cellStyle name="Percent 2 2 2 3 4 2" xfId="7142"/>
    <cellStyle name="Percent 2 2 2 3 5" xfId="7137"/>
    <cellStyle name="Percent 2 2 2 4" xfId="3548"/>
    <cellStyle name="Percent 2 2 2 4 2" xfId="3549"/>
    <cellStyle name="Percent 2 2 2 4 2 2" xfId="7144"/>
    <cellStyle name="Percent 2 2 2 4 3" xfId="3550"/>
    <cellStyle name="Percent 2 2 2 4 3 2" xfId="7145"/>
    <cellStyle name="Percent 2 2 2 4 4" xfId="7143"/>
    <cellStyle name="Percent 2 2 2 5" xfId="3551"/>
    <cellStyle name="Percent 2 2 2 5 2" xfId="7146"/>
    <cellStyle name="Percent 2 2 2 6" xfId="3552"/>
    <cellStyle name="Percent 2 2 2 6 2" xfId="7147"/>
    <cellStyle name="Percent 2 2 2 7" xfId="4072"/>
    <cellStyle name="Percent 2 2 3" xfId="3553"/>
    <cellStyle name="Percent 2 2 3 2" xfId="3554"/>
    <cellStyle name="Percent 2 2 3 2 2" xfId="3555"/>
    <cellStyle name="Percent 2 2 3 2 2 2" xfId="7149"/>
    <cellStyle name="Percent 2 2 3 2 3" xfId="3556"/>
    <cellStyle name="Percent 2 2 3 2 3 2" xfId="7150"/>
    <cellStyle name="Percent 2 2 3 2 4" xfId="7148"/>
    <cellStyle name="Percent 2 2 3 3" xfId="3557"/>
    <cellStyle name="Percent 2 2 3 3 2" xfId="7151"/>
    <cellStyle name="Percent 2 2 3 4" xfId="3558"/>
    <cellStyle name="Percent 2 2 3 4 2" xfId="7152"/>
    <cellStyle name="Percent 2 2 3 5" xfId="4074"/>
    <cellStyle name="Percent 2 2 4" xfId="3559"/>
    <cellStyle name="Percent 2 2 4 2" xfId="3560"/>
    <cellStyle name="Percent 2 2 4 2 2" xfId="3561"/>
    <cellStyle name="Percent 2 2 4 2 2 2" xfId="7154"/>
    <cellStyle name="Percent 2 2 4 2 3" xfId="3562"/>
    <cellStyle name="Percent 2 2 4 2 3 2" xfId="7155"/>
    <cellStyle name="Percent 2 2 4 2 4" xfId="7153"/>
    <cellStyle name="Percent 2 2 4 3" xfId="3563"/>
    <cellStyle name="Percent 2 2 4 3 2" xfId="7156"/>
    <cellStyle name="Percent 2 2 4 4" xfId="3564"/>
    <cellStyle name="Percent 2 2 4 4 2" xfId="7157"/>
    <cellStyle name="Percent 2 2 4 5" xfId="4075"/>
    <cellStyle name="Percent 2 2 5" xfId="3565"/>
    <cellStyle name="Percent 2 2 5 2" xfId="3566"/>
    <cellStyle name="Percent 2 2 5 2 2" xfId="3567"/>
    <cellStyle name="Percent 2 2 5 2 2 2" xfId="7160"/>
    <cellStyle name="Percent 2 2 5 2 3" xfId="3568"/>
    <cellStyle name="Percent 2 2 5 2 3 2" xfId="7161"/>
    <cellStyle name="Percent 2 2 5 2 4" xfId="7159"/>
    <cellStyle name="Percent 2 2 5 3" xfId="3569"/>
    <cellStyle name="Percent 2 2 5 3 2" xfId="7162"/>
    <cellStyle name="Percent 2 2 5 4" xfId="3570"/>
    <cellStyle name="Percent 2 2 5 4 2" xfId="7163"/>
    <cellStyle name="Percent 2 2 5 5" xfId="7158"/>
    <cellStyle name="Percent 2 2 6" xfId="3571"/>
    <cellStyle name="Percent 2 2 6 2" xfId="3572"/>
    <cellStyle name="Percent 2 2 6 2 2" xfId="7165"/>
    <cellStyle name="Percent 2 2 6 3" xfId="3573"/>
    <cellStyle name="Percent 2 2 6 3 2" xfId="7166"/>
    <cellStyle name="Percent 2 2 6 4" xfId="7164"/>
    <cellStyle name="Percent 2 2 7" xfId="3574"/>
    <cellStyle name="Percent 2 2 7 2" xfId="7167"/>
    <cellStyle name="Percent 2 2 8" xfId="3575"/>
    <cellStyle name="Percent 2 2 8 2" xfId="7168"/>
    <cellStyle name="Percent 2 2 9" xfId="4071"/>
    <cellStyle name="Percent 2 3" xfId="3576"/>
    <cellStyle name="Percent 2 3 2" xfId="3577"/>
    <cellStyle name="Percent 2 3 2 2" xfId="3578"/>
    <cellStyle name="Percent 2 3 2 2 2" xfId="3579"/>
    <cellStyle name="Percent 2 3 2 2 2 2" xfId="7170"/>
    <cellStyle name="Percent 2 3 2 2 3" xfId="3580"/>
    <cellStyle name="Percent 2 3 2 2 3 2" xfId="7171"/>
    <cellStyle name="Percent 2 3 2 2 4" xfId="7169"/>
    <cellStyle name="Percent 2 3 2 3" xfId="3581"/>
    <cellStyle name="Percent 2 3 2 3 2" xfId="7172"/>
    <cellStyle name="Percent 2 3 2 4" xfId="3582"/>
    <cellStyle name="Percent 2 3 2 4 2" xfId="7173"/>
    <cellStyle name="Percent 2 3 2 5" xfId="4077"/>
    <cellStyle name="Percent 2 3 3" xfId="3583"/>
    <cellStyle name="Percent 2 3 3 2" xfId="3584"/>
    <cellStyle name="Percent 2 3 3 2 2" xfId="3585"/>
    <cellStyle name="Percent 2 3 3 2 2 2" xfId="7176"/>
    <cellStyle name="Percent 2 3 3 2 3" xfId="3586"/>
    <cellStyle name="Percent 2 3 3 2 3 2" xfId="7177"/>
    <cellStyle name="Percent 2 3 3 2 4" xfId="7175"/>
    <cellStyle name="Percent 2 3 3 3" xfId="3587"/>
    <cellStyle name="Percent 2 3 3 3 2" xfId="7178"/>
    <cellStyle name="Percent 2 3 3 4" xfId="3588"/>
    <cellStyle name="Percent 2 3 3 4 2" xfId="7179"/>
    <cellStyle name="Percent 2 3 3 5" xfId="7174"/>
    <cellStyle name="Percent 2 3 4" xfId="3589"/>
    <cellStyle name="Percent 2 3 4 2" xfId="3590"/>
    <cellStyle name="Percent 2 3 4 2 2" xfId="7181"/>
    <cellStyle name="Percent 2 3 4 3" xfId="3591"/>
    <cellStyle name="Percent 2 3 4 3 2" xfId="7182"/>
    <cellStyle name="Percent 2 3 4 4" xfId="7180"/>
    <cellStyle name="Percent 2 3 5" xfId="3592"/>
    <cellStyle name="Percent 2 3 5 2" xfId="7183"/>
    <cellStyle name="Percent 2 3 6" xfId="3593"/>
    <cellStyle name="Percent 2 3 6 2" xfId="7184"/>
    <cellStyle name="Percent 2 3 7" xfId="4076"/>
    <cellStyle name="Percent 2 4" xfId="3594"/>
    <cellStyle name="Percent 2 4 2" xfId="3595"/>
    <cellStyle name="Percent 2 4 2 2" xfId="3596"/>
    <cellStyle name="Percent 2 4 2 2 2" xfId="7186"/>
    <cellStyle name="Percent 2 4 2 3" xfId="3597"/>
    <cellStyle name="Percent 2 4 2 3 2" xfId="7187"/>
    <cellStyle name="Percent 2 4 2 4" xfId="7185"/>
    <cellStyle name="Percent 2 4 3" xfId="3598"/>
    <cellStyle name="Percent 2 4 3 2" xfId="7188"/>
    <cellStyle name="Percent 2 4 4" xfId="3599"/>
    <cellStyle name="Percent 2 4 4 2" xfId="7189"/>
    <cellStyle name="Percent 2 4 5" xfId="4078"/>
    <cellStyle name="Percent 2 5" xfId="3600"/>
    <cellStyle name="Percent 2 5 2" xfId="3601"/>
    <cellStyle name="Percent 2 5 2 2" xfId="3602"/>
    <cellStyle name="Percent 2 5 2 2 2" xfId="7191"/>
    <cellStyle name="Percent 2 5 2 3" xfId="3603"/>
    <cellStyle name="Percent 2 5 2 3 2" xfId="7192"/>
    <cellStyle name="Percent 2 5 2 4" xfId="7190"/>
    <cellStyle name="Percent 2 5 3" xfId="3604"/>
    <cellStyle name="Percent 2 5 3 2" xfId="7193"/>
    <cellStyle name="Percent 2 5 4" xfId="3605"/>
    <cellStyle name="Percent 2 5 4 2" xfId="7194"/>
    <cellStyle name="Percent 2 5 5" xfId="4079"/>
    <cellStyle name="Percent 2 6" xfId="3606"/>
    <cellStyle name="Percent 2 6 2" xfId="3607"/>
    <cellStyle name="Percent 2 6 2 2" xfId="3608"/>
    <cellStyle name="Percent 2 6 2 2 2" xfId="7197"/>
    <cellStyle name="Percent 2 6 2 3" xfId="3609"/>
    <cellStyle name="Percent 2 6 2 3 2" xfId="7198"/>
    <cellStyle name="Percent 2 6 2 4" xfId="7196"/>
    <cellStyle name="Percent 2 6 3" xfId="3610"/>
    <cellStyle name="Percent 2 6 3 2" xfId="7199"/>
    <cellStyle name="Percent 2 6 4" xfId="3611"/>
    <cellStyle name="Percent 2 6 4 2" xfId="7200"/>
    <cellStyle name="Percent 2 6 5" xfId="7195"/>
    <cellStyle name="Percent 2 7" xfId="3612"/>
    <cellStyle name="Percent 2 7 2" xfId="3613"/>
    <cellStyle name="Percent 2 7 2 2" xfId="7202"/>
    <cellStyle name="Percent 2 7 3" xfId="3614"/>
    <cellStyle name="Percent 2 7 3 2" xfId="7203"/>
    <cellStyle name="Percent 2 7 4" xfId="7201"/>
    <cellStyle name="Percent 2 8" xfId="3615"/>
    <cellStyle name="Percent 2 8 2" xfId="7204"/>
    <cellStyle name="Percent 2 9" xfId="3616"/>
    <cellStyle name="Percent 2 9 2" xfId="7205"/>
    <cellStyle name="PSChar" xfId="41"/>
    <cellStyle name="PSDate" xfId="42"/>
    <cellStyle name="PSDec" xfId="43"/>
    <cellStyle name="PSHeading" xfId="44"/>
    <cellStyle name="PSInt" xfId="45"/>
    <cellStyle name="PSSpacer" xfId="46"/>
    <cellStyle name="Title 2" xfId="3617"/>
    <cellStyle name="Total" xfId="3632" builtinId="25" customBuiltin="1"/>
    <cellStyle name="Warning Text" xfId="3630" builtinId="11" customBuiltin="1"/>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2"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6"/>
      <c r="L1" s="26"/>
      <c r="M1" s="26"/>
    </row>
    <row r="2" spans="1:13" ht="45" customHeight="1" thickBot="1">
      <c r="A2" s="142" t="s">
        <v>104</v>
      </c>
      <c r="B2" s="143"/>
      <c r="C2" s="143"/>
      <c r="D2" s="143"/>
      <c r="E2" s="143"/>
      <c r="F2" s="143"/>
      <c r="G2" s="143"/>
      <c r="H2" s="143"/>
      <c r="I2" s="143"/>
      <c r="J2" s="143"/>
      <c r="K2" s="144"/>
      <c r="L2" s="144"/>
      <c r="M2" s="5"/>
    </row>
    <row r="3" spans="1:13" ht="21" customHeight="1" thickTop="1">
      <c r="A3" s="6" t="s">
        <v>83</v>
      </c>
      <c r="B3" s="7"/>
      <c r="C3" s="7"/>
      <c r="D3" s="72" t="s">
        <v>116</v>
      </c>
      <c r="E3" s="72"/>
      <c r="F3" s="72"/>
      <c r="G3" s="72"/>
      <c r="H3" s="72"/>
      <c r="I3" s="72"/>
      <c r="J3" s="10"/>
      <c r="K3" s="27"/>
      <c r="L3" s="27"/>
      <c r="M3" s="27"/>
    </row>
    <row r="4" spans="1:13" ht="16.5" customHeight="1">
      <c r="A4" s="6" t="s">
        <v>84</v>
      </c>
      <c r="B4" s="7"/>
      <c r="C4" s="7"/>
      <c r="D4" s="73" t="s">
        <v>117</v>
      </c>
      <c r="E4" s="73"/>
      <c r="F4" s="73"/>
      <c r="G4" s="73"/>
      <c r="H4" s="73"/>
      <c r="I4" s="73"/>
      <c r="J4" s="11"/>
      <c r="K4" s="28"/>
      <c r="L4" s="28"/>
      <c r="M4" s="28"/>
    </row>
    <row r="5" spans="1:13" ht="45" customHeight="1">
      <c r="A5" s="15" t="s">
        <v>87</v>
      </c>
      <c r="B5" s="12"/>
      <c r="C5" s="12"/>
      <c r="D5" s="12"/>
      <c r="E5" s="12"/>
      <c r="F5" s="12"/>
      <c r="G5" s="12"/>
      <c r="H5" s="12"/>
      <c r="I5" s="12"/>
      <c r="J5" s="13"/>
      <c r="K5" s="100" t="s">
        <v>101</v>
      </c>
      <c r="L5" s="100" t="s">
        <v>102</v>
      </c>
      <c r="M5" s="101" t="s">
        <v>103</v>
      </c>
    </row>
    <row r="6" spans="1:13" ht="27.75" customHeight="1">
      <c r="A6" s="17" t="s">
        <v>1</v>
      </c>
      <c r="B6" s="145" t="s">
        <v>91</v>
      </c>
      <c r="C6" s="145"/>
      <c r="D6" s="145"/>
      <c r="E6" s="145"/>
      <c r="F6" s="145"/>
      <c r="G6" s="145"/>
      <c r="H6" s="145"/>
      <c r="I6" s="145"/>
      <c r="J6" s="145"/>
      <c r="K6" s="116">
        <f>SUM(K7:K9)</f>
        <v>0</v>
      </c>
      <c r="L6" s="116">
        <f>SUM(L7:L9)</f>
        <v>0</v>
      </c>
      <c r="M6" s="116">
        <f t="shared" ref="M6:M12" si="0">SUM(K6:L6)</f>
        <v>0</v>
      </c>
    </row>
    <row r="7" spans="1:13" ht="20.100000000000001" customHeight="1">
      <c r="A7" s="14" t="s">
        <v>2</v>
      </c>
      <c r="B7" s="146" t="s">
        <v>19</v>
      </c>
      <c r="C7" s="146"/>
      <c r="D7" s="146"/>
      <c r="E7" s="146"/>
      <c r="F7" s="146"/>
      <c r="G7" s="146"/>
      <c r="H7" s="146"/>
      <c r="I7" s="146"/>
      <c r="J7" s="146"/>
      <c r="K7" s="115">
        <f>ROUND('ROPS Detail'!L6,0)</f>
        <v>0</v>
      </c>
      <c r="L7" s="115">
        <f>ROUND('ROPS Detail'!R6,0)</f>
        <v>0</v>
      </c>
      <c r="M7" s="115">
        <f t="shared" si="0"/>
        <v>0</v>
      </c>
    </row>
    <row r="8" spans="1:13" ht="20.100000000000001" customHeight="1">
      <c r="A8" s="14" t="s">
        <v>3</v>
      </c>
      <c r="B8" s="146" t="s">
        <v>20</v>
      </c>
      <c r="C8" s="146"/>
      <c r="D8" s="146"/>
      <c r="E8" s="146"/>
      <c r="F8" s="146"/>
      <c r="G8" s="146"/>
      <c r="H8" s="146"/>
      <c r="I8" s="146"/>
      <c r="J8" s="146"/>
      <c r="K8" s="115">
        <f>ROUND('ROPS Detail'!M6,0)</f>
        <v>0</v>
      </c>
      <c r="L8" s="115">
        <f>ROUND('ROPS Detail'!S6,0)</f>
        <v>0</v>
      </c>
      <c r="M8" s="115">
        <f t="shared" si="0"/>
        <v>0</v>
      </c>
    </row>
    <row r="9" spans="1:13" ht="20.100000000000001" customHeight="1">
      <c r="A9" s="14" t="s">
        <v>4</v>
      </c>
      <c r="B9" s="146" t="s">
        <v>26</v>
      </c>
      <c r="C9" s="146"/>
      <c r="D9" s="146"/>
      <c r="E9" s="146"/>
      <c r="F9" s="146"/>
      <c r="G9" s="146"/>
      <c r="H9" s="146"/>
      <c r="I9" s="146"/>
      <c r="J9" s="146"/>
      <c r="K9" s="115">
        <f>ROUND('ROPS Detail'!N6,0)</f>
        <v>0</v>
      </c>
      <c r="L9" s="115">
        <f>ROUND('ROPS Detail'!T6,0)</f>
        <v>0</v>
      </c>
      <c r="M9" s="115">
        <f t="shared" si="0"/>
        <v>0</v>
      </c>
    </row>
    <row r="10" spans="1:13" ht="20.100000000000001" customHeight="1">
      <c r="A10" s="17" t="s">
        <v>5</v>
      </c>
      <c r="B10" s="147" t="s">
        <v>93</v>
      </c>
      <c r="C10" s="147"/>
      <c r="D10" s="147"/>
      <c r="E10" s="147"/>
      <c r="F10" s="147"/>
      <c r="G10" s="147"/>
      <c r="H10" s="147"/>
      <c r="I10" s="147"/>
      <c r="J10" s="147"/>
      <c r="K10" s="117">
        <f>SUM(K11:K12)</f>
        <v>1502183</v>
      </c>
      <c r="L10" s="117">
        <f>SUM(L11:L12)</f>
        <v>655303</v>
      </c>
      <c r="M10" s="117">
        <f t="shared" si="0"/>
        <v>2157486</v>
      </c>
    </row>
    <row r="11" spans="1:13" ht="20.100000000000001" customHeight="1">
      <c r="A11" s="14" t="s">
        <v>27</v>
      </c>
      <c r="B11" s="146" t="s">
        <v>94</v>
      </c>
      <c r="C11" s="146"/>
      <c r="D11" s="146"/>
      <c r="E11" s="146"/>
      <c r="F11" s="146"/>
      <c r="G11" s="146"/>
      <c r="H11" s="146"/>
      <c r="I11" s="146"/>
      <c r="J11" s="146"/>
      <c r="K11" s="115">
        <f>'ROPS Detail'!O6</f>
        <v>1452183</v>
      </c>
      <c r="L11" s="115">
        <f>'ROPS Detail'!U6</f>
        <v>605303</v>
      </c>
      <c r="M11" s="115">
        <f t="shared" si="0"/>
        <v>2057486</v>
      </c>
    </row>
    <row r="12" spans="1:13" ht="20.100000000000001" customHeight="1">
      <c r="A12" s="14" t="s">
        <v>28</v>
      </c>
      <c r="B12" s="149" t="s">
        <v>95</v>
      </c>
      <c r="C12" s="149"/>
      <c r="D12" s="149"/>
      <c r="E12" s="149"/>
      <c r="F12" s="149"/>
      <c r="G12" s="149"/>
      <c r="H12" s="149"/>
      <c r="I12" s="149"/>
      <c r="J12" s="149"/>
      <c r="K12" s="115">
        <f>'ROPS Detail'!P6</f>
        <v>50000</v>
      </c>
      <c r="L12" s="115">
        <f>'ROPS Detail'!V6</f>
        <v>50000</v>
      </c>
      <c r="M12" s="115">
        <f t="shared" si="0"/>
        <v>100000</v>
      </c>
    </row>
    <row r="13" spans="1:13" ht="20.100000000000001" customHeight="1">
      <c r="A13" s="17" t="s">
        <v>6</v>
      </c>
      <c r="B13" s="69" t="s">
        <v>32</v>
      </c>
      <c r="C13" s="69"/>
      <c r="D13" s="69"/>
      <c r="E13" s="69"/>
      <c r="F13" s="69"/>
      <c r="G13" s="69"/>
      <c r="H13" s="69"/>
      <c r="I13" s="69"/>
      <c r="J13" s="69"/>
      <c r="K13" s="116">
        <f>SUM(K6+K10)</f>
        <v>1502183</v>
      </c>
      <c r="L13" s="116">
        <f>SUM(L6+L10)</f>
        <v>655303</v>
      </c>
      <c r="M13" s="116">
        <f>SUM(M6+M10)</f>
        <v>2157486</v>
      </c>
    </row>
    <row r="14" spans="1:13" ht="72" customHeight="1">
      <c r="A14" s="14"/>
      <c r="B14" s="147"/>
      <c r="C14" s="147"/>
      <c r="D14" s="147"/>
      <c r="E14" s="147"/>
      <c r="F14" s="147"/>
      <c r="G14" s="147"/>
      <c r="H14" s="147"/>
      <c r="I14" s="147"/>
      <c r="J14" s="147"/>
      <c r="K14" s="69"/>
      <c r="L14" s="69"/>
      <c r="M14" s="69"/>
    </row>
    <row r="15" spans="1:13" ht="13.5" customHeight="1">
      <c r="A15" s="150" t="s">
        <v>88</v>
      </c>
      <c r="B15" s="150"/>
      <c r="C15" s="150"/>
      <c r="D15" s="150"/>
      <c r="E15" s="150"/>
      <c r="F15" s="150"/>
      <c r="G15" s="7"/>
      <c r="H15" s="148"/>
      <c r="I15" s="148"/>
      <c r="J15" s="148"/>
      <c r="K15" s="29"/>
      <c r="L15" s="30"/>
      <c r="M15" s="5"/>
    </row>
    <row r="16" spans="1:13" ht="21" customHeight="1">
      <c r="A16" s="150"/>
      <c r="B16" s="150"/>
      <c r="C16" s="150"/>
      <c r="D16" s="150"/>
      <c r="E16" s="150"/>
      <c r="F16" s="150"/>
      <c r="G16" s="7"/>
      <c r="H16" s="7" t="s">
        <v>9</v>
      </c>
      <c r="I16" s="7"/>
      <c r="J16" s="8"/>
      <c r="K16" s="30" t="s">
        <v>10</v>
      </c>
      <c r="L16" s="30"/>
      <c r="M16" s="5"/>
    </row>
    <row r="17" spans="1:13" ht="11.25" customHeight="1">
      <c r="A17" s="150"/>
      <c r="B17" s="150"/>
      <c r="C17" s="150"/>
      <c r="D17" s="150"/>
      <c r="E17" s="150"/>
      <c r="F17" s="150"/>
      <c r="G17" s="7"/>
      <c r="H17" s="7"/>
      <c r="I17" s="7"/>
      <c r="J17" s="8"/>
      <c r="K17" s="30"/>
      <c r="L17" s="30"/>
      <c r="M17" s="5"/>
    </row>
    <row r="18" spans="1:13" ht="12.75" customHeight="1">
      <c r="A18" s="150"/>
      <c r="B18" s="150"/>
      <c r="C18" s="150"/>
      <c r="D18" s="150"/>
      <c r="E18" s="150"/>
      <c r="F18" s="150"/>
      <c r="G18" s="9" t="s">
        <v>23</v>
      </c>
      <c r="H18" s="148"/>
      <c r="I18" s="148"/>
      <c r="J18" s="148"/>
      <c r="K18" s="29"/>
      <c r="L18" s="30"/>
      <c r="M18" s="5"/>
    </row>
    <row r="19" spans="1:13" ht="23.25" customHeight="1">
      <c r="A19" s="150"/>
      <c r="B19" s="150"/>
      <c r="C19" s="150"/>
      <c r="D19" s="150"/>
      <c r="E19" s="150"/>
      <c r="F19" s="150"/>
      <c r="G19" s="7"/>
      <c r="H19" s="3" t="s">
        <v>11</v>
      </c>
      <c r="I19" s="3"/>
      <c r="J19" s="4"/>
      <c r="K19" s="31" t="s">
        <v>12</v>
      </c>
      <c r="L19" s="31"/>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9" type="noConversion"/>
  <printOptions horizontalCentered="1"/>
  <pageMargins left="0" right="0" top="1" bottom="0.5" header="0.5" footer="0.5"/>
  <pageSetup paperSize="3" fitToHeight="0"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85" zoomScaleNormal="85" zoomScalePageLayoutView="90" workbookViewId="0">
      <pane xSplit="2" ySplit="6" topLeftCell="C7" activePane="bottomRight" state="frozen"/>
      <selection pane="topRight" activeCell="C1" sqref="C1"/>
      <selection pane="bottomLeft" activeCell="A7" sqref="A7"/>
      <selection pane="bottomRight" activeCell="F22" sqref="F22"/>
    </sheetView>
  </sheetViews>
  <sheetFormatPr defaultColWidth="0" defaultRowHeight="12.75" zeroHeight="1"/>
  <cols>
    <col min="1" max="1" width="7" style="5" customWidth="1" collapsed="1"/>
    <col min="2" max="2" width="27.375" style="5" customWidth="1" collapsed="1"/>
    <col min="3" max="3" width="22.125" style="83"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19" customWidth="1" collapsed="1"/>
    <col min="10" max="10" width="9" style="18" customWidth="1" collapsed="1"/>
    <col min="11" max="11" width="14.125" style="107" customWidth="1" collapsed="1"/>
    <col min="12" max="13" width="13.875" style="19" customWidth="1" collapsed="1"/>
    <col min="14" max="14" width="15.5" style="19" customWidth="1" collapsed="1"/>
    <col min="15" max="16" width="13.875" style="19" customWidth="1" collapsed="1"/>
    <col min="17" max="17" width="14.375" style="84" customWidth="1" collapsed="1"/>
    <col min="18" max="22" width="13.875" style="19" customWidth="1" collapsed="1"/>
    <col min="23" max="23" width="15.875" style="85" customWidth="1" collapsed="1"/>
    <col min="24" max="24" width="0.875" style="5" customWidth="1" collapsed="1"/>
    <col min="25" max="16384" width="10.875" style="5" hidden="1" collapsed="1"/>
  </cols>
  <sheetData>
    <row r="1" spans="1:23" s="77" customFormat="1" ht="62.25" customHeight="1" thickBot="1">
      <c r="A1" s="151" t="s">
        <v>118</v>
      </c>
      <c r="B1" s="152"/>
      <c r="C1" s="152"/>
      <c r="D1" s="152"/>
      <c r="E1" s="152"/>
      <c r="F1" s="152"/>
      <c r="G1" s="152"/>
      <c r="H1" s="152"/>
      <c r="I1" s="152"/>
      <c r="J1" s="152"/>
      <c r="K1" s="152"/>
      <c r="L1" s="152"/>
      <c r="M1" s="152"/>
      <c r="N1" s="152"/>
      <c r="O1" s="152"/>
      <c r="P1" s="152"/>
      <c r="Q1" s="152"/>
      <c r="R1" s="152"/>
      <c r="S1" s="152"/>
      <c r="T1" s="152"/>
      <c r="U1" s="152"/>
      <c r="V1" s="152"/>
      <c r="W1" s="153"/>
    </row>
    <row r="2" spans="1:23" s="78" customFormat="1" ht="37.5" customHeight="1" thickTop="1">
      <c r="A2" s="74" t="s">
        <v>1</v>
      </c>
      <c r="B2" s="74" t="s">
        <v>2</v>
      </c>
      <c r="C2" s="74" t="s">
        <v>3</v>
      </c>
      <c r="D2" s="74" t="s">
        <v>4</v>
      </c>
      <c r="E2" s="74" t="s">
        <v>5</v>
      </c>
      <c r="F2" s="74" t="s">
        <v>27</v>
      </c>
      <c r="G2" s="74" t="s">
        <v>28</v>
      </c>
      <c r="H2" s="74" t="s">
        <v>6</v>
      </c>
      <c r="I2" s="74" t="s">
        <v>7</v>
      </c>
      <c r="J2" s="74" t="s">
        <v>8</v>
      </c>
      <c r="K2" s="106" t="s">
        <v>74</v>
      </c>
      <c r="L2" s="74" t="s">
        <v>33</v>
      </c>
      <c r="M2" s="74" t="s">
        <v>34</v>
      </c>
      <c r="N2" s="74" t="s">
        <v>35</v>
      </c>
      <c r="O2" s="74" t="s">
        <v>36</v>
      </c>
      <c r="P2" s="74" t="s">
        <v>37</v>
      </c>
      <c r="Q2" s="75" t="s">
        <v>38</v>
      </c>
      <c r="R2" s="74" t="s">
        <v>39</v>
      </c>
      <c r="S2" s="74" t="s">
        <v>40</v>
      </c>
      <c r="T2" s="74" t="s">
        <v>41</v>
      </c>
      <c r="U2" s="74" t="s">
        <v>42</v>
      </c>
      <c r="V2" s="74" t="s">
        <v>43</v>
      </c>
      <c r="W2" s="74" t="s">
        <v>44</v>
      </c>
    </row>
    <row r="3" spans="1:23" s="77" customFormat="1" ht="24.75" customHeight="1">
      <c r="A3" s="154" t="s">
        <v>14</v>
      </c>
      <c r="B3" s="164" t="s">
        <v>89</v>
      </c>
      <c r="C3" s="165" t="s">
        <v>25</v>
      </c>
      <c r="D3" s="154" t="s">
        <v>15</v>
      </c>
      <c r="E3" s="154" t="s">
        <v>16</v>
      </c>
      <c r="F3" s="154" t="s">
        <v>17</v>
      </c>
      <c r="G3" s="154" t="s">
        <v>18</v>
      </c>
      <c r="H3" s="154" t="s">
        <v>13</v>
      </c>
      <c r="I3" s="155" t="s">
        <v>0</v>
      </c>
      <c r="J3" s="156" t="s">
        <v>47</v>
      </c>
      <c r="K3" s="170" t="s">
        <v>103</v>
      </c>
      <c r="L3" s="158" t="s">
        <v>105</v>
      </c>
      <c r="M3" s="159"/>
      <c r="N3" s="159"/>
      <c r="O3" s="159"/>
      <c r="P3" s="160"/>
      <c r="Q3" s="161" t="s">
        <v>106</v>
      </c>
      <c r="R3" s="173" t="s">
        <v>107</v>
      </c>
      <c r="S3" s="174"/>
      <c r="T3" s="174"/>
      <c r="U3" s="174"/>
      <c r="V3" s="160"/>
      <c r="W3" s="161" t="s">
        <v>108</v>
      </c>
    </row>
    <row r="4" spans="1:23" s="77" customFormat="1" ht="21" customHeight="1">
      <c r="A4" s="154"/>
      <c r="B4" s="154"/>
      <c r="C4" s="165"/>
      <c r="D4" s="154"/>
      <c r="E4" s="154"/>
      <c r="F4" s="154"/>
      <c r="G4" s="154"/>
      <c r="H4" s="154"/>
      <c r="I4" s="155"/>
      <c r="J4" s="157"/>
      <c r="K4" s="171"/>
      <c r="L4" s="166" t="s">
        <v>24</v>
      </c>
      <c r="M4" s="167"/>
      <c r="N4" s="167"/>
      <c r="O4" s="168"/>
      <c r="P4" s="169"/>
      <c r="Q4" s="162"/>
      <c r="R4" s="166" t="s">
        <v>24</v>
      </c>
      <c r="S4" s="167"/>
      <c r="T4" s="167"/>
      <c r="U4" s="168"/>
      <c r="V4" s="169"/>
      <c r="W4" s="162"/>
    </row>
    <row r="5" spans="1:23" s="77" customFormat="1" ht="30" customHeight="1">
      <c r="A5" s="154"/>
      <c r="B5" s="154"/>
      <c r="C5" s="165"/>
      <c r="D5" s="154"/>
      <c r="E5" s="154"/>
      <c r="F5" s="154"/>
      <c r="G5" s="154"/>
      <c r="H5" s="154"/>
      <c r="I5" s="155"/>
      <c r="J5" s="157"/>
      <c r="K5" s="172"/>
      <c r="L5" s="71" t="s">
        <v>19</v>
      </c>
      <c r="M5" s="71" t="s">
        <v>20</v>
      </c>
      <c r="N5" s="70" t="s">
        <v>26</v>
      </c>
      <c r="O5" s="70" t="s">
        <v>21</v>
      </c>
      <c r="P5" s="70" t="s">
        <v>92</v>
      </c>
      <c r="Q5" s="163"/>
      <c r="R5" s="71" t="s">
        <v>19</v>
      </c>
      <c r="S5" s="71" t="s">
        <v>20</v>
      </c>
      <c r="T5" s="70" t="s">
        <v>26</v>
      </c>
      <c r="U5" s="89" t="s">
        <v>21</v>
      </c>
      <c r="V5" s="89" t="s">
        <v>92</v>
      </c>
      <c r="W5" s="163"/>
    </row>
    <row r="6" spans="1:23" s="82" customFormat="1">
      <c r="A6" s="79"/>
      <c r="B6" s="80"/>
      <c r="C6" s="80"/>
      <c r="D6" s="80"/>
      <c r="E6" s="80"/>
      <c r="F6" s="80"/>
      <c r="G6" s="80"/>
      <c r="H6" s="80"/>
      <c r="I6" s="109">
        <f>SUM(I7:I600)</f>
        <v>30600448</v>
      </c>
      <c r="J6" s="81"/>
      <c r="K6" s="122">
        <f>Q6+W6</f>
        <v>2157486</v>
      </c>
      <c r="L6" s="109">
        <f>SUM(L7:L600)</f>
        <v>0</v>
      </c>
      <c r="M6" s="109">
        <f>SUM(M7:M600)</f>
        <v>0</v>
      </c>
      <c r="N6" s="109">
        <f>SUM(N7:N600)</f>
        <v>0</v>
      </c>
      <c r="O6" s="109">
        <f>SUM(O7:O600)</f>
        <v>1452183</v>
      </c>
      <c r="P6" s="109">
        <f>SUM(P7:P600)</f>
        <v>50000</v>
      </c>
      <c r="Q6" s="118">
        <f>SUM(L6:P6)</f>
        <v>1502183</v>
      </c>
      <c r="R6" s="110">
        <f>SUM(R7:R600)</f>
        <v>0</v>
      </c>
      <c r="S6" s="110">
        <f>SUM(S7:S600)</f>
        <v>0</v>
      </c>
      <c r="T6" s="110">
        <f>SUM(T7:T600)</f>
        <v>0</v>
      </c>
      <c r="U6" s="110">
        <f>SUM(U7:U600)</f>
        <v>605303</v>
      </c>
      <c r="V6" s="110">
        <f>SUM(V7:V600)</f>
        <v>50000</v>
      </c>
      <c r="W6" s="121">
        <f>SUM(R6:V6)</f>
        <v>655303</v>
      </c>
    </row>
    <row r="7" spans="1:23" s="62" customFormat="1" ht="12" customHeight="1">
      <c r="A7" s="68">
        <v>1</v>
      </c>
      <c r="B7" s="60" t="s">
        <v>119</v>
      </c>
      <c r="C7" s="60" t="s">
        <v>29</v>
      </c>
      <c r="D7" s="61">
        <v>37918</v>
      </c>
      <c r="E7" s="61">
        <v>49918</v>
      </c>
      <c r="F7" s="60" t="s">
        <v>120</v>
      </c>
      <c r="G7" s="60" t="s">
        <v>121</v>
      </c>
      <c r="H7" s="60" t="s">
        <v>122</v>
      </c>
      <c r="I7" s="123">
        <v>1053837</v>
      </c>
      <c r="J7" s="52" t="s">
        <v>35</v>
      </c>
      <c r="K7" s="120">
        <f t="shared" ref="K7:K70" si="0">Q7+W7</f>
        <v>45168</v>
      </c>
      <c r="L7" s="123"/>
      <c r="M7" s="123"/>
      <c r="N7" s="123"/>
      <c r="O7" s="123">
        <v>23345</v>
      </c>
      <c r="P7" s="123"/>
      <c r="Q7" s="118">
        <f t="shared" ref="Q7:Q70" si="1">SUM(L7:P7)</f>
        <v>23345</v>
      </c>
      <c r="R7" s="123"/>
      <c r="S7" s="123"/>
      <c r="T7" s="123"/>
      <c r="U7" s="123">
        <v>21823</v>
      </c>
      <c r="V7" s="123"/>
      <c r="W7" s="119">
        <f>SUM(R7:V7)</f>
        <v>21823</v>
      </c>
    </row>
    <row r="8" spans="1:23" s="63" customFormat="1">
      <c r="A8" s="68">
        <v>5</v>
      </c>
      <c r="B8" s="16" t="s">
        <v>123</v>
      </c>
      <c r="C8" s="60" t="s">
        <v>53</v>
      </c>
      <c r="D8" s="55">
        <v>38876</v>
      </c>
      <c r="E8" s="55">
        <v>49834</v>
      </c>
      <c r="F8" s="16" t="s">
        <v>124</v>
      </c>
      <c r="G8" s="16" t="s">
        <v>125</v>
      </c>
      <c r="H8" s="53" t="s">
        <v>126</v>
      </c>
      <c r="I8" s="123">
        <v>3700</v>
      </c>
      <c r="J8" s="54" t="s">
        <v>35</v>
      </c>
      <c r="K8" s="120">
        <f t="shared" si="0"/>
        <v>3700</v>
      </c>
      <c r="L8" s="123"/>
      <c r="M8" s="123"/>
      <c r="N8" s="123"/>
      <c r="O8" s="123">
        <v>3700</v>
      </c>
      <c r="P8" s="123"/>
      <c r="Q8" s="118">
        <f t="shared" si="1"/>
        <v>3700</v>
      </c>
      <c r="R8" s="123"/>
      <c r="S8" s="123"/>
      <c r="T8" s="123"/>
      <c r="U8" s="123"/>
      <c r="V8" s="123"/>
      <c r="W8" s="119">
        <f t="shared" ref="W8:W71" si="2">SUM(R8:V8)</f>
        <v>0</v>
      </c>
    </row>
    <row r="9" spans="1:23" s="63" customFormat="1">
      <c r="A9" s="68">
        <v>6</v>
      </c>
      <c r="B9" s="16" t="s">
        <v>123</v>
      </c>
      <c r="C9" s="60" t="s">
        <v>53</v>
      </c>
      <c r="D9" s="55">
        <v>43647</v>
      </c>
      <c r="E9" s="55">
        <v>43646</v>
      </c>
      <c r="F9" s="16" t="s">
        <v>127</v>
      </c>
      <c r="G9" s="16" t="s">
        <v>128</v>
      </c>
      <c r="H9" s="53" t="s">
        <v>126</v>
      </c>
      <c r="I9" s="123">
        <v>1000</v>
      </c>
      <c r="J9" s="54" t="s">
        <v>35</v>
      </c>
      <c r="K9" s="120">
        <f t="shared" si="0"/>
        <v>1000</v>
      </c>
      <c r="L9" s="123"/>
      <c r="M9" s="123"/>
      <c r="N9" s="123"/>
      <c r="O9" s="123">
        <v>500</v>
      </c>
      <c r="P9" s="123"/>
      <c r="Q9" s="118">
        <f t="shared" si="1"/>
        <v>500</v>
      </c>
      <c r="R9" s="123"/>
      <c r="S9" s="123"/>
      <c r="T9" s="123"/>
      <c r="U9" s="123">
        <v>500</v>
      </c>
      <c r="V9" s="123"/>
      <c r="W9" s="119">
        <f t="shared" si="2"/>
        <v>500</v>
      </c>
    </row>
    <row r="10" spans="1:23" s="63" customFormat="1">
      <c r="A10" s="68">
        <v>7</v>
      </c>
      <c r="B10" s="64" t="s">
        <v>123</v>
      </c>
      <c r="C10" s="60" t="s">
        <v>53</v>
      </c>
      <c r="D10" s="55">
        <v>43647</v>
      </c>
      <c r="E10" s="55">
        <v>43646</v>
      </c>
      <c r="F10" s="16" t="s">
        <v>129</v>
      </c>
      <c r="G10" s="16" t="s">
        <v>130</v>
      </c>
      <c r="H10" s="53" t="s">
        <v>126</v>
      </c>
      <c r="I10" s="123">
        <v>10800</v>
      </c>
      <c r="J10" s="54" t="s">
        <v>35</v>
      </c>
      <c r="K10" s="120">
        <f t="shared" si="0"/>
        <v>10800</v>
      </c>
      <c r="L10" s="123"/>
      <c r="M10" s="123"/>
      <c r="N10" s="123"/>
      <c r="O10" s="123"/>
      <c r="P10" s="123"/>
      <c r="Q10" s="118">
        <f t="shared" si="1"/>
        <v>0</v>
      </c>
      <c r="R10" s="123"/>
      <c r="S10" s="123"/>
      <c r="T10" s="123"/>
      <c r="U10" s="123">
        <v>10800</v>
      </c>
      <c r="V10" s="123"/>
      <c r="W10" s="119">
        <f t="shared" si="2"/>
        <v>10800</v>
      </c>
    </row>
    <row r="11" spans="1:23" s="63" customFormat="1">
      <c r="A11" s="68">
        <v>8</v>
      </c>
      <c r="B11" s="16" t="s">
        <v>131</v>
      </c>
      <c r="C11" s="60" t="s">
        <v>67</v>
      </c>
      <c r="D11" s="55">
        <v>38412</v>
      </c>
      <c r="E11" s="55">
        <v>45716</v>
      </c>
      <c r="F11" s="16" t="s">
        <v>132</v>
      </c>
      <c r="G11" s="16" t="s">
        <v>133</v>
      </c>
      <c r="H11" s="53" t="s">
        <v>122</v>
      </c>
      <c r="I11" s="123">
        <v>264283</v>
      </c>
      <c r="J11" s="54" t="s">
        <v>35</v>
      </c>
      <c r="K11" s="120">
        <f t="shared" si="0"/>
        <v>16824</v>
      </c>
      <c r="L11" s="123"/>
      <c r="M11" s="123"/>
      <c r="N11" s="123"/>
      <c r="O11" s="123">
        <v>13855</v>
      </c>
      <c r="P11" s="123"/>
      <c r="Q11" s="118">
        <f t="shared" si="1"/>
        <v>13855</v>
      </c>
      <c r="R11" s="123"/>
      <c r="S11" s="123"/>
      <c r="T11" s="123"/>
      <c r="U11" s="123">
        <v>2969</v>
      </c>
      <c r="V11" s="123"/>
      <c r="W11" s="119">
        <f t="shared" si="2"/>
        <v>2969</v>
      </c>
    </row>
    <row r="12" spans="1:23" s="63" customFormat="1">
      <c r="A12" s="68">
        <v>9</v>
      </c>
      <c r="B12" s="56" t="s">
        <v>131</v>
      </c>
      <c r="C12" s="60" t="s">
        <v>67</v>
      </c>
      <c r="D12" s="55">
        <v>38899</v>
      </c>
      <c r="E12" s="55">
        <v>46203</v>
      </c>
      <c r="F12" s="56" t="s">
        <v>134</v>
      </c>
      <c r="G12" s="56" t="s">
        <v>135</v>
      </c>
      <c r="H12" s="53" t="s">
        <v>136</v>
      </c>
      <c r="I12" s="123">
        <v>1364121</v>
      </c>
      <c r="J12" s="54" t="s">
        <v>35</v>
      </c>
      <c r="K12" s="120">
        <f t="shared" si="0"/>
        <v>81793</v>
      </c>
      <c r="L12" s="123"/>
      <c r="M12" s="123"/>
      <c r="N12" s="123"/>
      <c r="O12" s="123">
        <v>67072</v>
      </c>
      <c r="P12" s="123"/>
      <c r="Q12" s="118">
        <f t="shared" si="1"/>
        <v>67072</v>
      </c>
      <c r="R12" s="123"/>
      <c r="S12" s="123"/>
      <c r="T12" s="123"/>
      <c r="U12" s="123">
        <v>14721</v>
      </c>
      <c r="V12" s="123"/>
      <c r="W12" s="119">
        <f t="shared" si="2"/>
        <v>14721</v>
      </c>
    </row>
    <row r="13" spans="1:23" s="63" customFormat="1">
      <c r="A13" s="68">
        <v>10</v>
      </c>
      <c r="B13" s="56" t="s">
        <v>131</v>
      </c>
      <c r="C13" s="60" t="s">
        <v>67</v>
      </c>
      <c r="D13" s="55">
        <v>39326</v>
      </c>
      <c r="E13" s="55">
        <v>46630</v>
      </c>
      <c r="F13" s="56" t="s">
        <v>137</v>
      </c>
      <c r="G13" s="53" t="s">
        <v>138</v>
      </c>
      <c r="H13" s="53" t="s">
        <v>122</v>
      </c>
      <c r="I13" s="123">
        <v>476178</v>
      </c>
      <c r="J13" s="54" t="s">
        <v>35</v>
      </c>
      <c r="K13" s="120">
        <f t="shared" si="0"/>
        <v>25587</v>
      </c>
      <c r="L13" s="123"/>
      <c r="M13" s="123"/>
      <c r="N13" s="123"/>
      <c r="O13" s="123">
        <v>20601</v>
      </c>
      <c r="P13" s="123"/>
      <c r="Q13" s="118">
        <f t="shared" si="1"/>
        <v>20601</v>
      </c>
      <c r="R13" s="123"/>
      <c r="S13" s="123"/>
      <c r="T13" s="123"/>
      <c r="U13" s="123">
        <v>4986</v>
      </c>
      <c r="V13" s="123"/>
      <c r="W13" s="119">
        <f t="shared" si="2"/>
        <v>4986</v>
      </c>
    </row>
    <row r="14" spans="1:23" s="63" customFormat="1">
      <c r="A14" s="68">
        <v>14</v>
      </c>
      <c r="B14" s="56" t="s">
        <v>139</v>
      </c>
      <c r="C14" s="60" t="s">
        <v>61</v>
      </c>
      <c r="D14" s="55">
        <v>43647</v>
      </c>
      <c r="E14" s="55">
        <v>44012</v>
      </c>
      <c r="F14" s="56" t="s">
        <v>140</v>
      </c>
      <c r="G14" s="53" t="s">
        <v>141</v>
      </c>
      <c r="H14" s="53" t="s">
        <v>122</v>
      </c>
      <c r="I14" s="123">
        <v>40000</v>
      </c>
      <c r="J14" s="54" t="s">
        <v>35</v>
      </c>
      <c r="K14" s="120">
        <f t="shared" si="0"/>
        <v>40000</v>
      </c>
      <c r="L14" s="123"/>
      <c r="M14" s="123"/>
      <c r="N14" s="123"/>
      <c r="O14" s="123">
        <v>20000</v>
      </c>
      <c r="P14" s="123"/>
      <c r="Q14" s="118">
        <f t="shared" si="1"/>
        <v>20000</v>
      </c>
      <c r="R14" s="123"/>
      <c r="S14" s="123"/>
      <c r="T14" s="123"/>
      <c r="U14" s="123">
        <v>20000</v>
      </c>
      <c r="V14" s="123"/>
      <c r="W14" s="119">
        <f t="shared" si="2"/>
        <v>20000</v>
      </c>
    </row>
    <row r="15" spans="1:23" s="63" customFormat="1">
      <c r="A15" s="68">
        <v>21</v>
      </c>
      <c r="B15" s="56" t="s">
        <v>142</v>
      </c>
      <c r="C15" s="60" t="s">
        <v>60</v>
      </c>
      <c r="D15" s="55">
        <v>43647</v>
      </c>
      <c r="E15" s="55">
        <v>44012</v>
      </c>
      <c r="F15" s="56" t="s">
        <v>116</v>
      </c>
      <c r="G15" s="53" t="s">
        <v>143</v>
      </c>
      <c r="H15" s="53" t="s">
        <v>122</v>
      </c>
      <c r="I15" s="123">
        <v>75000</v>
      </c>
      <c r="J15" s="54" t="s">
        <v>35</v>
      </c>
      <c r="K15" s="120">
        <f t="shared" si="0"/>
        <v>75000</v>
      </c>
      <c r="L15" s="123"/>
      <c r="M15" s="123"/>
      <c r="N15" s="123"/>
      <c r="O15" s="123">
        <v>37500</v>
      </c>
      <c r="P15" s="123"/>
      <c r="Q15" s="118">
        <f t="shared" si="1"/>
        <v>37500</v>
      </c>
      <c r="R15" s="123"/>
      <c r="S15" s="123"/>
      <c r="T15" s="123"/>
      <c r="U15" s="123">
        <v>37500</v>
      </c>
      <c r="V15" s="123"/>
      <c r="W15" s="119">
        <f t="shared" si="2"/>
        <v>37500</v>
      </c>
    </row>
    <row r="16" spans="1:23" s="63" customFormat="1">
      <c r="A16" s="128">
        <v>23</v>
      </c>
      <c r="B16" s="124" t="s">
        <v>144</v>
      </c>
      <c r="C16" s="124" t="s">
        <v>68</v>
      </c>
      <c r="D16" s="127">
        <v>40939</v>
      </c>
      <c r="E16" s="127">
        <v>44957</v>
      </c>
      <c r="F16" s="124" t="s">
        <v>145</v>
      </c>
      <c r="G16" s="124" t="s">
        <v>146</v>
      </c>
      <c r="H16" s="130" t="s">
        <v>157</v>
      </c>
      <c r="I16" s="126">
        <v>841950</v>
      </c>
      <c r="J16" s="125" t="s">
        <v>35</v>
      </c>
      <c r="K16" s="129">
        <f t="shared" si="0"/>
        <v>187100</v>
      </c>
      <c r="L16" s="126"/>
      <c r="M16" s="126"/>
      <c r="N16" s="126"/>
      <c r="O16" s="126">
        <v>93550</v>
      </c>
      <c r="P16" s="126"/>
      <c r="Q16" s="129">
        <f t="shared" si="1"/>
        <v>93550</v>
      </c>
      <c r="R16" s="126"/>
      <c r="S16" s="126"/>
      <c r="T16" s="126"/>
      <c r="U16" s="126">
        <v>93550</v>
      </c>
      <c r="V16" s="126"/>
      <c r="W16" s="129">
        <f t="shared" si="2"/>
        <v>93550</v>
      </c>
    </row>
    <row r="17" spans="1:23" s="63" customFormat="1">
      <c r="A17" s="128">
        <v>24</v>
      </c>
      <c r="B17" s="124" t="s">
        <v>144</v>
      </c>
      <c r="C17" s="124" t="s">
        <v>68</v>
      </c>
      <c r="D17" s="127">
        <v>40939</v>
      </c>
      <c r="E17" s="127">
        <v>44957</v>
      </c>
      <c r="F17" s="124" t="s">
        <v>147</v>
      </c>
      <c r="G17" s="124" t="s">
        <v>148</v>
      </c>
      <c r="H17" s="130" t="s">
        <v>157</v>
      </c>
      <c r="I17" s="126">
        <v>387000</v>
      </c>
      <c r="J17" s="125" t="s">
        <v>35</v>
      </c>
      <c r="K17" s="129">
        <f t="shared" si="0"/>
        <v>86000</v>
      </c>
      <c r="L17" s="126"/>
      <c r="M17" s="126"/>
      <c r="N17" s="126"/>
      <c r="O17" s="126">
        <v>43000</v>
      </c>
      <c r="P17" s="126"/>
      <c r="Q17" s="129">
        <f t="shared" si="1"/>
        <v>43000</v>
      </c>
      <c r="R17" s="126"/>
      <c r="S17" s="126"/>
      <c r="T17" s="126"/>
      <c r="U17" s="126">
        <v>43000</v>
      </c>
      <c r="V17" s="126"/>
      <c r="W17" s="129">
        <f t="shared" si="2"/>
        <v>43000</v>
      </c>
    </row>
    <row r="18" spans="1:23" s="63" customFormat="1">
      <c r="A18" s="68">
        <v>41</v>
      </c>
      <c r="B18" s="56" t="s">
        <v>149</v>
      </c>
      <c r="C18" s="60" t="s">
        <v>59</v>
      </c>
      <c r="D18" s="55">
        <v>43647</v>
      </c>
      <c r="E18" s="55">
        <v>44012</v>
      </c>
      <c r="F18" s="56" t="s">
        <v>116</v>
      </c>
      <c r="G18" s="53" t="s">
        <v>150</v>
      </c>
      <c r="H18" s="53" t="s">
        <v>122</v>
      </c>
      <c r="I18" s="123">
        <v>10000</v>
      </c>
      <c r="J18" s="54" t="s">
        <v>35</v>
      </c>
      <c r="K18" s="120">
        <f t="shared" si="0"/>
        <v>10000</v>
      </c>
      <c r="L18" s="123"/>
      <c r="M18" s="123"/>
      <c r="N18" s="123"/>
      <c r="O18" s="123">
        <v>5000</v>
      </c>
      <c r="P18" s="123"/>
      <c r="Q18" s="118">
        <f t="shared" si="1"/>
        <v>5000</v>
      </c>
      <c r="R18" s="123"/>
      <c r="S18" s="123"/>
      <c r="T18" s="123"/>
      <c r="U18" s="123">
        <v>5000</v>
      </c>
      <c r="V18" s="123"/>
      <c r="W18" s="119">
        <f t="shared" si="2"/>
        <v>5000</v>
      </c>
    </row>
    <row r="19" spans="1:23" s="63" customFormat="1">
      <c r="A19" s="68">
        <v>42</v>
      </c>
      <c r="B19" s="56" t="s">
        <v>139</v>
      </c>
      <c r="C19" s="60" t="s">
        <v>61</v>
      </c>
      <c r="D19" s="55">
        <v>43647</v>
      </c>
      <c r="E19" s="55">
        <v>44012</v>
      </c>
      <c r="F19" s="56" t="s">
        <v>151</v>
      </c>
      <c r="G19" s="53" t="s">
        <v>152</v>
      </c>
      <c r="H19" s="53" t="s">
        <v>122</v>
      </c>
      <c r="I19" s="123">
        <v>12000</v>
      </c>
      <c r="J19" s="54" t="s">
        <v>35</v>
      </c>
      <c r="K19" s="120">
        <f t="shared" si="0"/>
        <v>12000</v>
      </c>
      <c r="L19" s="123"/>
      <c r="M19" s="123"/>
      <c r="N19" s="123"/>
      <c r="O19" s="123">
        <v>6000</v>
      </c>
      <c r="P19" s="123"/>
      <c r="Q19" s="118">
        <f t="shared" si="1"/>
        <v>6000</v>
      </c>
      <c r="R19" s="123"/>
      <c r="S19" s="123"/>
      <c r="T19" s="123"/>
      <c r="U19" s="123">
        <v>6000</v>
      </c>
      <c r="V19" s="123"/>
      <c r="W19" s="119">
        <f t="shared" si="2"/>
        <v>6000</v>
      </c>
    </row>
    <row r="20" spans="1:23" s="63" customFormat="1">
      <c r="A20" s="68">
        <v>44</v>
      </c>
      <c r="B20" s="56" t="s">
        <v>139</v>
      </c>
      <c r="C20" s="60" t="s">
        <v>61</v>
      </c>
      <c r="D20" s="55">
        <v>43647</v>
      </c>
      <c r="E20" s="55">
        <v>44012</v>
      </c>
      <c r="F20" s="56" t="s">
        <v>153</v>
      </c>
      <c r="G20" s="53" t="s">
        <v>152</v>
      </c>
      <c r="H20" s="53" t="s">
        <v>122</v>
      </c>
      <c r="I20" s="123">
        <v>12000</v>
      </c>
      <c r="J20" s="54" t="s">
        <v>35</v>
      </c>
      <c r="K20" s="120">
        <f t="shared" si="0"/>
        <v>12000</v>
      </c>
      <c r="L20" s="123"/>
      <c r="M20" s="123"/>
      <c r="N20" s="123"/>
      <c r="O20" s="123">
        <v>6000</v>
      </c>
      <c r="P20" s="123"/>
      <c r="Q20" s="118">
        <f t="shared" si="1"/>
        <v>6000</v>
      </c>
      <c r="R20" s="123"/>
      <c r="S20" s="123"/>
      <c r="T20" s="123"/>
      <c r="U20" s="123">
        <v>6000</v>
      </c>
      <c r="V20" s="123"/>
      <c r="W20" s="119">
        <f t="shared" si="2"/>
        <v>6000</v>
      </c>
    </row>
    <row r="21" spans="1:23" s="63" customFormat="1">
      <c r="A21" s="68">
        <v>53</v>
      </c>
      <c r="B21" s="56" t="s">
        <v>154</v>
      </c>
      <c r="C21" s="60" t="s">
        <v>85</v>
      </c>
      <c r="D21" s="55">
        <v>43647</v>
      </c>
      <c r="E21" s="55">
        <v>44012</v>
      </c>
      <c r="F21" s="56" t="s">
        <v>155</v>
      </c>
      <c r="G21" s="53" t="s">
        <v>156</v>
      </c>
      <c r="H21" s="53" t="s">
        <v>157</v>
      </c>
      <c r="I21" s="123">
        <v>100000</v>
      </c>
      <c r="J21" s="54" t="s">
        <v>35</v>
      </c>
      <c r="K21" s="120">
        <f t="shared" si="0"/>
        <v>100000</v>
      </c>
      <c r="L21" s="123"/>
      <c r="M21" s="123"/>
      <c r="N21" s="123"/>
      <c r="O21" s="123"/>
      <c r="P21" s="123">
        <v>50000</v>
      </c>
      <c r="Q21" s="118">
        <f t="shared" si="1"/>
        <v>50000</v>
      </c>
      <c r="R21" s="123"/>
      <c r="S21" s="123"/>
      <c r="T21" s="123"/>
      <c r="U21" s="123"/>
      <c r="V21" s="123">
        <v>50000</v>
      </c>
      <c r="W21" s="119">
        <f t="shared" si="2"/>
        <v>50000</v>
      </c>
    </row>
    <row r="22" spans="1:23" s="63" customFormat="1">
      <c r="A22" s="68">
        <v>60</v>
      </c>
      <c r="B22" s="56" t="s">
        <v>158</v>
      </c>
      <c r="C22" s="60" t="s">
        <v>48</v>
      </c>
      <c r="D22" s="55">
        <v>42158</v>
      </c>
      <c r="E22" s="55">
        <v>49888</v>
      </c>
      <c r="F22" s="56" t="s">
        <v>124</v>
      </c>
      <c r="G22" s="53" t="s">
        <v>159</v>
      </c>
      <c r="H22" s="53" t="s">
        <v>122</v>
      </c>
      <c r="I22" s="123">
        <v>22782235</v>
      </c>
      <c r="J22" s="54" t="s">
        <v>35</v>
      </c>
      <c r="K22" s="120">
        <f t="shared" si="0"/>
        <v>608582</v>
      </c>
      <c r="L22" s="123"/>
      <c r="M22" s="123"/>
      <c r="N22" s="123"/>
      <c r="O22" s="123">
        <v>304291</v>
      </c>
      <c r="P22" s="123"/>
      <c r="Q22" s="118">
        <f t="shared" si="1"/>
        <v>304291</v>
      </c>
      <c r="R22" s="123"/>
      <c r="S22" s="123"/>
      <c r="T22" s="123"/>
      <c r="U22" s="123">
        <v>304291</v>
      </c>
      <c r="V22" s="123"/>
      <c r="W22" s="119">
        <f t="shared" si="2"/>
        <v>304291</v>
      </c>
    </row>
    <row r="23" spans="1:23" s="63" customFormat="1">
      <c r="A23" s="68">
        <v>61</v>
      </c>
      <c r="B23" s="56" t="s">
        <v>158</v>
      </c>
      <c r="C23" s="60" t="s">
        <v>48</v>
      </c>
      <c r="D23" s="55">
        <v>42158</v>
      </c>
      <c r="E23" s="55">
        <v>44774</v>
      </c>
      <c r="F23" s="56" t="s">
        <v>124</v>
      </c>
      <c r="G23" s="53" t="s">
        <v>160</v>
      </c>
      <c r="H23" s="53" t="s">
        <v>126</v>
      </c>
      <c r="I23" s="123">
        <v>3166344</v>
      </c>
      <c r="J23" s="54" t="s">
        <v>35</v>
      </c>
      <c r="K23" s="120">
        <f t="shared" si="0"/>
        <v>841932</v>
      </c>
      <c r="L23" s="123"/>
      <c r="M23" s="123"/>
      <c r="N23" s="123"/>
      <c r="O23" s="123">
        <v>807769</v>
      </c>
      <c r="P23" s="123"/>
      <c r="Q23" s="118">
        <f t="shared" si="1"/>
        <v>807769</v>
      </c>
      <c r="R23" s="123"/>
      <c r="S23" s="123"/>
      <c r="T23" s="123"/>
      <c r="U23" s="123">
        <v>34163</v>
      </c>
      <c r="V23" s="123"/>
      <c r="W23" s="119">
        <f t="shared" si="2"/>
        <v>34163</v>
      </c>
    </row>
    <row r="24" spans="1:23" s="63" customFormat="1">
      <c r="A24" s="68">
        <v>62</v>
      </c>
      <c r="B24" s="56"/>
      <c r="C24" s="60"/>
      <c r="D24" s="55"/>
      <c r="E24" s="55"/>
      <c r="F24" s="56"/>
      <c r="G24" s="53"/>
      <c r="H24" s="53"/>
      <c r="I24" s="123"/>
      <c r="J24" s="54" t="s">
        <v>35</v>
      </c>
      <c r="K24" s="120">
        <f t="shared" si="0"/>
        <v>0</v>
      </c>
      <c r="L24" s="123"/>
      <c r="M24" s="123"/>
      <c r="N24" s="123"/>
      <c r="O24" s="123"/>
      <c r="P24" s="123"/>
      <c r="Q24" s="118">
        <f t="shared" si="1"/>
        <v>0</v>
      </c>
      <c r="R24" s="123"/>
      <c r="S24" s="123"/>
      <c r="T24" s="123"/>
      <c r="U24" s="123"/>
      <c r="V24" s="123"/>
      <c r="W24" s="119">
        <f t="shared" si="2"/>
        <v>0</v>
      </c>
    </row>
    <row r="25" spans="1:23" s="63" customFormat="1">
      <c r="A25" s="68">
        <v>63</v>
      </c>
      <c r="B25" s="56"/>
      <c r="C25" s="60"/>
      <c r="D25" s="55"/>
      <c r="E25" s="55"/>
      <c r="F25" s="56"/>
      <c r="G25" s="53"/>
      <c r="H25" s="53"/>
      <c r="I25" s="123"/>
      <c r="J25" s="54" t="s">
        <v>35</v>
      </c>
      <c r="K25" s="120">
        <f t="shared" si="0"/>
        <v>0</v>
      </c>
      <c r="L25" s="123"/>
      <c r="M25" s="123"/>
      <c r="N25" s="123"/>
      <c r="O25" s="123"/>
      <c r="P25" s="123"/>
      <c r="Q25" s="118">
        <f t="shared" si="1"/>
        <v>0</v>
      </c>
      <c r="R25" s="123"/>
      <c r="S25" s="123"/>
      <c r="T25" s="123"/>
      <c r="U25" s="123"/>
      <c r="V25" s="123"/>
      <c r="W25" s="119">
        <f t="shared" si="2"/>
        <v>0</v>
      </c>
    </row>
    <row r="26" spans="1:23" s="63" customFormat="1">
      <c r="A26" s="68">
        <v>64</v>
      </c>
      <c r="B26" s="56"/>
      <c r="C26" s="60"/>
      <c r="D26" s="55"/>
      <c r="E26" s="55"/>
      <c r="F26" s="56"/>
      <c r="G26" s="53"/>
      <c r="H26" s="53"/>
      <c r="I26" s="123"/>
      <c r="J26" s="54" t="s">
        <v>35</v>
      </c>
      <c r="K26" s="120">
        <f t="shared" si="0"/>
        <v>0</v>
      </c>
      <c r="L26" s="123"/>
      <c r="M26" s="123"/>
      <c r="N26" s="123"/>
      <c r="O26" s="123"/>
      <c r="P26" s="123"/>
      <c r="Q26" s="118">
        <f t="shared" si="1"/>
        <v>0</v>
      </c>
      <c r="R26" s="123"/>
      <c r="S26" s="123"/>
      <c r="T26" s="123"/>
      <c r="U26" s="123"/>
      <c r="V26" s="123"/>
      <c r="W26" s="119">
        <f t="shared" si="2"/>
        <v>0</v>
      </c>
    </row>
    <row r="27" spans="1:23" s="63" customFormat="1">
      <c r="A27" s="68">
        <v>65</v>
      </c>
      <c r="B27" s="56"/>
      <c r="C27" s="60"/>
      <c r="D27" s="55"/>
      <c r="E27" s="55"/>
      <c r="F27" s="56"/>
      <c r="G27" s="53"/>
      <c r="H27" s="53"/>
      <c r="I27" s="123"/>
      <c r="J27" s="54" t="s">
        <v>35</v>
      </c>
      <c r="K27" s="120">
        <f t="shared" si="0"/>
        <v>0</v>
      </c>
      <c r="L27" s="123"/>
      <c r="M27" s="123"/>
      <c r="N27" s="123"/>
      <c r="O27" s="123"/>
      <c r="P27" s="123"/>
      <c r="Q27" s="118">
        <f t="shared" si="1"/>
        <v>0</v>
      </c>
      <c r="R27" s="123"/>
      <c r="S27" s="123"/>
      <c r="T27" s="123"/>
      <c r="U27" s="123"/>
      <c r="V27" s="123"/>
      <c r="W27" s="119">
        <f t="shared" si="2"/>
        <v>0</v>
      </c>
    </row>
    <row r="28" spans="1:23" s="63" customFormat="1">
      <c r="A28" s="68">
        <v>66</v>
      </c>
      <c r="B28" s="56"/>
      <c r="C28" s="60"/>
      <c r="D28" s="55"/>
      <c r="E28" s="55"/>
      <c r="F28" s="56"/>
      <c r="G28" s="53"/>
      <c r="H28" s="53"/>
      <c r="I28" s="123"/>
      <c r="J28" s="54" t="s">
        <v>35</v>
      </c>
      <c r="K28" s="120">
        <f t="shared" si="0"/>
        <v>0</v>
      </c>
      <c r="L28" s="123"/>
      <c r="M28" s="123"/>
      <c r="N28" s="123"/>
      <c r="O28" s="123"/>
      <c r="P28" s="123"/>
      <c r="Q28" s="118">
        <f t="shared" si="1"/>
        <v>0</v>
      </c>
      <c r="R28" s="123"/>
      <c r="S28" s="123"/>
      <c r="T28" s="123"/>
      <c r="U28" s="123"/>
      <c r="V28" s="123"/>
      <c r="W28" s="119">
        <f t="shared" si="2"/>
        <v>0</v>
      </c>
    </row>
    <row r="29" spans="1:23" s="63" customFormat="1">
      <c r="A29" s="68">
        <v>67</v>
      </c>
      <c r="B29" s="56"/>
      <c r="C29" s="60"/>
      <c r="D29" s="55"/>
      <c r="E29" s="55"/>
      <c r="F29" s="56"/>
      <c r="G29" s="53"/>
      <c r="H29" s="53"/>
      <c r="I29" s="123"/>
      <c r="J29" s="54" t="s">
        <v>35</v>
      </c>
      <c r="K29" s="120">
        <f t="shared" si="0"/>
        <v>0</v>
      </c>
      <c r="L29" s="123"/>
      <c r="M29" s="123"/>
      <c r="N29" s="123"/>
      <c r="O29" s="123"/>
      <c r="P29" s="123"/>
      <c r="Q29" s="118">
        <f t="shared" si="1"/>
        <v>0</v>
      </c>
      <c r="R29" s="123"/>
      <c r="S29" s="123"/>
      <c r="T29" s="123"/>
      <c r="U29" s="123"/>
      <c r="V29" s="123"/>
      <c r="W29" s="119">
        <f t="shared" si="2"/>
        <v>0</v>
      </c>
    </row>
    <row r="30" spans="1:23" s="63" customFormat="1">
      <c r="A30" s="68">
        <v>68</v>
      </c>
      <c r="B30" s="56"/>
      <c r="C30" s="60"/>
      <c r="D30" s="55"/>
      <c r="E30" s="55"/>
      <c r="F30" s="56"/>
      <c r="G30" s="53"/>
      <c r="H30" s="53"/>
      <c r="I30" s="123"/>
      <c r="J30" s="54" t="s">
        <v>35</v>
      </c>
      <c r="K30" s="120">
        <f t="shared" si="0"/>
        <v>0</v>
      </c>
      <c r="L30" s="123"/>
      <c r="M30" s="123"/>
      <c r="N30" s="123"/>
      <c r="O30" s="123"/>
      <c r="P30" s="123"/>
      <c r="Q30" s="118">
        <f t="shared" si="1"/>
        <v>0</v>
      </c>
      <c r="R30" s="123"/>
      <c r="S30" s="123"/>
      <c r="T30" s="123"/>
      <c r="U30" s="123"/>
      <c r="V30" s="123"/>
      <c r="W30" s="119">
        <f t="shared" si="2"/>
        <v>0</v>
      </c>
    </row>
    <row r="31" spans="1:23" s="63" customFormat="1">
      <c r="A31" s="68">
        <v>69</v>
      </c>
      <c r="B31" s="56"/>
      <c r="C31" s="60"/>
      <c r="D31" s="55"/>
      <c r="E31" s="55"/>
      <c r="F31" s="56"/>
      <c r="G31" s="53"/>
      <c r="H31" s="53"/>
      <c r="I31" s="123"/>
      <c r="J31" s="54" t="s">
        <v>35</v>
      </c>
      <c r="K31" s="120">
        <f t="shared" si="0"/>
        <v>0</v>
      </c>
      <c r="L31" s="123"/>
      <c r="M31" s="123"/>
      <c r="N31" s="123"/>
      <c r="O31" s="123"/>
      <c r="P31" s="123"/>
      <c r="Q31" s="118">
        <f t="shared" si="1"/>
        <v>0</v>
      </c>
      <c r="R31" s="123"/>
      <c r="S31" s="123"/>
      <c r="T31" s="123"/>
      <c r="U31" s="123"/>
      <c r="V31" s="123"/>
      <c r="W31" s="119">
        <f t="shared" si="2"/>
        <v>0</v>
      </c>
    </row>
    <row r="32" spans="1:23" s="63" customFormat="1">
      <c r="A32" s="68">
        <v>70</v>
      </c>
      <c r="B32" s="56"/>
      <c r="C32" s="60"/>
      <c r="D32" s="55"/>
      <c r="E32" s="55"/>
      <c r="F32" s="56"/>
      <c r="G32" s="53"/>
      <c r="H32" s="53"/>
      <c r="I32" s="123"/>
      <c r="J32" s="54" t="s">
        <v>35</v>
      </c>
      <c r="K32" s="120">
        <f t="shared" si="0"/>
        <v>0</v>
      </c>
      <c r="L32" s="123"/>
      <c r="M32" s="123"/>
      <c r="N32" s="123"/>
      <c r="O32" s="123"/>
      <c r="P32" s="123"/>
      <c r="Q32" s="118">
        <f t="shared" si="1"/>
        <v>0</v>
      </c>
      <c r="R32" s="123"/>
      <c r="S32" s="123"/>
      <c r="T32" s="123"/>
      <c r="U32" s="123"/>
      <c r="V32" s="123"/>
      <c r="W32" s="119">
        <f t="shared" si="2"/>
        <v>0</v>
      </c>
    </row>
    <row r="33" spans="1:23" s="63" customFormat="1">
      <c r="A33" s="68">
        <v>71</v>
      </c>
      <c r="B33" s="56"/>
      <c r="C33" s="60"/>
      <c r="D33" s="55"/>
      <c r="E33" s="55"/>
      <c r="F33" s="56"/>
      <c r="G33" s="53"/>
      <c r="H33" s="53"/>
      <c r="I33" s="123"/>
      <c r="J33" s="54" t="s">
        <v>35</v>
      </c>
      <c r="K33" s="120">
        <f t="shared" si="0"/>
        <v>0</v>
      </c>
      <c r="L33" s="123"/>
      <c r="M33" s="123"/>
      <c r="N33" s="123"/>
      <c r="O33" s="123"/>
      <c r="P33" s="123"/>
      <c r="Q33" s="118">
        <f t="shared" si="1"/>
        <v>0</v>
      </c>
      <c r="R33" s="123"/>
      <c r="S33" s="123"/>
      <c r="T33" s="123"/>
      <c r="U33" s="123"/>
      <c r="V33" s="123"/>
      <c r="W33" s="119">
        <f t="shared" si="2"/>
        <v>0</v>
      </c>
    </row>
    <row r="34" spans="1:23" s="63" customFormat="1">
      <c r="A34" s="68">
        <v>72</v>
      </c>
      <c r="B34" s="56"/>
      <c r="C34" s="60"/>
      <c r="D34" s="55"/>
      <c r="E34" s="55"/>
      <c r="F34" s="56"/>
      <c r="G34" s="53"/>
      <c r="H34" s="53"/>
      <c r="I34" s="123"/>
      <c r="J34" s="54" t="s">
        <v>35</v>
      </c>
      <c r="K34" s="120">
        <f t="shared" si="0"/>
        <v>0</v>
      </c>
      <c r="L34" s="123"/>
      <c r="M34" s="123"/>
      <c r="N34" s="123"/>
      <c r="O34" s="123"/>
      <c r="P34" s="123"/>
      <c r="Q34" s="118">
        <f t="shared" si="1"/>
        <v>0</v>
      </c>
      <c r="R34" s="123"/>
      <c r="S34" s="123"/>
      <c r="T34" s="123"/>
      <c r="U34" s="123"/>
      <c r="V34" s="123"/>
      <c r="W34" s="119">
        <f t="shared" si="2"/>
        <v>0</v>
      </c>
    </row>
    <row r="35" spans="1:23" s="63" customFormat="1">
      <c r="A35" s="68">
        <v>73</v>
      </c>
      <c r="B35" s="56"/>
      <c r="C35" s="60"/>
      <c r="D35" s="55"/>
      <c r="E35" s="55"/>
      <c r="F35" s="56"/>
      <c r="G35" s="53"/>
      <c r="H35" s="53"/>
      <c r="I35" s="123"/>
      <c r="J35" s="54" t="s">
        <v>35</v>
      </c>
      <c r="K35" s="120">
        <f t="shared" si="0"/>
        <v>0</v>
      </c>
      <c r="L35" s="123"/>
      <c r="M35" s="123"/>
      <c r="N35" s="123"/>
      <c r="O35" s="123"/>
      <c r="P35" s="123"/>
      <c r="Q35" s="118">
        <f t="shared" si="1"/>
        <v>0</v>
      </c>
      <c r="R35" s="123"/>
      <c r="S35" s="123"/>
      <c r="T35" s="123"/>
      <c r="U35" s="123"/>
      <c r="V35" s="123"/>
      <c r="W35" s="119">
        <f t="shared" si="2"/>
        <v>0</v>
      </c>
    </row>
    <row r="36" spans="1:23" s="63" customFormat="1">
      <c r="A36" s="68">
        <v>74</v>
      </c>
      <c r="B36" s="56"/>
      <c r="C36" s="60"/>
      <c r="D36" s="55"/>
      <c r="E36" s="55"/>
      <c r="F36" s="56"/>
      <c r="G36" s="53"/>
      <c r="H36" s="53"/>
      <c r="I36" s="123"/>
      <c r="J36" s="54" t="s">
        <v>35</v>
      </c>
      <c r="K36" s="120">
        <f t="shared" si="0"/>
        <v>0</v>
      </c>
      <c r="L36" s="123"/>
      <c r="M36" s="123"/>
      <c r="N36" s="123"/>
      <c r="O36" s="123"/>
      <c r="P36" s="123"/>
      <c r="Q36" s="118">
        <f t="shared" si="1"/>
        <v>0</v>
      </c>
      <c r="R36" s="123"/>
      <c r="S36" s="123"/>
      <c r="T36" s="123"/>
      <c r="U36" s="123"/>
      <c r="V36" s="123"/>
      <c r="W36" s="119">
        <f t="shared" si="2"/>
        <v>0</v>
      </c>
    </row>
    <row r="37" spans="1:23" s="63" customFormat="1">
      <c r="A37" s="68">
        <v>75</v>
      </c>
      <c r="B37" s="56"/>
      <c r="C37" s="60"/>
      <c r="D37" s="55"/>
      <c r="E37" s="55"/>
      <c r="F37" s="56"/>
      <c r="G37" s="53"/>
      <c r="H37" s="53"/>
      <c r="I37" s="123"/>
      <c r="J37" s="54" t="s">
        <v>35</v>
      </c>
      <c r="K37" s="120">
        <f t="shared" si="0"/>
        <v>0</v>
      </c>
      <c r="L37" s="123"/>
      <c r="M37" s="123"/>
      <c r="N37" s="123"/>
      <c r="O37" s="123"/>
      <c r="P37" s="123"/>
      <c r="Q37" s="118">
        <f t="shared" si="1"/>
        <v>0</v>
      </c>
      <c r="R37" s="123"/>
      <c r="S37" s="123"/>
      <c r="T37" s="123"/>
      <c r="U37" s="123"/>
      <c r="V37" s="123"/>
      <c r="W37" s="119">
        <f t="shared" si="2"/>
        <v>0</v>
      </c>
    </row>
    <row r="38" spans="1:23" s="63" customFormat="1">
      <c r="A38" s="68">
        <v>76</v>
      </c>
      <c r="B38" s="56"/>
      <c r="C38" s="60"/>
      <c r="D38" s="55"/>
      <c r="E38" s="55"/>
      <c r="F38" s="56"/>
      <c r="G38" s="53"/>
      <c r="H38" s="53"/>
      <c r="I38" s="123"/>
      <c r="J38" s="54" t="s">
        <v>35</v>
      </c>
      <c r="K38" s="120">
        <f t="shared" si="0"/>
        <v>0</v>
      </c>
      <c r="L38" s="123"/>
      <c r="M38" s="123"/>
      <c r="N38" s="123"/>
      <c r="O38" s="123"/>
      <c r="P38" s="123"/>
      <c r="Q38" s="118">
        <f t="shared" si="1"/>
        <v>0</v>
      </c>
      <c r="R38" s="123"/>
      <c r="S38" s="123"/>
      <c r="T38" s="123"/>
      <c r="U38" s="123"/>
      <c r="V38" s="123"/>
      <c r="W38" s="119">
        <f t="shared" si="2"/>
        <v>0</v>
      </c>
    </row>
    <row r="39" spans="1:23" s="63" customFormat="1">
      <c r="A39" s="68">
        <v>77</v>
      </c>
      <c r="B39" s="56"/>
      <c r="C39" s="60"/>
      <c r="D39" s="55"/>
      <c r="E39" s="55"/>
      <c r="F39" s="56"/>
      <c r="G39" s="53"/>
      <c r="H39" s="53"/>
      <c r="I39" s="123"/>
      <c r="J39" s="54" t="s">
        <v>35</v>
      </c>
      <c r="K39" s="120">
        <f t="shared" si="0"/>
        <v>0</v>
      </c>
      <c r="L39" s="123"/>
      <c r="M39" s="123"/>
      <c r="N39" s="123"/>
      <c r="O39" s="123"/>
      <c r="P39" s="123"/>
      <c r="Q39" s="118">
        <f t="shared" si="1"/>
        <v>0</v>
      </c>
      <c r="R39" s="123"/>
      <c r="S39" s="123"/>
      <c r="T39" s="123"/>
      <c r="U39" s="123"/>
      <c r="V39" s="123"/>
      <c r="W39" s="119">
        <f t="shared" si="2"/>
        <v>0</v>
      </c>
    </row>
    <row r="40" spans="1:23" s="63" customFormat="1">
      <c r="A40" s="68">
        <v>78</v>
      </c>
      <c r="B40" s="56"/>
      <c r="C40" s="60"/>
      <c r="D40" s="55"/>
      <c r="E40" s="55"/>
      <c r="F40" s="56"/>
      <c r="G40" s="53"/>
      <c r="H40" s="53"/>
      <c r="I40" s="123"/>
      <c r="J40" s="54" t="s">
        <v>35</v>
      </c>
      <c r="K40" s="120">
        <f t="shared" si="0"/>
        <v>0</v>
      </c>
      <c r="L40" s="123"/>
      <c r="M40" s="123"/>
      <c r="N40" s="123"/>
      <c r="O40" s="123"/>
      <c r="P40" s="123"/>
      <c r="Q40" s="118">
        <f t="shared" si="1"/>
        <v>0</v>
      </c>
      <c r="R40" s="123"/>
      <c r="S40" s="123"/>
      <c r="T40" s="123"/>
      <c r="U40" s="123"/>
      <c r="V40" s="123"/>
      <c r="W40" s="119">
        <f t="shared" si="2"/>
        <v>0</v>
      </c>
    </row>
    <row r="41" spans="1:23" s="63" customFormat="1">
      <c r="A41" s="68">
        <v>79</v>
      </c>
      <c r="B41" s="56"/>
      <c r="C41" s="60"/>
      <c r="D41" s="55"/>
      <c r="E41" s="55"/>
      <c r="F41" s="56"/>
      <c r="G41" s="53"/>
      <c r="H41" s="53"/>
      <c r="I41" s="123"/>
      <c r="J41" s="54" t="s">
        <v>35</v>
      </c>
      <c r="K41" s="120">
        <f t="shared" si="0"/>
        <v>0</v>
      </c>
      <c r="L41" s="123"/>
      <c r="M41" s="123"/>
      <c r="N41" s="123"/>
      <c r="O41" s="123"/>
      <c r="P41" s="123"/>
      <c r="Q41" s="118">
        <f t="shared" si="1"/>
        <v>0</v>
      </c>
      <c r="R41" s="123"/>
      <c r="S41" s="123"/>
      <c r="T41" s="123"/>
      <c r="U41" s="123"/>
      <c r="V41" s="123"/>
      <c r="W41" s="119">
        <f t="shared" si="2"/>
        <v>0</v>
      </c>
    </row>
    <row r="42" spans="1:23" s="63" customFormat="1">
      <c r="A42" s="68">
        <v>80</v>
      </c>
      <c r="B42" s="56"/>
      <c r="C42" s="60"/>
      <c r="D42" s="55"/>
      <c r="E42" s="55"/>
      <c r="F42" s="56"/>
      <c r="G42" s="53"/>
      <c r="H42" s="53"/>
      <c r="I42" s="123"/>
      <c r="J42" s="54" t="s">
        <v>35</v>
      </c>
      <c r="K42" s="120">
        <f t="shared" si="0"/>
        <v>0</v>
      </c>
      <c r="L42" s="123"/>
      <c r="M42" s="123"/>
      <c r="N42" s="123"/>
      <c r="O42" s="123"/>
      <c r="P42" s="123"/>
      <c r="Q42" s="118">
        <f t="shared" si="1"/>
        <v>0</v>
      </c>
      <c r="R42" s="123"/>
      <c r="S42" s="123"/>
      <c r="T42" s="123"/>
      <c r="U42" s="123"/>
      <c r="V42" s="123"/>
      <c r="W42" s="119">
        <f t="shared" si="2"/>
        <v>0</v>
      </c>
    </row>
    <row r="43" spans="1:23" s="63" customFormat="1">
      <c r="A43" s="68">
        <v>81</v>
      </c>
      <c r="B43" s="56"/>
      <c r="C43" s="60"/>
      <c r="D43" s="55"/>
      <c r="E43" s="55"/>
      <c r="F43" s="56"/>
      <c r="G43" s="53"/>
      <c r="H43" s="53"/>
      <c r="I43" s="123"/>
      <c r="J43" s="54" t="s">
        <v>35</v>
      </c>
      <c r="K43" s="120">
        <f t="shared" si="0"/>
        <v>0</v>
      </c>
      <c r="L43" s="123"/>
      <c r="M43" s="123"/>
      <c r="N43" s="123"/>
      <c r="O43" s="123"/>
      <c r="P43" s="123"/>
      <c r="Q43" s="118">
        <f t="shared" si="1"/>
        <v>0</v>
      </c>
      <c r="R43" s="123"/>
      <c r="S43" s="123"/>
      <c r="T43" s="123"/>
      <c r="U43" s="123"/>
      <c r="V43" s="123"/>
      <c r="W43" s="119">
        <f t="shared" si="2"/>
        <v>0</v>
      </c>
    </row>
    <row r="44" spans="1:23" s="63" customFormat="1">
      <c r="A44" s="68">
        <v>82</v>
      </c>
      <c r="B44" s="56"/>
      <c r="C44" s="60"/>
      <c r="D44" s="55"/>
      <c r="E44" s="55"/>
      <c r="F44" s="56"/>
      <c r="G44" s="53"/>
      <c r="H44" s="53"/>
      <c r="I44" s="123"/>
      <c r="J44" s="54" t="s">
        <v>35</v>
      </c>
      <c r="K44" s="120">
        <f t="shared" si="0"/>
        <v>0</v>
      </c>
      <c r="L44" s="123"/>
      <c r="M44" s="123"/>
      <c r="N44" s="123"/>
      <c r="O44" s="123"/>
      <c r="P44" s="123"/>
      <c r="Q44" s="118">
        <f t="shared" si="1"/>
        <v>0</v>
      </c>
      <c r="R44" s="123"/>
      <c r="S44" s="123"/>
      <c r="T44" s="123"/>
      <c r="U44" s="123"/>
      <c r="V44" s="123"/>
      <c r="W44" s="119">
        <f t="shared" si="2"/>
        <v>0</v>
      </c>
    </row>
    <row r="45" spans="1:23" s="63" customFormat="1">
      <c r="A45" s="68">
        <v>83</v>
      </c>
      <c r="B45" s="56"/>
      <c r="C45" s="60"/>
      <c r="D45" s="55"/>
      <c r="E45" s="55"/>
      <c r="F45" s="56"/>
      <c r="G45" s="53"/>
      <c r="H45" s="53"/>
      <c r="I45" s="123"/>
      <c r="J45" s="54" t="s">
        <v>35</v>
      </c>
      <c r="K45" s="120">
        <f t="shared" si="0"/>
        <v>0</v>
      </c>
      <c r="L45" s="123"/>
      <c r="M45" s="123"/>
      <c r="N45" s="123"/>
      <c r="O45" s="123"/>
      <c r="P45" s="123"/>
      <c r="Q45" s="118">
        <f t="shared" si="1"/>
        <v>0</v>
      </c>
      <c r="R45" s="123"/>
      <c r="S45" s="123"/>
      <c r="T45" s="123"/>
      <c r="U45" s="123"/>
      <c r="V45" s="123"/>
      <c r="W45" s="119">
        <f t="shared" si="2"/>
        <v>0</v>
      </c>
    </row>
    <row r="46" spans="1:23" s="63" customFormat="1">
      <c r="A46" s="68">
        <v>84</v>
      </c>
      <c r="B46" s="56"/>
      <c r="C46" s="60"/>
      <c r="D46" s="55"/>
      <c r="E46" s="55"/>
      <c r="F46" s="56"/>
      <c r="G46" s="53"/>
      <c r="H46" s="53"/>
      <c r="I46" s="123"/>
      <c r="J46" s="54" t="s">
        <v>35</v>
      </c>
      <c r="K46" s="120">
        <f t="shared" si="0"/>
        <v>0</v>
      </c>
      <c r="L46" s="123"/>
      <c r="M46" s="123"/>
      <c r="N46" s="123"/>
      <c r="O46" s="123"/>
      <c r="P46" s="123"/>
      <c r="Q46" s="118">
        <f t="shared" si="1"/>
        <v>0</v>
      </c>
      <c r="R46" s="123"/>
      <c r="S46" s="123"/>
      <c r="T46" s="123"/>
      <c r="U46" s="123"/>
      <c r="V46" s="123"/>
      <c r="W46" s="119">
        <f t="shared" si="2"/>
        <v>0</v>
      </c>
    </row>
    <row r="47" spans="1:23" s="63" customFormat="1">
      <c r="A47" s="68">
        <v>85</v>
      </c>
      <c r="B47" s="56"/>
      <c r="C47" s="60"/>
      <c r="D47" s="55"/>
      <c r="E47" s="55"/>
      <c r="F47" s="56"/>
      <c r="G47" s="53"/>
      <c r="H47" s="53"/>
      <c r="I47" s="123"/>
      <c r="J47" s="54" t="s">
        <v>35</v>
      </c>
      <c r="K47" s="120">
        <f t="shared" si="0"/>
        <v>0</v>
      </c>
      <c r="L47" s="123"/>
      <c r="M47" s="123"/>
      <c r="N47" s="123"/>
      <c r="O47" s="123"/>
      <c r="P47" s="123"/>
      <c r="Q47" s="118">
        <f t="shared" si="1"/>
        <v>0</v>
      </c>
      <c r="R47" s="123"/>
      <c r="S47" s="123"/>
      <c r="T47" s="123"/>
      <c r="U47" s="123"/>
      <c r="V47" s="123"/>
      <c r="W47" s="119">
        <f t="shared" si="2"/>
        <v>0</v>
      </c>
    </row>
    <row r="48" spans="1:23" s="63" customFormat="1">
      <c r="A48" s="68">
        <v>86</v>
      </c>
      <c r="B48" s="56"/>
      <c r="C48" s="60"/>
      <c r="D48" s="55"/>
      <c r="E48" s="55"/>
      <c r="F48" s="56"/>
      <c r="G48" s="53"/>
      <c r="H48" s="53"/>
      <c r="I48" s="123"/>
      <c r="J48" s="54" t="s">
        <v>35</v>
      </c>
      <c r="K48" s="120">
        <f t="shared" si="0"/>
        <v>0</v>
      </c>
      <c r="L48" s="123"/>
      <c r="M48" s="123"/>
      <c r="N48" s="123"/>
      <c r="O48" s="123"/>
      <c r="P48" s="123"/>
      <c r="Q48" s="118">
        <f t="shared" si="1"/>
        <v>0</v>
      </c>
      <c r="R48" s="123"/>
      <c r="S48" s="123"/>
      <c r="T48" s="123"/>
      <c r="U48" s="123"/>
      <c r="V48" s="123"/>
      <c r="W48" s="119">
        <f t="shared" si="2"/>
        <v>0</v>
      </c>
    </row>
    <row r="49" spans="1:23" s="63" customFormat="1">
      <c r="A49" s="68">
        <v>87</v>
      </c>
      <c r="B49" s="56"/>
      <c r="C49" s="60"/>
      <c r="D49" s="55"/>
      <c r="E49" s="55"/>
      <c r="F49" s="56"/>
      <c r="G49" s="53"/>
      <c r="H49" s="53"/>
      <c r="I49" s="123"/>
      <c r="J49" s="54" t="s">
        <v>35</v>
      </c>
      <c r="K49" s="120">
        <f t="shared" si="0"/>
        <v>0</v>
      </c>
      <c r="L49" s="123"/>
      <c r="M49" s="123"/>
      <c r="N49" s="123"/>
      <c r="O49" s="123"/>
      <c r="P49" s="123"/>
      <c r="Q49" s="118">
        <f t="shared" si="1"/>
        <v>0</v>
      </c>
      <c r="R49" s="123"/>
      <c r="S49" s="123"/>
      <c r="T49" s="123"/>
      <c r="U49" s="123"/>
      <c r="V49" s="123"/>
      <c r="W49" s="119">
        <f t="shared" si="2"/>
        <v>0</v>
      </c>
    </row>
    <row r="50" spans="1:23" s="63" customFormat="1">
      <c r="A50" s="68">
        <v>88</v>
      </c>
      <c r="B50" s="56"/>
      <c r="C50" s="60"/>
      <c r="D50" s="55"/>
      <c r="E50" s="55"/>
      <c r="F50" s="56"/>
      <c r="G50" s="53"/>
      <c r="H50" s="53"/>
      <c r="I50" s="123"/>
      <c r="J50" s="54" t="s">
        <v>35</v>
      </c>
      <c r="K50" s="120">
        <f t="shared" si="0"/>
        <v>0</v>
      </c>
      <c r="L50" s="123"/>
      <c r="M50" s="123"/>
      <c r="N50" s="123"/>
      <c r="O50" s="123"/>
      <c r="P50" s="123"/>
      <c r="Q50" s="118">
        <f t="shared" si="1"/>
        <v>0</v>
      </c>
      <c r="R50" s="123"/>
      <c r="S50" s="123"/>
      <c r="T50" s="123"/>
      <c r="U50" s="123"/>
      <c r="V50" s="123"/>
      <c r="W50" s="119">
        <f t="shared" si="2"/>
        <v>0</v>
      </c>
    </row>
    <row r="51" spans="1:23" s="63" customFormat="1">
      <c r="A51" s="68">
        <v>89</v>
      </c>
      <c r="B51" s="56"/>
      <c r="C51" s="60"/>
      <c r="D51" s="55"/>
      <c r="E51" s="55"/>
      <c r="F51" s="56"/>
      <c r="G51" s="53"/>
      <c r="H51" s="53"/>
      <c r="I51" s="123"/>
      <c r="J51" s="54" t="s">
        <v>35</v>
      </c>
      <c r="K51" s="120">
        <f t="shared" si="0"/>
        <v>0</v>
      </c>
      <c r="L51" s="123"/>
      <c r="M51" s="123"/>
      <c r="N51" s="123"/>
      <c r="O51" s="123"/>
      <c r="P51" s="123"/>
      <c r="Q51" s="118">
        <f t="shared" si="1"/>
        <v>0</v>
      </c>
      <c r="R51" s="123"/>
      <c r="S51" s="123"/>
      <c r="T51" s="123"/>
      <c r="U51" s="123"/>
      <c r="V51" s="123"/>
      <c r="W51" s="119">
        <f t="shared" si="2"/>
        <v>0</v>
      </c>
    </row>
    <row r="52" spans="1:23" s="63" customFormat="1">
      <c r="A52" s="68">
        <v>90</v>
      </c>
      <c r="B52" s="56"/>
      <c r="C52" s="60"/>
      <c r="D52" s="55"/>
      <c r="E52" s="55"/>
      <c r="F52" s="56"/>
      <c r="G52" s="53"/>
      <c r="H52" s="53"/>
      <c r="I52" s="123"/>
      <c r="J52" s="54" t="s">
        <v>35</v>
      </c>
      <c r="K52" s="120">
        <f t="shared" si="0"/>
        <v>0</v>
      </c>
      <c r="L52" s="123"/>
      <c r="M52" s="123"/>
      <c r="N52" s="123"/>
      <c r="O52" s="123"/>
      <c r="P52" s="123"/>
      <c r="Q52" s="118">
        <f t="shared" si="1"/>
        <v>0</v>
      </c>
      <c r="R52" s="123"/>
      <c r="S52" s="123"/>
      <c r="T52" s="123"/>
      <c r="U52" s="123"/>
      <c r="V52" s="123"/>
      <c r="W52" s="119">
        <f t="shared" si="2"/>
        <v>0</v>
      </c>
    </row>
    <row r="53" spans="1:23" s="63" customFormat="1">
      <c r="A53" s="68">
        <v>91</v>
      </c>
      <c r="B53" s="56"/>
      <c r="C53" s="60"/>
      <c r="D53" s="55"/>
      <c r="E53" s="55"/>
      <c r="F53" s="56"/>
      <c r="G53" s="53"/>
      <c r="H53" s="53"/>
      <c r="I53" s="123"/>
      <c r="J53" s="54" t="s">
        <v>35</v>
      </c>
      <c r="K53" s="120">
        <f t="shared" si="0"/>
        <v>0</v>
      </c>
      <c r="L53" s="123"/>
      <c r="M53" s="123"/>
      <c r="N53" s="123"/>
      <c r="O53" s="123"/>
      <c r="P53" s="123"/>
      <c r="Q53" s="118">
        <f t="shared" si="1"/>
        <v>0</v>
      </c>
      <c r="R53" s="123"/>
      <c r="S53" s="123"/>
      <c r="T53" s="123"/>
      <c r="U53" s="123"/>
      <c r="V53" s="123"/>
      <c r="W53" s="119">
        <f t="shared" si="2"/>
        <v>0</v>
      </c>
    </row>
    <row r="54" spans="1:23" s="63" customFormat="1">
      <c r="A54" s="68">
        <v>92</v>
      </c>
      <c r="B54" s="56"/>
      <c r="C54" s="60"/>
      <c r="D54" s="55"/>
      <c r="E54" s="55"/>
      <c r="F54" s="56"/>
      <c r="G54" s="53"/>
      <c r="H54" s="53"/>
      <c r="I54" s="123"/>
      <c r="J54" s="54" t="s">
        <v>35</v>
      </c>
      <c r="K54" s="120">
        <f t="shared" si="0"/>
        <v>0</v>
      </c>
      <c r="L54" s="123"/>
      <c r="M54" s="123"/>
      <c r="N54" s="123"/>
      <c r="O54" s="123"/>
      <c r="P54" s="123"/>
      <c r="Q54" s="118">
        <f t="shared" si="1"/>
        <v>0</v>
      </c>
      <c r="R54" s="123"/>
      <c r="S54" s="123"/>
      <c r="T54" s="123"/>
      <c r="U54" s="123"/>
      <c r="V54" s="123"/>
      <c r="W54" s="119">
        <f t="shared" si="2"/>
        <v>0</v>
      </c>
    </row>
    <row r="55" spans="1:23" s="63" customFormat="1">
      <c r="A55" s="68">
        <v>93</v>
      </c>
      <c r="B55" s="56"/>
      <c r="C55" s="60"/>
      <c r="D55" s="55"/>
      <c r="E55" s="55"/>
      <c r="F55" s="56"/>
      <c r="G55" s="53"/>
      <c r="H55" s="53"/>
      <c r="I55" s="123"/>
      <c r="J55" s="54" t="s">
        <v>35</v>
      </c>
      <c r="K55" s="120">
        <f t="shared" si="0"/>
        <v>0</v>
      </c>
      <c r="L55" s="123"/>
      <c r="M55" s="123"/>
      <c r="N55" s="123"/>
      <c r="O55" s="123"/>
      <c r="P55" s="123"/>
      <c r="Q55" s="118">
        <f t="shared" si="1"/>
        <v>0</v>
      </c>
      <c r="R55" s="123"/>
      <c r="S55" s="123"/>
      <c r="T55" s="123"/>
      <c r="U55" s="123"/>
      <c r="V55" s="123"/>
      <c r="W55" s="119">
        <f t="shared" si="2"/>
        <v>0</v>
      </c>
    </row>
    <row r="56" spans="1:23" s="63" customFormat="1">
      <c r="A56" s="68">
        <v>94</v>
      </c>
      <c r="B56" s="56"/>
      <c r="C56" s="60"/>
      <c r="D56" s="55"/>
      <c r="E56" s="55"/>
      <c r="F56" s="56"/>
      <c r="G56" s="53"/>
      <c r="H56" s="53"/>
      <c r="I56" s="123"/>
      <c r="J56" s="54" t="s">
        <v>35</v>
      </c>
      <c r="K56" s="120">
        <f t="shared" si="0"/>
        <v>0</v>
      </c>
      <c r="L56" s="123"/>
      <c r="M56" s="123"/>
      <c r="N56" s="123"/>
      <c r="O56" s="123"/>
      <c r="P56" s="123"/>
      <c r="Q56" s="118">
        <f t="shared" si="1"/>
        <v>0</v>
      </c>
      <c r="R56" s="123"/>
      <c r="S56" s="123"/>
      <c r="T56" s="123"/>
      <c r="U56" s="123"/>
      <c r="V56" s="123"/>
      <c r="W56" s="119">
        <f t="shared" si="2"/>
        <v>0</v>
      </c>
    </row>
    <row r="57" spans="1:23" s="63" customFormat="1">
      <c r="A57" s="68">
        <v>95</v>
      </c>
      <c r="B57" s="56"/>
      <c r="C57" s="60"/>
      <c r="D57" s="55"/>
      <c r="E57" s="55"/>
      <c r="F57" s="56"/>
      <c r="G57" s="53"/>
      <c r="H57" s="53"/>
      <c r="I57" s="123"/>
      <c r="J57" s="54" t="s">
        <v>35</v>
      </c>
      <c r="K57" s="120">
        <f t="shared" si="0"/>
        <v>0</v>
      </c>
      <c r="L57" s="123"/>
      <c r="M57" s="123"/>
      <c r="N57" s="123"/>
      <c r="O57" s="123"/>
      <c r="P57" s="123"/>
      <c r="Q57" s="118">
        <f t="shared" si="1"/>
        <v>0</v>
      </c>
      <c r="R57" s="123"/>
      <c r="S57" s="123"/>
      <c r="T57" s="123"/>
      <c r="U57" s="123"/>
      <c r="V57" s="123"/>
      <c r="W57" s="119">
        <f t="shared" si="2"/>
        <v>0</v>
      </c>
    </row>
    <row r="58" spans="1:23" s="63" customFormat="1">
      <c r="A58" s="68">
        <v>96</v>
      </c>
      <c r="B58" s="56"/>
      <c r="C58" s="60"/>
      <c r="D58" s="55"/>
      <c r="E58" s="55"/>
      <c r="F58" s="56"/>
      <c r="G58" s="53"/>
      <c r="H58" s="53"/>
      <c r="I58" s="123"/>
      <c r="J58" s="54" t="s">
        <v>35</v>
      </c>
      <c r="K58" s="120">
        <f t="shared" si="0"/>
        <v>0</v>
      </c>
      <c r="L58" s="123"/>
      <c r="M58" s="123"/>
      <c r="N58" s="123"/>
      <c r="O58" s="123"/>
      <c r="P58" s="123"/>
      <c r="Q58" s="118">
        <f t="shared" si="1"/>
        <v>0</v>
      </c>
      <c r="R58" s="123"/>
      <c r="S58" s="123"/>
      <c r="T58" s="123"/>
      <c r="U58" s="123"/>
      <c r="V58" s="123"/>
      <c r="W58" s="119">
        <f t="shared" si="2"/>
        <v>0</v>
      </c>
    </row>
    <row r="59" spans="1:23" s="63" customFormat="1">
      <c r="A59" s="68">
        <v>97</v>
      </c>
      <c r="B59" s="56"/>
      <c r="C59" s="60"/>
      <c r="D59" s="55"/>
      <c r="E59" s="55"/>
      <c r="F59" s="56"/>
      <c r="G59" s="53"/>
      <c r="H59" s="53"/>
      <c r="I59" s="123"/>
      <c r="J59" s="54" t="s">
        <v>35</v>
      </c>
      <c r="K59" s="120">
        <f t="shared" si="0"/>
        <v>0</v>
      </c>
      <c r="L59" s="123"/>
      <c r="M59" s="123"/>
      <c r="N59" s="123"/>
      <c r="O59" s="123"/>
      <c r="P59" s="123"/>
      <c r="Q59" s="118">
        <f t="shared" si="1"/>
        <v>0</v>
      </c>
      <c r="R59" s="123"/>
      <c r="S59" s="123"/>
      <c r="T59" s="123"/>
      <c r="U59" s="123"/>
      <c r="V59" s="123"/>
      <c r="W59" s="119">
        <f t="shared" si="2"/>
        <v>0</v>
      </c>
    </row>
    <row r="60" spans="1:23" s="63" customFormat="1">
      <c r="A60" s="68">
        <v>98</v>
      </c>
      <c r="B60" s="56"/>
      <c r="C60" s="60"/>
      <c r="D60" s="55"/>
      <c r="E60" s="55"/>
      <c r="F60" s="56"/>
      <c r="G60" s="53"/>
      <c r="H60" s="53"/>
      <c r="I60" s="123"/>
      <c r="J60" s="54" t="s">
        <v>35</v>
      </c>
      <c r="K60" s="120">
        <f t="shared" si="0"/>
        <v>0</v>
      </c>
      <c r="L60" s="123"/>
      <c r="M60" s="123"/>
      <c r="N60" s="123"/>
      <c r="O60" s="123"/>
      <c r="P60" s="123"/>
      <c r="Q60" s="118">
        <f t="shared" si="1"/>
        <v>0</v>
      </c>
      <c r="R60" s="123"/>
      <c r="S60" s="123"/>
      <c r="T60" s="123"/>
      <c r="U60" s="123"/>
      <c r="V60" s="123"/>
      <c r="W60" s="119">
        <f t="shared" si="2"/>
        <v>0</v>
      </c>
    </row>
    <row r="61" spans="1:23" s="63" customFormat="1">
      <c r="A61" s="68">
        <v>99</v>
      </c>
      <c r="B61" s="56"/>
      <c r="C61" s="60"/>
      <c r="D61" s="55"/>
      <c r="E61" s="55"/>
      <c r="F61" s="56"/>
      <c r="G61" s="53"/>
      <c r="H61" s="53"/>
      <c r="I61" s="123"/>
      <c r="J61" s="54" t="s">
        <v>35</v>
      </c>
      <c r="K61" s="120">
        <f t="shared" si="0"/>
        <v>0</v>
      </c>
      <c r="L61" s="123"/>
      <c r="M61" s="123"/>
      <c r="N61" s="123"/>
      <c r="O61" s="123"/>
      <c r="P61" s="123"/>
      <c r="Q61" s="118">
        <f t="shared" si="1"/>
        <v>0</v>
      </c>
      <c r="R61" s="123"/>
      <c r="S61" s="123"/>
      <c r="T61" s="123"/>
      <c r="U61" s="123"/>
      <c r="V61" s="123"/>
      <c r="W61" s="119">
        <f t="shared" si="2"/>
        <v>0</v>
      </c>
    </row>
    <row r="62" spans="1:23" s="63" customFormat="1">
      <c r="A62" s="68">
        <v>100</v>
      </c>
      <c r="B62" s="56"/>
      <c r="C62" s="60"/>
      <c r="D62" s="55"/>
      <c r="E62" s="55"/>
      <c r="F62" s="56"/>
      <c r="G62" s="53"/>
      <c r="H62" s="53"/>
      <c r="I62" s="123"/>
      <c r="J62" s="54" t="s">
        <v>35</v>
      </c>
      <c r="K62" s="120">
        <f t="shared" si="0"/>
        <v>0</v>
      </c>
      <c r="L62" s="123"/>
      <c r="M62" s="123"/>
      <c r="N62" s="123"/>
      <c r="O62" s="123"/>
      <c r="P62" s="123"/>
      <c r="Q62" s="118">
        <f t="shared" si="1"/>
        <v>0</v>
      </c>
      <c r="R62" s="123"/>
      <c r="S62" s="123"/>
      <c r="T62" s="123"/>
      <c r="U62" s="123"/>
      <c r="V62" s="123"/>
      <c r="W62" s="119">
        <f t="shared" si="2"/>
        <v>0</v>
      </c>
    </row>
    <row r="63" spans="1:23" s="63" customFormat="1">
      <c r="A63" s="68">
        <v>101</v>
      </c>
      <c r="B63" s="56"/>
      <c r="C63" s="60"/>
      <c r="D63" s="55"/>
      <c r="E63" s="55"/>
      <c r="F63" s="56"/>
      <c r="G63" s="53"/>
      <c r="H63" s="53"/>
      <c r="I63" s="123"/>
      <c r="J63" s="54" t="s">
        <v>35</v>
      </c>
      <c r="K63" s="120">
        <f t="shared" si="0"/>
        <v>0</v>
      </c>
      <c r="L63" s="123"/>
      <c r="M63" s="123"/>
      <c r="N63" s="123"/>
      <c r="O63" s="123"/>
      <c r="P63" s="123"/>
      <c r="Q63" s="118">
        <f t="shared" si="1"/>
        <v>0</v>
      </c>
      <c r="R63" s="123"/>
      <c r="S63" s="123"/>
      <c r="T63" s="123"/>
      <c r="U63" s="123"/>
      <c r="V63" s="123"/>
      <c r="W63" s="119">
        <f t="shared" si="2"/>
        <v>0</v>
      </c>
    </row>
    <row r="64" spans="1:23" s="63" customFormat="1">
      <c r="A64" s="68">
        <v>102</v>
      </c>
      <c r="B64" s="56"/>
      <c r="C64" s="60"/>
      <c r="D64" s="55"/>
      <c r="E64" s="55"/>
      <c r="F64" s="56"/>
      <c r="G64" s="53"/>
      <c r="H64" s="53"/>
      <c r="I64" s="123"/>
      <c r="J64" s="54" t="s">
        <v>35</v>
      </c>
      <c r="K64" s="120">
        <f t="shared" si="0"/>
        <v>0</v>
      </c>
      <c r="L64" s="123"/>
      <c r="M64" s="123"/>
      <c r="N64" s="123"/>
      <c r="O64" s="123"/>
      <c r="P64" s="123"/>
      <c r="Q64" s="118">
        <f t="shared" si="1"/>
        <v>0</v>
      </c>
      <c r="R64" s="123"/>
      <c r="S64" s="123"/>
      <c r="T64" s="123"/>
      <c r="U64" s="123"/>
      <c r="V64" s="123"/>
      <c r="W64" s="119">
        <f t="shared" si="2"/>
        <v>0</v>
      </c>
    </row>
    <row r="65" spans="1:23" s="63" customFormat="1">
      <c r="A65" s="68">
        <v>103</v>
      </c>
      <c r="B65" s="56"/>
      <c r="C65" s="60"/>
      <c r="D65" s="55"/>
      <c r="E65" s="55"/>
      <c r="F65" s="56"/>
      <c r="G65" s="53"/>
      <c r="H65" s="53"/>
      <c r="I65" s="123"/>
      <c r="J65" s="54" t="s">
        <v>35</v>
      </c>
      <c r="K65" s="120">
        <f t="shared" si="0"/>
        <v>0</v>
      </c>
      <c r="L65" s="123"/>
      <c r="M65" s="123"/>
      <c r="N65" s="123"/>
      <c r="O65" s="123"/>
      <c r="P65" s="123"/>
      <c r="Q65" s="118">
        <f t="shared" si="1"/>
        <v>0</v>
      </c>
      <c r="R65" s="123"/>
      <c r="S65" s="123"/>
      <c r="T65" s="123"/>
      <c r="U65" s="123"/>
      <c r="V65" s="123"/>
      <c r="W65" s="119">
        <f t="shared" si="2"/>
        <v>0</v>
      </c>
    </row>
    <row r="66" spans="1:23" s="63" customFormat="1">
      <c r="A66" s="68">
        <v>104</v>
      </c>
      <c r="B66" s="56"/>
      <c r="C66" s="60"/>
      <c r="D66" s="55"/>
      <c r="E66" s="55"/>
      <c r="F66" s="56"/>
      <c r="G66" s="53"/>
      <c r="H66" s="53"/>
      <c r="I66" s="123"/>
      <c r="J66" s="54" t="s">
        <v>35</v>
      </c>
      <c r="K66" s="120">
        <f t="shared" si="0"/>
        <v>0</v>
      </c>
      <c r="L66" s="123"/>
      <c r="M66" s="123"/>
      <c r="N66" s="123"/>
      <c r="O66" s="123"/>
      <c r="P66" s="123"/>
      <c r="Q66" s="118">
        <f t="shared" si="1"/>
        <v>0</v>
      </c>
      <c r="R66" s="123"/>
      <c r="S66" s="123"/>
      <c r="T66" s="123"/>
      <c r="U66" s="123"/>
      <c r="V66" s="123"/>
      <c r="W66" s="119">
        <f t="shared" si="2"/>
        <v>0</v>
      </c>
    </row>
    <row r="67" spans="1:23" s="63" customFormat="1">
      <c r="A67" s="68">
        <v>105</v>
      </c>
      <c r="B67" s="56"/>
      <c r="C67" s="60"/>
      <c r="D67" s="55"/>
      <c r="E67" s="55"/>
      <c r="F67" s="56"/>
      <c r="G67" s="53"/>
      <c r="H67" s="53"/>
      <c r="I67" s="123"/>
      <c r="J67" s="54" t="s">
        <v>35</v>
      </c>
      <c r="K67" s="120">
        <f t="shared" si="0"/>
        <v>0</v>
      </c>
      <c r="L67" s="123"/>
      <c r="M67" s="123"/>
      <c r="N67" s="123"/>
      <c r="O67" s="123"/>
      <c r="P67" s="123"/>
      <c r="Q67" s="118">
        <f t="shared" si="1"/>
        <v>0</v>
      </c>
      <c r="R67" s="123"/>
      <c r="S67" s="123"/>
      <c r="T67" s="123"/>
      <c r="U67" s="123"/>
      <c r="V67" s="123"/>
      <c r="W67" s="119">
        <f t="shared" si="2"/>
        <v>0</v>
      </c>
    </row>
    <row r="68" spans="1:23" s="63" customFormat="1">
      <c r="A68" s="68">
        <v>106</v>
      </c>
      <c r="B68" s="56"/>
      <c r="C68" s="60"/>
      <c r="D68" s="55"/>
      <c r="E68" s="55"/>
      <c r="F68" s="56"/>
      <c r="G68" s="53"/>
      <c r="H68" s="53"/>
      <c r="I68" s="123"/>
      <c r="J68" s="54" t="s">
        <v>35</v>
      </c>
      <c r="K68" s="120">
        <f t="shared" si="0"/>
        <v>0</v>
      </c>
      <c r="L68" s="123"/>
      <c r="M68" s="123"/>
      <c r="N68" s="123"/>
      <c r="O68" s="123"/>
      <c r="P68" s="123"/>
      <c r="Q68" s="118">
        <f t="shared" si="1"/>
        <v>0</v>
      </c>
      <c r="R68" s="123"/>
      <c r="S68" s="123"/>
      <c r="T68" s="123"/>
      <c r="U68" s="123"/>
      <c r="V68" s="123"/>
      <c r="W68" s="119">
        <f t="shared" si="2"/>
        <v>0</v>
      </c>
    </row>
    <row r="69" spans="1:23" s="63" customFormat="1">
      <c r="A69" s="68">
        <v>107</v>
      </c>
      <c r="B69" s="56"/>
      <c r="C69" s="60"/>
      <c r="D69" s="55"/>
      <c r="E69" s="55"/>
      <c r="F69" s="56"/>
      <c r="G69" s="53"/>
      <c r="H69" s="53"/>
      <c r="I69" s="123"/>
      <c r="J69" s="54" t="s">
        <v>35</v>
      </c>
      <c r="K69" s="120">
        <f t="shared" si="0"/>
        <v>0</v>
      </c>
      <c r="L69" s="123"/>
      <c r="M69" s="123"/>
      <c r="N69" s="123"/>
      <c r="O69" s="123"/>
      <c r="P69" s="123"/>
      <c r="Q69" s="118">
        <f t="shared" si="1"/>
        <v>0</v>
      </c>
      <c r="R69" s="123"/>
      <c r="S69" s="123"/>
      <c r="T69" s="123"/>
      <c r="U69" s="123"/>
      <c r="V69" s="123"/>
      <c r="W69" s="119">
        <f t="shared" si="2"/>
        <v>0</v>
      </c>
    </row>
    <row r="70" spans="1:23" s="63" customFormat="1">
      <c r="A70" s="68">
        <v>108</v>
      </c>
      <c r="B70" s="56"/>
      <c r="C70" s="60"/>
      <c r="D70" s="55"/>
      <c r="E70" s="55"/>
      <c r="F70" s="56"/>
      <c r="G70" s="53"/>
      <c r="H70" s="53"/>
      <c r="I70" s="123"/>
      <c r="J70" s="54" t="s">
        <v>35</v>
      </c>
      <c r="K70" s="120">
        <f t="shared" si="0"/>
        <v>0</v>
      </c>
      <c r="L70" s="123"/>
      <c r="M70" s="123"/>
      <c r="N70" s="123"/>
      <c r="O70" s="123"/>
      <c r="P70" s="123"/>
      <c r="Q70" s="118">
        <f t="shared" si="1"/>
        <v>0</v>
      </c>
      <c r="R70" s="123"/>
      <c r="S70" s="123"/>
      <c r="T70" s="123"/>
      <c r="U70" s="123"/>
      <c r="V70" s="123"/>
      <c r="W70" s="119">
        <f t="shared" si="2"/>
        <v>0</v>
      </c>
    </row>
    <row r="71" spans="1:23" s="63" customFormat="1">
      <c r="A71" s="68">
        <v>109</v>
      </c>
      <c r="B71" s="56"/>
      <c r="C71" s="60"/>
      <c r="D71" s="55"/>
      <c r="E71" s="55"/>
      <c r="F71" s="56"/>
      <c r="G71" s="53"/>
      <c r="H71" s="53"/>
      <c r="I71" s="123"/>
      <c r="J71" s="54" t="s">
        <v>35</v>
      </c>
      <c r="K71" s="120">
        <f t="shared" ref="K71:K134" si="3">Q71+W71</f>
        <v>0</v>
      </c>
      <c r="L71" s="123"/>
      <c r="M71" s="123"/>
      <c r="N71" s="123"/>
      <c r="O71" s="123"/>
      <c r="P71" s="123"/>
      <c r="Q71" s="118">
        <f t="shared" ref="Q71:Q134" si="4">SUM(L71:P71)</f>
        <v>0</v>
      </c>
      <c r="R71" s="123"/>
      <c r="S71" s="123"/>
      <c r="T71" s="123"/>
      <c r="U71" s="123"/>
      <c r="V71" s="123"/>
      <c r="W71" s="119">
        <f t="shared" si="2"/>
        <v>0</v>
      </c>
    </row>
    <row r="72" spans="1:23" s="63" customFormat="1">
      <c r="A72" s="68">
        <v>110</v>
      </c>
      <c r="B72" s="56"/>
      <c r="C72" s="60"/>
      <c r="D72" s="55"/>
      <c r="E72" s="55"/>
      <c r="F72" s="56"/>
      <c r="G72" s="53"/>
      <c r="H72" s="53"/>
      <c r="I72" s="123"/>
      <c r="J72" s="54" t="s">
        <v>35</v>
      </c>
      <c r="K72" s="120">
        <f t="shared" si="3"/>
        <v>0</v>
      </c>
      <c r="L72" s="123"/>
      <c r="M72" s="123"/>
      <c r="N72" s="123"/>
      <c r="O72" s="123"/>
      <c r="P72" s="123"/>
      <c r="Q72" s="118">
        <f t="shared" si="4"/>
        <v>0</v>
      </c>
      <c r="R72" s="123"/>
      <c r="S72" s="123"/>
      <c r="T72" s="123"/>
      <c r="U72" s="123"/>
      <c r="V72" s="123"/>
      <c r="W72" s="119">
        <f t="shared" ref="W72:W135" si="5">SUM(R72:V72)</f>
        <v>0</v>
      </c>
    </row>
    <row r="73" spans="1:23" s="63" customFormat="1">
      <c r="A73" s="68">
        <v>111</v>
      </c>
      <c r="B73" s="56"/>
      <c r="C73" s="60"/>
      <c r="D73" s="55"/>
      <c r="E73" s="55"/>
      <c r="F73" s="56"/>
      <c r="G73" s="53"/>
      <c r="H73" s="53"/>
      <c r="I73" s="123"/>
      <c r="J73" s="54" t="s">
        <v>35</v>
      </c>
      <c r="K73" s="120">
        <f t="shared" si="3"/>
        <v>0</v>
      </c>
      <c r="L73" s="123"/>
      <c r="M73" s="123"/>
      <c r="N73" s="123"/>
      <c r="O73" s="123"/>
      <c r="P73" s="123"/>
      <c r="Q73" s="118">
        <f t="shared" si="4"/>
        <v>0</v>
      </c>
      <c r="R73" s="123"/>
      <c r="S73" s="123"/>
      <c r="T73" s="123"/>
      <c r="U73" s="123"/>
      <c r="V73" s="123"/>
      <c r="W73" s="119">
        <f t="shared" si="5"/>
        <v>0</v>
      </c>
    </row>
    <row r="74" spans="1:23" s="63" customFormat="1">
      <c r="A74" s="68">
        <v>112</v>
      </c>
      <c r="B74" s="56"/>
      <c r="C74" s="60"/>
      <c r="D74" s="55"/>
      <c r="E74" s="55"/>
      <c r="F74" s="56"/>
      <c r="G74" s="53"/>
      <c r="H74" s="53"/>
      <c r="I74" s="123"/>
      <c r="J74" s="54" t="s">
        <v>35</v>
      </c>
      <c r="K74" s="120">
        <f t="shared" si="3"/>
        <v>0</v>
      </c>
      <c r="L74" s="123"/>
      <c r="M74" s="123"/>
      <c r="N74" s="123"/>
      <c r="O74" s="123"/>
      <c r="P74" s="123"/>
      <c r="Q74" s="118">
        <f t="shared" si="4"/>
        <v>0</v>
      </c>
      <c r="R74" s="123"/>
      <c r="S74" s="123"/>
      <c r="T74" s="123"/>
      <c r="U74" s="123"/>
      <c r="V74" s="123"/>
      <c r="W74" s="119">
        <f t="shared" si="5"/>
        <v>0</v>
      </c>
    </row>
    <row r="75" spans="1:23" s="63" customFormat="1">
      <c r="A75" s="68">
        <v>113</v>
      </c>
      <c r="B75" s="56"/>
      <c r="C75" s="60"/>
      <c r="D75" s="55"/>
      <c r="E75" s="55"/>
      <c r="F75" s="56"/>
      <c r="G75" s="53"/>
      <c r="H75" s="53"/>
      <c r="I75" s="123"/>
      <c r="J75" s="54" t="s">
        <v>35</v>
      </c>
      <c r="K75" s="120">
        <f t="shared" si="3"/>
        <v>0</v>
      </c>
      <c r="L75" s="123"/>
      <c r="M75" s="123"/>
      <c r="N75" s="123"/>
      <c r="O75" s="123"/>
      <c r="P75" s="123"/>
      <c r="Q75" s="118">
        <f t="shared" si="4"/>
        <v>0</v>
      </c>
      <c r="R75" s="123"/>
      <c r="S75" s="123"/>
      <c r="T75" s="123"/>
      <c r="U75" s="123"/>
      <c r="V75" s="123"/>
      <c r="W75" s="119">
        <f t="shared" si="5"/>
        <v>0</v>
      </c>
    </row>
    <row r="76" spans="1:23" s="63" customFormat="1">
      <c r="A76" s="68">
        <v>114</v>
      </c>
      <c r="B76" s="56"/>
      <c r="C76" s="60"/>
      <c r="D76" s="55"/>
      <c r="E76" s="55"/>
      <c r="F76" s="56"/>
      <c r="G76" s="53"/>
      <c r="H76" s="53"/>
      <c r="I76" s="123"/>
      <c r="J76" s="54" t="s">
        <v>35</v>
      </c>
      <c r="K76" s="120">
        <f t="shared" si="3"/>
        <v>0</v>
      </c>
      <c r="L76" s="123"/>
      <c r="M76" s="123"/>
      <c r="N76" s="123"/>
      <c r="O76" s="123"/>
      <c r="P76" s="123"/>
      <c r="Q76" s="118">
        <f t="shared" si="4"/>
        <v>0</v>
      </c>
      <c r="R76" s="123"/>
      <c r="S76" s="123"/>
      <c r="T76" s="123"/>
      <c r="U76" s="123"/>
      <c r="V76" s="123"/>
      <c r="W76" s="119">
        <f t="shared" si="5"/>
        <v>0</v>
      </c>
    </row>
    <row r="77" spans="1:23" s="63" customFormat="1">
      <c r="A77" s="68">
        <v>115</v>
      </c>
      <c r="B77" s="56"/>
      <c r="C77" s="60"/>
      <c r="D77" s="55"/>
      <c r="E77" s="55"/>
      <c r="F77" s="56"/>
      <c r="G77" s="53"/>
      <c r="H77" s="53"/>
      <c r="I77" s="123"/>
      <c r="J77" s="54" t="s">
        <v>35</v>
      </c>
      <c r="K77" s="120">
        <f t="shared" si="3"/>
        <v>0</v>
      </c>
      <c r="L77" s="123"/>
      <c r="M77" s="123"/>
      <c r="N77" s="123"/>
      <c r="O77" s="123"/>
      <c r="P77" s="123"/>
      <c r="Q77" s="118">
        <f t="shared" si="4"/>
        <v>0</v>
      </c>
      <c r="R77" s="123"/>
      <c r="S77" s="123"/>
      <c r="T77" s="123"/>
      <c r="U77" s="123"/>
      <c r="V77" s="123"/>
      <c r="W77" s="119">
        <f t="shared" si="5"/>
        <v>0</v>
      </c>
    </row>
    <row r="78" spans="1:23" s="63" customFormat="1">
      <c r="A78" s="68">
        <v>116</v>
      </c>
      <c r="B78" s="56"/>
      <c r="C78" s="60"/>
      <c r="D78" s="55"/>
      <c r="E78" s="55"/>
      <c r="F78" s="56"/>
      <c r="G78" s="53"/>
      <c r="H78" s="53"/>
      <c r="I78" s="123"/>
      <c r="J78" s="54" t="s">
        <v>35</v>
      </c>
      <c r="K78" s="120">
        <f t="shared" si="3"/>
        <v>0</v>
      </c>
      <c r="L78" s="123"/>
      <c r="M78" s="123"/>
      <c r="N78" s="123"/>
      <c r="O78" s="123"/>
      <c r="P78" s="123"/>
      <c r="Q78" s="118">
        <f t="shared" si="4"/>
        <v>0</v>
      </c>
      <c r="R78" s="123"/>
      <c r="S78" s="123"/>
      <c r="T78" s="123"/>
      <c r="U78" s="123"/>
      <c r="V78" s="123"/>
      <c r="W78" s="119">
        <f t="shared" si="5"/>
        <v>0</v>
      </c>
    </row>
    <row r="79" spans="1:23" s="63" customFormat="1">
      <c r="A79" s="68">
        <v>117</v>
      </c>
      <c r="B79" s="56"/>
      <c r="C79" s="60"/>
      <c r="D79" s="55"/>
      <c r="E79" s="55"/>
      <c r="F79" s="56"/>
      <c r="G79" s="53"/>
      <c r="H79" s="53"/>
      <c r="I79" s="123"/>
      <c r="J79" s="54" t="s">
        <v>35</v>
      </c>
      <c r="K79" s="120">
        <f t="shared" si="3"/>
        <v>0</v>
      </c>
      <c r="L79" s="123"/>
      <c r="M79" s="123"/>
      <c r="N79" s="123"/>
      <c r="O79" s="123"/>
      <c r="P79" s="123"/>
      <c r="Q79" s="118">
        <f t="shared" si="4"/>
        <v>0</v>
      </c>
      <c r="R79" s="123"/>
      <c r="S79" s="123"/>
      <c r="T79" s="123"/>
      <c r="U79" s="123"/>
      <c r="V79" s="123"/>
      <c r="W79" s="119">
        <f t="shared" si="5"/>
        <v>0</v>
      </c>
    </row>
    <row r="80" spans="1:23" s="63" customFormat="1">
      <c r="A80" s="68">
        <v>118</v>
      </c>
      <c r="B80" s="56"/>
      <c r="C80" s="60"/>
      <c r="D80" s="55"/>
      <c r="E80" s="55"/>
      <c r="F80" s="56"/>
      <c r="G80" s="53"/>
      <c r="H80" s="53"/>
      <c r="I80" s="123"/>
      <c r="J80" s="54" t="s">
        <v>35</v>
      </c>
      <c r="K80" s="120">
        <f t="shared" si="3"/>
        <v>0</v>
      </c>
      <c r="L80" s="123"/>
      <c r="M80" s="123"/>
      <c r="N80" s="123"/>
      <c r="O80" s="123"/>
      <c r="P80" s="123"/>
      <c r="Q80" s="118">
        <f t="shared" si="4"/>
        <v>0</v>
      </c>
      <c r="R80" s="123"/>
      <c r="S80" s="123"/>
      <c r="T80" s="123"/>
      <c r="U80" s="123"/>
      <c r="V80" s="123"/>
      <c r="W80" s="119">
        <f t="shared" si="5"/>
        <v>0</v>
      </c>
    </row>
    <row r="81" spans="1:23" s="63" customFormat="1">
      <c r="A81" s="68">
        <v>119</v>
      </c>
      <c r="B81" s="56"/>
      <c r="C81" s="60"/>
      <c r="D81" s="55"/>
      <c r="E81" s="55"/>
      <c r="F81" s="56"/>
      <c r="G81" s="53"/>
      <c r="H81" s="53"/>
      <c r="I81" s="123"/>
      <c r="J81" s="54" t="s">
        <v>35</v>
      </c>
      <c r="K81" s="120">
        <f t="shared" si="3"/>
        <v>0</v>
      </c>
      <c r="L81" s="123"/>
      <c r="M81" s="123"/>
      <c r="N81" s="123"/>
      <c r="O81" s="123"/>
      <c r="P81" s="123"/>
      <c r="Q81" s="118">
        <f t="shared" si="4"/>
        <v>0</v>
      </c>
      <c r="R81" s="123"/>
      <c r="S81" s="123"/>
      <c r="T81" s="123"/>
      <c r="U81" s="123"/>
      <c r="V81" s="123"/>
      <c r="W81" s="119">
        <f t="shared" si="5"/>
        <v>0</v>
      </c>
    </row>
    <row r="82" spans="1:23" s="63" customFormat="1">
      <c r="A82" s="68">
        <v>120</v>
      </c>
      <c r="B82" s="56"/>
      <c r="C82" s="60"/>
      <c r="D82" s="55"/>
      <c r="E82" s="55"/>
      <c r="F82" s="56"/>
      <c r="G82" s="53"/>
      <c r="H82" s="53"/>
      <c r="I82" s="123"/>
      <c r="J82" s="54" t="s">
        <v>35</v>
      </c>
      <c r="K82" s="120">
        <f t="shared" si="3"/>
        <v>0</v>
      </c>
      <c r="L82" s="123"/>
      <c r="M82" s="123"/>
      <c r="N82" s="123"/>
      <c r="O82" s="123"/>
      <c r="P82" s="123"/>
      <c r="Q82" s="118">
        <f t="shared" si="4"/>
        <v>0</v>
      </c>
      <c r="R82" s="123"/>
      <c r="S82" s="123"/>
      <c r="T82" s="123"/>
      <c r="U82" s="123"/>
      <c r="V82" s="123"/>
      <c r="W82" s="119">
        <f t="shared" si="5"/>
        <v>0</v>
      </c>
    </row>
    <row r="83" spans="1:23" s="63" customFormat="1">
      <c r="A83" s="68">
        <v>121</v>
      </c>
      <c r="B83" s="56"/>
      <c r="C83" s="60"/>
      <c r="D83" s="55"/>
      <c r="E83" s="55"/>
      <c r="F83" s="56"/>
      <c r="G83" s="53"/>
      <c r="H83" s="53"/>
      <c r="I83" s="123"/>
      <c r="J83" s="54" t="s">
        <v>35</v>
      </c>
      <c r="K83" s="120">
        <f t="shared" si="3"/>
        <v>0</v>
      </c>
      <c r="L83" s="123"/>
      <c r="M83" s="123"/>
      <c r="N83" s="123"/>
      <c r="O83" s="123"/>
      <c r="P83" s="123"/>
      <c r="Q83" s="118">
        <f t="shared" si="4"/>
        <v>0</v>
      </c>
      <c r="R83" s="123"/>
      <c r="S83" s="123"/>
      <c r="T83" s="123"/>
      <c r="U83" s="123"/>
      <c r="V83" s="123"/>
      <c r="W83" s="119">
        <f t="shared" si="5"/>
        <v>0</v>
      </c>
    </row>
    <row r="84" spans="1:23" s="63" customFormat="1">
      <c r="A84" s="68">
        <v>122</v>
      </c>
      <c r="B84" s="56"/>
      <c r="C84" s="60"/>
      <c r="D84" s="55"/>
      <c r="E84" s="55"/>
      <c r="F84" s="56"/>
      <c r="G84" s="53"/>
      <c r="H84" s="53"/>
      <c r="I84" s="123"/>
      <c r="J84" s="54" t="s">
        <v>35</v>
      </c>
      <c r="K84" s="120">
        <f t="shared" si="3"/>
        <v>0</v>
      </c>
      <c r="L84" s="123"/>
      <c r="M84" s="123"/>
      <c r="N84" s="123"/>
      <c r="O84" s="123"/>
      <c r="P84" s="123"/>
      <c r="Q84" s="118">
        <f t="shared" si="4"/>
        <v>0</v>
      </c>
      <c r="R84" s="123"/>
      <c r="S84" s="123"/>
      <c r="T84" s="123"/>
      <c r="U84" s="123"/>
      <c r="V84" s="123"/>
      <c r="W84" s="119">
        <f t="shared" si="5"/>
        <v>0</v>
      </c>
    </row>
    <row r="85" spans="1:23" s="63" customFormat="1">
      <c r="A85" s="68">
        <v>123</v>
      </c>
      <c r="B85" s="56"/>
      <c r="C85" s="60"/>
      <c r="D85" s="55"/>
      <c r="E85" s="55"/>
      <c r="F85" s="56"/>
      <c r="G85" s="53"/>
      <c r="H85" s="53"/>
      <c r="I85" s="123"/>
      <c r="J85" s="54" t="s">
        <v>35</v>
      </c>
      <c r="K85" s="120">
        <f t="shared" si="3"/>
        <v>0</v>
      </c>
      <c r="L85" s="123"/>
      <c r="M85" s="123"/>
      <c r="N85" s="123"/>
      <c r="O85" s="123"/>
      <c r="P85" s="123"/>
      <c r="Q85" s="118">
        <f t="shared" si="4"/>
        <v>0</v>
      </c>
      <c r="R85" s="123"/>
      <c r="S85" s="123"/>
      <c r="T85" s="123"/>
      <c r="U85" s="123"/>
      <c r="V85" s="123"/>
      <c r="W85" s="119">
        <f t="shared" si="5"/>
        <v>0</v>
      </c>
    </row>
    <row r="86" spans="1:23" s="63" customFormat="1">
      <c r="A86" s="68">
        <v>124</v>
      </c>
      <c r="B86" s="56"/>
      <c r="C86" s="60"/>
      <c r="D86" s="55"/>
      <c r="E86" s="55"/>
      <c r="F86" s="56"/>
      <c r="G86" s="53"/>
      <c r="H86" s="53"/>
      <c r="I86" s="123"/>
      <c r="J86" s="54" t="s">
        <v>35</v>
      </c>
      <c r="K86" s="120">
        <f t="shared" si="3"/>
        <v>0</v>
      </c>
      <c r="L86" s="123"/>
      <c r="M86" s="123"/>
      <c r="N86" s="123"/>
      <c r="O86" s="123"/>
      <c r="P86" s="123"/>
      <c r="Q86" s="118">
        <f t="shared" si="4"/>
        <v>0</v>
      </c>
      <c r="R86" s="123"/>
      <c r="S86" s="123"/>
      <c r="T86" s="123"/>
      <c r="U86" s="123"/>
      <c r="V86" s="123"/>
      <c r="W86" s="119">
        <f t="shared" si="5"/>
        <v>0</v>
      </c>
    </row>
    <row r="87" spans="1:23" s="63" customFormat="1">
      <c r="A87" s="68">
        <v>125</v>
      </c>
      <c r="B87" s="56"/>
      <c r="C87" s="60"/>
      <c r="D87" s="55"/>
      <c r="E87" s="55"/>
      <c r="F87" s="56"/>
      <c r="G87" s="53"/>
      <c r="H87" s="53"/>
      <c r="I87" s="123"/>
      <c r="J87" s="54" t="s">
        <v>35</v>
      </c>
      <c r="K87" s="120">
        <f t="shared" si="3"/>
        <v>0</v>
      </c>
      <c r="L87" s="123"/>
      <c r="M87" s="123"/>
      <c r="N87" s="123"/>
      <c r="O87" s="123"/>
      <c r="P87" s="123"/>
      <c r="Q87" s="118">
        <f t="shared" si="4"/>
        <v>0</v>
      </c>
      <c r="R87" s="123"/>
      <c r="S87" s="123"/>
      <c r="T87" s="123"/>
      <c r="U87" s="123"/>
      <c r="V87" s="123"/>
      <c r="W87" s="119">
        <f t="shared" si="5"/>
        <v>0</v>
      </c>
    </row>
    <row r="88" spans="1:23" s="63" customFormat="1">
      <c r="A88" s="68">
        <v>126</v>
      </c>
      <c r="B88" s="56"/>
      <c r="C88" s="60"/>
      <c r="D88" s="55"/>
      <c r="E88" s="55"/>
      <c r="F88" s="56"/>
      <c r="G88" s="53"/>
      <c r="H88" s="53"/>
      <c r="I88" s="123"/>
      <c r="J88" s="54" t="s">
        <v>35</v>
      </c>
      <c r="K88" s="120">
        <f t="shared" si="3"/>
        <v>0</v>
      </c>
      <c r="L88" s="123"/>
      <c r="M88" s="123"/>
      <c r="N88" s="123"/>
      <c r="O88" s="123"/>
      <c r="P88" s="123"/>
      <c r="Q88" s="118">
        <f t="shared" si="4"/>
        <v>0</v>
      </c>
      <c r="R88" s="123"/>
      <c r="S88" s="123"/>
      <c r="T88" s="123"/>
      <c r="U88" s="123"/>
      <c r="V88" s="123"/>
      <c r="W88" s="119">
        <f t="shared" si="5"/>
        <v>0</v>
      </c>
    </row>
    <row r="89" spans="1:23" s="63" customFormat="1">
      <c r="A89" s="68">
        <v>127</v>
      </c>
      <c r="B89" s="56"/>
      <c r="C89" s="60"/>
      <c r="D89" s="55"/>
      <c r="E89" s="55"/>
      <c r="F89" s="56"/>
      <c r="G89" s="53"/>
      <c r="H89" s="53"/>
      <c r="I89" s="123"/>
      <c r="J89" s="54" t="s">
        <v>35</v>
      </c>
      <c r="K89" s="120">
        <f t="shared" si="3"/>
        <v>0</v>
      </c>
      <c r="L89" s="123"/>
      <c r="M89" s="123"/>
      <c r="N89" s="123"/>
      <c r="O89" s="123"/>
      <c r="P89" s="123"/>
      <c r="Q89" s="118">
        <f t="shared" si="4"/>
        <v>0</v>
      </c>
      <c r="R89" s="123"/>
      <c r="S89" s="123"/>
      <c r="T89" s="123"/>
      <c r="U89" s="123"/>
      <c r="V89" s="123"/>
      <c r="W89" s="119">
        <f t="shared" si="5"/>
        <v>0</v>
      </c>
    </row>
    <row r="90" spans="1:23" s="63" customFormat="1">
      <c r="A90" s="68">
        <v>128</v>
      </c>
      <c r="B90" s="56"/>
      <c r="C90" s="60"/>
      <c r="D90" s="55"/>
      <c r="E90" s="55"/>
      <c r="F90" s="56"/>
      <c r="G90" s="53"/>
      <c r="H90" s="53"/>
      <c r="I90" s="123"/>
      <c r="J90" s="54" t="s">
        <v>35</v>
      </c>
      <c r="K90" s="120">
        <f t="shared" si="3"/>
        <v>0</v>
      </c>
      <c r="L90" s="123"/>
      <c r="M90" s="123"/>
      <c r="N90" s="123"/>
      <c r="O90" s="123"/>
      <c r="P90" s="123"/>
      <c r="Q90" s="118">
        <f t="shared" si="4"/>
        <v>0</v>
      </c>
      <c r="R90" s="123"/>
      <c r="S90" s="123"/>
      <c r="T90" s="123"/>
      <c r="U90" s="123"/>
      <c r="V90" s="123"/>
      <c r="W90" s="119">
        <f t="shared" si="5"/>
        <v>0</v>
      </c>
    </row>
    <row r="91" spans="1:23" s="63" customFormat="1">
      <c r="A91" s="68">
        <v>129</v>
      </c>
      <c r="B91" s="56"/>
      <c r="C91" s="60"/>
      <c r="D91" s="55"/>
      <c r="E91" s="55"/>
      <c r="F91" s="56"/>
      <c r="G91" s="53"/>
      <c r="H91" s="53"/>
      <c r="I91" s="123"/>
      <c r="J91" s="54" t="s">
        <v>35</v>
      </c>
      <c r="K91" s="120">
        <f t="shared" si="3"/>
        <v>0</v>
      </c>
      <c r="L91" s="123"/>
      <c r="M91" s="123"/>
      <c r="N91" s="123"/>
      <c r="O91" s="123"/>
      <c r="P91" s="123"/>
      <c r="Q91" s="118">
        <f t="shared" si="4"/>
        <v>0</v>
      </c>
      <c r="R91" s="123"/>
      <c r="S91" s="123"/>
      <c r="T91" s="123"/>
      <c r="U91" s="123"/>
      <c r="V91" s="123"/>
      <c r="W91" s="119">
        <f t="shared" si="5"/>
        <v>0</v>
      </c>
    </row>
    <row r="92" spans="1:23" s="63" customFormat="1">
      <c r="A92" s="68">
        <v>130</v>
      </c>
      <c r="B92" s="56"/>
      <c r="C92" s="60"/>
      <c r="D92" s="55"/>
      <c r="E92" s="55"/>
      <c r="F92" s="56"/>
      <c r="G92" s="53"/>
      <c r="H92" s="53"/>
      <c r="I92" s="123"/>
      <c r="J92" s="54" t="s">
        <v>35</v>
      </c>
      <c r="K92" s="120">
        <f t="shared" si="3"/>
        <v>0</v>
      </c>
      <c r="L92" s="123"/>
      <c r="M92" s="123"/>
      <c r="N92" s="123"/>
      <c r="O92" s="123"/>
      <c r="P92" s="123"/>
      <c r="Q92" s="118">
        <f t="shared" si="4"/>
        <v>0</v>
      </c>
      <c r="R92" s="123"/>
      <c r="S92" s="123"/>
      <c r="T92" s="123"/>
      <c r="U92" s="123"/>
      <c r="V92" s="123"/>
      <c r="W92" s="119">
        <f t="shared" si="5"/>
        <v>0</v>
      </c>
    </row>
    <row r="93" spans="1:23" s="63" customFormat="1">
      <c r="A93" s="68">
        <v>131</v>
      </c>
      <c r="B93" s="56"/>
      <c r="C93" s="60"/>
      <c r="D93" s="55"/>
      <c r="E93" s="55"/>
      <c r="F93" s="56"/>
      <c r="G93" s="53"/>
      <c r="H93" s="53"/>
      <c r="I93" s="123"/>
      <c r="J93" s="54" t="s">
        <v>35</v>
      </c>
      <c r="K93" s="120">
        <f t="shared" si="3"/>
        <v>0</v>
      </c>
      <c r="L93" s="123"/>
      <c r="M93" s="123"/>
      <c r="N93" s="123"/>
      <c r="O93" s="123"/>
      <c r="P93" s="123"/>
      <c r="Q93" s="118">
        <f t="shared" si="4"/>
        <v>0</v>
      </c>
      <c r="R93" s="123"/>
      <c r="S93" s="123"/>
      <c r="T93" s="123"/>
      <c r="U93" s="123"/>
      <c r="V93" s="123"/>
      <c r="W93" s="119">
        <f t="shared" si="5"/>
        <v>0</v>
      </c>
    </row>
    <row r="94" spans="1:23" s="63" customFormat="1">
      <c r="A94" s="68">
        <v>132</v>
      </c>
      <c r="B94" s="56"/>
      <c r="C94" s="60"/>
      <c r="D94" s="55"/>
      <c r="E94" s="55"/>
      <c r="F94" s="56"/>
      <c r="G94" s="53"/>
      <c r="H94" s="53"/>
      <c r="I94" s="123"/>
      <c r="J94" s="54" t="s">
        <v>35</v>
      </c>
      <c r="K94" s="120">
        <f t="shared" si="3"/>
        <v>0</v>
      </c>
      <c r="L94" s="123"/>
      <c r="M94" s="123"/>
      <c r="N94" s="123"/>
      <c r="O94" s="123"/>
      <c r="P94" s="123"/>
      <c r="Q94" s="118">
        <f t="shared" si="4"/>
        <v>0</v>
      </c>
      <c r="R94" s="123"/>
      <c r="S94" s="123"/>
      <c r="T94" s="123"/>
      <c r="U94" s="123"/>
      <c r="V94" s="123"/>
      <c r="W94" s="119">
        <f t="shared" si="5"/>
        <v>0</v>
      </c>
    </row>
    <row r="95" spans="1:23" s="63" customFormat="1">
      <c r="A95" s="68">
        <v>133</v>
      </c>
      <c r="B95" s="56"/>
      <c r="C95" s="60"/>
      <c r="D95" s="55"/>
      <c r="E95" s="55"/>
      <c r="F95" s="56"/>
      <c r="G95" s="53"/>
      <c r="H95" s="53"/>
      <c r="I95" s="123"/>
      <c r="J95" s="54" t="s">
        <v>35</v>
      </c>
      <c r="K95" s="120">
        <f t="shared" si="3"/>
        <v>0</v>
      </c>
      <c r="L95" s="123"/>
      <c r="M95" s="123"/>
      <c r="N95" s="123"/>
      <c r="O95" s="123"/>
      <c r="P95" s="123"/>
      <c r="Q95" s="118">
        <f t="shared" si="4"/>
        <v>0</v>
      </c>
      <c r="R95" s="123"/>
      <c r="S95" s="123"/>
      <c r="T95" s="123"/>
      <c r="U95" s="123"/>
      <c r="V95" s="123"/>
      <c r="W95" s="119">
        <f t="shared" si="5"/>
        <v>0</v>
      </c>
    </row>
    <row r="96" spans="1:23" s="63" customFormat="1">
      <c r="A96" s="68">
        <v>134</v>
      </c>
      <c r="B96" s="56"/>
      <c r="C96" s="60"/>
      <c r="D96" s="55"/>
      <c r="E96" s="55"/>
      <c r="F96" s="56"/>
      <c r="G96" s="53"/>
      <c r="H96" s="53"/>
      <c r="I96" s="123"/>
      <c r="J96" s="54" t="s">
        <v>35</v>
      </c>
      <c r="K96" s="120">
        <f t="shared" si="3"/>
        <v>0</v>
      </c>
      <c r="L96" s="123"/>
      <c r="M96" s="123"/>
      <c r="N96" s="123"/>
      <c r="O96" s="123"/>
      <c r="P96" s="123"/>
      <c r="Q96" s="118">
        <f t="shared" si="4"/>
        <v>0</v>
      </c>
      <c r="R96" s="123"/>
      <c r="S96" s="123"/>
      <c r="T96" s="123"/>
      <c r="U96" s="123"/>
      <c r="V96" s="123"/>
      <c r="W96" s="119">
        <f t="shared" si="5"/>
        <v>0</v>
      </c>
    </row>
    <row r="97" spans="1:23" s="63" customFormat="1">
      <c r="A97" s="68">
        <v>135</v>
      </c>
      <c r="B97" s="56"/>
      <c r="C97" s="60"/>
      <c r="D97" s="55"/>
      <c r="E97" s="55"/>
      <c r="F97" s="56"/>
      <c r="G97" s="53"/>
      <c r="H97" s="53"/>
      <c r="I97" s="123"/>
      <c r="J97" s="54" t="s">
        <v>35</v>
      </c>
      <c r="K97" s="120">
        <f t="shared" si="3"/>
        <v>0</v>
      </c>
      <c r="L97" s="123"/>
      <c r="M97" s="123"/>
      <c r="N97" s="123"/>
      <c r="O97" s="123"/>
      <c r="P97" s="123"/>
      <c r="Q97" s="118">
        <f t="shared" si="4"/>
        <v>0</v>
      </c>
      <c r="R97" s="123"/>
      <c r="S97" s="123"/>
      <c r="T97" s="123"/>
      <c r="U97" s="123"/>
      <c r="V97" s="123"/>
      <c r="W97" s="119">
        <f t="shared" si="5"/>
        <v>0</v>
      </c>
    </row>
    <row r="98" spans="1:23" s="63" customFormat="1">
      <c r="A98" s="68">
        <v>136</v>
      </c>
      <c r="B98" s="56"/>
      <c r="C98" s="60"/>
      <c r="D98" s="55"/>
      <c r="E98" s="55"/>
      <c r="F98" s="56"/>
      <c r="G98" s="53"/>
      <c r="H98" s="53"/>
      <c r="I98" s="123"/>
      <c r="J98" s="54" t="s">
        <v>35</v>
      </c>
      <c r="K98" s="120">
        <f t="shared" si="3"/>
        <v>0</v>
      </c>
      <c r="L98" s="123"/>
      <c r="M98" s="123"/>
      <c r="N98" s="123"/>
      <c r="O98" s="123"/>
      <c r="P98" s="123"/>
      <c r="Q98" s="118">
        <f t="shared" si="4"/>
        <v>0</v>
      </c>
      <c r="R98" s="123"/>
      <c r="S98" s="123"/>
      <c r="T98" s="123"/>
      <c r="U98" s="123"/>
      <c r="V98" s="123"/>
      <c r="W98" s="119">
        <f t="shared" si="5"/>
        <v>0</v>
      </c>
    </row>
    <row r="99" spans="1:23" s="63" customFormat="1">
      <c r="A99" s="68">
        <v>137</v>
      </c>
      <c r="B99" s="56"/>
      <c r="C99" s="60"/>
      <c r="D99" s="55"/>
      <c r="E99" s="55"/>
      <c r="F99" s="56"/>
      <c r="G99" s="53"/>
      <c r="H99" s="53"/>
      <c r="I99" s="123"/>
      <c r="J99" s="54" t="s">
        <v>35</v>
      </c>
      <c r="K99" s="120">
        <f t="shared" si="3"/>
        <v>0</v>
      </c>
      <c r="L99" s="123"/>
      <c r="M99" s="123"/>
      <c r="N99" s="123"/>
      <c r="O99" s="123"/>
      <c r="P99" s="123"/>
      <c r="Q99" s="118">
        <f t="shared" si="4"/>
        <v>0</v>
      </c>
      <c r="R99" s="123"/>
      <c r="S99" s="123"/>
      <c r="T99" s="123"/>
      <c r="U99" s="123"/>
      <c r="V99" s="123"/>
      <c r="W99" s="119">
        <f t="shared" si="5"/>
        <v>0</v>
      </c>
    </row>
    <row r="100" spans="1:23" s="63" customFormat="1">
      <c r="A100" s="68">
        <v>138</v>
      </c>
      <c r="B100" s="56"/>
      <c r="C100" s="60"/>
      <c r="D100" s="55"/>
      <c r="E100" s="55"/>
      <c r="F100" s="56"/>
      <c r="G100" s="53"/>
      <c r="H100" s="53"/>
      <c r="I100" s="123"/>
      <c r="J100" s="54" t="s">
        <v>35</v>
      </c>
      <c r="K100" s="120">
        <f t="shared" si="3"/>
        <v>0</v>
      </c>
      <c r="L100" s="123"/>
      <c r="M100" s="123"/>
      <c r="N100" s="123"/>
      <c r="O100" s="123"/>
      <c r="P100" s="123"/>
      <c r="Q100" s="118">
        <f t="shared" si="4"/>
        <v>0</v>
      </c>
      <c r="R100" s="123"/>
      <c r="S100" s="123"/>
      <c r="T100" s="123"/>
      <c r="U100" s="123"/>
      <c r="V100" s="123"/>
      <c r="W100" s="119">
        <f t="shared" si="5"/>
        <v>0</v>
      </c>
    </row>
    <row r="101" spans="1:23" s="63" customFormat="1">
      <c r="A101" s="68">
        <v>139</v>
      </c>
      <c r="B101" s="56"/>
      <c r="C101" s="60"/>
      <c r="D101" s="55"/>
      <c r="E101" s="55"/>
      <c r="F101" s="56"/>
      <c r="G101" s="53"/>
      <c r="H101" s="53"/>
      <c r="I101" s="123"/>
      <c r="J101" s="54" t="s">
        <v>35</v>
      </c>
      <c r="K101" s="120">
        <f t="shared" si="3"/>
        <v>0</v>
      </c>
      <c r="L101" s="123"/>
      <c r="M101" s="123"/>
      <c r="N101" s="123"/>
      <c r="O101" s="123"/>
      <c r="P101" s="123"/>
      <c r="Q101" s="118">
        <f t="shared" si="4"/>
        <v>0</v>
      </c>
      <c r="R101" s="123"/>
      <c r="S101" s="123"/>
      <c r="T101" s="123"/>
      <c r="U101" s="123"/>
      <c r="V101" s="123"/>
      <c r="W101" s="119">
        <f t="shared" si="5"/>
        <v>0</v>
      </c>
    </row>
    <row r="102" spans="1:23" s="63" customFormat="1">
      <c r="A102" s="68">
        <v>140</v>
      </c>
      <c r="B102" s="56"/>
      <c r="C102" s="60"/>
      <c r="D102" s="55"/>
      <c r="E102" s="55"/>
      <c r="F102" s="56"/>
      <c r="G102" s="53"/>
      <c r="H102" s="53"/>
      <c r="I102" s="123"/>
      <c r="J102" s="54" t="s">
        <v>35</v>
      </c>
      <c r="K102" s="120">
        <f t="shared" si="3"/>
        <v>0</v>
      </c>
      <c r="L102" s="123"/>
      <c r="M102" s="123"/>
      <c r="N102" s="123"/>
      <c r="O102" s="123"/>
      <c r="P102" s="123"/>
      <c r="Q102" s="118">
        <f t="shared" si="4"/>
        <v>0</v>
      </c>
      <c r="R102" s="123"/>
      <c r="S102" s="123"/>
      <c r="T102" s="123"/>
      <c r="U102" s="123"/>
      <c r="V102" s="123"/>
      <c r="W102" s="119">
        <f t="shared" si="5"/>
        <v>0</v>
      </c>
    </row>
    <row r="103" spans="1:23" s="63" customFormat="1">
      <c r="A103" s="68">
        <v>141</v>
      </c>
      <c r="B103" s="56"/>
      <c r="C103" s="60"/>
      <c r="D103" s="55"/>
      <c r="E103" s="55"/>
      <c r="F103" s="56"/>
      <c r="G103" s="53"/>
      <c r="H103" s="53"/>
      <c r="I103" s="123"/>
      <c r="J103" s="54" t="s">
        <v>35</v>
      </c>
      <c r="K103" s="120">
        <f t="shared" si="3"/>
        <v>0</v>
      </c>
      <c r="L103" s="123"/>
      <c r="M103" s="123"/>
      <c r="N103" s="123"/>
      <c r="O103" s="123"/>
      <c r="P103" s="123"/>
      <c r="Q103" s="118">
        <f t="shared" si="4"/>
        <v>0</v>
      </c>
      <c r="R103" s="123"/>
      <c r="S103" s="123"/>
      <c r="T103" s="123"/>
      <c r="U103" s="123"/>
      <c r="V103" s="123"/>
      <c r="W103" s="119">
        <f t="shared" si="5"/>
        <v>0</v>
      </c>
    </row>
    <row r="104" spans="1:23" s="63" customFormat="1">
      <c r="A104" s="68">
        <v>142</v>
      </c>
      <c r="B104" s="56"/>
      <c r="C104" s="60"/>
      <c r="D104" s="55"/>
      <c r="E104" s="55"/>
      <c r="F104" s="56"/>
      <c r="G104" s="53"/>
      <c r="H104" s="53"/>
      <c r="I104" s="123"/>
      <c r="J104" s="54" t="s">
        <v>35</v>
      </c>
      <c r="K104" s="120">
        <f t="shared" si="3"/>
        <v>0</v>
      </c>
      <c r="L104" s="123"/>
      <c r="M104" s="123"/>
      <c r="N104" s="123"/>
      <c r="O104" s="123"/>
      <c r="P104" s="123"/>
      <c r="Q104" s="118">
        <f t="shared" si="4"/>
        <v>0</v>
      </c>
      <c r="R104" s="123"/>
      <c r="S104" s="123"/>
      <c r="T104" s="123"/>
      <c r="U104" s="123"/>
      <c r="V104" s="123"/>
      <c r="W104" s="119">
        <f t="shared" si="5"/>
        <v>0</v>
      </c>
    </row>
    <row r="105" spans="1:23" s="63" customFormat="1">
      <c r="A105" s="68">
        <v>143</v>
      </c>
      <c r="B105" s="56"/>
      <c r="C105" s="60"/>
      <c r="D105" s="55"/>
      <c r="E105" s="55"/>
      <c r="F105" s="56"/>
      <c r="G105" s="53"/>
      <c r="H105" s="53"/>
      <c r="I105" s="123"/>
      <c r="J105" s="54" t="s">
        <v>35</v>
      </c>
      <c r="K105" s="120">
        <f t="shared" si="3"/>
        <v>0</v>
      </c>
      <c r="L105" s="123"/>
      <c r="M105" s="123"/>
      <c r="N105" s="123"/>
      <c r="O105" s="123"/>
      <c r="P105" s="123"/>
      <c r="Q105" s="118">
        <f t="shared" si="4"/>
        <v>0</v>
      </c>
      <c r="R105" s="123"/>
      <c r="S105" s="123"/>
      <c r="T105" s="123"/>
      <c r="U105" s="123"/>
      <c r="V105" s="123"/>
      <c r="W105" s="119">
        <f t="shared" si="5"/>
        <v>0</v>
      </c>
    </row>
    <row r="106" spans="1:23" s="63" customFormat="1">
      <c r="A106" s="68">
        <v>144</v>
      </c>
      <c r="B106" s="56"/>
      <c r="C106" s="60"/>
      <c r="D106" s="55"/>
      <c r="E106" s="55"/>
      <c r="F106" s="56"/>
      <c r="G106" s="53"/>
      <c r="H106" s="53"/>
      <c r="I106" s="123"/>
      <c r="J106" s="54" t="s">
        <v>35</v>
      </c>
      <c r="K106" s="120">
        <f t="shared" si="3"/>
        <v>0</v>
      </c>
      <c r="L106" s="123"/>
      <c r="M106" s="123"/>
      <c r="N106" s="123"/>
      <c r="O106" s="123"/>
      <c r="P106" s="123"/>
      <c r="Q106" s="118">
        <f t="shared" si="4"/>
        <v>0</v>
      </c>
      <c r="R106" s="123"/>
      <c r="S106" s="123"/>
      <c r="T106" s="123"/>
      <c r="U106" s="123"/>
      <c r="V106" s="123"/>
      <c r="W106" s="119">
        <f t="shared" si="5"/>
        <v>0</v>
      </c>
    </row>
    <row r="107" spans="1:23" s="63" customFormat="1">
      <c r="A107" s="68">
        <v>145</v>
      </c>
      <c r="B107" s="56"/>
      <c r="C107" s="60"/>
      <c r="D107" s="55"/>
      <c r="E107" s="55"/>
      <c r="F107" s="56"/>
      <c r="G107" s="53"/>
      <c r="H107" s="53"/>
      <c r="I107" s="123"/>
      <c r="J107" s="54" t="s">
        <v>35</v>
      </c>
      <c r="K107" s="120">
        <f t="shared" si="3"/>
        <v>0</v>
      </c>
      <c r="L107" s="123"/>
      <c r="M107" s="123"/>
      <c r="N107" s="123"/>
      <c r="O107" s="123"/>
      <c r="P107" s="123"/>
      <c r="Q107" s="118">
        <f t="shared" si="4"/>
        <v>0</v>
      </c>
      <c r="R107" s="123"/>
      <c r="S107" s="123"/>
      <c r="T107" s="123"/>
      <c r="U107" s="123"/>
      <c r="V107" s="123"/>
      <c r="W107" s="119">
        <f t="shared" si="5"/>
        <v>0</v>
      </c>
    </row>
    <row r="108" spans="1:23" s="63" customFormat="1">
      <c r="A108" s="68">
        <v>146</v>
      </c>
      <c r="B108" s="56"/>
      <c r="C108" s="60"/>
      <c r="D108" s="55"/>
      <c r="E108" s="55"/>
      <c r="F108" s="56"/>
      <c r="G108" s="53"/>
      <c r="H108" s="53"/>
      <c r="I108" s="123"/>
      <c r="J108" s="54" t="s">
        <v>35</v>
      </c>
      <c r="K108" s="120">
        <f t="shared" si="3"/>
        <v>0</v>
      </c>
      <c r="L108" s="123"/>
      <c r="M108" s="123"/>
      <c r="N108" s="123"/>
      <c r="O108" s="123"/>
      <c r="P108" s="123"/>
      <c r="Q108" s="118">
        <f t="shared" si="4"/>
        <v>0</v>
      </c>
      <c r="R108" s="123"/>
      <c r="S108" s="123"/>
      <c r="T108" s="123"/>
      <c r="U108" s="123"/>
      <c r="V108" s="123"/>
      <c r="W108" s="119">
        <f t="shared" si="5"/>
        <v>0</v>
      </c>
    </row>
    <row r="109" spans="1:23" s="63" customFormat="1">
      <c r="A109" s="68">
        <v>147</v>
      </c>
      <c r="B109" s="56"/>
      <c r="C109" s="60"/>
      <c r="D109" s="55"/>
      <c r="E109" s="55"/>
      <c r="F109" s="56"/>
      <c r="G109" s="53"/>
      <c r="H109" s="53"/>
      <c r="I109" s="123"/>
      <c r="J109" s="54" t="s">
        <v>35</v>
      </c>
      <c r="K109" s="120">
        <f t="shared" si="3"/>
        <v>0</v>
      </c>
      <c r="L109" s="123"/>
      <c r="M109" s="123"/>
      <c r="N109" s="123"/>
      <c r="O109" s="123"/>
      <c r="P109" s="123"/>
      <c r="Q109" s="118">
        <f t="shared" si="4"/>
        <v>0</v>
      </c>
      <c r="R109" s="123"/>
      <c r="S109" s="123"/>
      <c r="T109" s="123"/>
      <c r="U109" s="123"/>
      <c r="V109" s="123"/>
      <c r="W109" s="119">
        <f t="shared" si="5"/>
        <v>0</v>
      </c>
    </row>
    <row r="110" spans="1:23" s="63" customFormat="1">
      <c r="A110" s="68">
        <v>148</v>
      </c>
      <c r="B110" s="56"/>
      <c r="C110" s="60"/>
      <c r="D110" s="55"/>
      <c r="E110" s="55"/>
      <c r="F110" s="56"/>
      <c r="G110" s="53"/>
      <c r="H110" s="53"/>
      <c r="I110" s="123"/>
      <c r="J110" s="54" t="s">
        <v>35</v>
      </c>
      <c r="K110" s="120">
        <f t="shared" si="3"/>
        <v>0</v>
      </c>
      <c r="L110" s="123"/>
      <c r="M110" s="123"/>
      <c r="N110" s="123"/>
      <c r="O110" s="123"/>
      <c r="P110" s="123"/>
      <c r="Q110" s="118">
        <f t="shared" si="4"/>
        <v>0</v>
      </c>
      <c r="R110" s="123"/>
      <c r="S110" s="123"/>
      <c r="T110" s="123"/>
      <c r="U110" s="123"/>
      <c r="V110" s="123"/>
      <c r="W110" s="119">
        <f t="shared" si="5"/>
        <v>0</v>
      </c>
    </row>
    <row r="111" spans="1:23" s="63" customFormat="1">
      <c r="A111" s="68">
        <v>149</v>
      </c>
      <c r="B111" s="56"/>
      <c r="C111" s="60"/>
      <c r="D111" s="55"/>
      <c r="E111" s="55"/>
      <c r="F111" s="56"/>
      <c r="G111" s="53"/>
      <c r="H111" s="53"/>
      <c r="I111" s="123"/>
      <c r="J111" s="54" t="s">
        <v>35</v>
      </c>
      <c r="K111" s="120">
        <f t="shared" si="3"/>
        <v>0</v>
      </c>
      <c r="L111" s="123"/>
      <c r="M111" s="123"/>
      <c r="N111" s="123"/>
      <c r="O111" s="123"/>
      <c r="P111" s="123"/>
      <c r="Q111" s="118">
        <f t="shared" si="4"/>
        <v>0</v>
      </c>
      <c r="R111" s="123"/>
      <c r="S111" s="123"/>
      <c r="T111" s="123"/>
      <c r="U111" s="123"/>
      <c r="V111" s="123"/>
      <c r="W111" s="119">
        <f t="shared" si="5"/>
        <v>0</v>
      </c>
    </row>
    <row r="112" spans="1:23" s="63" customFormat="1">
      <c r="A112" s="68">
        <v>150</v>
      </c>
      <c r="B112" s="56"/>
      <c r="C112" s="60"/>
      <c r="D112" s="55"/>
      <c r="E112" s="55"/>
      <c r="F112" s="56"/>
      <c r="G112" s="53"/>
      <c r="H112" s="53"/>
      <c r="I112" s="123"/>
      <c r="J112" s="54" t="s">
        <v>35</v>
      </c>
      <c r="K112" s="120">
        <f t="shared" si="3"/>
        <v>0</v>
      </c>
      <c r="L112" s="123"/>
      <c r="M112" s="123"/>
      <c r="N112" s="123"/>
      <c r="O112" s="123"/>
      <c r="P112" s="123"/>
      <c r="Q112" s="118">
        <f t="shared" si="4"/>
        <v>0</v>
      </c>
      <c r="R112" s="123"/>
      <c r="S112" s="123"/>
      <c r="T112" s="123"/>
      <c r="U112" s="123"/>
      <c r="V112" s="123"/>
      <c r="W112" s="119">
        <f t="shared" si="5"/>
        <v>0</v>
      </c>
    </row>
    <row r="113" spans="1:23" s="63" customFormat="1">
      <c r="A113" s="68">
        <v>151</v>
      </c>
      <c r="B113" s="56"/>
      <c r="C113" s="60"/>
      <c r="D113" s="55"/>
      <c r="E113" s="55"/>
      <c r="F113" s="56"/>
      <c r="G113" s="53"/>
      <c r="H113" s="53"/>
      <c r="I113" s="123"/>
      <c r="J113" s="54" t="s">
        <v>35</v>
      </c>
      <c r="K113" s="120">
        <f t="shared" si="3"/>
        <v>0</v>
      </c>
      <c r="L113" s="123"/>
      <c r="M113" s="123"/>
      <c r="N113" s="123"/>
      <c r="O113" s="123"/>
      <c r="P113" s="123"/>
      <c r="Q113" s="118">
        <f t="shared" si="4"/>
        <v>0</v>
      </c>
      <c r="R113" s="123"/>
      <c r="S113" s="123"/>
      <c r="T113" s="123"/>
      <c r="U113" s="123"/>
      <c r="V113" s="123"/>
      <c r="W113" s="119">
        <f t="shared" si="5"/>
        <v>0</v>
      </c>
    </row>
    <row r="114" spans="1:23" s="63" customFormat="1">
      <c r="A114" s="68">
        <v>152</v>
      </c>
      <c r="B114" s="56"/>
      <c r="C114" s="60"/>
      <c r="D114" s="55"/>
      <c r="E114" s="55"/>
      <c r="F114" s="56"/>
      <c r="G114" s="53"/>
      <c r="H114" s="53"/>
      <c r="I114" s="123"/>
      <c r="J114" s="54" t="s">
        <v>35</v>
      </c>
      <c r="K114" s="120">
        <f t="shared" si="3"/>
        <v>0</v>
      </c>
      <c r="L114" s="123"/>
      <c r="M114" s="123"/>
      <c r="N114" s="123"/>
      <c r="O114" s="123"/>
      <c r="P114" s="123"/>
      <c r="Q114" s="118">
        <f t="shared" si="4"/>
        <v>0</v>
      </c>
      <c r="R114" s="123"/>
      <c r="S114" s="123"/>
      <c r="T114" s="123"/>
      <c r="U114" s="123"/>
      <c r="V114" s="123"/>
      <c r="W114" s="119">
        <f t="shared" si="5"/>
        <v>0</v>
      </c>
    </row>
    <row r="115" spans="1:23" s="63" customFormat="1">
      <c r="A115" s="68">
        <v>153</v>
      </c>
      <c r="B115" s="56"/>
      <c r="C115" s="60"/>
      <c r="D115" s="55"/>
      <c r="E115" s="55"/>
      <c r="F115" s="56"/>
      <c r="G115" s="53"/>
      <c r="H115" s="53"/>
      <c r="I115" s="123"/>
      <c r="J115" s="54" t="s">
        <v>35</v>
      </c>
      <c r="K115" s="120">
        <f t="shared" si="3"/>
        <v>0</v>
      </c>
      <c r="L115" s="123"/>
      <c r="M115" s="123"/>
      <c r="N115" s="123"/>
      <c r="O115" s="123"/>
      <c r="P115" s="123"/>
      <c r="Q115" s="118">
        <f t="shared" si="4"/>
        <v>0</v>
      </c>
      <c r="R115" s="123"/>
      <c r="S115" s="123"/>
      <c r="T115" s="123"/>
      <c r="U115" s="123"/>
      <c r="V115" s="123"/>
      <c r="W115" s="119">
        <f t="shared" si="5"/>
        <v>0</v>
      </c>
    </row>
    <row r="116" spans="1:23" s="63" customFormat="1">
      <c r="A116" s="68">
        <v>154</v>
      </c>
      <c r="B116" s="56"/>
      <c r="C116" s="60"/>
      <c r="D116" s="55"/>
      <c r="E116" s="55"/>
      <c r="F116" s="56"/>
      <c r="G116" s="53"/>
      <c r="H116" s="53"/>
      <c r="I116" s="123"/>
      <c r="J116" s="54" t="s">
        <v>35</v>
      </c>
      <c r="K116" s="120">
        <f t="shared" si="3"/>
        <v>0</v>
      </c>
      <c r="L116" s="123"/>
      <c r="M116" s="123"/>
      <c r="N116" s="123"/>
      <c r="O116" s="123"/>
      <c r="P116" s="123"/>
      <c r="Q116" s="118">
        <f t="shared" si="4"/>
        <v>0</v>
      </c>
      <c r="R116" s="123"/>
      <c r="S116" s="123"/>
      <c r="T116" s="123"/>
      <c r="U116" s="123"/>
      <c r="V116" s="123"/>
      <c r="W116" s="119">
        <f t="shared" si="5"/>
        <v>0</v>
      </c>
    </row>
    <row r="117" spans="1:23" s="63" customFormat="1">
      <c r="A117" s="68">
        <v>155</v>
      </c>
      <c r="B117" s="56"/>
      <c r="C117" s="60"/>
      <c r="D117" s="55"/>
      <c r="E117" s="55"/>
      <c r="F117" s="56"/>
      <c r="G117" s="53"/>
      <c r="H117" s="53"/>
      <c r="I117" s="123"/>
      <c r="J117" s="54" t="s">
        <v>35</v>
      </c>
      <c r="K117" s="120">
        <f t="shared" si="3"/>
        <v>0</v>
      </c>
      <c r="L117" s="123"/>
      <c r="M117" s="123"/>
      <c r="N117" s="123"/>
      <c r="O117" s="123"/>
      <c r="P117" s="123"/>
      <c r="Q117" s="118">
        <f t="shared" si="4"/>
        <v>0</v>
      </c>
      <c r="R117" s="123"/>
      <c r="S117" s="123"/>
      <c r="T117" s="123"/>
      <c r="U117" s="123"/>
      <c r="V117" s="123"/>
      <c r="W117" s="119">
        <f t="shared" si="5"/>
        <v>0</v>
      </c>
    </row>
    <row r="118" spans="1:23" s="63" customFormat="1">
      <c r="A118" s="68">
        <v>156</v>
      </c>
      <c r="B118" s="56"/>
      <c r="C118" s="60"/>
      <c r="D118" s="55"/>
      <c r="E118" s="55"/>
      <c r="F118" s="56"/>
      <c r="G118" s="53"/>
      <c r="H118" s="53"/>
      <c r="I118" s="123"/>
      <c r="J118" s="54" t="s">
        <v>35</v>
      </c>
      <c r="K118" s="120">
        <f t="shared" si="3"/>
        <v>0</v>
      </c>
      <c r="L118" s="123"/>
      <c r="M118" s="123"/>
      <c r="N118" s="123"/>
      <c r="O118" s="123"/>
      <c r="P118" s="123"/>
      <c r="Q118" s="118">
        <f t="shared" si="4"/>
        <v>0</v>
      </c>
      <c r="R118" s="123"/>
      <c r="S118" s="123"/>
      <c r="T118" s="123"/>
      <c r="U118" s="123"/>
      <c r="V118" s="123"/>
      <c r="W118" s="119">
        <f t="shared" si="5"/>
        <v>0</v>
      </c>
    </row>
    <row r="119" spans="1:23" s="63" customFormat="1">
      <c r="A119" s="68">
        <v>157</v>
      </c>
      <c r="B119" s="56"/>
      <c r="C119" s="60"/>
      <c r="D119" s="55"/>
      <c r="E119" s="55"/>
      <c r="F119" s="56"/>
      <c r="G119" s="53"/>
      <c r="H119" s="53"/>
      <c r="I119" s="123"/>
      <c r="J119" s="54" t="s">
        <v>35</v>
      </c>
      <c r="K119" s="120">
        <f t="shared" si="3"/>
        <v>0</v>
      </c>
      <c r="L119" s="123"/>
      <c r="M119" s="123"/>
      <c r="N119" s="123"/>
      <c r="O119" s="123"/>
      <c r="P119" s="123"/>
      <c r="Q119" s="118">
        <f t="shared" si="4"/>
        <v>0</v>
      </c>
      <c r="R119" s="123"/>
      <c r="S119" s="123"/>
      <c r="T119" s="123"/>
      <c r="U119" s="123"/>
      <c r="V119" s="123"/>
      <c r="W119" s="119">
        <f t="shared" si="5"/>
        <v>0</v>
      </c>
    </row>
    <row r="120" spans="1:23" s="63" customFormat="1">
      <c r="A120" s="68">
        <v>158</v>
      </c>
      <c r="B120" s="56"/>
      <c r="C120" s="60"/>
      <c r="D120" s="55"/>
      <c r="E120" s="55"/>
      <c r="F120" s="56"/>
      <c r="G120" s="53"/>
      <c r="H120" s="53"/>
      <c r="I120" s="123"/>
      <c r="J120" s="54" t="s">
        <v>35</v>
      </c>
      <c r="K120" s="120">
        <f t="shared" si="3"/>
        <v>0</v>
      </c>
      <c r="L120" s="123"/>
      <c r="M120" s="123"/>
      <c r="N120" s="123"/>
      <c r="O120" s="123"/>
      <c r="P120" s="123"/>
      <c r="Q120" s="118">
        <f t="shared" si="4"/>
        <v>0</v>
      </c>
      <c r="R120" s="123"/>
      <c r="S120" s="123"/>
      <c r="T120" s="123"/>
      <c r="U120" s="123"/>
      <c r="V120" s="123"/>
      <c r="W120" s="119">
        <f t="shared" si="5"/>
        <v>0</v>
      </c>
    </row>
    <row r="121" spans="1:23" s="63" customFormat="1">
      <c r="A121" s="68">
        <v>159</v>
      </c>
      <c r="B121" s="56"/>
      <c r="C121" s="60"/>
      <c r="D121" s="55"/>
      <c r="E121" s="55"/>
      <c r="F121" s="56"/>
      <c r="G121" s="53"/>
      <c r="H121" s="53"/>
      <c r="I121" s="123"/>
      <c r="J121" s="54" t="s">
        <v>35</v>
      </c>
      <c r="K121" s="120">
        <f t="shared" si="3"/>
        <v>0</v>
      </c>
      <c r="L121" s="123"/>
      <c r="M121" s="123"/>
      <c r="N121" s="123"/>
      <c r="O121" s="123"/>
      <c r="P121" s="123"/>
      <c r="Q121" s="118">
        <f t="shared" si="4"/>
        <v>0</v>
      </c>
      <c r="R121" s="123"/>
      <c r="S121" s="123"/>
      <c r="T121" s="123"/>
      <c r="U121" s="123"/>
      <c r="V121" s="123"/>
      <c r="W121" s="119">
        <f t="shared" si="5"/>
        <v>0</v>
      </c>
    </row>
    <row r="122" spans="1:23" s="63" customFormat="1">
      <c r="A122" s="68">
        <v>160</v>
      </c>
      <c r="B122" s="56"/>
      <c r="C122" s="60"/>
      <c r="D122" s="55"/>
      <c r="E122" s="55"/>
      <c r="F122" s="56"/>
      <c r="G122" s="53"/>
      <c r="H122" s="53"/>
      <c r="I122" s="123"/>
      <c r="J122" s="54" t="s">
        <v>35</v>
      </c>
      <c r="K122" s="120">
        <f t="shared" si="3"/>
        <v>0</v>
      </c>
      <c r="L122" s="123"/>
      <c r="M122" s="123"/>
      <c r="N122" s="123"/>
      <c r="O122" s="123"/>
      <c r="P122" s="123"/>
      <c r="Q122" s="118">
        <f t="shared" si="4"/>
        <v>0</v>
      </c>
      <c r="R122" s="123"/>
      <c r="S122" s="123"/>
      <c r="T122" s="123"/>
      <c r="U122" s="123"/>
      <c r="V122" s="123"/>
      <c r="W122" s="119">
        <f t="shared" si="5"/>
        <v>0</v>
      </c>
    </row>
    <row r="123" spans="1:23" s="63" customFormat="1">
      <c r="A123" s="68">
        <v>161</v>
      </c>
      <c r="B123" s="56"/>
      <c r="C123" s="60"/>
      <c r="D123" s="55"/>
      <c r="E123" s="55"/>
      <c r="F123" s="56"/>
      <c r="G123" s="53"/>
      <c r="H123" s="53"/>
      <c r="I123" s="123"/>
      <c r="J123" s="54" t="s">
        <v>35</v>
      </c>
      <c r="K123" s="120">
        <f t="shared" si="3"/>
        <v>0</v>
      </c>
      <c r="L123" s="123"/>
      <c r="M123" s="123"/>
      <c r="N123" s="123"/>
      <c r="O123" s="123"/>
      <c r="P123" s="123"/>
      <c r="Q123" s="118">
        <f t="shared" si="4"/>
        <v>0</v>
      </c>
      <c r="R123" s="123"/>
      <c r="S123" s="123"/>
      <c r="T123" s="123"/>
      <c r="U123" s="123"/>
      <c r="V123" s="123"/>
      <c r="W123" s="119">
        <f t="shared" si="5"/>
        <v>0</v>
      </c>
    </row>
    <row r="124" spans="1:23" s="63" customFormat="1">
      <c r="A124" s="68">
        <v>162</v>
      </c>
      <c r="B124" s="56"/>
      <c r="C124" s="60"/>
      <c r="D124" s="55"/>
      <c r="E124" s="55"/>
      <c r="F124" s="56"/>
      <c r="G124" s="53"/>
      <c r="H124" s="53"/>
      <c r="I124" s="123"/>
      <c r="J124" s="54" t="s">
        <v>35</v>
      </c>
      <c r="K124" s="120">
        <f t="shared" si="3"/>
        <v>0</v>
      </c>
      <c r="L124" s="123"/>
      <c r="M124" s="123"/>
      <c r="N124" s="123"/>
      <c r="O124" s="123"/>
      <c r="P124" s="123"/>
      <c r="Q124" s="118">
        <f t="shared" si="4"/>
        <v>0</v>
      </c>
      <c r="R124" s="123"/>
      <c r="S124" s="123"/>
      <c r="T124" s="123"/>
      <c r="U124" s="123"/>
      <c r="V124" s="123"/>
      <c r="W124" s="119">
        <f t="shared" si="5"/>
        <v>0</v>
      </c>
    </row>
    <row r="125" spans="1:23" s="63" customFormat="1">
      <c r="A125" s="68">
        <v>163</v>
      </c>
      <c r="B125" s="56"/>
      <c r="C125" s="60"/>
      <c r="D125" s="55"/>
      <c r="E125" s="55"/>
      <c r="F125" s="56"/>
      <c r="G125" s="53"/>
      <c r="H125" s="53"/>
      <c r="I125" s="123"/>
      <c r="J125" s="54" t="s">
        <v>35</v>
      </c>
      <c r="K125" s="120">
        <f t="shared" si="3"/>
        <v>0</v>
      </c>
      <c r="L125" s="123"/>
      <c r="M125" s="123"/>
      <c r="N125" s="123"/>
      <c r="O125" s="123"/>
      <c r="P125" s="123"/>
      <c r="Q125" s="118">
        <f t="shared" si="4"/>
        <v>0</v>
      </c>
      <c r="R125" s="123"/>
      <c r="S125" s="123"/>
      <c r="T125" s="123"/>
      <c r="U125" s="123"/>
      <c r="V125" s="123"/>
      <c r="W125" s="119">
        <f t="shared" si="5"/>
        <v>0</v>
      </c>
    </row>
    <row r="126" spans="1:23" s="63" customFormat="1">
      <c r="A126" s="68">
        <v>164</v>
      </c>
      <c r="B126" s="56"/>
      <c r="C126" s="60"/>
      <c r="D126" s="55"/>
      <c r="E126" s="55"/>
      <c r="F126" s="56"/>
      <c r="G126" s="53"/>
      <c r="H126" s="53"/>
      <c r="I126" s="123"/>
      <c r="J126" s="54" t="s">
        <v>35</v>
      </c>
      <c r="K126" s="120">
        <f t="shared" si="3"/>
        <v>0</v>
      </c>
      <c r="L126" s="123"/>
      <c r="M126" s="123"/>
      <c r="N126" s="123"/>
      <c r="O126" s="123"/>
      <c r="P126" s="123"/>
      <c r="Q126" s="118">
        <f t="shared" si="4"/>
        <v>0</v>
      </c>
      <c r="R126" s="123"/>
      <c r="S126" s="123"/>
      <c r="T126" s="123"/>
      <c r="U126" s="123"/>
      <c r="V126" s="123"/>
      <c r="W126" s="119">
        <f t="shared" si="5"/>
        <v>0</v>
      </c>
    </row>
    <row r="127" spans="1:23" s="63" customFormat="1">
      <c r="A127" s="68">
        <v>165</v>
      </c>
      <c r="B127" s="56"/>
      <c r="C127" s="60"/>
      <c r="D127" s="55"/>
      <c r="E127" s="55"/>
      <c r="F127" s="56"/>
      <c r="G127" s="53"/>
      <c r="H127" s="53"/>
      <c r="I127" s="123"/>
      <c r="J127" s="54" t="s">
        <v>35</v>
      </c>
      <c r="K127" s="120">
        <f t="shared" si="3"/>
        <v>0</v>
      </c>
      <c r="L127" s="123"/>
      <c r="M127" s="123"/>
      <c r="N127" s="123"/>
      <c r="O127" s="123"/>
      <c r="P127" s="123"/>
      <c r="Q127" s="118">
        <f t="shared" si="4"/>
        <v>0</v>
      </c>
      <c r="R127" s="123"/>
      <c r="S127" s="123"/>
      <c r="T127" s="123"/>
      <c r="U127" s="123"/>
      <c r="V127" s="123"/>
      <c r="W127" s="119">
        <f t="shared" si="5"/>
        <v>0</v>
      </c>
    </row>
    <row r="128" spans="1:23" s="63" customFormat="1">
      <c r="A128" s="68">
        <v>166</v>
      </c>
      <c r="B128" s="56"/>
      <c r="C128" s="60"/>
      <c r="D128" s="55"/>
      <c r="E128" s="55"/>
      <c r="F128" s="56"/>
      <c r="G128" s="53"/>
      <c r="H128" s="53"/>
      <c r="I128" s="123"/>
      <c r="J128" s="54" t="s">
        <v>35</v>
      </c>
      <c r="K128" s="120">
        <f t="shared" si="3"/>
        <v>0</v>
      </c>
      <c r="L128" s="123"/>
      <c r="M128" s="123"/>
      <c r="N128" s="123"/>
      <c r="O128" s="123"/>
      <c r="P128" s="123"/>
      <c r="Q128" s="118">
        <f t="shared" si="4"/>
        <v>0</v>
      </c>
      <c r="R128" s="123"/>
      <c r="S128" s="123"/>
      <c r="T128" s="123"/>
      <c r="U128" s="123"/>
      <c r="V128" s="123"/>
      <c r="W128" s="119">
        <f t="shared" si="5"/>
        <v>0</v>
      </c>
    </row>
    <row r="129" spans="1:23" s="63" customFormat="1">
      <c r="A129" s="68">
        <v>167</v>
      </c>
      <c r="B129" s="56"/>
      <c r="C129" s="60"/>
      <c r="D129" s="55"/>
      <c r="E129" s="55"/>
      <c r="F129" s="56"/>
      <c r="G129" s="53"/>
      <c r="H129" s="53"/>
      <c r="I129" s="123"/>
      <c r="J129" s="54" t="s">
        <v>35</v>
      </c>
      <c r="K129" s="120">
        <f t="shared" si="3"/>
        <v>0</v>
      </c>
      <c r="L129" s="123"/>
      <c r="M129" s="123"/>
      <c r="N129" s="123"/>
      <c r="O129" s="123"/>
      <c r="P129" s="123"/>
      <c r="Q129" s="118">
        <f t="shared" si="4"/>
        <v>0</v>
      </c>
      <c r="R129" s="123"/>
      <c r="S129" s="123"/>
      <c r="T129" s="123"/>
      <c r="U129" s="123"/>
      <c r="V129" s="123"/>
      <c r="W129" s="119">
        <f t="shared" si="5"/>
        <v>0</v>
      </c>
    </row>
    <row r="130" spans="1:23" s="63" customFormat="1">
      <c r="A130" s="68">
        <v>168</v>
      </c>
      <c r="B130" s="56"/>
      <c r="C130" s="60"/>
      <c r="D130" s="55"/>
      <c r="E130" s="55"/>
      <c r="F130" s="56"/>
      <c r="G130" s="53"/>
      <c r="H130" s="53"/>
      <c r="I130" s="123"/>
      <c r="J130" s="54" t="s">
        <v>35</v>
      </c>
      <c r="K130" s="120">
        <f t="shared" si="3"/>
        <v>0</v>
      </c>
      <c r="L130" s="123"/>
      <c r="M130" s="123"/>
      <c r="N130" s="123"/>
      <c r="O130" s="123"/>
      <c r="P130" s="123"/>
      <c r="Q130" s="118">
        <f t="shared" si="4"/>
        <v>0</v>
      </c>
      <c r="R130" s="123"/>
      <c r="S130" s="123"/>
      <c r="T130" s="123"/>
      <c r="U130" s="123"/>
      <c r="V130" s="123"/>
      <c r="W130" s="119">
        <f t="shared" si="5"/>
        <v>0</v>
      </c>
    </row>
    <row r="131" spans="1:23" s="63" customFormat="1">
      <c r="A131" s="68">
        <v>169</v>
      </c>
      <c r="B131" s="56"/>
      <c r="C131" s="60"/>
      <c r="D131" s="55"/>
      <c r="E131" s="55"/>
      <c r="F131" s="56"/>
      <c r="G131" s="53"/>
      <c r="H131" s="53"/>
      <c r="I131" s="123"/>
      <c r="J131" s="54" t="s">
        <v>35</v>
      </c>
      <c r="K131" s="120">
        <f t="shared" si="3"/>
        <v>0</v>
      </c>
      <c r="L131" s="123"/>
      <c r="M131" s="123"/>
      <c r="N131" s="123"/>
      <c r="O131" s="123"/>
      <c r="P131" s="123"/>
      <c r="Q131" s="118">
        <f t="shared" si="4"/>
        <v>0</v>
      </c>
      <c r="R131" s="123"/>
      <c r="S131" s="123"/>
      <c r="T131" s="123"/>
      <c r="U131" s="123"/>
      <c r="V131" s="123"/>
      <c r="W131" s="119">
        <f t="shared" si="5"/>
        <v>0</v>
      </c>
    </row>
    <row r="132" spans="1:23" s="63" customFormat="1">
      <c r="A132" s="68">
        <v>170</v>
      </c>
      <c r="B132" s="56"/>
      <c r="C132" s="60"/>
      <c r="D132" s="55"/>
      <c r="E132" s="55"/>
      <c r="F132" s="56"/>
      <c r="G132" s="53"/>
      <c r="H132" s="53"/>
      <c r="I132" s="123"/>
      <c r="J132" s="54" t="s">
        <v>35</v>
      </c>
      <c r="K132" s="120">
        <f t="shared" si="3"/>
        <v>0</v>
      </c>
      <c r="L132" s="123"/>
      <c r="M132" s="123"/>
      <c r="N132" s="123"/>
      <c r="O132" s="123"/>
      <c r="P132" s="123"/>
      <c r="Q132" s="118">
        <f t="shared" si="4"/>
        <v>0</v>
      </c>
      <c r="R132" s="123"/>
      <c r="S132" s="123"/>
      <c r="T132" s="123"/>
      <c r="U132" s="123"/>
      <c r="V132" s="123"/>
      <c r="W132" s="119">
        <f t="shared" si="5"/>
        <v>0</v>
      </c>
    </row>
    <row r="133" spans="1:23" s="63" customFormat="1">
      <c r="A133" s="68">
        <v>171</v>
      </c>
      <c r="B133" s="56"/>
      <c r="C133" s="60"/>
      <c r="D133" s="55"/>
      <c r="E133" s="55"/>
      <c r="F133" s="56"/>
      <c r="G133" s="53"/>
      <c r="H133" s="53"/>
      <c r="I133" s="123"/>
      <c r="J133" s="54" t="s">
        <v>35</v>
      </c>
      <c r="K133" s="120">
        <f t="shared" si="3"/>
        <v>0</v>
      </c>
      <c r="L133" s="123"/>
      <c r="M133" s="123"/>
      <c r="N133" s="123"/>
      <c r="O133" s="123"/>
      <c r="P133" s="123"/>
      <c r="Q133" s="118">
        <f t="shared" si="4"/>
        <v>0</v>
      </c>
      <c r="R133" s="123"/>
      <c r="S133" s="123"/>
      <c r="T133" s="123"/>
      <c r="U133" s="123"/>
      <c r="V133" s="123"/>
      <c r="W133" s="119">
        <f t="shared" si="5"/>
        <v>0</v>
      </c>
    </row>
    <row r="134" spans="1:23" s="63" customFormat="1">
      <c r="A134" s="68">
        <v>172</v>
      </c>
      <c r="B134" s="56"/>
      <c r="C134" s="60"/>
      <c r="D134" s="55"/>
      <c r="E134" s="55"/>
      <c r="F134" s="56"/>
      <c r="G134" s="53"/>
      <c r="H134" s="53"/>
      <c r="I134" s="123"/>
      <c r="J134" s="54" t="s">
        <v>35</v>
      </c>
      <c r="K134" s="120">
        <f t="shared" si="3"/>
        <v>0</v>
      </c>
      <c r="L134" s="123"/>
      <c r="M134" s="123"/>
      <c r="N134" s="123"/>
      <c r="O134" s="123"/>
      <c r="P134" s="123"/>
      <c r="Q134" s="118">
        <f t="shared" si="4"/>
        <v>0</v>
      </c>
      <c r="R134" s="123"/>
      <c r="S134" s="123"/>
      <c r="T134" s="123"/>
      <c r="U134" s="123"/>
      <c r="V134" s="123"/>
      <c r="W134" s="119">
        <f t="shared" si="5"/>
        <v>0</v>
      </c>
    </row>
    <row r="135" spans="1:23" s="63" customFormat="1">
      <c r="A135" s="68">
        <v>173</v>
      </c>
      <c r="B135" s="56"/>
      <c r="C135" s="60"/>
      <c r="D135" s="55"/>
      <c r="E135" s="55"/>
      <c r="F135" s="56"/>
      <c r="G135" s="53"/>
      <c r="H135" s="53"/>
      <c r="I135" s="123"/>
      <c r="J135" s="54" t="s">
        <v>35</v>
      </c>
      <c r="K135" s="120">
        <f t="shared" ref="K135:K198" si="6">Q135+W135</f>
        <v>0</v>
      </c>
      <c r="L135" s="123"/>
      <c r="M135" s="123"/>
      <c r="N135" s="123"/>
      <c r="O135" s="123"/>
      <c r="P135" s="123"/>
      <c r="Q135" s="118">
        <f t="shared" ref="Q135:Q198" si="7">SUM(L135:P135)</f>
        <v>0</v>
      </c>
      <c r="R135" s="123"/>
      <c r="S135" s="123"/>
      <c r="T135" s="123"/>
      <c r="U135" s="123"/>
      <c r="V135" s="123"/>
      <c r="W135" s="119">
        <f t="shared" si="5"/>
        <v>0</v>
      </c>
    </row>
    <row r="136" spans="1:23" s="63" customFormat="1">
      <c r="A136" s="68">
        <v>174</v>
      </c>
      <c r="B136" s="56"/>
      <c r="C136" s="60"/>
      <c r="D136" s="55"/>
      <c r="E136" s="55"/>
      <c r="F136" s="56"/>
      <c r="G136" s="53"/>
      <c r="H136" s="53"/>
      <c r="I136" s="123"/>
      <c r="J136" s="54" t="s">
        <v>35</v>
      </c>
      <c r="K136" s="120">
        <f t="shared" si="6"/>
        <v>0</v>
      </c>
      <c r="L136" s="123"/>
      <c r="M136" s="123"/>
      <c r="N136" s="123"/>
      <c r="O136" s="123"/>
      <c r="P136" s="123"/>
      <c r="Q136" s="118">
        <f t="shared" si="7"/>
        <v>0</v>
      </c>
      <c r="R136" s="123"/>
      <c r="S136" s="123"/>
      <c r="T136" s="123"/>
      <c r="U136" s="123"/>
      <c r="V136" s="123"/>
      <c r="W136" s="119">
        <f t="shared" ref="W136:W199" si="8">SUM(R136:V136)</f>
        <v>0</v>
      </c>
    </row>
    <row r="137" spans="1:23" s="63" customFormat="1">
      <c r="A137" s="68">
        <v>175</v>
      </c>
      <c r="B137" s="56"/>
      <c r="C137" s="60"/>
      <c r="D137" s="55"/>
      <c r="E137" s="55"/>
      <c r="F137" s="56"/>
      <c r="G137" s="53"/>
      <c r="H137" s="53"/>
      <c r="I137" s="123"/>
      <c r="J137" s="54" t="s">
        <v>35</v>
      </c>
      <c r="K137" s="120">
        <f t="shared" si="6"/>
        <v>0</v>
      </c>
      <c r="L137" s="123"/>
      <c r="M137" s="123"/>
      <c r="N137" s="123"/>
      <c r="O137" s="123"/>
      <c r="P137" s="123"/>
      <c r="Q137" s="118">
        <f t="shared" si="7"/>
        <v>0</v>
      </c>
      <c r="R137" s="123"/>
      <c r="S137" s="123"/>
      <c r="T137" s="123"/>
      <c r="U137" s="123"/>
      <c r="V137" s="123"/>
      <c r="W137" s="119">
        <f t="shared" si="8"/>
        <v>0</v>
      </c>
    </row>
    <row r="138" spans="1:23" s="63" customFormat="1">
      <c r="A138" s="68">
        <v>176</v>
      </c>
      <c r="B138" s="56"/>
      <c r="C138" s="60"/>
      <c r="D138" s="55"/>
      <c r="E138" s="55"/>
      <c r="F138" s="56"/>
      <c r="G138" s="53"/>
      <c r="H138" s="53"/>
      <c r="I138" s="123"/>
      <c r="J138" s="54" t="s">
        <v>35</v>
      </c>
      <c r="K138" s="120">
        <f t="shared" si="6"/>
        <v>0</v>
      </c>
      <c r="L138" s="123"/>
      <c r="M138" s="123"/>
      <c r="N138" s="123"/>
      <c r="O138" s="123"/>
      <c r="P138" s="123"/>
      <c r="Q138" s="118">
        <f t="shared" si="7"/>
        <v>0</v>
      </c>
      <c r="R138" s="123"/>
      <c r="S138" s="123"/>
      <c r="T138" s="123"/>
      <c r="U138" s="123"/>
      <c r="V138" s="123"/>
      <c r="W138" s="119">
        <f t="shared" si="8"/>
        <v>0</v>
      </c>
    </row>
    <row r="139" spans="1:23" s="63" customFormat="1">
      <c r="A139" s="68">
        <v>177</v>
      </c>
      <c r="B139" s="56"/>
      <c r="C139" s="60"/>
      <c r="D139" s="55"/>
      <c r="E139" s="55"/>
      <c r="F139" s="56"/>
      <c r="G139" s="53"/>
      <c r="H139" s="53"/>
      <c r="I139" s="123"/>
      <c r="J139" s="54" t="s">
        <v>35</v>
      </c>
      <c r="K139" s="120">
        <f t="shared" si="6"/>
        <v>0</v>
      </c>
      <c r="L139" s="123"/>
      <c r="M139" s="123"/>
      <c r="N139" s="123"/>
      <c r="O139" s="123"/>
      <c r="P139" s="123"/>
      <c r="Q139" s="118">
        <f t="shared" si="7"/>
        <v>0</v>
      </c>
      <c r="R139" s="123"/>
      <c r="S139" s="123"/>
      <c r="T139" s="123"/>
      <c r="U139" s="123"/>
      <c r="V139" s="123"/>
      <c r="W139" s="119">
        <f t="shared" si="8"/>
        <v>0</v>
      </c>
    </row>
    <row r="140" spans="1:23" s="63" customFormat="1">
      <c r="A140" s="68">
        <v>178</v>
      </c>
      <c r="B140" s="56"/>
      <c r="C140" s="60"/>
      <c r="D140" s="55"/>
      <c r="E140" s="55"/>
      <c r="F140" s="56"/>
      <c r="G140" s="53"/>
      <c r="H140" s="53"/>
      <c r="I140" s="123"/>
      <c r="J140" s="54" t="s">
        <v>35</v>
      </c>
      <c r="K140" s="120">
        <f t="shared" si="6"/>
        <v>0</v>
      </c>
      <c r="L140" s="123"/>
      <c r="M140" s="123"/>
      <c r="N140" s="123"/>
      <c r="O140" s="123"/>
      <c r="P140" s="123"/>
      <c r="Q140" s="118">
        <f t="shared" si="7"/>
        <v>0</v>
      </c>
      <c r="R140" s="123"/>
      <c r="S140" s="123"/>
      <c r="T140" s="123"/>
      <c r="U140" s="123"/>
      <c r="V140" s="123"/>
      <c r="W140" s="119">
        <f t="shared" si="8"/>
        <v>0</v>
      </c>
    </row>
    <row r="141" spans="1:23" s="63" customFormat="1">
      <c r="A141" s="68">
        <v>179</v>
      </c>
      <c r="B141" s="56"/>
      <c r="C141" s="60"/>
      <c r="D141" s="55"/>
      <c r="E141" s="55"/>
      <c r="F141" s="56"/>
      <c r="G141" s="53"/>
      <c r="H141" s="53"/>
      <c r="I141" s="123"/>
      <c r="J141" s="54" t="s">
        <v>35</v>
      </c>
      <c r="K141" s="120">
        <f t="shared" si="6"/>
        <v>0</v>
      </c>
      <c r="L141" s="123"/>
      <c r="M141" s="123"/>
      <c r="N141" s="123"/>
      <c r="O141" s="123"/>
      <c r="P141" s="123"/>
      <c r="Q141" s="118">
        <f t="shared" si="7"/>
        <v>0</v>
      </c>
      <c r="R141" s="123"/>
      <c r="S141" s="123"/>
      <c r="T141" s="123"/>
      <c r="U141" s="123"/>
      <c r="V141" s="123"/>
      <c r="W141" s="119">
        <f t="shared" si="8"/>
        <v>0</v>
      </c>
    </row>
    <row r="142" spans="1:23" s="63" customFormat="1">
      <c r="A142" s="68">
        <v>180</v>
      </c>
      <c r="B142" s="56"/>
      <c r="C142" s="60"/>
      <c r="D142" s="55"/>
      <c r="E142" s="55"/>
      <c r="F142" s="56"/>
      <c r="G142" s="53"/>
      <c r="H142" s="53"/>
      <c r="I142" s="123"/>
      <c r="J142" s="54" t="s">
        <v>35</v>
      </c>
      <c r="K142" s="120">
        <f t="shared" si="6"/>
        <v>0</v>
      </c>
      <c r="L142" s="123"/>
      <c r="M142" s="123"/>
      <c r="N142" s="123"/>
      <c r="O142" s="123"/>
      <c r="P142" s="123"/>
      <c r="Q142" s="118">
        <f t="shared" si="7"/>
        <v>0</v>
      </c>
      <c r="R142" s="123"/>
      <c r="S142" s="123"/>
      <c r="T142" s="123"/>
      <c r="U142" s="123"/>
      <c r="V142" s="123"/>
      <c r="W142" s="119">
        <f t="shared" si="8"/>
        <v>0</v>
      </c>
    </row>
    <row r="143" spans="1:23" s="63" customFormat="1">
      <c r="A143" s="68">
        <v>181</v>
      </c>
      <c r="B143" s="56"/>
      <c r="C143" s="60"/>
      <c r="D143" s="55"/>
      <c r="E143" s="55"/>
      <c r="F143" s="56"/>
      <c r="G143" s="53"/>
      <c r="H143" s="53"/>
      <c r="I143" s="123"/>
      <c r="J143" s="54" t="s">
        <v>35</v>
      </c>
      <c r="K143" s="120">
        <f t="shared" si="6"/>
        <v>0</v>
      </c>
      <c r="L143" s="123"/>
      <c r="M143" s="123"/>
      <c r="N143" s="123"/>
      <c r="O143" s="123"/>
      <c r="P143" s="123"/>
      <c r="Q143" s="118">
        <f t="shared" si="7"/>
        <v>0</v>
      </c>
      <c r="R143" s="123"/>
      <c r="S143" s="123"/>
      <c r="T143" s="123"/>
      <c r="U143" s="123"/>
      <c r="V143" s="123"/>
      <c r="W143" s="119">
        <f t="shared" si="8"/>
        <v>0</v>
      </c>
    </row>
    <row r="144" spans="1:23" s="63" customFormat="1">
      <c r="A144" s="68">
        <v>182</v>
      </c>
      <c r="B144" s="56"/>
      <c r="C144" s="60"/>
      <c r="D144" s="55"/>
      <c r="E144" s="55"/>
      <c r="F144" s="56"/>
      <c r="G144" s="53"/>
      <c r="H144" s="53"/>
      <c r="I144" s="123"/>
      <c r="J144" s="54" t="s">
        <v>35</v>
      </c>
      <c r="K144" s="120">
        <f t="shared" si="6"/>
        <v>0</v>
      </c>
      <c r="L144" s="123"/>
      <c r="M144" s="123"/>
      <c r="N144" s="123"/>
      <c r="O144" s="123"/>
      <c r="P144" s="123"/>
      <c r="Q144" s="118">
        <f t="shared" si="7"/>
        <v>0</v>
      </c>
      <c r="R144" s="123"/>
      <c r="S144" s="123"/>
      <c r="T144" s="123"/>
      <c r="U144" s="123"/>
      <c r="V144" s="123"/>
      <c r="W144" s="119">
        <f t="shared" si="8"/>
        <v>0</v>
      </c>
    </row>
    <row r="145" spans="1:23" s="63" customFormat="1">
      <c r="A145" s="68">
        <v>183</v>
      </c>
      <c r="B145" s="56"/>
      <c r="C145" s="60"/>
      <c r="D145" s="55"/>
      <c r="E145" s="55"/>
      <c r="F145" s="56"/>
      <c r="G145" s="53"/>
      <c r="H145" s="53"/>
      <c r="I145" s="123"/>
      <c r="J145" s="54" t="s">
        <v>35</v>
      </c>
      <c r="K145" s="120">
        <f t="shared" si="6"/>
        <v>0</v>
      </c>
      <c r="L145" s="123"/>
      <c r="M145" s="123"/>
      <c r="N145" s="123"/>
      <c r="O145" s="123"/>
      <c r="P145" s="123"/>
      <c r="Q145" s="118">
        <f t="shared" si="7"/>
        <v>0</v>
      </c>
      <c r="R145" s="123"/>
      <c r="S145" s="123"/>
      <c r="T145" s="123"/>
      <c r="U145" s="123"/>
      <c r="V145" s="123"/>
      <c r="W145" s="119">
        <f t="shared" si="8"/>
        <v>0</v>
      </c>
    </row>
    <row r="146" spans="1:23" s="63" customFormat="1">
      <c r="A146" s="68">
        <v>184</v>
      </c>
      <c r="B146" s="56"/>
      <c r="C146" s="60"/>
      <c r="D146" s="55"/>
      <c r="E146" s="55"/>
      <c r="F146" s="56"/>
      <c r="G146" s="53"/>
      <c r="H146" s="53"/>
      <c r="I146" s="123"/>
      <c r="J146" s="54" t="s">
        <v>35</v>
      </c>
      <c r="K146" s="120">
        <f t="shared" si="6"/>
        <v>0</v>
      </c>
      <c r="L146" s="123"/>
      <c r="M146" s="123"/>
      <c r="N146" s="123"/>
      <c r="O146" s="123"/>
      <c r="P146" s="123"/>
      <c r="Q146" s="118">
        <f t="shared" si="7"/>
        <v>0</v>
      </c>
      <c r="R146" s="123"/>
      <c r="S146" s="123"/>
      <c r="T146" s="123"/>
      <c r="U146" s="123"/>
      <c r="V146" s="123"/>
      <c r="W146" s="119">
        <f t="shared" si="8"/>
        <v>0</v>
      </c>
    </row>
    <row r="147" spans="1:23" s="63" customFormat="1">
      <c r="A147" s="68">
        <v>185</v>
      </c>
      <c r="B147" s="56"/>
      <c r="C147" s="60"/>
      <c r="D147" s="55"/>
      <c r="E147" s="55"/>
      <c r="F147" s="56"/>
      <c r="G147" s="53"/>
      <c r="H147" s="53"/>
      <c r="I147" s="123"/>
      <c r="J147" s="54" t="s">
        <v>35</v>
      </c>
      <c r="K147" s="120">
        <f t="shared" si="6"/>
        <v>0</v>
      </c>
      <c r="L147" s="123"/>
      <c r="M147" s="123"/>
      <c r="N147" s="123"/>
      <c r="O147" s="123"/>
      <c r="P147" s="123"/>
      <c r="Q147" s="118">
        <f t="shared" si="7"/>
        <v>0</v>
      </c>
      <c r="R147" s="123"/>
      <c r="S147" s="123"/>
      <c r="T147" s="123"/>
      <c r="U147" s="123"/>
      <c r="V147" s="123"/>
      <c r="W147" s="119">
        <f t="shared" si="8"/>
        <v>0</v>
      </c>
    </row>
    <row r="148" spans="1:23" s="63" customFormat="1">
      <c r="A148" s="68">
        <v>186</v>
      </c>
      <c r="B148" s="56"/>
      <c r="C148" s="60"/>
      <c r="D148" s="55"/>
      <c r="E148" s="55"/>
      <c r="F148" s="56"/>
      <c r="G148" s="53"/>
      <c r="H148" s="53"/>
      <c r="I148" s="123"/>
      <c r="J148" s="54" t="s">
        <v>35</v>
      </c>
      <c r="K148" s="120">
        <f t="shared" si="6"/>
        <v>0</v>
      </c>
      <c r="L148" s="123"/>
      <c r="M148" s="123"/>
      <c r="N148" s="123"/>
      <c r="O148" s="123"/>
      <c r="P148" s="123"/>
      <c r="Q148" s="118">
        <f t="shared" si="7"/>
        <v>0</v>
      </c>
      <c r="R148" s="123"/>
      <c r="S148" s="123"/>
      <c r="T148" s="123"/>
      <c r="U148" s="123"/>
      <c r="V148" s="123"/>
      <c r="W148" s="119">
        <f t="shared" si="8"/>
        <v>0</v>
      </c>
    </row>
    <row r="149" spans="1:23" s="63" customFormat="1">
      <c r="A149" s="68">
        <v>187</v>
      </c>
      <c r="B149" s="56"/>
      <c r="C149" s="60"/>
      <c r="D149" s="55"/>
      <c r="E149" s="55"/>
      <c r="F149" s="56"/>
      <c r="G149" s="53"/>
      <c r="H149" s="53"/>
      <c r="I149" s="123"/>
      <c r="J149" s="54" t="s">
        <v>35</v>
      </c>
      <c r="K149" s="120">
        <f t="shared" si="6"/>
        <v>0</v>
      </c>
      <c r="L149" s="123"/>
      <c r="M149" s="123"/>
      <c r="N149" s="123"/>
      <c r="O149" s="123"/>
      <c r="P149" s="123"/>
      <c r="Q149" s="118">
        <f t="shared" si="7"/>
        <v>0</v>
      </c>
      <c r="R149" s="123"/>
      <c r="S149" s="123"/>
      <c r="T149" s="123"/>
      <c r="U149" s="123"/>
      <c r="V149" s="123"/>
      <c r="W149" s="119">
        <f t="shared" si="8"/>
        <v>0</v>
      </c>
    </row>
    <row r="150" spans="1:23" s="63" customFormat="1">
      <c r="A150" s="68">
        <v>188</v>
      </c>
      <c r="B150" s="56"/>
      <c r="C150" s="60"/>
      <c r="D150" s="55"/>
      <c r="E150" s="55"/>
      <c r="F150" s="56"/>
      <c r="G150" s="53"/>
      <c r="H150" s="53"/>
      <c r="I150" s="123"/>
      <c r="J150" s="54" t="s">
        <v>35</v>
      </c>
      <c r="K150" s="120">
        <f t="shared" si="6"/>
        <v>0</v>
      </c>
      <c r="L150" s="123"/>
      <c r="M150" s="123"/>
      <c r="N150" s="123"/>
      <c r="O150" s="123"/>
      <c r="P150" s="123"/>
      <c r="Q150" s="118">
        <f t="shared" si="7"/>
        <v>0</v>
      </c>
      <c r="R150" s="123"/>
      <c r="S150" s="123"/>
      <c r="T150" s="123"/>
      <c r="U150" s="123"/>
      <c r="V150" s="123"/>
      <c r="W150" s="119">
        <f t="shared" si="8"/>
        <v>0</v>
      </c>
    </row>
    <row r="151" spans="1:23" s="63" customFormat="1">
      <c r="A151" s="68">
        <v>189</v>
      </c>
      <c r="B151" s="56"/>
      <c r="C151" s="60"/>
      <c r="D151" s="55"/>
      <c r="E151" s="55"/>
      <c r="F151" s="56"/>
      <c r="G151" s="53"/>
      <c r="H151" s="53"/>
      <c r="I151" s="123"/>
      <c r="J151" s="54" t="s">
        <v>35</v>
      </c>
      <c r="K151" s="120">
        <f t="shared" si="6"/>
        <v>0</v>
      </c>
      <c r="L151" s="123"/>
      <c r="M151" s="123"/>
      <c r="N151" s="123"/>
      <c r="O151" s="123"/>
      <c r="P151" s="123"/>
      <c r="Q151" s="118">
        <f t="shared" si="7"/>
        <v>0</v>
      </c>
      <c r="R151" s="123"/>
      <c r="S151" s="123"/>
      <c r="T151" s="123"/>
      <c r="U151" s="123"/>
      <c r="V151" s="123"/>
      <c r="W151" s="119">
        <f t="shared" si="8"/>
        <v>0</v>
      </c>
    </row>
    <row r="152" spans="1:23" s="63" customFormat="1">
      <c r="A152" s="68">
        <v>190</v>
      </c>
      <c r="B152" s="56"/>
      <c r="C152" s="60"/>
      <c r="D152" s="55"/>
      <c r="E152" s="55"/>
      <c r="F152" s="56"/>
      <c r="G152" s="53"/>
      <c r="H152" s="53"/>
      <c r="I152" s="123"/>
      <c r="J152" s="54" t="s">
        <v>35</v>
      </c>
      <c r="K152" s="120">
        <f t="shared" si="6"/>
        <v>0</v>
      </c>
      <c r="L152" s="123"/>
      <c r="M152" s="123"/>
      <c r="N152" s="123"/>
      <c r="O152" s="123"/>
      <c r="P152" s="123"/>
      <c r="Q152" s="118">
        <f t="shared" si="7"/>
        <v>0</v>
      </c>
      <c r="R152" s="123"/>
      <c r="S152" s="123"/>
      <c r="T152" s="123"/>
      <c r="U152" s="123"/>
      <c r="V152" s="123"/>
      <c r="W152" s="119">
        <f t="shared" si="8"/>
        <v>0</v>
      </c>
    </row>
    <row r="153" spans="1:23" s="63" customFormat="1">
      <c r="A153" s="68">
        <v>191</v>
      </c>
      <c r="B153" s="56"/>
      <c r="C153" s="60"/>
      <c r="D153" s="55"/>
      <c r="E153" s="55"/>
      <c r="F153" s="56"/>
      <c r="G153" s="53"/>
      <c r="H153" s="53"/>
      <c r="I153" s="123"/>
      <c r="J153" s="54" t="s">
        <v>35</v>
      </c>
      <c r="K153" s="120">
        <f t="shared" si="6"/>
        <v>0</v>
      </c>
      <c r="L153" s="123"/>
      <c r="M153" s="123"/>
      <c r="N153" s="123"/>
      <c r="O153" s="123"/>
      <c r="P153" s="123"/>
      <c r="Q153" s="118">
        <f t="shared" si="7"/>
        <v>0</v>
      </c>
      <c r="R153" s="123"/>
      <c r="S153" s="123"/>
      <c r="T153" s="123"/>
      <c r="U153" s="123"/>
      <c r="V153" s="123"/>
      <c r="W153" s="119">
        <f t="shared" si="8"/>
        <v>0</v>
      </c>
    </row>
    <row r="154" spans="1:23" s="63" customFormat="1">
      <c r="A154" s="68">
        <v>192</v>
      </c>
      <c r="B154" s="56"/>
      <c r="C154" s="60"/>
      <c r="D154" s="55"/>
      <c r="E154" s="55"/>
      <c r="F154" s="56"/>
      <c r="G154" s="53"/>
      <c r="H154" s="53"/>
      <c r="I154" s="123"/>
      <c r="J154" s="54" t="s">
        <v>35</v>
      </c>
      <c r="K154" s="120">
        <f t="shared" si="6"/>
        <v>0</v>
      </c>
      <c r="L154" s="123"/>
      <c r="M154" s="123"/>
      <c r="N154" s="123"/>
      <c r="O154" s="123"/>
      <c r="P154" s="123"/>
      <c r="Q154" s="118">
        <f t="shared" si="7"/>
        <v>0</v>
      </c>
      <c r="R154" s="123"/>
      <c r="S154" s="123"/>
      <c r="T154" s="123"/>
      <c r="U154" s="123"/>
      <c r="V154" s="123"/>
      <c r="W154" s="119">
        <f t="shared" si="8"/>
        <v>0</v>
      </c>
    </row>
    <row r="155" spans="1:23" s="63" customFormat="1">
      <c r="A155" s="68">
        <v>193</v>
      </c>
      <c r="B155" s="56"/>
      <c r="C155" s="60"/>
      <c r="D155" s="55"/>
      <c r="E155" s="55"/>
      <c r="F155" s="56"/>
      <c r="G155" s="53"/>
      <c r="H155" s="53"/>
      <c r="I155" s="123"/>
      <c r="J155" s="54" t="s">
        <v>35</v>
      </c>
      <c r="K155" s="120">
        <f t="shared" si="6"/>
        <v>0</v>
      </c>
      <c r="L155" s="123"/>
      <c r="M155" s="123"/>
      <c r="N155" s="123"/>
      <c r="O155" s="123"/>
      <c r="P155" s="123"/>
      <c r="Q155" s="118">
        <f t="shared" si="7"/>
        <v>0</v>
      </c>
      <c r="R155" s="123"/>
      <c r="S155" s="123"/>
      <c r="T155" s="123"/>
      <c r="U155" s="123"/>
      <c r="V155" s="123"/>
      <c r="W155" s="119">
        <f t="shared" si="8"/>
        <v>0</v>
      </c>
    </row>
    <row r="156" spans="1:23" s="63" customFormat="1">
      <c r="A156" s="68">
        <v>194</v>
      </c>
      <c r="B156" s="56"/>
      <c r="C156" s="60"/>
      <c r="D156" s="55"/>
      <c r="E156" s="55"/>
      <c r="F156" s="56"/>
      <c r="G156" s="53"/>
      <c r="H156" s="53"/>
      <c r="I156" s="123"/>
      <c r="J156" s="54" t="s">
        <v>35</v>
      </c>
      <c r="K156" s="120">
        <f t="shared" si="6"/>
        <v>0</v>
      </c>
      <c r="L156" s="123"/>
      <c r="M156" s="123"/>
      <c r="N156" s="123"/>
      <c r="O156" s="123"/>
      <c r="P156" s="123"/>
      <c r="Q156" s="118">
        <f t="shared" si="7"/>
        <v>0</v>
      </c>
      <c r="R156" s="123"/>
      <c r="S156" s="123"/>
      <c r="T156" s="123"/>
      <c r="U156" s="123"/>
      <c r="V156" s="123"/>
      <c r="W156" s="119">
        <f t="shared" si="8"/>
        <v>0</v>
      </c>
    </row>
    <row r="157" spans="1:23" s="63" customFormat="1">
      <c r="A157" s="68">
        <v>195</v>
      </c>
      <c r="B157" s="56"/>
      <c r="C157" s="60"/>
      <c r="D157" s="55"/>
      <c r="E157" s="55"/>
      <c r="F157" s="56"/>
      <c r="G157" s="53"/>
      <c r="H157" s="53"/>
      <c r="I157" s="123"/>
      <c r="J157" s="54" t="s">
        <v>35</v>
      </c>
      <c r="K157" s="120">
        <f t="shared" si="6"/>
        <v>0</v>
      </c>
      <c r="L157" s="123"/>
      <c r="M157" s="123"/>
      <c r="N157" s="123"/>
      <c r="O157" s="123"/>
      <c r="P157" s="123"/>
      <c r="Q157" s="118">
        <f t="shared" si="7"/>
        <v>0</v>
      </c>
      <c r="R157" s="123"/>
      <c r="S157" s="123"/>
      <c r="T157" s="123"/>
      <c r="U157" s="123"/>
      <c r="V157" s="123"/>
      <c r="W157" s="119">
        <f t="shared" si="8"/>
        <v>0</v>
      </c>
    </row>
    <row r="158" spans="1:23" s="63" customFormat="1">
      <c r="A158" s="68">
        <v>196</v>
      </c>
      <c r="B158" s="56"/>
      <c r="C158" s="60"/>
      <c r="D158" s="55"/>
      <c r="E158" s="55"/>
      <c r="F158" s="56"/>
      <c r="G158" s="53"/>
      <c r="H158" s="53"/>
      <c r="I158" s="123"/>
      <c r="J158" s="54" t="s">
        <v>35</v>
      </c>
      <c r="K158" s="120">
        <f t="shared" si="6"/>
        <v>0</v>
      </c>
      <c r="L158" s="123"/>
      <c r="M158" s="123"/>
      <c r="N158" s="123"/>
      <c r="O158" s="123"/>
      <c r="P158" s="123"/>
      <c r="Q158" s="118">
        <f t="shared" si="7"/>
        <v>0</v>
      </c>
      <c r="R158" s="123"/>
      <c r="S158" s="123"/>
      <c r="T158" s="123"/>
      <c r="U158" s="123"/>
      <c r="V158" s="123"/>
      <c r="W158" s="119">
        <f t="shared" si="8"/>
        <v>0</v>
      </c>
    </row>
    <row r="159" spans="1:23" s="63" customFormat="1">
      <c r="A159" s="68">
        <v>197</v>
      </c>
      <c r="B159" s="56"/>
      <c r="C159" s="60"/>
      <c r="D159" s="55"/>
      <c r="E159" s="55"/>
      <c r="F159" s="56"/>
      <c r="G159" s="53"/>
      <c r="H159" s="53"/>
      <c r="I159" s="123"/>
      <c r="J159" s="54" t="s">
        <v>35</v>
      </c>
      <c r="K159" s="120">
        <f t="shared" si="6"/>
        <v>0</v>
      </c>
      <c r="L159" s="123"/>
      <c r="M159" s="123"/>
      <c r="N159" s="123"/>
      <c r="O159" s="123"/>
      <c r="P159" s="123"/>
      <c r="Q159" s="118">
        <f t="shared" si="7"/>
        <v>0</v>
      </c>
      <c r="R159" s="123"/>
      <c r="S159" s="123"/>
      <c r="T159" s="123"/>
      <c r="U159" s="123"/>
      <c r="V159" s="123"/>
      <c r="W159" s="119">
        <f t="shared" si="8"/>
        <v>0</v>
      </c>
    </row>
    <row r="160" spans="1:23" s="63" customFormat="1">
      <c r="A160" s="68">
        <v>198</v>
      </c>
      <c r="B160" s="56"/>
      <c r="C160" s="60"/>
      <c r="D160" s="55"/>
      <c r="E160" s="55"/>
      <c r="F160" s="56"/>
      <c r="G160" s="53"/>
      <c r="H160" s="53"/>
      <c r="I160" s="123"/>
      <c r="J160" s="54" t="s">
        <v>35</v>
      </c>
      <c r="K160" s="120">
        <f t="shared" si="6"/>
        <v>0</v>
      </c>
      <c r="L160" s="123"/>
      <c r="M160" s="123"/>
      <c r="N160" s="123"/>
      <c r="O160" s="123"/>
      <c r="P160" s="123"/>
      <c r="Q160" s="118">
        <f t="shared" si="7"/>
        <v>0</v>
      </c>
      <c r="R160" s="123"/>
      <c r="S160" s="123"/>
      <c r="T160" s="123"/>
      <c r="U160" s="123"/>
      <c r="V160" s="123"/>
      <c r="W160" s="119">
        <f t="shared" si="8"/>
        <v>0</v>
      </c>
    </row>
    <row r="161" spans="1:23" s="63" customFormat="1">
      <c r="A161" s="68">
        <v>199</v>
      </c>
      <c r="B161" s="56"/>
      <c r="C161" s="60"/>
      <c r="D161" s="55"/>
      <c r="E161" s="55"/>
      <c r="F161" s="56"/>
      <c r="G161" s="53"/>
      <c r="H161" s="53"/>
      <c r="I161" s="123"/>
      <c r="J161" s="54" t="s">
        <v>35</v>
      </c>
      <c r="K161" s="120">
        <f t="shared" si="6"/>
        <v>0</v>
      </c>
      <c r="L161" s="123"/>
      <c r="M161" s="123"/>
      <c r="N161" s="123"/>
      <c r="O161" s="123"/>
      <c r="P161" s="123"/>
      <c r="Q161" s="118">
        <f t="shared" si="7"/>
        <v>0</v>
      </c>
      <c r="R161" s="123"/>
      <c r="S161" s="123"/>
      <c r="T161" s="123"/>
      <c r="U161" s="123"/>
      <c r="V161" s="123"/>
      <c r="W161" s="119">
        <f t="shared" si="8"/>
        <v>0</v>
      </c>
    </row>
    <row r="162" spans="1:23" s="63" customFormat="1">
      <c r="A162" s="68">
        <v>200</v>
      </c>
      <c r="B162" s="56"/>
      <c r="C162" s="60"/>
      <c r="D162" s="55"/>
      <c r="E162" s="55"/>
      <c r="F162" s="56"/>
      <c r="G162" s="53"/>
      <c r="H162" s="53"/>
      <c r="I162" s="123"/>
      <c r="J162" s="54" t="s">
        <v>35</v>
      </c>
      <c r="K162" s="120">
        <f t="shared" si="6"/>
        <v>0</v>
      </c>
      <c r="L162" s="123"/>
      <c r="M162" s="123"/>
      <c r="N162" s="123"/>
      <c r="O162" s="123"/>
      <c r="P162" s="123"/>
      <c r="Q162" s="118">
        <f t="shared" si="7"/>
        <v>0</v>
      </c>
      <c r="R162" s="123"/>
      <c r="S162" s="123"/>
      <c r="T162" s="123"/>
      <c r="U162" s="123"/>
      <c r="V162" s="123"/>
      <c r="W162" s="119">
        <f t="shared" si="8"/>
        <v>0</v>
      </c>
    </row>
    <row r="163" spans="1:23" s="63" customFormat="1">
      <c r="A163" s="68">
        <v>201</v>
      </c>
      <c r="B163" s="56"/>
      <c r="C163" s="60"/>
      <c r="D163" s="55"/>
      <c r="E163" s="55"/>
      <c r="F163" s="56"/>
      <c r="G163" s="53"/>
      <c r="H163" s="53"/>
      <c r="I163" s="123"/>
      <c r="J163" s="54" t="s">
        <v>35</v>
      </c>
      <c r="K163" s="120">
        <f t="shared" si="6"/>
        <v>0</v>
      </c>
      <c r="L163" s="123"/>
      <c r="M163" s="123"/>
      <c r="N163" s="123"/>
      <c r="O163" s="123"/>
      <c r="P163" s="123"/>
      <c r="Q163" s="118">
        <f t="shared" si="7"/>
        <v>0</v>
      </c>
      <c r="R163" s="123"/>
      <c r="S163" s="123"/>
      <c r="T163" s="123"/>
      <c r="U163" s="123"/>
      <c r="V163" s="123"/>
      <c r="W163" s="119">
        <f t="shared" si="8"/>
        <v>0</v>
      </c>
    </row>
    <row r="164" spans="1:23" s="63" customFormat="1">
      <c r="A164" s="68">
        <v>202</v>
      </c>
      <c r="B164" s="56"/>
      <c r="C164" s="60"/>
      <c r="D164" s="55"/>
      <c r="E164" s="55"/>
      <c r="F164" s="56"/>
      <c r="G164" s="53"/>
      <c r="H164" s="53"/>
      <c r="I164" s="123"/>
      <c r="J164" s="54" t="s">
        <v>35</v>
      </c>
      <c r="K164" s="120">
        <f t="shared" si="6"/>
        <v>0</v>
      </c>
      <c r="L164" s="123"/>
      <c r="M164" s="123"/>
      <c r="N164" s="123"/>
      <c r="O164" s="123"/>
      <c r="P164" s="123"/>
      <c r="Q164" s="118">
        <f t="shared" si="7"/>
        <v>0</v>
      </c>
      <c r="R164" s="123"/>
      <c r="S164" s="123"/>
      <c r="T164" s="123"/>
      <c r="U164" s="123"/>
      <c r="V164" s="123"/>
      <c r="W164" s="119">
        <f t="shared" si="8"/>
        <v>0</v>
      </c>
    </row>
    <row r="165" spans="1:23" s="63" customFormat="1">
      <c r="A165" s="68">
        <v>203</v>
      </c>
      <c r="B165" s="56"/>
      <c r="C165" s="60"/>
      <c r="D165" s="55"/>
      <c r="E165" s="55"/>
      <c r="F165" s="56"/>
      <c r="G165" s="53"/>
      <c r="H165" s="53"/>
      <c r="I165" s="123"/>
      <c r="J165" s="54" t="s">
        <v>35</v>
      </c>
      <c r="K165" s="120">
        <f t="shared" si="6"/>
        <v>0</v>
      </c>
      <c r="L165" s="123"/>
      <c r="M165" s="123"/>
      <c r="N165" s="123"/>
      <c r="O165" s="123"/>
      <c r="P165" s="123"/>
      <c r="Q165" s="118">
        <f t="shared" si="7"/>
        <v>0</v>
      </c>
      <c r="R165" s="123"/>
      <c r="S165" s="123"/>
      <c r="T165" s="123"/>
      <c r="U165" s="123"/>
      <c r="V165" s="123"/>
      <c r="W165" s="119">
        <f t="shared" si="8"/>
        <v>0</v>
      </c>
    </row>
    <row r="166" spans="1:23" s="63" customFormat="1">
      <c r="A166" s="68">
        <v>204</v>
      </c>
      <c r="B166" s="56"/>
      <c r="C166" s="60"/>
      <c r="D166" s="55"/>
      <c r="E166" s="55"/>
      <c r="F166" s="56"/>
      <c r="G166" s="53"/>
      <c r="H166" s="53"/>
      <c r="I166" s="123"/>
      <c r="J166" s="54" t="s">
        <v>35</v>
      </c>
      <c r="K166" s="120">
        <f t="shared" si="6"/>
        <v>0</v>
      </c>
      <c r="L166" s="123"/>
      <c r="M166" s="123"/>
      <c r="N166" s="123"/>
      <c r="O166" s="123"/>
      <c r="P166" s="123"/>
      <c r="Q166" s="118">
        <f t="shared" si="7"/>
        <v>0</v>
      </c>
      <c r="R166" s="123"/>
      <c r="S166" s="123"/>
      <c r="T166" s="123"/>
      <c r="U166" s="123"/>
      <c r="V166" s="123"/>
      <c r="W166" s="119">
        <f t="shared" si="8"/>
        <v>0</v>
      </c>
    </row>
    <row r="167" spans="1:23" s="63" customFormat="1">
      <c r="A167" s="68">
        <v>205</v>
      </c>
      <c r="B167" s="56"/>
      <c r="C167" s="60"/>
      <c r="D167" s="55"/>
      <c r="E167" s="55"/>
      <c r="F167" s="56"/>
      <c r="G167" s="53"/>
      <c r="H167" s="53"/>
      <c r="I167" s="123"/>
      <c r="J167" s="54" t="s">
        <v>35</v>
      </c>
      <c r="K167" s="120">
        <f t="shared" si="6"/>
        <v>0</v>
      </c>
      <c r="L167" s="123"/>
      <c r="M167" s="123"/>
      <c r="N167" s="123"/>
      <c r="O167" s="123"/>
      <c r="P167" s="123"/>
      <c r="Q167" s="118">
        <f t="shared" si="7"/>
        <v>0</v>
      </c>
      <c r="R167" s="123"/>
      <c r="S167" s="123"/>
      <c r="T167" s="123"/>
      <c r="U167" s="123"/>
      <c r="V167" s="123"/>
      <c r="W167" s="119">
        <f t="shared" si="8"/>
        <v>0</v>
      </c>
    </row>
    <row r="168" spans="1:23" s="63" customFormat="1">
      <c r="A168" s="68">
        <v>206</v>
      </c>
      <c r="B168" s="56"/>
      <c r="C168" s="60"/>
      <c r="D168" s="55"/>
      <c r="E168" s="55"/>
      <c r="F168" s="56"/>
      <c r="G168" s="53"/>
      <c r="H168" s="53"/>
      <c r="I168" s="123"/>
      <c r="J168" s="54" t="s">
        <v>35</v>
      </c>
      <c r="K168" s="120">
        <f t="shared" si="6"/>
        <v>0</v>
      </c>
      <c r="L168" s="123"/>
      <c r="M168" s="123"/>
      <c r="N168" s="123"/>
      <c r="O168" s="123"/>
      <c r="P168" s="123"/>
      <c r="Q168" s="118">
        <f t="shared" si="7"/>
        <v>0</v>
      </c>
      <c r="R168" s="123"/>
      <c r="S168" s="123"/>
      <c r="T168" s="123"/>
      <c r="U168" s="123"/>
      <c r="V168" s="123"/>
      <c r="W168" s="119">
        <f t="shared" si="8"/>
        <v>0</v>
      </c>
    </row>
    <row r="169" spans="1:23" s="63" customFormat="1">
      <c r="A169" s="68">
        <v>207</v>
      </c>
      <c r="B169" s="56"/>
      <c r="C169" s="60"/>
      <c r="D169" s="55"/>
      <c r="E169" s="55"/>
      <c r="F169" s="56"/>
      <c r="G169" s="53"/>
      <c r="H169" s="53"/>
      <c r="I169" s="123"/>
      <c r="J169" s="54" t="s">
        <v>35</v>
      </c>
      <c r="K169" s="120">
        <f t="shared" si="6"/>
        <v>0</v>
      </c>
      <c r="L169" s="123"/>
      <c r="M169" s="123"/>
      <c r="N169" s="123"/>
      <c r="O169" s="123"/>
      <c r="P169" s="123"/>
      <c r="Q169" s="118">
        <f t="shared" si="7"/>
        <v>0</v>
      </c>
      <c r="R169" s="123"/>
      <c r="S169" s="123"/>
      <c r="T169" s="123"/>
      <c r="U169" s="123"/>
      <c r="V169" s="123"/>
      <c r="W169" s="119">
        <f t="shared" si="8"/>
        <v>0</v>
      </c>
    </row>
    <row r="170" spans="1:23" s="63" customFormat="1">
      <c r="A170" s="68">
        <v>208</v>
      </c>
      <c r="B170" s="56"/>
      <c r="C170" s="60"/>
      <c r="D170" s="55"/>
      <c r="E170" s="55"/>
      <c r="F170" s="56"/>
      <c r="G170" s="53"/>
      <c r="H170" s="53"/>
      <c r="I170" s="123"/>
      <c r="J170" s="54" t="s">
        <v>35</v>
      </c>
      <c r="K170" s="120">
        <f t="shared" si="6"/>
        <v>0</v>
      </c>
      <c r="L170" s="123"/>
      <c r="M170" s="123"/>
      <c r="N170" s="123"/>
      <c r="O170" s="123"/>
      <c r="P170" s="123"/>
      <c r="Q170" s="118">
        <f t="shared" si="7"/>
        <v>0</v>
      </c>
      <c r="R170" s="123"/>
      <c r="S170" s="123"/>
      <c r="T170" s="123"/>
      <c r="U170" s="123"/>
      <c r="V170" s="123"/>
      <c r="W170" s="119">
        <f t="shared" si="8"/>
        <v>0</v>
      </c>
    </row>
    <row r="171" spans="1:23" s="63" customFormat="1">
      <c r="A171" s="68">
        <v>209</v>
      </c>
      <c r="B171" s="56"/>
      <c r="C171" s="60"/>
      <c r="D171" s="55"/>
      <c r="E171" s="55"/>
      <c r="F171" s="56"/>
      <c r="G171" s="53"/>
      <c r="H171" s="53"/>
      <c r="I171" s="123"/>
      <c r="J171" s="54" t="s">
        <v>35</v>
      </c>
      <c r="K171" s="120">
        <f t="shared" si="6"/>
        <v>0</v>
      </c>
      <c r="L171" s="123"/>
      <c r="M171" s="123"/>
      <c r="N171" s="123"/>
      <c r="O171" s="123"/>
      <c r="P171" s="123"/>
      <c r="Q171" s="118">
        <f t="shared" si="7"/>
        <v>0</v>
      </c>
      <c r="R171" s="123"/>
      <c r="S171" s="123"/>
      <c r="T171" s="123"/>
      <c r="U171" s="123"/>
      <c r="V171" s="123"/>
      <c r="W171" s="119">
        <f t="shared" si="8"/>
        <v>0</v>
      </c>
    </row>
    <row r="172" spans="1:23" s="63" customFormat="1">
      <c r="A172" s="68">
        <v>210</v>
      </c>
      <c r="B172" s="56"/>
      <c r="C172" s="60"/>
      <c r="D172" s="55"/>
      <c r="E172" s="55"/>
      <c r="F172" s="56"/>
      <c r="G172" s="53"/>
      <c r="H172" s="53"/>
      <c r="I172" s="123"/>
      <c r="J172" s="54" t="s">
        <v>35</v>
      </c>
      <c r="K172" s="120">
        <f t="shared" si="6"/>
        <v>0</v>
      </c>
      <c r="L172" s="123"/>
      <c r="M172" s="123"/>
      <c r="N172" s="123"/>
      <c r="O172" s="123"/>
      <c r="P172" s="123"/>
      <c r="Q172" s="118">
        <f t="shared" si="7"/>
        <v>0</v>
      </c>
      <c r="R172" s="123"/>
      <c r="S172" s="123"/>
      <c r="T172" s="123"/>
      <c r="U172" s="123"/>
      <c r="V172" s="123"/>
      <c r="W172" s="119">
        <f t="shared" si="8"/>
        <v>0</v>
      </c>
    </row>
    <row r="173" spans="1:23" s="63" customFormat="1">
      <c r="A173" s="68">
        <v>211</v>
      </c>
      <c r="B173" s="56"/>
      <c r="C173" s="60"/>
      <c r="D173" s="55"/>
      <c r="E173" s="55"/>
      <c r="F173" s="56"/>
      <c r="G173" s="53"/>
      <c r="H173" s="53"/>
      <c r="I173" s="123"/>
      <c r="J173" s="54" t="s">
        <v>35</v>
      </c>
      <c r="K173" s="120">
        <f t="shared" si="6"/>
        <v>0</v>
      </c>
      <c r="L173" s="123"/>
      <c r="M173" s="123"/>
      <c r="N173" s="123"/>
      <c r="O173" s="123"/>
      <c r="P173" s="123"/>
      <c r="Q173" s="118">
        <f t="shared" si="7"/>
        <v>0</v>
      </c>
      <c r="R173" s="123"/>
      <c r="S173" s="123"/>
      <c r="T173" s="123"/>
      <c r="U173" s="123"/>
      <c r="V173" s="123"/>
      <c r="W173" s="119">
        <f t="shared" si="8"/>
        <v>0</v>
      </c>
    </row>
    <row r="174" spans="1:23" s="63" customFormat="1">
      <c r="A174" s="68">
        <v>212</v>
      </c>
      <c r="B174" s="56"/>
      <c r="C174" s="60"/>
      <c r="D174" s="55"/>
      <c r="E174" s="55"/>
      <c r="F174" s="56"/>
      <c r="G174" s="53"/>
      <c r="H174" s="53"/>
      <c r="I174" s="123"/>
      <c r="J174" s="54" t="s">
        <v>35</v>
      </c>
      <c r="K174" s="120">
        <f t="shared" si="6"/>
        <v>0</v>
      </c>
      <c r="L174" s="123"/>
      <c r="M174" s="123"/>
      <c r="N174" s="123"/>
      <c r="O174" s="123"/>
      <c r="P174" s="123"/>
      <c r="Q174" s="118">
        <f t="shared" si="7"/>
        <v>0</v>
      </c>
      <c r="R174" s="123"/>
      <c r="S174" s="123"/>
      <c r="T174" s="123"/>
      <c r="U174" s="123"/>
      <c r="V174" s="123"/>
      <c r="W174" s="119">
        <f t="shared" si="8"/>
        <v>0</v>
      </c>
    </row>
    <row r="175" spans="1:23" s="63" customFormat="1">
      <c r="A175" s="68">
        <v>213</v>
      </c>
      <c r="B175" s="56"/>
      <c r="C175" s="60"/>
      <c r="D175" s="55"/>
      <c r="E175" s="55"/>
      <c r="F175" s="56"/>
      <c r="G175" s="53"/>
      <c r="H175" s="53"/>
      <c r="I175" s="123"/>
      <c r="J175" s="54" t="s">
        <v>35</v>
      </c>
      <c r="K175" s="120">
        <f t="shared" si="6"/>
        <v>0</v>
      </c>
      <c r="L175" s="123"/>
      <c r="M175" s="123"/>
      <c r="N175" s="123"/>
      <c r="O175" s="123"/>
      <c r="P175" s="123"/>
      <c r="Q175" s="118">
        <f t="shared" si="7"/>
        <v>0</v>
      </c>
      <c r="R175" s="123"/>
      <c r="S175" s="123"/>
      <c r="T175" s="123"/>
      <c r="U175" s="123"/>
      <c r="V175" s="123"/>
      <c r="W175" s="119">
        <f t="shared" si="8"/>
        <v>0</v>
      </c>
    </row>
    <row r="176" spans="1:23" s="63" customFormat="1">
      <c r="A176" s="68">
        <v>214</v>
      </c>
      <c r="B176" s="56"/>
      <c r="C176" s="60"/>
      <c r="D176" s="55"/>
      <c r="E176" s="55"/>
      <c r="F176" s="56"/>
      <c r="G176" s="53"/>
      <c r="H176" s="53"/>
      <c r="I176" s="123"/>
      <c r="J176" s="54" t="s">
        <v>35</v>
      </c>
      <c r="K176" s="120">
        <f t="shared" si="6"/>
        <v>0</v>
      </c>
      <c r="L176" s="123"/>
      <c r="M176" s="123"/>
      <c r="N176" s="123"/>
      <c r="O176" s="123"/>
      <c r="P176" s="123"/>
      <c r="Q176" s="118">
        <f t="shared" si="7"/>
        <v>0</v>
      </c>
      <c r="R176" s="123"/>
      <c r="S176" s="123"/>
      <c r="T176" s="123"/>
      <c r="U176" s="123"/>
      <c r="V176" s="123"/>
      <c r="W176" s="119">
        <f t="shared" si="8"/>
        <v>0</v>
      </c>
    </row>
    <row r="177" spans="1:23" s="63" customFormat="1">
      <c r="A177" s="68">
        <v>215</v>
      </c>
      <c r="B177" s="56"/>
      <c r="C177" s="60"/>
      <c r="D177" s="55"/>
      <c r="E177" s="55"/>
      <c r="F177" s="56"/>
      <c r="G177" s="53"/>
      <c r="H177" s="53"/>
      <c r="I177" s="123"/>
      <c r="J177" s="54" t="s">
        <v>35</v>
      </c>
      <c r="K177" s="120">
        <f t="shared" si="6"/>
        <v>0</v>
      </c>
      <c r="L177" s="123"/>
      <c r="M177" s="123"/>
      <c r="N177" s="123"/>
      <c r="O177" s="123"/>
      <c r="P177" s="123"/>
      <c r="Q177" s="118">
        <f t="shared" si="7"/>
        <v>0</v>
      </c>
      <c r="R177" s="123"/>
      <c r="S177" s="123"/>
      <c r="T177" s="123"/>
      <c r="U177" s="123"/>
      <c r="V177" s="123"/>
      <c r="W177" s="119">
        <f t="shared" si="8"/>
        <v>0</v>
      </c>
    </row>
    <row r="178" spans="1:23" s="63" customFormat="1">
      <c r="A178" s="68">
        <v>216</v>
      </c>
      <c r="B178" s="56"/>
      <c r="C178" s="60"/>
      <c r="D178" s="55"/>
      <c r="E178" s="55"/>
      <c r="F178" s="56"/>
      <c r="G178" s="53"/>
      <c r="H178" s="53"/>
      <c r="I178" s="123"/>
      <c r="J178" s="54" t="s">
        <v>35</v>
      </c>
      <c r="K178" s="120">
        <f t="shared" si="6"/>
        <v>0</v>
      </c>
      <c r="L178" s="123"/>
      <c r="M178" s="123"/>
      <c r="N178" s="123"/>
      <c r="O178" s="123"/>
      <c r="P178" s="123"/>
      <c r="Q178" s="118">
        <f t="shared" si="7"/>
        <v>0</v>
      </c>
      <c r="R178" s="123"/>
      <c r="S178" s="123"/>
      <c r="T178" s="123"/>
      <c r="U178" s="123"/>
      <c r="V178" s="123"/>
      <c r="W178" s="119">
        <f t="shared" si="8"/>
        <v>0</v>
      </c>
    </row>
    <row r="179" spans="1:23" s="63" customFormat="1">
      <c r="A179" s="68">
        <v>217</v>
      </c>
      <c r="B179" s="56"/>
      <c r="C179" s="60"/>
      <c r="D179" s="55"/>
      <c r="E179" s="55"/>
      <c r="F179" s="56"/>
      <c r="G179" s="53"/>
      <c r="H179" s="53"/>
      <c r="I179" s="123"/>
      <c r="J179" s="54" t="s">
        <v>35</v>
      </c>
      <c r="K179" s="120">
        <f t="shared" si="6"/>
        <v>0</v>
      </c>
      <c r="L179" s="123"/>
      <c r="M179" s="123"/>
      <c r="N179" s="123"/>
      <c r="O179" s="123"/>
      <c r="P179" s="123"/>
      <c r="Q179" s="118">
        <f t="shared" si="7"/>
        <v>0</v>
      </c>
      <c r="R179" s="123"/>
      <c r="S179" s="123"/>
      <c r="T179" s="123"/>
      <c r="U179" s="123"/>
      <c r="V179" s="123"/>
      <c r="W179" s="119">
        <f t="shared" si="8"/>
        <v>0</v>
      </c>
    </row>
    <row r="180" spans="1:23" s="63" customFormat="1">
      <c r="A180" s="68">
        <v>218</v>
      </c>
      <c r="B180" s="56"/>
      <c r="C180" s="60"/>
      <c r="D180" s="55"/>
      <c r="E180" s="55"/>
      <c r="F180" s="56"/>
      <c r="G180" s="53"/>
      <c r="H180" s="53"/>
      <c r="I180" s="123"/>
      <c r="J180" s="54" t="s">
        <v>35</v>
      </c>
      <c r="K180" s="120">
        <f t="shared" si="6"/>
        <v>0</v>
      </c>
      <c r="L180" s="123"/>
      <c r="M180" s="123"/>
      <c r="N180" s="123"/>
      <c r="O180" s="123"/>
      <c r="P180" s="123"/>
      <c r="Q180" s="118">
        <f t="shared" si="7"/>
        <v>0</v>
      </c>
      <c r="R180" s="123"/>
      <c r="S180" s="123"/>
      <c r="T180" s="123"/>
      <c r="U180" s="123"/>
      <c r="V180" s="123"/>
      <c r="W180" s="119">
        <f t="shared" si="8"/>
        <v>0</v>
      </c>
    </row>
    <row r="181" spans="1:23" s="63" customFormat="1">
      <c r="A181" s="68">
        <v>219</v>
      </c>
      <c r="B181" s="56"/>
      <c r="C181" s="60"/>
      <c r="D181" s="55"/>
      <c r="E181" s="55"/>
      <c r="F181" s="56"/>
      <c r="G181" s="53"/>
      <c r="H181" s="53"/>
      <c r="I181" s="123"/>
      <c r="J181" s="54" t="s">
        <v>35</v>
      </c>
      <c r="K181" s="120">
        <f t="shared" si="6"/>
        <v>0</v>
      </c>
      <c r="L181" s="123"/>
      <c r="M181" s="123"/>
      <c r="N181" s="123"/>
      <c r="O181" s="123"/>
      <c r="P181" s="123"/>
      <c r="Q181" s="118">
        <f t="shared" si="7"/>
        <v>0</v>
      </c>
      <c r="R181" s="123"/>
      <c r="S181" s="123"/>
      <c r="T181" s="123"/>
      <c r="U181" s="123"/>
      <c r="V181" s="123"/>
      <c r="W181" s="119">
        <f t="shared" si="8"/>
        <v>0</v>
      </c>
    </row>
    <row r="182" spans="1:23" s="63" customFormat="1">
      <c r="A182" s="68">
        <v>220</v>
      </c>
      <c r="B182" s="56"/>
      <c r="C182" s="60"/>
      <c r="D182" s="55"/>
      <c r="E182" s="55"/>
      <c r="F182" s="56"/>
      <c r="G182" s="53"/>
      <c r="H182" s="53"/>
      <c r="I182" s="123"/>
      <c r="J182" s="54" t="s">
        <v>35</v>
      </c>
      <c r="K182" s="120">
        <f t="shared" si="6"/>
        <v>0</v>
      </c>
      <c r="L182" s="123"/>
      <c r="M182" s="123"/>
      <c r="N182" s="123"/>
      <c r="O182" s="123"/>
      <c r="P182" s="123"/>
      <c r="Q182" s="118">
        <f t="shared" si="7"/>
        <v>0</v>
      </c>
      <c r="R182" s="123"/>
      <c r="S182" s="123"/>
      <c r="T182" s="123"/>
      <c r="U182" s="123"/>
      <c r="V182" s="123"/>
      <c r="W182" s="119">
        <f t="shared" si="8"/>
        <v>0</v>
      </c>
    </row>
    <row r="183" spans="1:23" s="63" customFormat="1">
      <c r="A183" s="68">
        <v>221</v>
      </c>
      <c r="B183" s="56"/>
      <c r="C183" s="60"/>
      <c r="D183" s="55"/>
      <c r="E183" s="55"/>
      <c r="F183" s="56"/>
      <c r="G183" s="53"/>
      <c r="H183" s="53"/>
      <c r="I183" s="123"/>
      <c r="J183" s="54" t="s">
        <v>35</v>
      </c>
      <c r="K183" s="120">
        <f t="shared" si="6"/>
        <v>0</v>
      </c>
      <c r="L183" s="123"/>
      <c r="M183" s="123"/>
      <c r="N183" s="123"/>
      <c r="O183" s="123"/>
      <c r="P183" s="123"/>
      <c r="Q183" s="118">
        <f t="shared" si="7"/>
        <v>0</v>
      </c>
      <c r="R183" s="123"/>
      <c r="S183" s="123"/>
      <c r="T183" s="123"/>
      <c r="U183" s="123"/>
      <c r="V183" s="123"/>
      <c r="W183" s="119">
        <f t="shared" si="8"/>
        <v>0</v>
      </c>
    </row>
    <row r="184" spans="1:23" s="63" customFormat="1">
      <c r="A184" s="68">
        <v>222</v>
      </c>
      <c r="B184" s="56"/>
      <c r="C184" s="60"/>
      <c r="D184" s="55"/>
      <c r="E184" s="55"/>
      <c r="F184" s="56"/>
      <c r="G184" s="53"/>
      <c r="H184" s="53"/>
      <c r="I184" s="123"/>
      <c r="J184" s="54" t="s">
        <v>35</v>
      </c>
      <c r="K184" s="120">
        <f t="shared" si="6"/>
        <v>0</v>
      </c>
      <c r="L184" s="123"/>
      <c r="M184" s="123"/>
      <c r="N184" s="123"/>
      <c r="O184" s="123"/>
      <c r="P184" s="123"/>
      <c r="Q184" s="118">
        <f t="shared" si="7"/>
        <v>0</v>
      </c>
      <c r="R184" s="123"/>
      <c r="S184" s="123"/>
      <c r="T184" s="123"/>
      <c r="U184" s="123"/>
      <c r="V184" s="123"/>
      <c r="W184" s="119">
        <f t="shared" si="8"/>
        <v>0</v>
      </c>
    </row>
    <row r="185" spans="1:23" s="63" customFormat="1">
      <c r="A185" s="68">
        <v>223</v>
      </c>
      <c r="B185" s="56"/>
      <c r="C185" s="60"/>
      <c r="D185" s="55"/>
      <c r="E185" s="55"/>
      <c r="F185" s="56"/>
      <c r="G185" s="53"/>
      <c r="H185" s="53"/>
      <c r="I185" s="123"/>
      <c r="J185" s="54" t="s">
        <v>35</v>
      </c>
      <c r="K185" s="120">
        <f t="shared" si="6"/>
        <v>0</v>
      </c>
      <c r="L185" s="123"/>
      <c r="M185" s="123"/>
      <c r="N185" s="123"/>
      <c r="O185" s="123"/>
      <c r="P185" s="123"/>
      <c r="Q185" s="118">
        <f t="shared" si="7"/>
        <v>0</v>
      </c>
      <c r="R185" s="123"/>
      <c r="S185" s="123"/>
      <c r="T185" s="123"/>
      <c r="U185" s="123"/>
      <c r="V185" s="123"/>
      <c r="W185" s="119">
        <f t="shared" si="8"/>
        <v>0</v>
      </c>
    </row>
    <row r="186" spans="1:23" s="63" customFormat="1">
      <c r="A186" s="68">
        <v>224</v>
      </c>
      <c r="B186" s="56"/>
      <c r="C186" s="60"/>
      <c r="D186" s="55"/>
      <c r="E186" s="55"/>
      <c r="F186" s="56"/>
      <c r="G186" s="53"/>
      <c r="H186" s="53"/>
      <c r="I186" s="123"/>
      <c r="J186" s="54" t="s">
        <v>35</v>
      </c>
      <c r="K186" s="120">
        <f t="shared" si="6"/>
        <v>0</v>
      </c>
      <c r="L186" s="123"/>
      <c r="M186" s="123"/>
      <c r="N186" s="123"/>
      <c r="O186" s="123"/>
      <c r="P186" s="123"/>
      <c r="Q186" s="118">
        <f t="shared" si="7"/>
        <v>0</v>
      </c>
      <c r="R186" s="123"/>
      <c r="S186" s="123"/>
      <c r="T186" s="123"/>
      <c r="U186" s="123"/>
      <c r="V186" s="123"/>
      <c r="W186" s="119">
        <f t="shared" si="8"/>
        <v>0</v>
      </c>
    </row>
    <row r="187" spans="1:23" s="63" customFormat="1">
      <c r="A187" s="68">
        <v>225</v>
      </c>
      <c r="B187" s="56"/>
      <c r="C187" s="60"/>
      <c r="D187" s="55"/>
      <c r="E187" s="55"/>
      <c r="F187" s="56"/>
      <c r="G187" s="53"/>
      <c r="H187" s="53"/>
      <c r="I187" s="123"/>
      <c r="J187" s="54" t="s">
        <v>35</v>
      </c>
      <c r="K187" s="120">
        <f t="shared" si="6"/>
        <v>0</v>
      </c>
      <c r="L187" s="123"/>
      <c r="M187" s="123"/>
      <c r="N187" s="123"/>
      <c r="O187" s="123"/>
      <c r="P187" s="123"/>
      <c r="Q187" s="118">
        <f t="shared" si="7"/>
        <v>0</v>
      </c>
      <c r="R187" s="123"/>
      <c r="S187" s="123"/>
      <c r="T187" s="123"/>
      <c r="U187" s="123"/>
      <c r="V187" s="123"/>
      <c r="W187" s="119">
        <f t="shared" si="8"/>
        <v>0</v>
      </c>
    </row>
    <row r="188" spans="1:23" s="63" customFormat="1">
      <c r="A188" s="68">
        <v>226</v>
      </c>
      <c r="B188" s="56"/>
      <c r="C188" s="60"/>
      <c r="D188" s="55"/>
      <c r="E188" s="55"/>
      <c r="F188" s="56"/>
      <c r="G188" s="53"/>
      <c r="H188" s="53"/>
      <c r="I188" s="123"/>
      <c r="J188" s="54" t="s">
        <v>35</v>
      </c>
      <c r="K188" s="120">
        <f t="shared" si="6"/>
        <v>0</v>
      </c>
      <c r="L188" s="123"/>
      <c r="M188" s="123"/>
      <c r="N188" s="123"/>
      <c r="O188" s="123"/>
      <c r="P188" s="123"/>
      <c r="Q188" s="118">
        <f t="shared" si="7"/>
        <v>0</v>
      </c>
      <c r="R188" s="123"/>
      <c r="S188" s="123"/>
      <c r="T188" s="123"/>
      <c r="U188" s="123"/>
      <c r="V188" s="123"/>
      <c r="W188" s="119">
        <f t="shared" si="8"/>
        <v>0</v>
      </c>
    </row>
    <row r="189" spans="1:23" s="63" customFormat="1">
      <c r="A189" s="68">
        <v>227</v>
      </c>
      <c r="B189" s="56"/>
      <c r="C189" s="60"/>
      <c r="D189" s="55"/>
      <c r="E189" s="55"/>
      <c r="F189" s="56"/>
      <c r="G189" s="53"/>
      <c r="H189" s="53"/>
      <c r="I189" s="123"/>
      <c r="J189" s="54" t="s">
        <v>35</v>
      </c>
      <c r="K189" s="120">
        <f t="shared" si="6"/>
        <v>0</v>
      </c>
      <c r="L189" s="123"/>
      <c r="M189" s="123"/>
      <c r="N189" s="123"/>
      <c r="O189" s="123"/>
      <c r="P189" s="123"/>
      <c r="Q189" s="118">
        <f t="shared" si="7"/>
        <v>0</v>
      </c>
      <c r="R189" s="123"/>
      <c r="S189" s="123"/>
      <c r="T189" s="123"/>
      <c r="U189" s="123"/>
      <c r="V189" s="123"/>
      <c r="W189" s="119">
        <f t="shared" si="8"/>
        <v>0</v>
      </c>
    </row>
    <row r="190" spans="1:23" s="63" customFormat="1">
      <c r="A190" s="68">
        <v>228</v>
      </c>
      <c r="B190" s="56"/>
      <c r="C190" s="60"/>
      <c r="D190" s="55"/>
      <c r="E190" s="55"/>
      <c r="F190" s="56"/>
      <c r="G190" s="53"/>
      <c r="H190" s="53"/>
      <c r="I190" s="123"/>
      <c r="J190" s="54" t="s">
        <v>35</v>
      </c>
      <c r="K190" s="120">
        <f t="shared" si="6"/>
        <v>0</v>
      </c>
      <c r="L190" s="123"/>
      <c r="M190" s="123"/>
      <c r="N190" s="123"/>
      <c r="O190" s="123"/>
      <c r="P190" s="123"/>
      <c r="Q190" s="118">
        <f t="shared" si="7"/>
        <v>0</v>
      </c>
      <c r="R190" s="123"/>
      <c r="S190" s="123"/>
      <c r="T190" s="123"/>
      <c r="U190" s="123"/>
      <c r="V190" s="123"/>
      <c r="W190" s="119">
        <f t="shared" si="8"/>
        <v>0</v>
      </c>
    </row>
    <row r="191" spans="1:23" s="63" customFormat="1">
      <c r="A191" s="68">
        <v>229</v>
      </c>
      <c r="B191" s="56"/>
      <c r="C191" s="60"/>
      <c r="D191" s="55"/>
      <c r="E191" s="55"/>
      <c r="F191" s="56"/>
      <c r="G191" s="53"/>
      <c r="H191" s="53"/>
      <c r="I191" s="123"/>
      <c r="J191" s="54" t="s">
        <v>35</v>
      </c>
      <c r="K191" s="120">
        <f t="shared" si="6"/>
        <v>0</v>
      </c>
      <c r="L191" s="123"/>
      <c r="M191" s="123"/>
      <c r="N191" s="123"/>
      <c r="O191" s="123"/>
      <c r="P191" s="123"/>
      <c r="Q191" s="118">
        <f t="shared" si="7"/>
        <v>0</v>
      </c>
      <c r="R191" s="123"/>
      <c r="S191" s="123"/>
      <c r="T191" s="123"/>
      <c r="U191" s="123"/>
      <c r="V191" s="123"/>
      <c r="W191" s="119">
        <f t="shared" si="8"/>
        <v>0</v>
      </c>
    </row>
    <row r="192" spans="1:23" s="63" customFormat="1">
      <c r="A192" s="68">
        <v>230</v>
      </c>
      <c r="B192" s="56"/>
      <c r="C192" s="60"/>
      <c r="D192" s="55"/>
      <c r="E192" s="55"/>
      <c r="F192" s="56"/>
      <c r="G192" s="53"/>
      <c r="H192" s="53"/>
      <c r="I192" s="123"/>
      <c r="J192" s="54" t="s">
        <v>35</v>
      </c>
      <c r="K192" s="120">
        <f t="shared" si="6"/>
        <v>0</v>
      </c>
      <c r="L192" s="123"/>
      <c r="M192" s="123"/>
      <c r="N192" s="123"/>
      <c r="O192" s="123"/>
      <c r="P192" s="123"/>
      <c r="Q192" s="118">
        <f t="shared" si="7"/>
        <v>0</v>
      </c>
      <c r="R192" s="123"/>
      <c r="S192" s="123"/>
      <c r="T192" s="123"/>
      <c r="U192" s="123"/>
      <c r="V192" s="123"/>
      <c r="W192" s="119">
        <f t="shared" si="8"/>
        <v>0</v>
      </c>
    </row>
    <row r="193" spans="1:23" s="63" customFormat="1">
      <c r="A193" s="68">
        <v>231</v>
      </c>
      <c r="B193" s="56"/>
      <c r="C193" s="60"/>
      <c r="D193" s="55"/>
      <c r="E193" s="55"/>
      <c r="F193" s="56"/>
      <c r="G193" s="53"/>
      <c r="H193" s="53"/>
      <c r="I193" s="123"/>
      <c r="J193" s="54" t="s">
        <v>35</v>
      </c>
      <c r="K193" s="120">
        <f t="shared" si="6"/>
        <v>0</v>
      </c>
      <c r="L193" s="123"/>
      <c r="M193" s="123"/>
      <c r="N193" s="123"/>
      <c r="O193" s="123"/>
      <c r="P193" s="123"/>
      <c r="Q193" s="118">
        <f t="shared" si="7"/>
        <v>0</v>
      </c>
      <c r="R193" s="123"/>
      <c r="S193" s="123"/>
      <c r="T193" s="123"/>
      <c r="U193" s="123"/>
      <c r="V193" s="123"/>
      <c r="W193" s="119">
        <f t="shared" si="8"/>
        <v>0</v>
      </c>
    </row>
    <row r="194" spans="1:23" s="63" customFormat="1">
      <c r="A194" s="68">
        <v>232</v>
      </c>
      <c r="B194" s="56"/>
      <c r="C194" s="60"/>
      <c r="D194" s="55"/>
      <c r="E194" s="55"/>
      <c r="F194" s="56"/>
      <c r="G194" s="53"/>
      <c r="H194" s="53"/>
      <c r="I194" s="123"/>
      <c r="J194" s="54" t="s">
        <v>35</v>
      </c>
      <c r="K194" s="120">
        <f t="shared" si="6"/>
        <v>0</v>
      </c>
      <c r="L194" s="123"/>
      <c r="M194" s="123"/>
      <c r="N194" s="123"/>
      <c r="O194" s="123"/>
      <c r="P194" s="123"/>
      <c r="Q194" s="118">
        <f t="shared" si="7"/>
        <v>0</v>
      </c>
      <c r="R194" s="123"/>
      <c r="S194" s="123"/>
      <c r="T194" s="123"/>
      <c r="U194" s="123"/>
      <c r="V194" s="123"/>
      <c r="W194" s="119">
        <f t="shared" si="8"/>
        <v>0</v>
      </c>
    </row>
    <row r="195" spans="1:23" s="63" customFormat="1">
      <c r="A195" s="68">
        <v>233</v>
      </c>
      <c r="B195" s="56"/>
      <c r="C195" s="60"/>
      <c r="D195" s="55"/>
      <c r="E195" s="55"/>
      <c r="F195" s="56"/>
      <c r="G195" s="53"/>
      <c r="H195" s="53"/>
      <c r="I195" s="123"/>
      <c r="J195" s="54" t="s">
        <v>35</v>
      </c>
      <c r="K195" s="120">
        <f t="shared" si="6"/>
        <v>0</v>
      </c>
      <c r="L195" s="123"/>
      <c r="M195" s="123"/>
      <c r="N195" s="123"/>
      <c r="O195" s="123"/>
      <c r="P195" s="123"/>
      <c r="Q195" s="118">
        <f t="shared" si="7"/>
        <v>0</v>
      </c>
      <c r="R195" s="123"/>
      <c r="S195" s="123"/>
      <c r="T195" s="123"/>
      <c r="U195" s="123"/>
      <c r="V195" s="123"/>
      <c r="W195" s="119">
        <f t="shared" si="8"/>
        <v>0</v>
      </c>
    </row>
    <row r="196" spans="1:23" s="63" customFormat="1">
      <c r="A196" s="68">
        <v>234</v>
      </c>
      <c r="B196" s="56"/>
      <c r="C196" s="60"/>
      <c r="D196" s="55"/>
      <c r="E196" s="55"/>
      <c r="F196" s="56"/>
      <c r="G196" s="53"/>
      <c r="H196" s="53"/>
      <c r="I196" s="123"/>
      <c r="J196" s="54" t="s">
        <v>35</v>
      </c>
      <c r="K196" s="120">
        <f t="shared" si="6"/>
        <v>0</v>
      </c>
      <c r="L196" s="123"/>
      <c r="M196" s="123"/>
      <c r="N196" s="123"/>
      <c r="O196" s="123"/>
      <c r="P196" s="123"/>
      <c r="Q196" s="118">
        <f t="shared" si="7"/>
        <v>0</v>
      </c>
      <c r="R196" s="123"/>
      <c r="S196" s="123"/>
      <c r="T196" s="123"/>
      <c r="U196" s="123"/>
      <c r="V196" s="123"/>
      <c r="W196" s="119">
        <f t="shared" si="8"/>
        <v>0</v>
      </c>
    </row>
    <row r="197" spans="1:23" s="63" customFormat="1">
      <c r="A197" s="68">
        <v>235</v>
      </c>
      <c r="B197" s="56"/>
      <c r="C197" s="60"/>
      <c r="D197" s="55"/>
      <c r="E197" s="55"/>
      <c r="F197" s="56"/>
      <c r="G197" s="53"/>
      <c r="H197" s="53"/>
      <c r="I197" s="123"/>
      <c r="J197" s="54" t="s">
        <v>35</v>
      </c>
      <c r="K197" s="120">
        <f t="shared" si="6"/>
        <v>0</v>
      </c>
      <c r="L197" s="123"/>
      <c r="M197" s="123"/>
      <c r="N197" s="123"/>
      <c r="O197" s="123"/>
      <c r="P197" s="123"/>
      <c r="Q197" s="118">
        <f t="shared" si="7"/>
        <v>0</v>
      </c>
      <c r="R197" s="123"/>
      <c r="S197" s="123"/>
      <c r="T197" s="123"/>
      <c r="U197" s="123"/>
      <c r="V197" s="123"/>
      <c r="W197" s="119">
        <f t="shared" si="8"/>
        <v>0</v>
      </c>
    </row>
    <row r="198" spans="1:23" s="63" customFormat="1">
      <c r="A198" s="68">
        <v>236</v>
      </c>
      <c r="B198" s="56"/>
      <c r="C198" s="60"/>
      <c r="D198" s="55"/>
      <c r="E198" s="55"/>
      <c r="F198" s="56"/>
      <c r="G198" s="53"/>
      <c r="H198" s="53"/>
      <c r="I198" s="123"/>
      <c r="J198" s="54" t="s">
        <v>35</v>
      </c>
      <c r="K198" s="120">
        <f t="shared" si="6"/>
        <v>0</v>
      </c>
      <c r="L198" s="123"/>
      <c r="M198" s="123"/>
      <c r="N198" s="123"/>
      <c r="O198" s="123"/>
      <c r="P198" s="123"/>
      <c r="Q198" s="118">
        <f t="shared" si="7"/>
        <v>0</v>
      </c>
      <c r="R198" s="123"/>
      <c r="S198" s="123"/>
      <c r="T198" s="123"/>
      <c r="U198" s="123"/>
      <c r="V198" s="123"/>
      <c r="W198" s="119">
        <f t="shared" si="8"/>
        <v>0</v>
      </c>
    </row>
    <row r="199" spans="1:23" s="63" customFormat="1">
      <c r="A199" s="68">
        <v>237</v>
      </c>
      <c r="B199" s="56"/>
      <c r="C199" s="60"/>
      <c r="D199" s="55"/>
      <c r="E199" s="55"/>
      <c r="F199" s="56"/>
      <c r="G199" s="53"/>
      <c r="H199" s="53"/>
      <c r="I199" s="123"/>
      <c r="J199" s="54" t="s">
        <v>35</v>
      </c>
      <c r="K199" s="120">
        <f t="shared" ref="K199:K262" si="9">Q199+W199</f>
        <v>0</v>
      </c>
      <c r="L199" s="123"/>
      <c r="M199" s="123"/>
      <c r="N199" s="123"/>
      <c r="O199" s="123"/>
      <c r="P199" s="123"/>
      <c r="Q199" s="118">
        <f t="shared" ref="Q199:Q262" si="10">SUM(L199:P199)</f>
        <v>0</v>
      </c>
      <c r="R199" s="123"/>
      <c r="S199" s="123"/>
      <c r="T199" s="123"/>
      <c r="U199" s="123"/>
      <c r="V199" s="123"/>
      <c r="W199" s="119">
        <f t="shared" si="8"/>
        <v>0</v>
      </c>
    </row>
    <row r="200" spans="1:23" s="63" customFormat="1">
      <c r="A200" s="68">
        <v>238</v>
      </c>
      <c r="B200" s="56"/>
      <c r="C200" s="60"/>
      <c r="D200" s="55"/>
      <c r="E200" s="55"/>
      <c r="F200" s="56"/>
      <c r="G200" s="53"/>
      <c r="H200" s="53"/>
      <c r="I200" s="123"/>
      <c r="J200" s="54" t="s">
        <v>35</v>
      </c>
      <c r="K200" s="120">
        <f t="shared" si="9"/>
        <v>0</v>
      </c>
      <c r="L200" s="123"/>
      <c r="M200" s="123"/>
      <c r="N200" s="123"/>
      <c r="O200" s="123"/>
      <c r="P200" s="123"/>
      <c r="Q200" s="118">
        <f t="shared" si="10"/>
        <v>0</v>
      </c>
      <c r="R200" s="123"/>
      <c r="S200" s="123"/>
      <c r="T200" s="123"/>
      <c r="U200" s="123"/>
      <c r="V200" s="123"/>
      <c r="W200" s="119">
        <f t="shared" ref="W200:W263" si="11">SUM(R200:V200)</f>
        <v>0</v>
      </c>
    </row>
    <row r="201" spans="1:23" s="63" customFormat="1">
      <c r="A201" s="68">
        <v>239</v>
      </c>
      <c r="B201" s="56"/>
      <c r="C201" s="60"/>
      <c r="D201" s="55"/>
      <c r="E201" s="55"/>
      <c r="F201" s="56"/>
      <c r="G201" s="53"/>
      <c r="H201" s="53"/>
      <c r="I201" s="123"/>
      <c r="J201" s="54" t="s">
        <v>35</v>
      </c>
      <c r="K201" s="120">
        <f t="shared" si="9"/>
        <v>0</v>
      </c>
      <c r="L201" s="123"/>
      <c r="M201" s="123"/>
      <c r="N201" s="123"/>
      <c r="O201" s="123"/>
      <c r="P201" s="123"/>
      <c r="Q201" s="118">
        <f t="shared" si="10"/>
        <v>0</v>
      </c>
      <c r="R201" s="123"/>
      <c r="S201" s="123"/>
      <c r="T201" s="123"/>
      <c r="U201" s="123"/>
      <c r="V201" s="123"/>
      <c r="W201" s="119">
        <f t="shared" si="11"/>
        <v>0</v>
      </c>
    </row>
    <row r="202" spans="1:23" s="63" customFormat="1">
      <c r="A202" s="68">
        <v>240</v>
      </c>
      <c r="B202" s="56"/>
      <c r="C202" s="60"/>
      <c r="D202" s="55"/>
      <c r="E202" s="55"/>
      <c r="F202" s="56"/>
      <c r="G202" s="53"/>
      <c r="H202" s="53"/>
      <c r="I202" s="123"/>
      <c r="J202" s="54" t="s">
        <v>35</v>
      </c>
      <c r="K202" s="120">
        <f t="shared" si="9"/>
        <v>0</v>
      </c>
      <c r="L202" s="123"/>
      <c r="M202" s="123"/>
      <c r="N202" s="123"/>
      <c r="O202" s="123"/>
      <c r="P202" s="123"/>
      <c r="Q202" s="118">
        <f t="shared" si="10"/>
        <v>0</v>
      </c>
      <c r="R202" s="123"/>
      <c r="S202" s="123"/>
      <c r="T202" s="123"/>
      <c r="U202" s="123"/>
      <c r="V202" s="123"/>
      <c r="W202" s="119">
        <f t="shared" si="11"/>
        <v>0</v>
      </c>
    </row>
    <row r="203" spans="1:23" s="63" customFormat="1">
      <c r="A203" s="68">
        <v>241</v>
      </c>
      <c r="B203" s="56"/>
      <c r="C203" s="60"/>
      <c r="D203" s="55"/>
      <c r="E203" s="55"/>
      <c r="F203" s="56"/>
      <c r="G203" s="53"/>
      <c r="H203" s="53"/>
      <c r="I203" s="123"/>
      <c r="J203" s="54" t="s">
        <v>35</v>
      </c>
      <c r="K203" s="120">
        <f t="shared" si="9"/>
        <v>0</v>
      </c>
      <c r="L203" s="123"/>
      <c r="M203" s="123"/>
      <c r="N203" s="123"/>
      <c r="O203" s="123"/>
      <c r="P203" s="123"/>
      <c r="Q203" s="118">
        <f t="shared" si="10"/>
        <v>0</v>
      </c>
      <c r="R203" s="123"/>
      <c r="S203" s="123"/>
      <c r="T203" s="123"/>
      <c r="U203" s="123"/>
      <c r="V203" s="123"/>
      <c r="W203" s="119">
        <f t="shared" si="11"/>
        <v>0</v>
      </c>
    </row>
    <row r="204" spans="1:23" s="63" customFormat="1">
      <c r="A204" s="68">
        <v>242</v>
      </c>
      <c r="B204" s="56"/>
      <c r="C204" s="60"/>
      <c r="D204" s="55"/>
      <c r="E204" s="55"/>
      <c r="F204" s="56"/>
      <c r="G204" s="53"/>
      <c r="H204" s="53"/>
      <c r="I204" s="123"/>
      <c r="J204" s="54" t="s">
        <v>35</v>
      </c>
      <c r="K204" s="120">
        <f t="shared" si="9"/>
        <v>0</v>
      </c>
      <c r="L204" s="123"/>
      <c r="M204" s="123"/>
      <c r="N204" s="123"/>
      <c r="O204" s="123"/>
      <c r="P204" s="123"/>
      <c r="Q204" s="118">
        <f t="shared" si="10"/>
        <v>0</v>
      </c>
      <c r="R204" s="123"/>
      <c r="S204" s="123"/>
      <c r="T204" s="123"/>
      <c r="U204" s="123"/>
      <c r="V204" s="123"/>
      <c r="W204" s="119">
        <f t="shared" si="11"/>
        <v>0</v>
      </c>
    </row>
    <row r="205" spans="1:23" s="63" customFormat="1">
      <c r="A205" s="68">
        <v>243</v>
      </c>
      <c r="B205" s="56"/>
      <c r="C205" s="60"/>
      <c r="D205" s="55"/>
      <c r="E205" s="55"/>
      <c r="F205" s="56"/>
      <c r="G205" s="53"/>
      <c r="H205" s="53"/>
      <c r="I205" s="123"/>
      <c r="J205" s="54" t="s">
        <v>35</v>
      </c>
      <c r="K205" s="120">
        <f t="shared" si="9"/>
        <v>0</v>
      </c>
      <c r="L205" s="123"/>
      <c r="M205" s="123"/>
      <c r="N205" s="123"/>
      <c r="O205" s="123"/>
      <c r="P205" s="123"/>
      <c r="Q205" s="118">
        <f t="shared" si="10"/>
        <v>0</v>
      </c>
      <c r="R205" s="123"/>
      <c r="S205" s="123"/>
      <c r="T205" s="123"/>
      <c r="U205" s="123"/>
      <c r="V205" s="123"/>
      <c r="W205" s="119">
        <f t="shared" si="11"/>
        <v>0</v>
      </c>
    </row>
    <row r="206" spans="1:23" s="63" customFormat="1">
      <c r="A206" s="68">
        <v>244</v>
      </c>
      <c r="B206" s="56"/>
      <c r="C206" s="60"/>
      <c r="D206" s="55"/>
      <c r="E206" s="55"/>
      <c r="F206" s="56"/>
      <c r="G206" s="53"/>
      <c r="H206" s="53"/>
      <c r="I206" s="123"/>
      <c r="J206" s="54" t="s">
        <v>35</v>
      </c>
      <c r="K206" s="120">
        <f t="shared" si="9"/>
        <v>0</v>
      </c>
      <c r="L206" s="123"/>
      <c r="M206" s="123"/>
      <c r="N206" s="123"/>
      <c r="O206" s="123"/>
      <c r="P206" s="123"/>
      <c r="Q206" s="118">
        <f t="shared" si="10"/>
        <v>0</v>
      </c>
      <c r="R206" s="123"/>
      <c r="S206" s="123"/>
      <c r="T206" s="123"/>
      <c r="U206" s="123"/>
      <c r="V206" s="123"/>
      <c r="W206" s="119">
        <f t="shared" si="11"/>
        <v>0</v>
      </c>
    </row>
    <row r="207" spans="1:23" s="63" customFormat="1">
      <c r="A207" s="68">
        <v>245</v>
      </c>
      <c r="B207" s="56"/>
      <c r="C207" s="60"/>
      <c r="D207" s="55"/>
      <c r="E207" s="55"/>
      <c r="F207" s="56"/>
      <c r="G207" s="53"/>
      <c r="H207" s="53"/>
      <c r="I207" s="123"/>
      <c r="J207" s="54" t="s">
        <v>35</v>
      </c>
      <c r="K207" s="120">
        <f t="shared" si="9"/>
        <v>0</v>
      </c>
      <c r="L207" s="123"/>
      <c r="M207" s="123"/>
      <c r="N207" s="123"/>
      <c r="O207" s="123"/>
      <c r="P207" s="123"/>
      <c r="Q207" s="118">
        <f t="shared" si="10"/>
        <v>0</v>
      </c>
      <c r="R207" s="123"/>
      <c r="S207" s="123"/>
      <c r="T207" s="123"/>
      <c r="U207" s="123"/>
      <c r="V207" s="123"/>
      <c r="W207" s="119">
        <f t="shared" si="11"/>
        <v>0</v>
      </c>
    </row>
    <row r="208" spans="1:23" s="63" customFormat="1">
      <c r="A208" s="68">
        <v>246</v>
      </c>
      <c r="B208" s="56"/>
      <c r="C208" s="60"/>
      <c r="D208" s="55"/>
      <c r="E208" s="55"/>
      <c r="F208" s="56"/>
      <c r="G208" s="53"/>
      <c r="H208" s="53"/>
      <c r="I208" s="123"/>
      <c r="J208" s="54" t="s">
        <v>35</v>
      </c>
      <c r="K208" s="120">
        <f t="shared" si="9"/>
        <v>0</v>
      </c>
      <c r="L208" s="123"/>
      <c r="M208" s="123"/>
      <c r="N208" s="123"/>
      <c r="O208" s="123"/>
      <c r="P208" s="123"/>
      <c r="Q208" s="118">
        <f t="shared" si="10"/>
        <v>0</v>
      </c>
      <c r="R208" s="123"/>
      <c r="S208" s="123"/>
      <c r="T208" s="123"/>
      <c r="U208" s="123"/>
      <c r="V208" s="123"/>
      <c r="W208" s="119">
        <f t="shared" si="11"/>
        <v>0</v>
      </c>
    </row>
    <row r="209" spans="1:23" s="63" customFormat="1">
      <c r="A209" s="68">
        <v>247</v>
      </c>
      <c r="B209" s="56"/>
      <c r="C209" s="60"/>
      <c r="D209" s="55"/>
      <c r="E209" s="55"/>
      <c r="F209" s="56"/>
      <c r="G209" s="53"/>
      <c r="H209" s="53"/>
      <c r="I209" s="123"/>
      <c r="J209" s="54" t="s">
        <v>35</v>
      </c>
      <c r="K209" s="120">
        <f t="shared" si="9"/>
        <v>0</v>
      </c>
      <c r="L209" s="123"/>
      <c r="M209" s="123"/>
      <c r="N209" s="123"/>
      <c r="O209" s="123"/>
      <c r="P209" s="123"/>
      <c r="Q209" s="118">
        <f t="shared" si="10"/>
        <v>0</v>
      </c>
      <c r="R209" s="123"/>
      <c r="S209" s="123"/>
      <c r="T209" s="123"/>
      <c r="U209" s="123"/>
      <c r="V209" s="123"/>
      <c r="W209" s="119">
        <f t="shared" si="11"/>
        <v>0</v>
      </c>
    </row>
    <row r="210" spans="1:23" s="63" customFormat="1">
      <c r="A210" s="68">
        <v>248</v>
      </c>
      <c r="B210" s="56"/>
      <c r="C210" s="60"/>
      <c r="D210" s="55"/>
      <c r="E210" s="55"/>
      <c r="F210" s="56"/>
      <c r="G210" s="53"/>
      <c r="H210" s="53"/>
      <c r="I210" s="123"/>
      <c r="J210" s="54" t="s">
        <v>35</v>
      </c>
      <c r="K210" s="120">
        <f t="shared" si="9"/>
        <v>0</v>
      </c>
      <c r="L210" s="123"/>
      <c r="M210" s="123"/>
      <c r="N210" s="123"/>
      <c r="O210" s="123"/>
      <c r="P210" s="123"/>
      <c r="Q210" s="118">
        <f t="shared" si="10"/>
        <v>0</v>
      </c>
      <c r="R210" s="123"/>
      <c r="S210" s="123"/>
      <c r="T210" s="123"/>
      <c r="U210" s="123"/>
      <c r="V210" s="123"/>
      <c r="W210" s="119">
        <f t="shared" si="11"/>
        <v>0</v>
      </c>
    </row>
    <row r="211" spans="1:23" s="63" customFormat="1">
      <c r="A211" s="68">
        <v>249</v>
      </c>
      <c r="B211" s="56"/>
      <c r="C211" s="60"/>
      <c r="D211" s="55"/>
      <c r="E211" s="55"/>
      <c r="F211" s="56"/>
      <c r="G211" s="53"/>
      <c r="H211" s="53"/>
      <c r="I211" s="123"/>
      <c r="J211" s="54" t="s">
        <v>35</v>
      </c>
      <c r="K211" s="120">
        <f t="shared" si="9"/>
        <v>0</v>
      </c>
      <c r="L211" s="123"/>
      <c r="M211" s="123"/>
      <c r="N211" s="123"/>
      <c r="O211" s="123"/>
      <c r="P211" s="123"/>
      <c r="Q211" s="118">
        <f t="shared" si="10"/>
        <v>0</v>
      </c>
      <c r="R211" s="123"/>
      <c r="S211" s="123"/>
      <c r="T211" s="123"/>
      <c r="U211" s="123"/>
      <c r="V211" s="123"/>
      <c r="W211" s="119">
        <f t="shared" si="11"/>
        <v>0</v>
      </c>
    </row>
    <row r="212" spans="1:23" s="63" customFormat="1">
      <c r="A212" s="68">
        <v>250</v>
      </c>
      <c r="B212" s="56"/>
      <c r="C212" s="60"/>
      <c r="D212" s="55"/>
      <c r="E212" s="55"/>
      <c r="F212" s="56"/>
      <c r="G212" s="53"/>
      <c r="H212" s="53"/>
      <c r="I212" s="123"/>
      <c r="J212" s="54" t="s">
        <v>35</v>
      </c>
      <c r="K212" s="120">
        <f t="shared" si="9"/>
        <v>0</v>
      </c>
      <c r="L212" s="123"/>
      <c r="M212" s="123"/>
      <c r="N212" s="123"/>
      <c r="O212" s="123"/>
      <c r="P212" s="123"/>
      <c r="Q212" s="118">
        <f t="shared" si="10"/>
        <v>0</v>
      </c>
      <c r="R212" s="123"/>
      <c r="S212" s="123"/>
      <c r="T212" s="123"/>
      <c r="U212" s="123"/>
      <c r="V212" s="123"/>
      <c r="W212" s="119">
        <f t="shared" si="11"/>
        <v>0</v>
      </c>
    </row>
    <row r="213" spans="1:23" s="63" customFormat="1">
      <c r="A213" s="68">
        <v>251</v>
      </c>
      <c r="B213" s="56"/>
      <c r="C213" s="60"/>
      <c r="D213" s="55"/>
      <c r="E213" s="55"/>
      <c r="F213" s="56"/>
      <c r="G213" s="53"/>
      <c r="H213" s="53"/>
      <c r="I213" s="123"/>
      <c r="J213" s="54" t="s">
        <v>35</v>
      </c>
      <c r="K213" s="120">
        <f t="shared" si="9"/>
        <v>0</v>
      </c>
      <c r="L213" s="123"/>
      <c r="M213" s="123"/>
      <c r="N213" s="123"/>
      <c r="O213" s="123"/>
      <c r="P213" s="123"/>
      <c r="Q213" s="118">
        <f t="shared" si="10"/>
        <v>0</v>
      </c>
      <c r="R213" s="123"/>
      <c r="S213" s="123"/>
      <c r="T213" s="123"/>
      <c r="U213" s="123"/>
      <c r="V213" s="123"/>
      <c r="W213" s="119">
        <f t="shared" si="11"/>
        <v>0</v>
      </c>
    </row>
    <row r="214" spans="1:23" s="63" customFormat="1">
      <c r="A214" s="68">
        <v>252</v>
      </c>
      <c r="B214" s="56"/>
      <c r="C214" s="60"/>
      <c r="D214" s="55"/>
      <c r="E214" s="55"/>
      <c r="F214" s="56"/>
      <c r="G214" s="53"/>
      <c r="H214" s="53"/>
      <c r="I214" s="123"/>
      <c r="J214" s="54" t="s">
        <v>35</v>
      </c>
      <c r="K214" s="120">
        <f t="shared" si="9"/>
        <v>0</v>
      </c>
      <c r="L214" s="123"/>
      <c r="M214" s="123"/>
      <c r="N214" s="123"/>
      <c r="O214" s="123"/>
      <c r="P214" s="123"/>
      <c r="Q214" s="118">
        <f t="shared" si="10"/>
        <v>0</v>
      </c>
      <c r="R214" s="123"/>
      <c r="S214" s="123"/>
      <c r="T214" s="123"/>
      <c r="U214" s="123"/>
      <c r="V214" s="123"/>
      <c r="W214" s="119">
        <f t="shared" si="11"/>
        <v>0</v>
      </c>
    </row>
    <row r="215" spans="1:23" s="63" customFormat="1">
      <c r="A215" s="68">
        <v>253</v>
      </c>
      <c r="B215" s="56"/>
      <c r="C215" s="60"/>
      <c r="D215" s="55"/>
      <c r="E215" s="55"/>
      <c r="F215" s="56"/>
      <c r="G215" s="53"/>
      <c r="H215" s="53"/>
      <c r="I215" s="123"/>
      <c r="J215" s="54" t="s">
        <v>35</v>
      </c>
      <c r="K215" s="120">
        <f t="shared" si="9"/>
        <v>0</v>
      </c>
      <c r="L215" s="123"/>
      <c r="M215" s="123"/>
      <c r="N215" s="123"/>
      <c r="O215" s="123"/>
      <c r="P215" s="123"/>
      <c r="Q215" s="118">
        <f t="shared" si="10"/>
        <v>0</v>
      </c>
      <c r="R215" s="123"/>
      <c r="S215" s="123"/>
      <c r="T215" s="123"/>
      <c r="U215" s="123"/>
      <c r="V215" s="123"/>
      <c r="W215" s="119">
        <f t="shared" si="11"/>
        <v>0</v>
      </c>
    </row>
    <row r="216" spans="1:23" s="63" customFormat="1">
      <c r="A216" s="68">
        <v>254</v>
      </c>
      <c r="B216" s="56"/>
      <c r="C216" s="60"/>
      <c r="D216" s="55"/>
      <c r="E216" s="55"/>
      <c r="F216" s="56"/>
      <c r="G216" s="53"/>
      <c r="H216" s="53"/>
      <c r="I216" s="123"/>
      <c r="J216" s="54" t="s">
        <v>35</v>
      </c>
      <c r="K216" s="120">
        <f t="shared" si="9"/>
        <v>0</v>
      </c>
      <c r="L216" s="123"/>
      <c r="M216" s="123"/>
      <c r="N216" s="123"/>
      <c r="O216" s="123"/>
      <c r="P216" s="123"/>
      <c r="Q216" s="118">
        <f t="shared" si="10"/>
        <v>0</v>
      </c>
      <c r="R216" s="123"/>
      <c r="S216" s="123"/>
      <c r="T216" s="123"/>
      <c r="U216" s="123"/>
      <c r="V216" s="123"/>
      <c r="W216" s="119">
        <f t="shared" si="11"/>
        <v>0</v>
      </c>
    </row>
    <row r="217" spans="1:23" s="63" customFormat="1">
      <c r="A217" s="68">
        <v>255</v>
      </c>
      <c r="B217" s="56"/>
      <c r="C217" s="60"/>
      <c r="D217" s="55"/>
      <c r="E217" s="55"/>
      <c r="F217" s="56"/>
      <c r="G217" s="53"/>
      <c r="H217" s="53"/>
      <c r="I217" s="123"/>
      <c r="J217" s="54" t="s">
        <v>35</v>
      </c>
      <c r="K217" s="120">
        <f t="shared" si="9"/>
        <v>0</v>
      </c>
      <c r="L217" s="123"/>
      <c r="M217" s="123"/>
      <c r="N217" s="123"/>
      <c r="O217" s="123"/>
      <c r="P217" s="123"/>
      <c r="Q217" s="118">
        <f t="shared" si="10"/>
        <v>0</v>
      </c>
      <c r="R217" s="123"/>
      <c r="S217" s="123"/>
      <c r="T217" s="123"/>
      <c r="U217" s="123"/>
      <c r="V217" s="123"/>
      <c r="W217" s="119">
        <f t="shared" si="11"/>
        <v>0</v>
      </c>
    </row>
    <row r="218" spans="1:23" s="63" customFormat="1">
      <c r="A218" s="68">
        <v>256</v>
      </c>
      <c r="B218" s="56"/>
      <c r="C218" s="60"/>
      <c r="D218" s="55"/>
      <c r="E218" s="55"/>
      <c r="F218" s="56"/>
      <c r="G218" s="53"/>
      <c r="H218" s="53"/>
      <c r="I218" s="123"/>
      <c r="J218" s="54" t="s">
        <v>35</v>
      </c>
      <c r="K218" s="120">
        <f t="shared" si="9"/>
        <v>0</v>
      </c>
      <c r="L218" s="123"/>
      <c r="M218" s="123"/>
      <c r="N218" s="123"/>
      <c r="O218" s="123"/>
      <c r="P218" s="123"/>
      <c r="Q218" s="118">
        <f t="shared" si="10"/>
        <v>0</v>
      </c>
      <c r="R218" s="123"/>
      <c r="S218" s="123"/>
      <c r="T218" s="123"/>
      <c r="U218" s="123"/>
      <c r="V218" s="123"/>
      <c r="W218" s="119">
        <f t="shared" si="11"/>
        <v>0</v>
      </c>
    </row>
    <row r="219" spans="1:23" s="63" customFormat="1">
      <c r="A219" s="68">
        <v>257</v>
      </c>
      <c r="B219" s="56"/>
      <c r="C219" s="60"/>
      <c r="D219" s="55"/>
      <c r="E219" s="55"/>
      <c r="F219" s="56"/>
      <c r="G219" s="53"/>
      <c r="H219" s="53"/>
      <c r="I219" s="123"/>
      <c r="J219" s="54" t="s">
        <v>35</v>
      </c>
      <c r="K219" s="120">
        <f t="shared" si="9"/>
        <v>0</v>
      </c>
      <c r="L219" s="123"/>
      <c r="M219" s="123"/>
      <c r="N219" s="123"/>
      <c r="O219" s="123"/>
      <c r="P219" s="123"/>
      <c r="Q219" s="118">
        <f t="shared" si="10"/>
        <v>0</v>
      </c>
      <c r="R219" s="123"/>
      <c r="S219" s="123"/>
      <c r="T219" s="123"/>
      <c r="U219" s="123"/>
      <c r="V219" s="123"/>
      <c r="W219" s="119">
        <f t="shared" si="11"/>
        <v>0</v>
      </c>
    </row>
    <row r="220" spans="1:23" s="63" customFormat="1">
      <c r="A220" s="68">
        <v>258</v>
      </c>
      <c r="B220" s="56"/>
      <c r="C220" s="60"/>
      <c r="D220" s="55"/>
      <c r="E220" s="55"/>
      <c r="F220" s="56"/>
      <c r="G220" s="53"/>
      <c r="H220" s="53"/>
      <c r="I220" s="123"/>
      <c r="J220" s="54" t="s">
        <v>35</v>
      </c>
      <c r="K220" s="120">
        <f t="shared" si="9"/>
        <v>0</v>
      </c>
      <c r="L220" s="123"/>
      <c r="M220" s="123"/>
      <c r="N220" s="123"/>
      <c r="O220" s="123"/>
      <c r="P220" s="123"/>
      <c r="Q220" s="118">
        <f t="shared" si="10"/>
        <v>0</v>
      </c>
      <c r="R220" s="123"/>
      <c r="S220" s="123"/>
      <c r="T220" s="123"/>
      <c r="U220" s="123"/>
      <c r="V220" s="123"/>
      <c r="W220" s="119">
        <f t="shared" si="11"/>
        <v>0</v>
      </c>
    </row>
    <row r="221" spans="1:23" s="63" customFormat="1">
      <c r="A221" s="68">
        <v>259</v>
      </c>
      <c r="B221" s="56"/>
      <c r="C221" s="60"/>
      <c r="D221" s="55"/>
      <c r="E221" s="55"/>
      <c r="F221" s="56"/>
      <c r="G221" s="53"/>
      <c r="H221" s="53"/>
      <c r="I221" s="123"/>
      <c r="J221" s="54" t="s">
        <v>35</v>
      </c>
      <c r="K221" s="120">
        <f t="shared" si="9"/>
        <v>0</v>
      </c>
      <c r="L221" s="123"/>
      <c r="M221" s="123"/>
      <c r="N221" s="123"/>
      <c r="O221" s="123"/>
      <c r="P221" s="123"/>
      <c r="Q221" s="118">
        <f t="shared" si="10"/>
        <v>0</v>
      </c>
      <c r="R221" s="123"/>
      <c r="S221" s="123"/>
      <c r="T221" s="123"/>
      <c r="U221" s="123"/>
      <c r="V221" s="123"/>
      <c r="W221" s="119">
        <f t="shared" si="11"/>
        <v>0</v>
      </c>
    </row>
    <row r="222" spans="1:23" s="63" customFormat="1">
      <c r="A222" s="68">
        <v>260</v>
      </c>
      <c r="B222" s="56"/>
      <c r="C222" s="60"/>
      <c r="D222" s="55"/>
      <c r="E222" s="55"/>
      <c r="F222" s="56"/>
      <c r="G222" s="53"/>
      <c r="H222" s="53"/>
      <c r="I222" s="123"/>
      <c r="J222" s="54" t="s">
        <v>35</v>
      </c>
      <c r="K222" s="120">
        <f t="shared" si="9"/>
        <v>0</v>
      </c>
      <c r="L222" s="123"/>
      <c r="M222" s="123"/>
      <c r="N222" s="123"/>
      <c r="O222" s="123"/>
      <c r="P222" s="123"/>
      <c r="Q222" s="118">
        <f t="shared" si="10"/>
        <v>0</v>
      </c>
      <c r="R222" s="123"/>
      <c r="S222" s="123"/>
      <c r="T222" s="123"/>
      <c r="U222" s="123"/>
      <c r="V222" s="123"/>
      <c r="W222" s="119">
        <f t="shared" si="11"/>
        <v>0</v>
      </c>
    </row>
    <row r="223" spans="1:23" s="63" customFormat="1">
      <c r="A223" s="68">
        <v>261</v>
      </c>
      <c r="B223" s="56"/>
      <c r="C223" s="60"/>
      <c r="D223" s="55"/>
      <c r="E223" s="55"/>
      <c r="F223" s="56"/>
      <c r="G223" s="53"/>
      <c r="H223" s="53"/>
      <c r="I223" s="123"/>
      <c r="J223" s="54" t="s">
        <v>35</v>
      </c>
      <c r="K223" s="120">
        <f t="shared" si="9"/>
        <v>0</v>
      </c>
      <c r="L223" s="123"/>
      <c r="M223" s="123"/>
      <c r="N223" s="123"/>
      <c r="O223" s="123"/>
      <c r="P223" s="123"/>
      <c r="Q223" s="118">
        <f t="shared" si="10"/>
        <v>0</v>
      </c>
      <c r="R223" s="123"/>
      <c r="S223" s="123"/>
      <c r="T223" s="123"/>
      <c r="U223" s="123"/>
      <c r="V223" s="123"/>
      <c r="W223" s="119">
        <f t="shared" si="11"/>
        <v>0</v>
      </c>
    </row>
    <row r="224" spans="1:23" s="63" customFormat="1">
      <c r="A224" s="68">
        <v>262</v>
      </c>
      <c r="B224" s="56"/>
      <c r="C224" s="60"/>
      <c r="D224" s="55"/>
      <c r="E224" s="55"/>
      <c r="F224" s="56"/>
      <c r="G224" s="53"/>
      <c r="H224" s="53"/>
      <c r="I224" s="123"/>
      <c r="J224" s="54" t="s">
        <v>35</v>
      </c>
      <c r="K224" s="120">
        <f t="shared" si="9"/>
        <v>0</v>
      </c>
      <c r="L224" s="123"/>
      <c r="M224" s="123"/>
      <c r="N224" s="123"/>
      <c r="O224" s="123"/>
      <c r="P224" s="123"/>
      <c r="Q224" s="118">
        <f t="shared" si="10"/>
        <v>0</v>
      </c>
      <c r="R224" s="123"/>
      <c r="S224" s="123"/>
      <c r="T224" s="123"/>
      <c r="U224" s="123"/>
      <c r="V224" s="123"/>
      <c r="W224" s="119">
        <f t="shared" si="11"/>
        <v>0</v>
      </c>
    </row>
    <row r="225" spans="1:23" s="63" customFormat="1">
      <c r="A225" s="68">
        <v>263</v>
      </c>
      <c r="B225" s="56"/>
      <c r="C225" s="60"/>
      <c r="D225" s="55"/>
      <c r="E225" s="55"/>
      <c r="F225" s="56"/>
      <c r="G225" s="53"/>
      <c r="H225" s="53"/>
      <c r="I225" s="123"/>
      <c r="J225" s="54" t="s">
        <v>35</v>
      </c>
      <c r="K225" s="120">
        <f t="shared" si="9"/>
        <v>0</v>
      </c>
      <c r="L225" s="123"/>
      <c r="M225" s="123"/>
      <c r="N225" s="123"/>
      <c r="O225" s="123"/>
      <c r="P225" s="123"/>
      <c r="Q225" s="118">
        <f t="shared" si="10"/>
        <v>0</v>
      </c>
      <c r="R225" s="123"/>
      <c r="S225" s="123"/>
      <c r="T225" s="123"/>
      <c r="U225" s="123"/>
      <c r="V225" s="123"/>
      <c r="W225" s="119">
        <f t="shared" si="11"/>
        <v>0</v>
      </c>
    </row>
    <row r="226" spans="1:23" s="63" customFormat="1">
      <c r="A226" s="68">
        <v>264</v>
      </c>
      <c r="B226" s="56"/>
      <c r="C226" s="60"/>
      <c r="D226" s="55"/>
      <c r="E226" s="55"/>
      <c r="F226" s="56"/>
      <c r="G226" s="53"/>
      <c r="H226" s="53"/>
      <c r="I226" s="123"/>
      <c r="J226" s="54" t="s">
        <v>35</v>
      </c>
      <c r="K226" s="120">
        <f t="shared" si="9"/>
        <v>0</v>
      </c>
      <c r="L226" s="123"/>
      <c r="M226" s="123"/>
      <c r="N226" s="123"/>
      <c r="O226" s="123"/>
      <c r="P226" s="123"/>
      <c r="Q226" s="118">
        <f t="shared" si="10"/>
        <v>0</v>
      </c>
      <c r="R226" s="123"/>
      <c r="S226" s="123"/>
      <c r="T226" s="123"/>
      <c r="U226" s="123"/>
      <c r="V226" s="123"/>
      <c r="W226" s="119">
        <f t="shared" si="11"/>
        <v>0</v>
      </c>
    </row>
    <row r="227" spans="1:23" s="63" customFormat="1">
      <c r="A227" s="68">
        <v>265</v>
      </c>
      <c r="B227" s="56"/>
      <c r="C227" s="60"/>
      <c r="D227" s="55"/>
      <c r="E227" s="55"/>
      <c r="F227" s="56"/>
      <c r="G227" s="53"/>
      <c r="H227" s="53"/>
      <c r="I227" s="123"/>
      <c r="J227" s="54" t="s">
        <v>35</v>
      </c>
      <c r="K227" s="120">
        <f t="shared" si="9"/>
        <v>0</v>
      </c>
      <c r="L227" s="123"/>
      <c r="M227" s="123"/>
      <c r="N227" s="123"/>
      <c r="O227" s="123"/>
      <c r="P227" s="123"/>
      <c r="Q227" s="118">
        <f t="shared" si="10"/>
        <v>0</v>
      </c>
      <c r="R227" s="123"/>
      <c r="S227" s="123"/>
      <c r="T227" s="123"/>
      <c r="U227" s="123"/>
      <c r="V227" s="123"/>
      <c r="W227" s="119">
        <f t="shared" si="11"/>
        <v>0</v>
      </c>
    </row>
    <row r="228" spans="1:23" s="63" customFormat="1">
      <c r="A228" s="68">
        <v>266</v>
      </c>
      <c r="B228" s="56"/>
      <c r="C228" s="60"/>
      <c r="D228" s="55"/>
      <c r="E228" s="55"/>
      <c r="F228" s="56"/>
      <c r="G228" s="53"/>
      <c r="H228" s="53"/>
      <c r="I228" s="123"/>
      <c r="J228" s="54" t="s">
        <v>35</v>
      </c>
      <c r="K228" s="120">
        <f t="shared" si="9"/>
        <v>0</v>
      </c>
      <c r="L228" s="123"/>
      <c r="M228" s="123"/>
      <c r="N228" s="123"/>
      <c r="O228" s="123"/>
      <c r="P228" s="123"/>
      <c r="Q228" s="118">
        <f t="shared" si="10"/>
        <v>0</v>
      </c>
      <c r="R228" s="123"/>
      <c r="S228" s="123"/>
      <c r="T228" s="123"/>
      <c r="U228" s="123"/>
      <c r="V228" s="123"/>
      <c r="W228" s="119">
        <f t="shared" si="11"/>
        <v>0</v>
      </c>
    </row>
    <row r="229" spans="1:23" s="63" customFormat="1">
      <c r="A229" s="68">
        <v>267</v>
      </c>
      <c r="B229" s="56"/>
      <c r="C229" s="60"/>
      <c r="D229" s="55"/>
      <c r="E229" s="55"/>
      <c r="F229" s="56"/>
      <c r="G229" s="53"/>
      <c r="H229" s="53"/>
      <c r="I229" s="123"/>
      <c r="J229" s="54" t="s">
        <v>35</v>
      </c>
      <c r="K229" s="120">
        <f t="shared" si="9"/>
        <v>0</v>
      </c>
      <c r="L229" s="123"/>
      <c r="M229" s="123"/>
      <c r="N229" s="123"/>
      <c r="O229" s="123"/>
      <c r="P229" s="123"/>
      <c r="Q229" s="118">
        <f t="shared" si="10"/>
        <v>0</v>
      </c>
      <c r="R229" s="123"/>
      <c r="S229" s="123"/>
      <c r="T229" s="123"/>
      <c r="U229" s="123"/>
      <c r="V229" s="123"/>
      <c r="W229" s="119">
        <f t="shared" si="11"/>
        <v>0</v>
      </c>
    </row>
    <row r="230" spans="1:23" s="63" customFormat="1">
      <c r="A230" s="68">
        <v>268</v>
      </c>
      <c r="B230" s="56"/>
      <c r="C230" s="60"/>
      <c r="D230" s="55"/>
      <c r="E230" s="55"/>
      <c r="F230" s="56"/>
      <c r="G230" s="53"/>
      <c r="H230" s="53"/>
      <c r="I230" s="123"/>
      <c r="J230" s="54" t="s">
        <v>35</v>
      </c>
      <c r="K230" s="120">
        <f t="shared" si="9"/>
        <v>0</v>
      </c>
      <c r="L230" s="123"/>
      <c r="M230" s="123"/>
      <c r="N230" s="123"/>
      <c r="O230" s="123"/>
      <c r="P230" s="123"/>
      <c r="Q230" s="118">
        <f t="shared" si="10"/>
        <v>0</v>
      </c>
      <c r="R230" s="123"/>
      <c r="S230" s="123"/>
      <c r="T230" s="123"/>
      <c r="U230" s="123"/>
      <c r="V230" s="123"/>
      <c r="W230" s="119">
        <f t="shared" si="11"/>
        <v>0</v>
      </c>
    </row>
    <row r="231" spans="1:23" s="63" customFormat="1">
      <c r="A231" s="68">
        <v>269</v>
      </c>
      <c r="B231" s="56"/>
      <c r="C231" s="60"/>
      <c r="D231" s="55"/>
      <c r="E231" s="55"/>
      <c r="F231" s="56"/>
      <c r="G231" s="53"/>
      <c r="H231" s="53"/>
      <c r="I231" s="123"/>
      <c r="J231" s="54" t="s">
        <v>35</v>
      </c>
      <c r="K231" s="120">
        <f t="shared" si="9"/>
        <v>0</v>
      </c>
      <c r="L231" s="123"/>
      <c r="M231" s="123"/>
      <c r="N231" s="123"/>
      <c r="O231" s="123"/>
      <c r="P231" s="123"/>
      <c r="Q231" s="118">
        <f t="shared" si="10"/>
        <v>0</v>
      </c>
      <c r="R231" s="123"/>
      <c r="S231" s="123"/>
      <c r="T231" s="123"/>
      <c r="U231" s="123"/>
      <c r="V231" s="123"/>
      <c r="W231" s="119">
        <f t="shared" si="11"/>
        <v>0</v>
      </c>
    </row>
    <row r="232" spans="1:23" s="63" customFormat="1">
      <c r="A232" s="68">
        <v>270</v>
      </c>
      <c r="B232" s="56"/>
      <c r="C232" s="60"/>
      <c r="D232" s="55"/>
      <c r="E232" s="55"/>
      <c r="F232" s="56"/>
      <c r="G232" s="53"/>
      <c r="H232" s="53"/>
      <c r="I232" s="123"/>
      <c r="J232" s="54" t="s">
        <v>35</v>
      </c>
      <c r="K232" s="120">
        <f t="shared" si="9"/>
        <v>0</v>
      </c>
      <c r="L232" s="123"/>
      <c r="M232" s="123"/>
      <c r="N232" s="123"/>
      <c r="O232" s="123"/>
      <c r="P232" s="123"/>
      <c r="Q232" s="118">
        <f t="shared" si="10"/>
        <v>0</v>
      </c>
      <c r="R232" s="123"/>
      <c r="S232" s="123"/>
      <c r="T232" s="123"/>
      <c r="U232" s="123"/>
      <c r="V232" s="123"/>
      <c r="W232" s="119">
        <f t="shared" si="11"/>
        <v>0</v>
      </c>
    </row>
    <row r="233" spans="1:23" s="63" customFormat="1">
      <c r="A233" s="68">
        <v>271</v>
      </c>
      <c r="B233" s="56"/>
      <c r="C233" s="60"/>
      <c r="D233" s="55"/>
      <c r="E233" s="55"/>
      <c r="F233" s="56"/>
      <c r="G233" s="53"/>
      <c r="H233" s="53"/>
      <c r="I233" s="123"/>
      <c r="J233" s="54" t="s">
        <v>35</v>
      </c>
      <c r="K233" s="120">
        <f t="shared" si="9"/>
        <v>0</v>
      </c>
      <c r="L233" s="123"/>
      <c r="M233" s="123"/>
      <c r="N233" s="123"/>
      <c r="O233" s="123"/>
      <c r="P233" s="123"/>
      <c r="Q233" s="118">
        <f t="shared" si="10"/>
        <v>0</v>
      </c>
      <c r="R233" s="123"/>
      <c r="S233" s="123"/>
      <c r="T233" s="123"/>
      <c r="U233" s="123"/>
      <c r="V233" s="123"/>
      <c r="W233" s="119">
        <f t="shared" si="11"/>
        <v>0</v>
      </c>
    </row>
    <row r="234" spans="1:23" s="63" customFormat="1">
      <c r="A234" s="68">
        <v>272</v>
      </c>
      <c r="B234" s="56"/>
      <c r="C234" s="60"/>
      <c r="D234" s="55"/>
      <c r="E234" s="55"/>
      <c r="F234" s="56"/>
      <c r="G234" s="53"/>
      <c r="H234" s="53"/>
      <c r="I234" s="123"/>
      <c r="J234" s="54" t="s">
        <v>35</v>
      </c>
      <c r="K234" s="120">
        <f t="shared" si="9"/>
        <v>0</v>
      </c>
      <c r="L234" s="123"/>
      <c r="M234" s="123"/>
      <c r="N234" s="123"/>
      <c r="O234" s="123"/>
      <c r="P234" s="123"/>
      <c r="Q234" s="118">
        <f t="shared" si="10"/>
        <v>0</v>
      </c>
      <c r="R234" s="123"/>
      <c r="S234" s="123"/>
      <c r="T234" s="123"/>
      <c r="U234" s="123"/>
      <c r="V234" s="123"/>
      <c r="W234" s="119">
        <f t="shared" si="11"/>
        <v>0</v>
      </c>
    </row>
    <row r="235" spans="1:23" s="63" customFormat="1">
      <c r="A235" s="68">
        <v>273</v>
      </c>
      <c r="B235" s="56"/>
      <c r="C235" s="60"/>
      <c r="D235" s="55"/>
      <c r="E235" s="55"/>
      <c r="F235" s="56"/>
      <c r="G235" s="53"/>
      <c r="H235" s="53"/>
      <c r="I235" s="123"/>
      <c r="J235" s="54" t="s">
        <v>35</v>
      </c>
      <c r="K235" s="120">
        <f t="shared" si="9"/>
        <v>0</v>
      </c>
      <c r="L235" s="123"/>
      <c r="M235" s="123"/>
      <c r="N235" s="123"/>
      <c r="O235" s="123"/>
      <c r="P235" s="123"/>
      <c r="Q235" s="118">
        <f t="shared" si="10"/>
        <v>0</v>
      </c>
      <c r="R235" s="123"/>
      <c r="S235" s="123"/>
      <c r="T235" s="123"/>
      <c r="U235" s="123"/>
      <c r="V235" s="123"/>
      <c r="W235" s="119">
        <f t="shared" si="11"/>
        <v>0</v>
      </c>
    </row>
    <row r="236" spans="1:23" s="63" customFormat="1">
      <c r="A236" s="68">
        <v>274</v>
      </c>
      <c r="B236" s="56"/>
      <c r="C236" s="60"/>
      <c r="D236" s="55"/>
      <c r="E236" s="55"/>
      <c r="F236" s="56"/>
      <c r="G236" s="53"/>
      <c r="H236" s="53"/>
      <c r="I236" s="123"/>
      <c r="J236" s="54" t="s">
        <v>35</v>
      </c>
      <c r="K236" s="120">
        <f t="shared" si="9"/>
        <v>0</v>
      </c>
      <c r="L236" s="123"/>
      <c r="M236" s="123"/>
      <c r="N236" s="123"/>
      <c r="O236" s="123"/>
      <c r="P236" s="123"/>
      <c r="Q236" s="118">
        <f t="shared" si="10"/>
        <v>0</v>
      </c>
      <c r="R236" s="123"/>
      <c r="S236" s="123"/>
      <c r="T236" s="123"/>
      <c r="U236" s="123"/>
      <c r="V236" s="123"/>
      <c r="W236" s="119">
        <f t="shared" si="11"/>
        <v>0</v>
      </c>
    </row>
    <row r="237" spans="1:23" s="63" customFormat="1">
      <c r="A237" s="68">
        <v>275</v>
      </c>
      <c r="B237" s="56"/>
      <c r="C237" s="60"/>
      <c r="D237" s="55"/>
      <c r="E237" s="55"/>
      <c r="F237" s="56"/>
      <c r="G237" s="53"/>
      <c r="H237" s="53"/>
      <c r="I237" s="123"/>
      <c r="J237" s="54" t="s">
        <v>35</v>
      </c>
      <c r="K237" s="120">
        <f t="shared" si="9"/>
        <v>0</v>
      </c>
      <c r="L237" s="123"/>
      <c r="M237" s="123"/>
      <c r="N237" s="123"/>
      <c r="O237" s="123"/>
      <c r="P237" s="123"/>
      <c r="Q237" s="118">
        <f t="shared" si="10"/>
        <v>0</v>
      </c>
      <c r="R237" s="123"/>
      <c r="S237" s="123"/>
      <c r="T237" s="123"/>
      <c r="U237" s="123"/>
      <c r="V237" s="123"/>
      <c r="W237" s="119">
        <f t="shared" si="11"/>
        <v>0</v>
      </c>
    </row>
    <row r="238" spans="1:23" s="63" customFormat="1">
      <c r="A238" s="68">
        <v>276</v>
      </c>
      <c r="B238" s="56"/>
      <c r="C238" s="60"/>
      <c r="D238" s="55"/>
      <c r="E238" s="55"/>
      <c r="F238" s="56"/>
      <c r="G238" s="53"/>
      <c r="H238" s="53"/>
      <c r="I238" s="123"/>
      <c r="J238" s="54" t="s">
        <v>35</v>
      </c>
      <c r="K238" s="120">
        <f t="shared" si="9"/>
        <v>0</v>
      </c>
      <c r="L238" s="123"/>
      <c r="M238" s="123"/>
      <c r="N238" s="123"/>
      <c r="O238" s="123"/>
      <c r="P238" s="123"/>
      <c r="Q238" s="118">
        <f t="shared" si="10"/>
        <v>0</v>
      </c>
      <c r="R238" s="123"/>
      <c r="S238" s="123"/>
      <c r="T238" s="123"/>
      <c r="U238" s="123"/>
      <c r="V238" s="123"/>
      <c r="W238" s="119">
        <f t="shared" si="11"/>
        <v>0</v>
      </c>
    </row>
    <row r="239" spans="1:23" s="63" customFormat="1">
      <c r="A239" s="68">
        <v>277</v>
      </c>
      <c r="B239" s="56"/>
      <c r="C239" s="60"/>
      <c r="D239" s="55"/>
      <c r="E239" s="55"/>
      <c r="F239" s="56"/>
      <c r="G239" s="53"/>
      <c r="H239" s="53"/>
      <c r="I239" s="123"/>
      <c r="J239" s="54" t="s">
        <v>35</v>
      </c>
      <c r="K239" s="120">
        <f t="shared" si="9"/>
        <v>0</v>
      </c>
      <c r="L239" s="123"/>
      <c r="M239" s="123"/>
      <c r="N239" s="123"/>
      <c r="O239" s="123"/>
      <c r="P239" s="123"/>
      <c r="Q239" s="118">
        <f t="shared" si="10"/>
        <v>0</v>
      </c>
      <c r="R239" s="123"/>
      <c r="S239" s="123"/>
      <c r="T239" s="123"/>
      <c r="U239" s="123"/>
      <c r="V239" s="123"/>
      <c r="W239" s="119">
        <f t="shared" si="11"/>
        <v>0</v>
      </c>
    </row>
    <row r="240" spans="1:23" s="63" customFormat="1">
      <c r="A240" s="68">
        <v>278</v>
      </c>
      <c r="B240" s="56"/>
      <c r="C240" s="60"/>
      <c r="D240" s="55"/>
      <c r="E240" s="55"/>
      <c r="F240" s="56"/>
      <c r="G240" s="53"/>
      <c r="H240" s="53"/>
      <c r="I240" s="123"/>
      <c r="J240" s="54" t="s">
        <v>35</v>
      </c>
      <c r="K240" s="120">
        <f t="shared" si="9"/>
        <v>0</v>
      </c>
      <c r="L240" s="123"/>
      <c r="M240" s="123"/>
      <c r="N240" s="123"/>
      <c r="O240" s="123"/>
      <c r="P240" s="123"/>
      <c r="Q240" s="118">
        <f t="shared" si="10"/>
        <v>0</v>
      </c>
      <c r="R240" s="123"/>
      <c r="S240" s="123"/>
      <c r="T240" s="123"/>
      <c r="U240" s="123"/>
      <c r="V240" s="123"/>
      <c r="W240" s="119">
        <f t="shared" si="11"/>
        <v>0</v>
      </c>
    </row>
    <row r="241" spans="1:23" s="63" customFormat="1">
      <c r="A241" s="68">
        <v>279</v>
      </c>
      <c r="B241" s="56"/>
      <c r="C241" s="60"/>
      <c r="D241" s="55"/>
      <c r="E241" s="55"/>
      <c r="F241" s="56"/>
      <c r="G241" s="53"/>
      <c r="H241" s="53"/>
      <c r="I241" s="123"/>
      <c r="J241" s="54" t="s">
        <v>35</v>
      </c>
      <c r="K241" s="120">
        <f t="shared" si="9"/>
        <v>0</v>
      </c>
      <c r="L241" s="123"/>
      <c r="M241" s="123"/>
      <c r="N241" s="123"/>
      <c r="O241" s="123"/>
      <c r="P241" s="123"/>
      <c r="Q241" s="118">
        <f t="shared" si="10"/>
        <v>0</v>
      </c>
      <c r="R241" s="123"/>
      <c r="S241" s="123"/>
      <c r="T241" s="123"/>
      <c r="U241" s="123"/>
      <c r="V241" s="123"/>
      <c r="W241" s="119">
        <f t="shared" si="11"/>
        <v>0</v>
      </c>
    </row>
    <row r="242" spans="1:23" s="63" customFormat="1">
      <c r="A242" s="68">
        <v>280</v>
      </c>
      <c r="B242" s="56"/>
      <c r="C242" s="60"/>
      <c r="D242" s="55"/>
      <c r="E242" s="55"/>
      <c r="F242" s="56"/>
      <c r="G242" s="53"/>
      <c r="H242" s="53"/>
      <c r="I242" s="123"/>
      <c r="J242" s="54" t="s">
        <v>35</v>
      </c>
      <c r="K242" s="120">
        <f t="shared" si="9"/>
        <v>0</v>
      </c>
      <c r="L242" s="123"/>
      <c r="M242" s="123"/>
      <c r="N242" s="123"/>
      <c r="O242" s="123"/>
      <c r="P242" s="123"/>
      <c r="Q242" s="118">
        <f t="shared" si="10"/>
        <v>0</v>
      </c>
      <c r="R242" s="123"/>
      <c r="S242" s="123"/>
      <c r="T242" s="123"/>
      <c r="U242" s="123"/>
      <c r="V242" s="123"/>
      <c r="W242" s="119">
        <f t="shared" si="11"/>
        <v>0</v>
      </c>
    </row>
    <row r="243" spans="1:23" s="63" customFormat="1">
      <c r="A243" s="68">
        <v>281</v>
      </c>
      <c r="B243" s="56"/>
      <c r="C243" s="60"/>
      <c r="D243" s="55"/>
      <c r="E243" s="55"/>
      <c r="F243" s="56"/>
      <c r="G243" s="53"/>
      <c r="H243" s="53"/>
      <c r="I243" s="123"/>
      <c r="J243" s="54" t="s">
        <v>35</v>
      </c>
      <c r="K243" s="120">
        <f t="shared" si="9"/>
        <v>0</v>
      </c>
      <c r="L243" s="123"/>
      <c r="M243" s="123"/>
      <c r="N243" s="123"/>
      <c r="O243" s="123"/>
      <c r="P243" s="123"/>
      <c r="Q243" s="118">
        <f t="shared" si="10"/>
        <v>0</v>
      </c>
      <c r="R243" s="123"/>
      <c r="S243" s="123"/>
      <c r="T243" s="123"/>
      <c r="U243" s="123"/>
      <c r="V243" s="123"/>
      <c r="W243" s="119">
        <f t="shared" si="11"/>
        <v>0</v>
      </c>
    </row>
    <row r="244" spans="1:23" s="63" customFormat="1">
      <c r="A244" s="68">
        <v>282</v>
      </c>
      <c r="B244" s="56"/>
      <c r="C244" s="60"/>
      <c r="D244" s="55"/>
      <c r="E244" s="55"/>
      <c r="F244" s="56"/>
      <c r="G244" s="53"/>
      <c r="H244" s="53"/>
      <c r="I244" s="123"/>
      <c r="J244" s="54" t="s">
        <v>35</v>
      </c>
      <c r="K244" s="120">
        <f t="shared" si="9"/>
        <v>0</v>
      </c>
      <c r="L244" s="123"/>
      <c r="M244" s="123"/>
      <c r="N244" s="123"/>
      <c r="O244" s="123"/>
      <c r="P244" s="123"/>
      <c r="Q244" s="118">
        <f t="shared" si="10"/>
        <v>0</v>
      </c>
      <c r="R244" s="123"/>
      <c r="S244" s="123"/>
      <c r="T244" s="123"/>
      <c r="U244" s="123"/>
      <c r="V244" s="123"/>
      <c r="W244" s="119">
        <f t="shared" si="11"/>
        <v>0</v>
      </c>
    </row>
    <row r="245" spans="1:23" s="63" customFormat="1">
      <c r="A245" s="68">
        <v>283</v>
      </c>
      <c r="B245" s="56"/>
      <c r="C245" s="60"/>
      <c r="D245" s="55"/>
      <c r="E245" s="55"/>
      <c r="F245" s="56"/>
      <c r="G245" s="53"/>
      <c r="H245" s="53"/>
      <c r="I245" s="123"/>
      <c r="J245" s="54" t="s">
        <v>35</v>
      </c>
      <c r="K245" s="120">
        <f t="shared" si="9"/>
        <v>0</v>
      </c>
      <c r="L245" s="123"/>
      <c r="M245" s="123"/>
      <c r="N245" s="123"/>
      <c r="O245" s="123"/>
      <c r="P245" s="123"/>
      <c r="Q245" s="118">
        <f t="shared" si="10"/>
        <v>0</v>
      </c>
      <c r="R245" s="123"/>
      <c r="S245" s="123"/>
      <c r="T245" s="123"/>
      <c r="U245" s="123"/>
      <c r="V245" s="123"/>
      <c r="W245" s="119">
        <f t="shared" si="11"/>
        <v>0</v>
      </c>
    </row>
    <row r="246" spans="1:23" s="63" customFormat="1">
      <c r="A246" s="68">
        <v>284</v>
      </c>
      <c r="B246" s="56"/>
      <c r="C246" s="60"/>
      <c r="D246" s="55"/>
      <c r="E246" s="55"/>
      <c r="F246" s="56"/>
      <c r="G246" s="53"/>
      <c r="H246" s="53"/>
      <c r="I246" s="123"/>
      <c r="J246" s="54" t="s">
        <v>35</v>
      </c>
      <c r="K246" s="120">
        <f t="shared" si="9"/>
        <v>0</v>
      </c>
      <c r="L246" s="123"/>
      <c r="M246" s="123"/>
      <c r="N246" s="123"/>
      <c r="O246" s="123"/>
      <c r="P246" s="123"/>
      <c r="Q246" s="118">
        <f t="shared" si="10"/>
        <v>0</v>
      </c>
      <c r="R246" s="123"/>
      <c r="S246" s="123"/>
      <c r="T246" s="123"/>
      <c r="U246" s="123"/>
      <c r="V246" s="123"/>
      <c r="W246" s="119">
        <f t="shared" si="11"/>
        <v>0</v>
      </c>
    </row>
    <row r="247" spans="1:23" s="63" customFormat="1">
      <c r="A247" s="68">
        <v>285</v>
      </c>
      <c r="B247" s="56"/>
      <c r="C247" s="60"/>
      <c r="D247" s="55"/>
      <c r="E247" s="55"/>
      <c r="F247" s="56"/>
      <c r="G247" s="53"/>
      <c r="H247" s="53"/>
      <c r="I247" s="123"/>
      <c r="J247" s="54" t="s">
        <v>35</v>
      </c>
      <c r="K247" s="120">
        <f t="shared" si="9"/>
        <v>0</v>
      </c>
      <c r="L247" s="123"/>
      <c r="M247" s="123"/>
      <c r="N247" s="123"/>
      <c r="O247" s="123"/>
      <c r="P247" s="123"/>
      <c r="Q247" s="118">
        <f t="shared" si="10"/>
        <v>0</v>
      </c>
      <c r="R247" s="123"/>
      <c r="S247" s="123"/>
      <c r="T247" s="123"/>
      <c r="U247" s="123"/>
      <c r="V247" s="123"/>
      <c r="W247" s="119">
        <f t="shared" si="11"/>
        <v>0</v>
      </c>
    </row>
    <row r="248" spans="1:23" s="63" customFormat="1">
      <c r="A248" s="68">
        <v>286</v>
      </c>
      <c r="B248" s="56"/>
      <c r="C248" s="60"/>
      <c r="D248" s="55"/>
      <c r="E248" s="55"/>
      <c r="F248" s="56"/>
      <c r="G248" s="53"/>
      <c r="H248" s="53"/>
      <c r="I248" s="123"/>
      <c r="J248" s="54" t="s">
        <v>35</v>
      </c>
      <c r="K248" s="120">
        <f t="shared" si="9"/>
        <v>0</v>
      </c>
      <c r="L248" s="123"/>
      <c r="M248" s="123"/>
      <c r="N248" s="123"/>
      <c r="O248" s="123"/>
      <c r="P248" s="123"/>
      <c r="Q248" s="118">
        <f t="shared" si="10"/>
        <v>0</v>
      </c>
      <c r="R248" s="123"/>
      <c r="S248" s="123"/>
      <c r="T248" s="123"/>
      <c r="U248" s="123"/>
      <c r="V248" s="123"/>
      <c r="W248" s="119">
        <f t="shared" si="11"/>
        <v>0</v>
      </c>
    </row>
    <row r="249" spans="1:23" s="63" customFormat="1">
      <c r="A249" s="68">
        <v>287</v>
      </c>
      <c r="B249" s="56"/>
      <c r="C249" s="60"/>
      <c r="D249" s="55"/>
      <c r="E249" s="55"/>
      <c r="F249" s="56"/>
      <c r="G249" s="53"/>
      <c r="H249" s="53"/>
      <c r="I249" s="123"/>
      <c r="J249" s="54" t="s">
        <v>35</v>
      </c>
      <c r="K249" s="120">
        <f t="shared" si="9"/>
        <v>0</v>
      </c>
      <c r="L249" s="123"/>
      <c r="M249" s="123"/>
      <c r="N249" s="123"/>
      <c r="O249" s="123"/>
      <c r="P249" s="123"/>
      <c r="Q249" s="118">
        <f t="shared" si="10"/>
        <v>0</v>
      </c>
      <c r="R249" s="123"/>
      <c r="S249" s="123"/>
      <c r="T249" s="123"/>
      <c r="U249" s="123"/>
      <c r="V249" s="123"/>
      <c r="W249" s="119">
        <f t="shared" si="11"/>
        <v>0</v>
      </c>
    </row>
    <row r="250" spans="1:23" s="63" customFormat="1">
      <c r="A250" s="68">
        <v>288</v>
      </c>
      <c r="B250" s="56"/>
      <c r="C250" s="60"/>
      <c r="D250" s="55"/>
      <c r="E250" s="55"/>
      <c r="F250" s="56"/>
      <c r="G250" s="53"/>
      <c r="H250" s="53"/>
      <c r="I250" s="123"/>
      <c r="J250" s="54" t="s">
        <v>35</v>
      </c>
      <c r="K250" s="120">
        <f t="shared" si="9"/>
        <v>0</v>
      </c>
      <c r="L250" s="123"/>
      <c r="M250" s="123"/>
      <c r="N250" s="123"/>
      <c r="O250" s="123"/>
      <c r="P250" s="123"/>
      <c r="Q250" s="118">
        <f t="shared" si="10"/>
        <v>0</v>
      </c>
      <c r="R250" s="123"/>
      <c r="S250" s="123"/>
      <c r="T250" s="123"/>
      <c r="U250" s="123"/>
      <c r="V250" s="123"/>
      <c r="W250" s="119">
        <f t="shared" si="11"/>
        <v>0</v>
      </c>
    </row>
    <row r="251" spans="1:23" s="63" customFormat="1">
      <c r="A251" s="68">
        <v>289</v>
      </c>
      <c r="B251" s="56"/>
      <c r="C251" s="60"/>
      <c r="D251" s="55"/>
      <c r="E251" s="55"/>
      <c r="F251" s="56"/>
      <c r="G251" s="53"/>
      <c r="H251" s="53"/>
      <c r="I251" s="123"/>
      <c r="J251" s="54" t="s">
        <v>35</v>
      </c>
      <c r="K251" s="120">
        <f t="shared" si="9"/>
        <v>0</v>
      </c>
      <c r="L251" s="123"/>
      <c r="M251" s="123"/>
      <c r="N251" s="123"/>
      <c r="O251" s="123"/>
      <c r="P251" s="123"/>
      <c r="Q251" s="118">
        <f t="shared" si="10"/>
        <v>0</v>
      </c>
      <c r="R251" s="123"/>
      <c r="S251" s="123"/>
      <c r="T251" s="123"/>
      <c r="U251" s="123"/>
      <c r="V251" s="123"/>
      <c r="W251" s="119">
        <f t="shared" si="11"/>
        <v>0</v>
      </c>
    </row>
    <row r="252" spans="1:23" s="63" customFormat="1">
      <c r="A252" s="68">
        <v>290</v>
      </c>
      <c r="B252" s="56"/>
      <c r="C252" s="60"/>
      <c r="D252" s="55"/>
      <c r="E252" s="55"/>
      <c r="F252" s="56"/>
      <c r="G252" s="53"/>
      <c r="H252" s="53"/>
      <c r="I252" s="123"/>
      <c r="J252" s="54" t="s">
        <v>35</v>
      </c>
      <c r="K252" s="120">
        <f t="shared" si="9"/>
        <v>0</v>
      </c>
      <c r="L252" s="123"/>
      <c r="M252" s="123"/>
      <c r="N252" s="123"/>
      <c r="O252" s="123"/>
      <c r="P252" s="123"/>
      <c r="Q252" s="118">
        <f t="shared" si="10"/>
        <v>0</v>
      </c>
      <c r="R252" s="123"/>
      <c r="S252" s="123"/>
      <c r="T252" s="123"/>
      <c r="U252" s="123"/>
      <c r="V252" s="123"/>
      <c r="W252" s="119">
        <f t="shared" si="11"/>
        <v>0</v>
      </c>
    </row>
    <row r="253" spans="1:23" s="63" customFormat="1">
      <c r="A253" s="68">
        <v>291</v>
      </c>
      <c r="B253" s="56"/>
      <c r="C253" s="60"/>
      <c r="D253" s="55"/>
      <c r="E253" s="55"/>
      <c r="F253" s="56"/>
      <c r="G253" s="53"/>
      <c r="H253" s="53"/>
      <c r="I253" s="123"/>
      <c r="J253" s="54" t="s">
        <v>35</v>
      </c>
      <c r="K253" s="120">
        <f t="shared" si="9"/>
        <v>0</v>
      </c>
      <c r="L253" s="123"/>
      <c r="M253" s="123"/>
      <c r="N253" s="123"/>
      <c r="O253" s="123"/>
      <c r="P253" s="123"/>
      <c r="Q253" s="118">
        <f t="shared" si="10"/>
        <v>0</v>
      </c>
      <c r="R253" s="123"/>
      <c r="S253" s="123"/>
      <c r="T253" s="123"/>
      <c r="U253" s="123"/>
      <c r="V253" s="123"/>
      <c r="W253" s="119">
        <f t="shared" si="11"/>
        <v>0</v>
      </c>
    </row>
    <row r="254" spans="1:23" s="63" customFormat="1">
      <c r="A254" s="68">
        <v>292</v>
      </c>
      <c r="B254" s="56"/>
      <c r="C254" s="60"/>
      <c r="D254" s="55"/>
      <c r="E254" s="55"/>
      <c r="F254" s="56"/>
      <c r="G254" s="53"/>
      <c r="H254" s="53"/>
      <c r="I254" s="123"/>
      <c r="J254" s="54" t="s">
        <v>35</v>
      </c>
      <c r="K254" s="120">
        <f t="shared" si="9"/>
        <v>0</v>
      </c>
      <c r="L254" s="123"/>
      <c r="M254" s="123"/>
      <c r="N254" s="123"/>
      <c r="O254" s="123"/>
      <c r="P254" s="123"/>
      <c r="Q254" s="118">
        <f t="shared" si="10"/>
        <v>0</v>
      </c>
      <c r="R254" s="123"/>
      <c r="S254" s="123"/>
      <c r="T254" s="123"/>
      <c r="U254" s="123"/>
      <c r="V254" s="123"/>
      <c r="W254" s="119">
        <f t="shared" si="11"/>
        <v>0</v>
      </c>
    </row>
    <row r="255" spans="1:23" s="63" customFormat="1">
      <c r="A255" s="68">
        <v>293</v>
      </c>
      <c r="B255" s="56"/>
      <c r="C255" s="60"/>
      <c r="D255" s="55"/>
      <c r="E255" s="55"/>
      <c r="F255" s="56"/>
      <c r="G255" s="53"/>
      <c r="H255" s="53"/>
      <c r="I255" s="123"/>
      <c r="J255" s="54" t="s">
        <v>35</v>
      </c>
      <c r="K255" s="120">
        <f t="shared" si="9"/>
        <v>0</v>
      </c>
      <c r="L255" s="123"/>
      <c r="M255" s="123"/>
      <c r="N255" s="123"/>
      <c r="O255" s="123"/>
      <c r="P255" s="123"/>
      <c r="Q255" s="118">
        <f t="shared" si="10"/>
        <v>0</v>
      </c>
      <c r="R255" s="123"/>
      <c r="S255" s="123"/>
      <c r="T255" s="123"/>
      <c r="U255" s="123"/>
      <c r="V255" s="123"/>
      <c r="W255" s="119">
        <f t="shared" si="11"/>
        <v>0</v>
      </c>
    </row>
    <row r="256" spans="1:23" s="63" customFormat="1">
      <c r="A256" s="68">
        <v>294</v>
      </c>
      <c r="B256" s="56"/>
      <c r="C256" s="60"/>
      <c r="D256" s="55"/>
      <c r="E256" s="55"/>
      <c r="F256" s="56"/>
      <c r="G256" s="53"/>
      <c r="H256" s="53"/>
      <c r="I256" s="123"/>
      <c r="J256" s="54" t="s">
        <v>35</v>
      </c>
      <c r="K256" s="120">
        <f t="shared" si="9"/>
        <v>0</v>
      </c>
      <c r="L256" s="123"/>
      <c r="M256" s="123"/>
      <c r="N256" s="123"/>
      <c r="O256" s="123"/>
      <c r="P256" s="123"/>
      <c r="Q256" s="118">
        <f t="shared" si="10"/>
        <v>0</v>
      </c>
      <c r="R256" s="123"/>
      <c r="S256" s="123"/>
      <c r="T256" s="123"/>
      <c r="U256" s="123"/>
      <c r="V256" s="123"/>
      <c r="W256" s="119">
        <f t="shared" si="11"/>
        <v>0</v>
      </c>
    </row>
    <row r="257" spans="1:23" s="63" customFormat="1">
      <c r="A257" s="68">
        <v>295</v>
      </c>
      <c r="B257" s="56"/>
      <c r="C257" s="60"/>
      <c r="D257" s="55"/>
      <c r="E257" s="55"/>
      <c r="F257" s="56"/>
      <c r="G257" s="53"/>
      <c r="H257" s="53"/>
      <c r="I257" s="123"/>
      <c r="J257" s="54" t="s">
        <v>35</v>
      </c>
      <c r="K257" s="120">
        <f t="shared" si="9"/>
        <v>0</v>
      </c>
      <c r="L257" s="123"/>
      <c r="M257" s="123"/>
      <c r="N257" s="123"/>
      <c r="O257" s="123"/>
      <c r="P257" s="123"/>
      <c r="Q257" s="118">
        <f t="shared" si="10"/>
        <v>0</v>
      </c>
      <c r="R257" s="123"/>
      <c r="S257" s="123"/>
      <c r="T257" s="123"/>
      <c r="U257" s="123"/>
      <c r="V257" s="123"/>
      <c r="W257" s="119">
        <f t="shared" si="11"/>
        <v>0</v>
      </c>
    </row>
    <row r="258" spans="1:23" s="63" customFormat="1">
      <c r="A258" s="68">
        <v>296</v>
      </c>
      <c r="B258" s="56"/>
      <c r="C258" s="60"/>
      <c r="D258" s="55"/>
      <c r="E258" s="55"/>
      <c r="F258" s="56"/>
      <c r="G258" s="53"/>
      <c r="H258" s="53"/>
      <c r="I258" s="123"/>
      <c r="J258" s="54" t="s">
        <v>35</v>
      </c>
      <c r="K258" s="120">
        <f t="shared" si="9"/>
        <v>0</v>
      </c>
      <c r="L258" s="123"/>
      <c r="M258" s="123"/>
      <c r="N258" s="123"/>
      <c r="O258" s="123"/>
      <c r="P258" s="123"/>
      <c r="Q258" s="118">
        <f t="shared" si="10"/>
        <v>0</v>
      </c>
      <c r="R258" s="123"/>
      <c r="S258" s="123"/>
      <c r="T258" s="123"/>
      <c r="U258" s="123"/>
      <c r="V258" s="123"/>
      <c r="W258" s="119">
        <f t="shared" si="11"/>
        <v>0</v>
      </c>
    </row>
    <row r="259" spans="1:23" s="63" customFormat="1">
      <c r="A259" s="68">
        <v>297</v>
      </c>
      <c r="B259" s="56"/>
      <c r="C259" s="60"/>
      <c r="D259" s="55"/>
      <c r="E259" s="55"/>
      <c r="F259" s="56"/>
      <c r="G259" s="53"/>
      <c r="H259" s="53"/>
      <c r="I259" s="123"/>
      <c r="J259" s="54" t="s">
        <v>35</v>
      </c>
      <c r="K259" s="120">
        <f t="shared" si="9"/>
        <v>0</v>
      </c>
      <c r="L259" s="123"/>
      <c r="M259" s="123"/>
      <c r="N259" s="123"/>
      <c r="O259" s="123"/>
      <c r="P259" s="123"/>
      <c r="Q259" s="118">
        <f t="shared" si="10"/>
        <v>0</v>
      </c>
      <c r="R259" s="123"/>
      <c r="S259" s="123"/>
      <c r="T259" s="123"/>
      <c r="U259" s="123"/>
      <c r="V259" s="123"/>
      <c r="W259" s="119">
        <f t="shared" si="11"/>
        <v>0</v>
      </c>
    </row>
    <row r="260" spans="1:23" s="63" customFormat="1">
      <c r="A260" s="68">
        <v>298</v>
      </c>
      <c r="B260" s="56"/>
      <c r="C260" s="60"/>
      <c r="D260" s="55"/>
      <c r="E260" s="55"/>
      <c r="F260" s="56"/>
      <c r="G260" s="53"/>
      <c r="H260" s="53"/>
      <c r="I260" s="123"/>
      <c r="J260" s="54" t="s">
        <v>35</v>
      </c>
      <c r="K260" s="120">
        <f t="shared" si="9"/>
        <v>0</v>
      </c>
      <c r="L260" s="123"/>
      <c r="M260" s="123"/>
      <c r="N260" s="123"/>
      <c r="O260" s="123"/>
      <c r="P260" s="123"/>
      <c r="Q260" s="118">
        <f t="shared" si="10"/>
        <v>0</v>
      </c>
      <c r="R260" s="123"/>
      <c r="S260" s="123"/>
      <c r="T260" s="123"/>
      <c r="U260" s="123"/>
      <c r="V260" s="123"/>
      <c r="W260" s="119">
        <f t="shared" si="11"/>
        <v>0</v>
      </c>
    </row>
    <row r="261" spans="1:23" s="63" customFormat="1">
      <c r="A261" s="68">
        <v>299</v>
      </c>
      <c r="B261" s="56"/>
      <c r="C261" s="60"/>
      <c r="D261" s="55"/>
      <c r="E261" s="55"/>
      <c r="F261" s="56"/>
      <c r="G261" s="53"/>
      <c r="H261" s="53"/>
      <c r="I261" s="123"/>
      <c r="J261" s="54" t="s">
        <v>35</v>
      </c>
      <c r="K261" s="120">
        <f t="shared" si="9"/>
        <v>0</v>
      </c>
      <c r="L261" s="123"/>
      <c r="M261" s="123"/>
      <c r="N261" s="123"/>
      <c r="O261" s="123"/>
      <c r="P261" s="123"/>
      <c r="Q261" s="118">
        <f t="shared" si="10"/>
        <v>0</v>
      </c>
      <c r="R261" s="123"/>
      <c r="S261" s="123"/>
      <c r="T261" s="123"/>
      <c r="U261" s="123"/>
      <c r="V261" s="123"/>
      <c r="W261" s="119">
        <f t="shared" si="11"/>
        <v>0</v>
      </c>
    </row>
    <row r="262" spans="1:23" s="63" customFormat="1">
      <c r="A262" s="68">
        <v>300</v>
      </c>
      <c r="B262" s="56"/>
      <c r="C262" s="60"/>
      <c r="D262" s="55"/>
      <c r="E262" s="55"/>
      <c r="F262" s="56"/>
      <c r="G262" s="53"/>
      <c r="H262" s="53"/>
      <c r="I262" s="123"/>
      <c r="J262" s="54" t="s">
        <v>35</v>
      </c>
      <c r="K262" s="120">
        <f t="shared" si="9"/>
        <v>0</v>
      </c>
      <c r="L262" s="123"/>
      <c r="M262" s="123"/>
      <c r="N262" s="123"/>
      <c r="O262" s="123"/>
      <c r="P262" s="123"/>
      <c r="Q262" s="118">
        <f t="shared" si="10"/>
        <v>0</v>
      </c>
      <c r="R262" s="123"/>
      <c r="S262" s="123"/>
      <c r="T262" s="123"/>
      <c r="U262" s="123"/>
      <c r="V262" s="123"/>
      <c r="W262" s="119">
        <f t="shared" si="11"/>
        <v>0</v>
      </c>
    </row>
    <row r="263" spans="1:23" s="63" customFormat="1">
      <c r="A263" s="68">
        <v>301</v>
      </c>
      <c r="B263" s="56"/>
      <c r="C263" s="60"/>
      <c r="D263" s="55"/>
      <c r="E263" s="55"/>
      <c r="F263" s="56"/>
      <c r="G263" s="53"/>
      <c r="H263" s="53"/>
      <c r="I263" s="123"/>
      <c r="J263" s="54" t="s">
        <v>35</v>
      </c>
      <c r="K263" s="120">
        <f t="shared" ref="K263:K326" si="12">Q263+W263</f>
        <v>0</v>
      </c>
      <c r="L263" s="123"/>
      <c r="M263" s="123"/>
      <c r="N263" s="123"/>
      <c r="O263" s="123"/>
      <c r="P263" s="123"/>
      <c r="Q263" s="118">
        <f t="shared" ref="Q263:Q326" si="13">SUM(L263:P263)</f>
        <v>0</v>
      </c>
      <c r="R263" s="123"/>
      <c r="S263" s="123"/>
      <c r="T263" s="123"/>
      <c r="U263" s="123"/>
      <c r="V263" s="123"/>
      <c r="W263" s="119">
        <f t="shared" si="11"/>
        <v>0</v>
      </c>
    </row>
    <row r="264" spans="1:23" s="63" customFormat="1">
      <c r="A264" s="68">
        <v>302</v>
      </c>
      <c r="B264" s="56"/>
      <c r="C264" s="60"/>
      <c r="D264" s="55"/>
      <c r="E264" s="55"/>
      <c r="F264" s="56"/>
      <c r="G264" s="53"/>
      <c r="H264" s="53"/>
      <c r="I264" s="123"/>
      <c r="J264" s="54" t="s">
        <v>35</v>
      </c>
      <c r="K264" s="120">
        <f t="shared" si="12"/>
        <v>0</v>
      </c>
      <c r="L264" s="123"/>
      <c r="M264" s="123"/>
      <c r="N264" s="123"/>
      <c r="O264" s="123"/>
      <c r="P264" s="123"/>
      <c r="Q264" s="118">
        <f t="shared" si="13"/>
        <v>0</v>
      </c>
      <c r="R264" s="123"/>
      <c r="S264" s="123"/>
      <c r="T264" s="123"/>
      <c r="U264" s="123"/>
      <c r="V264" s="123"/>
      <c r="W264" s="119">
        <f t="shared" ref="W264:W327" si="14">SUM(R264:V264)</f>
        <v>0</v>
      </c>
    </row>
    <row r="265" spans="1:23" s="63" customFormat="1">
      <c r="A265" s="68">
        <v>303</v>
      </c>
      <c r="B265" s="56"/>
      <c r="C265" s="60"/>
      <c r="D265" s="55"/>
      <c r="E265" s="55"/>
      <c r="F265" s="56"/>
      <c r="G265" s="53"/>
      <c r="H265" s="53"/>
      <c r="I265" s="123"/>
      <c r="J265" s="54" t="s">
        <v>35</v>
      </c>
      <c r="K265" s="120">
        <f t="shared" si="12"/>
        <v>0</v>
      </c>
      <c r="L265" s="123"/>
      <c r="M265" s="123"/>
      <c r="N265" s="123"/>
      <c r="O265" s="123"/>
      <c r="P265" s="123"/>
      <c r="Q265" s="118">
        <f t="shared" si="13"/>
        <v>0</v>
      </c>
      <c r="R265" s="123"/>
      <c r="S265" s="123"/>
      <c r="T265" s="123"/>
      <c r="U265" s="123"/>
      <c r="V265" s="123"/>
      <c r="W265" s="119">
        <f t="shared" si="14"/>
        <v>0</v>
      </c>
    </row>
    <row r="266" spans="1:23" s="63" customFormat="1">
      <c r="A266" s="68">
        <v>304</v>
      </c>
      <c r="B266" s="56"/>
      <c r="C266" s="60"/>
      <c r="D266" s="55"/>
      <c r="E266" s="55"/>
      <c r="F266" s="56"/>
      <c r="G266" s="53"/>
      <c r="H266" s="53"/>
      <c r="I266" s="123"/>
      <c r="J266" s="54" t="s">
        <v>35</v>
      </c>
      <c r="K266" s="120">
        <f t="shared" si="12"/>
        <v>0</v>
      </c>
      <c r="L266" s="123"/>
      <c r="M266" s="123"/>
      <c r="N266" s="123"/>
      <c r="O266" s="123"/>
      <c r="P266" s="123"/>
      <c r="Q266" s="118">
        <f t="shared" si="13"/>
        <v>0</v>
      </c>
      <c r="R266" s="123"/>
      <c r="S266" s="123"/>
      <c r="T266" s="123"/>
      <c r="U266" s="123"/>
      <c r="V266" s="123"/>
      <c r="W266" s="119">
        <f t="shared" si="14"/>
        <v>0</v>
      </c>
    </row>
    <row r="267" spans="1:23" s="63" customFormat="1">
      <c r="A267" s="68">
        <v>305</v>
      </c>
      <c r="B267" s="56"/>
      <c r="C267" s="60"/>
      <c r="D267" s="55"/>
      <c r="E267" s="55"/>
      <c r="F267" s="56"/>
      <c r="G267" s="53"/>
      <c r="H267" s="53"/>
      <c r="I267" s="123"/>
      <c r="J267" s="54" t="s">
        <v>35</v>
      </c>
      <c r="K267" s="120">
        <f t="shared" si="12"/>
        <v>0</v>
      </c>
      <c r="L267" s="123"/>
      <c r="M267" s="123"/>
      <c r="N267" s="123"/>
      <c r="O267" s="123"/>
      <c r="P267" s="123"/>
      <c r="Q267" s="118">
        <f t="shared" si="13"/>
        <v>0</v>
      </c>
      <c r="R267" s="123"/>
      <c r="S267" s="123"/>
      <c r="T267" s="123"/>
      <c r="U267" s="123"/>
      <c r="V267" s="123"/>
      <c r="W267" s="119">
        <f t="shared" si="14"/>
        <v>0</v>
      </c>
    </row>
    <row r="268" spans="1:23" s="63" customFormat="1">
      <c r="A268" s="68">
        <v>306</v>
      </c>
      <c r="B268" s="56"/>
      <c r="C268" s="60"/>
      <c r="D268" s="55"/>
      <c r="E268" s="55"/>
      <c r="F268" s="56"/>
      <c r="G268" s="53"/>
      <c r="H268" s="53"/>
      <c r="I268" s="123"/>
      <c r="J268" s="54" t="s">
        <v>35</v>
      </c>
      <c r="K268" s="120">
        <f t="shared" si="12"/>
        <v>0</v>
      </c>
      <c r="L268" s="123"/>
      <c r="M268" s="123"/>
      <c r="N268" s="123"/>
      <c r="O268" s="123"/>
      <c r="P268" s="123"/>
      <c r="Q268" s="118">
        <f t="shared" si="13"/>
        <v>0</v>
      </c>
      <c r="R268" s="123"/>
      <c r="S268" s="123"/>
      <c r="T268" s="123"/>
      <c r="U268" s="123"/>
      <c r="V268" s="123"/>
      <c r="W268" s="119">
        <f t="shared" si="14"/>
        <v>0</v>
      </c>
    </row>
    <row r="269" spans="1:23" s="63" customFormat="1">
      <c r="A269" s="68">
        <v>307</v>
      </c>
      <c r="B269" s="56"/>
      <c r="C269" s="60"/>
      <c r="D269" s="55"/>
      <c r="E269" s="55"/>
      <c r="F269" s="56"/>
      <c r="G269" s="53"/>
      <c r="H269" s="53"/>
      <c r="I269" s="123"/>
      <c r="J269" s="54" t="s">
        <v>35</v>
      </c>
      <c r="K269" s="120">
        <f t="shared" si="12"/>
        <v>0</v>
      </c>
      <c r="L269" s="123"/>
      <c r="M269" s="123"/>
      <c r="N269" s="123"/>
      <c r="O269" s="123"/>
      <c r="P269" s="123"/>
      <c r="Q269" s="118">
        <f t="shared" si="13"/>
        <v>0</v>
      </c>
      <c r="R269" s="123"/>
      <c r="S269" s="123"/>
      <c r="T269" s="123"/>
      <c r="U269" s="123"/>
      <c r="V269" s="123"/>
      <c r="W269" s="119">
        <f t="shared" si="14"/>
        <v>0</v>
      </c>
    </row>
    <row r="270" spans="1:23" s="63" customFormat="1">
      <c r="A270" s="68">
        <v>308</v>
      </c>
      <c r="B270" s="56"/>
      <c r="C270" s="60"/>
      <c r="D270" s="55"/>
      <c r="E270" s="55"/>
      <c r="F270" s="56"/>
      <c r="G270" s="53"/>
      <c r="H270" s="53"/>
      <c r="I270" s="123"/>
      <c r="J270" s="54" t="s">
        <v>35</v>
      </c>
      <c r="K270" s="120">
        <f t="shared" si="12"/>
        <v>0</v>
      </c>
      <c r="L270" s="123"/>
      <c r="M270" s="123"/>
      <c r="N270" s="123"/>
      <c r="O270" s="123"/>
      <c r="P270" s="123"/>
      <c r="Q270" s="118">
        <f t="shared" si="13"/>
        <v>0</v>
      </c>
      <c r="R270" s="123"/>
      <c r="S270" s="123"/>
      <c r="T270" s="123"/>
      <c r="U270" s="123"/>
      <c r="V270" s="123"/>
      <c r="W270" s="119">
        <f t="shared" si="14"/>
        <v>0</v>
      </c>
    </row>
    <row r="271" spans="1:23" s="63" customFormat="1">
      <c r="A271" s="68">
        <v>309</v>
      </c>
      <c r="B271" s="56"/>
      <c r="C271" s="60"/>
      <c r="D271" s="55"/>
      <c r="E271" s="55"/>
      <c r="F271" s="56"/>
      <c r="G271" s="53"/>
      <c r="H271" s="53"/>
      <c r="I271" s="123"/>
      <c r="J271" s="54" t="s">
        <v>35</v>
      </c>
      <c r="K271" s="120">
        <f t="shared" si="12"/>
        <v>0</v>
      </c>
      <c r="L271" s="123"/>
      <c r="M271" s="123"/>
      <c r="N271" s="123"/>
      <c r="O271" s="123"/>
      <c r="P271" s="123"/>
      <c r="Q271" s="118">
        <f t="shared" si="13"/>
        <v>0</v>
      </c>
      <c r="R271" s="123"/>
      <c r="S271" s="123"/>
      <c r="T271" s="123"/>
      <c r="U271" s="123"/>
      <c r="V271" s="123"/>
      <c r="W271" s="119">
        <f t="shared" si="14"/>
        <v>0</v>
      </c>
    </row>
    <row r="272" spans="1:23" s="63" customFormat="1">
      <c r="A272" s="68">
        <v>310</v>
      </c>
      <c r="B272" s="56"/>
      <c r="C272" s="60"/>
      <c r="D272" s="55"/>
      <c r="E272" s="55"/>
      <c r="F272" s="56"/>
      <c r="G272" s="53"/>
      <c r="H272" s="53"/>
      <c r="I272" s="123"/>
      <c r="J272" s="54" t="s">
        <v>35</v>
      </c>
      <c r="K272" s="120">
        <f t="shared" si="12"/>
        <v>0</v>
      </c>
      <c r="L272" s="123"/>
      <c r="M272" s="123"/>
      <c r="N272" s="123"/>
      <c r="O272" s="123"/>
      <c r="P272" s="123"/>
      <c r="Q272" s="118">
        <f t="shared" si="13"/>
        <v>0</v>
      </c>
      <c r="R272" s="123"/>
      <c r="S272" s="123"/>
      <c r="T272" s="123"/>
      <c r="U272" s="123"/>
      <c r="V272" s="123"/>
      <c r="W272" s="119">
        <f t="shared" si="14"/>
        <v>0</v>
      </c>
    </row>
    <row r="273" spans="1:23" s="63" customFormat="1">
      <c r="A273" s="68">
        <v>311</v>
      </c>
      <c r="B273" s="56"/>
      <c r="C273" s="60"/>
      <c r="D273" s="55"/>
      <c r="E273" s="55"/>
      <c r="F273" s="56"/>
      <c r="G273" s="53"/>
      <c r="H273" s="53"/>
      <c r="I273" s="123"/>
      <c r="J273" s="54" t="s">
        <v>35</v>
      </c>
      <c r="K273" s="120">
        <f t="shared" si="12"/>
        <v>0</v>
      </c>
      <c r="L273" s="123"/>
      <c r="M273" s="123"/>
      <c r="N273" s="123"/>
      <c r="O273" s="123"/>
      <c r="P273" s="123"/>
      <c r="Q273" s="118">
        <f t="shared" si="13"/>
        <v>0</v>
      </c>
      <c r="R273" s="123"/>
      <c r="S273" s="123"/>
      <c r="T273" s="123"/>
      <c r="U273" s="123"/>
      <c r="V273" s="123"/>
      <c r="W273" s="119">
        <f t="shared" si="14"/>
        <v>0</v>
      </c>
    </row>
    <row r="274" spans="1:23" s="63" customFormat="1">
      <c r="A274" s="68">
        <v>312</v>
      </c>
      <c r="B274" s="56"/>
      <c r="C274" s="60"/>
      <c r="D274" s="55"/>
      <c r="E274" s="55"/>
      <c r="F274" s="56"/>
      <c r="G274" s="53"/>
      <c r="H274" s="53"/>
      <c r="I274" s="123"/>
      <c r="J274" s="54" t="s">
        <v>35</v>
      </c>
      <c r="K274" s="120">
        <f t="shared" si="12"/>
        <v>0</v>
      </c>
      <c r="L274" s="123"/>
      <c r="M274" s="123"/>
      <c r="N274" s="123"/>
      <c r="O274" s="123"/>
      <c r="P274" s="123"/>
      <c r="Q274" s="118">
        <f t="shared" si="13"/>
        <v>0</v>
      </c>
      <c r="R274" s="123"/>
      <c r="S274" s="123"/>
      <c r="T274" s="123"/>
      <c r="U274" s="123"/>
      <c r="V274" s="123"/>
      <c r="W274" s="119">
        <f t="shared" si="14"/>
        <v>0</v>
      </c>
    </row>
    <row r="275" spans="1:23" s="63" customFormat="1">
      <c r="A275" s="68">
        <v>313</v>
      </c>
      <c r="B275" s="56"/>
      <c r="C275" s="60"/>
      <c r="D275" s="55"/>
      <c r="E275" s="55"/>
      <c r="F275" s="56"/>
      <c r="G275" s="53"/>
      <c r="H275" s="53"/>
      <c r="I275" s="123"/>
      <c r="J275" s="54" t="s">
        <v>35</v>
      </c>
      <c r="K275" s="120">
        <f t="shared" si="12"/>
        <v>0</v>
      </c>
      <c r="L275" s="123"/>
      <c r="M275" s="123"/>
      <c r="N275" s="123"/>
      <c r="O275" s="123"/>
      <c r="P275" s="123"/>
      <c r="Q275" s="118">
        <f t="shared" si="13"/>
        <v>0</v>
      </c>
      <c r="R275" s="123"/>
      <c r="S275" s="123"/>
      <c r="T275" s="123"/>
      <c r="U275" s="123"/>
      <c r="V275" s="123"/>
      <c r="W275" s="119">
        <f t="shared" si="14"/>
        <v>0</v>
      </c>
    </row>
    <row r="276" spans="1:23" s="63" customFormat="1">
      <c r="A276" s="68">
        <v>314</v>
      </c>
      <c r="B276" s="56"/>
      <c r="C276" s="60"/>
      <c r="D276" s="55"/>
      <c r="E276" s="55"/>
      <c r="F276" s="56"/>
      <c r="G276" s="53"/>
      <c r="H276" s="53"/>
      <c r="I276" s="123"/>
      <c r="J276" s="54" t="s">
        <v>35</v>
      </c>
      <c r="K276" s="120">
        <f t="shared" si="12"/>
        <v>0</v>
      </c>
      <c r="L276" s="123"/>
      <c r="M276" s="123"/>
      <c r="N276" s="123"/>
      <c r="O276" s="123"/>
      <c r="P276" s="123"/>
      <c r="Q276" s="118">
        <f t="shared" si="13"/>
        <v>0</v>
      </c>
      <c r="R276" s="123"/>
      <c r="S276" s="123"/>
      <c r="T276" s="123"/>
      <c r="U276" s="123"/>
      <c r="V276" s="123"/>
      <c r="W276" s="119">
        <f t="shared" si="14"/>
        <v>0</v>
      </c>
    </row>
    <row r="277" spans="1:23" s="63" customFormat="1">
      <c r="A277" s="68">
        <v>315</v>
      </c>
      <c r="B277" s="56"/>
      <c r="C277" s="60"/>
      <c r="D277" s="55"/>
      <c r="E277" s="55"/>
      <c r="F277" s="56"/>
      <c r="G277" s="53"/>
      <c r="H277" s="53"/>
      <c r="I277" s="123"/>
      <c r="J277" s="54" t="s">
        <v>35</v>
      </c>
      <c r="K277" s="120">
        <f t="shared" si="12"/>
        <v>0</v>
      </c>
      <c r="L277" s="123"/>
      <c r="M277" s="123"/>
      <c r="N277" s="123"/>
      <c r="O277" s="123"/>
      <c r="P277" s="123"/>
      <c r="Q277" s="118">
        <f t="shared" si="13"/>
        <v>0</v>
      </c>
      <c r="R277" s="123"/>
      <c r="S277" s="123"/>
      <c r="T277" s="123"/>
      <c r="U277" s="123"/>
      <c r="V277" s="123"/>
      <c r="W277" s="119">
        <f t="shared" si="14"/>
        <v>0</v>
      </c>
    </row>
    <row r="278" spans="1:23" s="63" customFormat="1">
      <c r="A278" s="68">
        <v>316</v>
      </c>
      <c r="B278" s="56"/>
      <c r="C278" s="60"/>
      <c r="D278" s="55"/>
      <c r="E278" s="55"/>
      <c r="F278" s="56"/>
      <c r="G278" s="53"/>
      <c r="H278" s="53"/>
      <c r="I278" s="123"/>
      <c r="J278" s="54" t="s">
        <v>35</v>
      </c>
      <c r="K278" s="120">
        <f t="shared" si="12"/>
        <v>0</v>
      </c>
      <c r="L278" s="123"/>
      <c r="M278" s="123"/>
      <c r="N278" s="123"/>
      <c r="O278" s="123"/>
      <c r="P278" s="123"/>
      <c r="Q278" s="118">
        <f t="shared" si="13"/>
        <v>0</v>
      </c>
      <c r="R278" s="123"/>
      <c r="S278" s="123"/>
      <c r="T278" s="123"/>
      <c r="U278" s="123"/>
      <c r="V278" s="123"/>
      <c r="W278" s="119">
        <f t="shared" si="14"/>
        <v>0</v>
      </c>
    </row>
    <row r="279" spans="1:23" s="63" customFormat="1">
      <c r="A279" s="68">
        <v>317</v>
      </c>
      <c r="B279" s="56"/>
      <c r="C279" s="60"/>
      <c r="D279" s="55"/>
      <c r="E279" s="55"/>
      <c r="F279" s="56"/>
      <c r="G279" s="53"/>
      <c r="H279" s="53"/>
      <c r="I279" s="123"/>
      <c r="J279" s="54" t="s">
        <v>35</v>
      </c>
      <c r="K279" s="120">
        <f t="shared" si="12"/>
        <v>0</v>
      </c>
      <c r="L279" s="123"/>
      <c r="M279" s="123"/>
      <c r="N279" s="123"/>
      <c r="O279" s="123"/>
      <c r="P279" s="123"/>
      <c r="Q279" s="118">
        <f t="shared" si="13"/>
        <v>0</v>
      </c>
      <c r="R279" s="123"/>
      <c r="S279" s="123"/>
      <c r="T279" s="123"/>
      <c r="U279" s="123"/>
      <c r="V279" s="123"/>
      <c r="W279" s="119">
        <f t="shared" si="14"/>
        <v>0</v>
      </c>
    </row>
    <row r="280" spans="1:23" s="63" customFormat="1">
      <c r="A280" s="68">
        <v>318</v>
      </c>
      <c r="B280" s="56"/>
      <c r="C280" s="60"/>
      <c r="D280" s="55"/>
      <c r="E280" s="55"/>
      <c r="F280" s="56"/>
      <c r="G280" s="53"/>
      <c r="H280" s="53"/>
      <c r="I280" s="123"/>
      <c r="J280" s="54" t="s">
        <v>35</v>
      </c>
      <c r="K280" s="120">
        <f t="shared" si="12"/>
        <v>0</v>
      </c>
      <c r="L280" s="123"/>
      <c r="M280" s="123"/>
      <c r="N280" s="123"/>
      <c r="O280" s="123"/>
      <c r="P280" s="123"/>
      <c r="Q280" s="118">
        <f t="shared" si="13"/>
        <v>0</v>
      </c>
      <c r="R280" s="123"/>
      <c r="S280" s="123"/>
      <c r="T280" s="123"/>
      <c r="U280" s="123"/>
      <c r="V280" s="123"/>
      <c r="W280" s="119">
        <f t="shared" si="14"/>
        <v>0</v>
      </c>
    </row>
    <row r="281" spans="1:23" s="63" customFormat="1">
      <c r="A281" s="68">
        <v>319</v>
      </c>
      <c r="B281" s="56"/>
      <c r="C281" s="60"/>
      <c r="D281" s="55"/>
      <c r="E281" s="55"/>
      <c r="F281" s="56"/>
      <c r="G281" s="53"/>
      <c r="H281" s="53"/>
      <c r="I281" s="123"/>
      <c r="J281" s="54" t="s">
        <v>35</v>
      </c>
      <c r="K281" s="120">
        <f t="shared" si="12"/>
        <v>0</v>
      </c>
      <c r="L281" s="123"/>
      <c r="M281" s="123"/>
      <c r="N281" s="123"/>
      <c r="O281" s="123"/>
      <c r="P281" s="123"/>
      <c r="Q281" s="118">
        <f t="shared" si="13"/>
        <v>0</v>
      </c>
      <c r="R281" s="123"/>
      <c r="S281" s="123"/>
      <c r="T281" s="123"/>
      <c r="U281" s="123"/>
      <c r="V281" s="123"/>
      <c r="W281" s="119">
        <f t="shared" si="14"/>
        <v>0</v>
      </c>
    </row>
    <row r="282" spans="1:23" s="63" customFormat="1">
      <c r="A282" s="68">
        <v>320</v>
      </c>
      <c r="B282" s="56"/>
      <c r="C282" s="60"/>
      <c r="D282" s="55"/>
      <c r="E282" s="55"/>
      <c r="F282" s="56"/>
      <c r="G282" s="53"/>
      <c r="H282" s="53"/>
      <c r="I282" s="123"/>
      <c r="J282" s="54" t="s">
        <v>35</v>
      </c>
      <c r="K282" s="120">
        <f t="shared" si="12"/>
        <v>0</v>
      </c>
      <c r="L282" s="123"/>
      <c r="M282" s="123"/>
      <c r="N282" s="123"/>
      <c r="O282" s="123"/>
      <c r="P282" s="123"/>
      <c r="Q282" s="118">
        <f t="shared" si="13"/>
        <v>0</v>
      </c>
      <c r="R282" s="123"/>
      <c r="S282" s="123"/>
      <c r="T282" s="123"/>
      <c r="U282" s="123"/>
      <c r="V282" s="123"/>
      <c r="W282" s="119">
        <f t="shared" si="14"/>
        <v>0</v>
      </c>
    </row>
    <row r="283" spans="1:23" s="63" customFormat="1">
      <c r="A283" s="68">
        <v>321</v>
      </c>
      <c r="B283" s="56"/>
      <c r="C283" s="60"/>
      <c r="D283" s="55"/>
      <c r="E283" s="55"/>
      <c r="F283" s="56"/>
      <c r="G283" s="53"/>
      <c r="H283" s="53"/>
      <c r="I283" s="123"/>
      <c r="J283" s="54" t="s">
        <v>35</v>
      </c>
      <c r="K283" s="120">
        <f t="shared" si="12"/>
        <v>0</v>
      </c>
      <c r="L283" s="123"/>
      <c r="M283" s="123"/>
      <c r="N283" s="123"/>
      <c r="O283" s="123"/>
      <c r="P283" s="123"/>
      <c r="Q283" s="118">
        <f t="shared" si="13"/>
        <v>0</v>
      </c>
      <c r="R283" s="123"/>
      <c r="S283" s="123"/>
      <c r="T283" s="123"/>
      <c r="U283" s="123"/>
      <c r="V283" s="123"/>
      <c r="W283" s="119">
        <f t="shared" si="14"/>
        <v>0</v>
      </c>
    </row>
    <row r="284" spans="1:23" s="63" customFormat="1">
      <c r="A284" s="68">
        <v>322</v>
      </c>
      <c r="B284" s="56"/>
      <c r="C284" s="60"/>
      <c r="D284" s="55"/>
      <c r="E284" s="55"/>
      <c r="F284" s="56"/>
      <c r="G284" s="53"/>
      <c r="H284" s="53"/>
      <c r="I284" s="123"/>
      <c r="J284" s="54" t="s">
        <v>35</v>
      </c>
      <c r="K284" s="120">
        <f t="shared" si="12"/>
        <v>0</v>
      </c>
      <c r="L284" s="123"/>
      <c r="M284" s="123"/>
      <c r="N284" s="123"/>
      <c r="O284" s="123"/>
      <c r="P284" s="123"/>
      <c r="Q284" s="118">
        <f t="shared" si="13"/>
        <v>0</v>
      </c>
      <c r="R284" s="123"/>
      <c r="S284" s="123"/>
      <c r="T284" s="123"/>
      <c r="U284" s="123"/>
      <c r="V284" s="123"/>
      <c r="W284" s="119">
        <f t="shared" si="14"/>
        <v>0</v>
      </c>
    </row>
    <row r="285" spans="1:23" s="63" customFormat="1">
      <c r="A285" s="68">
        <v>323</v>
      </c>
      <c r="B285" s="56"/>
      <c r="C285" s="60"/>
      <c r="D285" s="55"/>
      <c r="E285" s="55"/>
      <c r="F285" s="56"/>
      <c r="G285" s="53"/>
      <c r="H285" s="53"/>
      <c r="I285" s="123"/>
      <c r="J285" s="54" t="s">
        <v>35</v>
      </c>
      <c r="K285" s="120">
        <f t="shared" si="12"/>
        <v>0</v>
      </c>
      <c r="L285" s="123"/>
      <c r="M285" s="123"/>
      <c r="N285" s="123"/>
      <c r="O285" s="123"/>
      <c r="P285" s="123"/>
      <c r="Q285" s="118">
        <f t="shared" si="13"/>
        <v>0</v>
      </c>
      <c r="R285" s="123"/>
      <c r="S285" s="123"/>
      <c r="T285" s="123"/>
      <c r="U285" s="123"/>
      <c r="V285" s="123"/>
      <c r="W285" s="119">
        <f t="shared" si="14"/>
        <v>0</v>
      </c>
    </row>
    <row r="286" spans="1:23" s="63" customFormat="1">
      <c r="A286" s="68">
        <v>324</v>
      </c>
      <c r="B286" s="56"/>
      <c r="C286" s="60"/>
      <c r="D286" s="55"/>
      <c r="E286" s="55"/>
      <c r="F286" s="56"/>
      <c r="G286" s="53"/>
      <c r="H286" s="53"/>
      <c r="I286" s="123"/>
      <c r="J286" s="54" t="s">
        <v>35</v>
      </c>
      <c r="K286" s="120">
        <f t="shared" si="12"/>
        <v>0</v>
      </c>
      <c r="L286" s="123"/>
      <c r="M286" s="123"/>
      <c r="N286" s="123"/>
      <c r="O286" s="123"/>
      <c r="P286" s="123"/>
      <c r="Q286" s="118">
        <f t="shared" si="13"/>
        <v>0</v>
      </c>
      <c r="R286" s="123"/>
      <c r="S286" s="123"/>
      <c r="T286" s="123"/>
      <c r="U286" s="123"/>
      <c r="V286" s="123"/>
      <c r="W286" s="119">
        <f t="shared" si="14"/>
        <v>0</v>
      </c>
    </row>
    <row r="287" spans="1:23" s="63" customFormat="1">
      <c r="A287" s="68">
        <v>325</v>
      </c>
      <c r="B287" s="56"/>
      <c r="C287" s="60"/>
      <c r="D287" s="55"/>
      <c r="E287" s="55"/>
      <c r="F287" s="56"/>
      <c r="G287" s="53"/>
      <c r="H287" s="53"/>
      <c r="I287" s="123"/>
      <c r="J287" s="54" t="s">
        <v>35</v>
      </c>
      <c r="K287" s="120">
        <f t="shared" si="12"/>
        <v>0</v>
      </c>
      <c r="L287" s="123"/>
      <c r="M287" s="123"/>
      <c r="N287" s="123"/>
      <c r="O287" s="123"/>
      <c r="P287" s="123"/>
      <c r="Q287" s="118">
        <f t="shared" si="13"/>
        <v>0</v>
      </c>
      <c r="R287" s="123"/>
      <c r="S287" s="123"/>
      <c r="T287" s="123"/>
      <c r="U287" s="123"/>
      <c r="V287" s="123"/>
      <c r="W287" s="119">
        <f t="shared" si="14"/>
        <v>0</v>
      </c>
    </row>
    <row r="288" spans="1:23" s="63" customFormat="1">
      <c r="A288" s="68">
        <v>326</v>
      </c>
      <c r="B288" s="56"/>
      <c r="C288" s="60"/>
      <c r="D288" s="55"/>
      <c r="E288" s="55"/>
      <c r="F288" s="56"/>
      <c r="G288" s="53"/>
      <c r="H288" s="53"/>
      <c r="I288" s="123"/>
      <c r="J288" s="54" t="s">
        <v>35</v>
      </c>
      <c r="K288" s="120">
        <f t="shared" si="12"/>
        <v>0</v>
      </c>
      <c r="L288" s="123"/>
      <c r="M288" s="123"/>
      <c r="N288" s="123"/>
      <c r="O288" s="123"/>
      <c r="P288" s="123"/>
      <c r="Q288" s="118">
        <f t="shared" si="13"/>
        <v>0</v>
      </c>
      <c r="R288" s="123"/>
      <c r="S288" s="123"/>
      <c r="T288" s="123"/>
      <c r="U288" s="123"/>
      <c r="V288" s="123"/>
      <c r="W288" s="119">
        <f t="shared" si="14"/>
        <v>0</v>
      </c>
    </row>
    <row r="289" spans="1:23" s="63" customFormat="1">
      <c r="A289" s="68">
        <v>327</v>
      </c>
      <c r="B289" s="56"/>
      <c r="C289" s="60"/>
      <c r="D289" s="55"/>
      <c r="E289" s="55"/>
      <c r="F289" s="56"/>
      <c r="G289" s="53"/>
      <c r="H289" s="53"/>
      <c r="I289" s="123"/>
      <c r="J289" s="54" t="s">
        <v>35</v>
      </c>
      <c r="K289" s="120">
        <f t="shared" si="12"/>
        <v>0</v>
      </c>
      <c r="L289" s="123"/>
      <c r="M289" s="123"/>
      <c r="N289" s="123"/>
      <c r="O289" s="123"/>
      <c r="P289" s="123"/>
      <c r="Q289" s="118">
        <f t="shared" si="13"/>
        <v>0</v>
      </c>
      <c r="R289" s="123"/>
      <c r="S289" s="123"/>
      <c r="T289" s="123"/>
      <c r="U289" s="123"/>
      <c r="V289" s="123"/>
      <c r="W289" s="119">
        <f t="shared" si="14"/>
        <v>0</v>
      </c>
    </row>
    <row r="290" spans="1:23" s="63" customFormat="1">
      <c r="A290" s="68">
        <v>328</v>
      </c>
      <c r="B290" s="56"/>
      <c r="C290" s="60"/>
      <c r="D290" s="55"/>
      <c r="E290" s="55"/>
      <c r="F290" s="56"/>
      <c r="G290" s="53"/>
      <c r="H290" s="53"/>
      <c r="I290" s="123"/>
      <c r="J290" s="54" t="s">
        <v>35</v>
      </c>
      <c r="K290" s="120">
        <f t="shared" si="12"/>
        <v>0</v>
      </c>
      <c r="L290" s="123"/>
      <c r="M290" s="123"/>
      <c r="N290" s="123"/>
      <c r="O290" s="123"/>
      <c r="P290" s="123"/>
      <c r="Q290" s="118">
        <f t="shared" si="13"/>
        <v>0</v>
      </c>
      <c r="R290" s="123"/>
      <c r="S290" s="123"/>
      <c r="T290" s="123"/>
      <c r="U290" s="123"/>
      <c r="V290" s="123"/>
      <c r="W290" s="119">
        <f t="shared" si="14"/>
        <v>0</v>
      </c>
    </row>
    <row r="291" spans="1:23" s="63" customFormat="1">
      <c r="A291" s="68">
        <v>329</v>
      </c>
      <c r="B291" s="56"/>
      <c r="C291" s="60"/>
      <c r="D291" s="55"/>
      <c r="E291" s="55"/>
      <c r="F291" s="56"/>
      <c r="G291" s="53"/>
      <c r="H291" s="53"/>
      <c r="I291" s="123"/>
      <c r="J291" s="54" t="s">
        <v>35</v>
      </c>
      <c r="K291" s="120">
        <f t="shared" si="12"/>
        <v>0</v>
      </c>
      <c r="L291" s="123"/>
      <c r="M291" s="123"/>
      <c r="N291" s="123"/>
      <c r="O291" s="123"/>
      <c r="P291" s="123"/>
      <c r="Q291" s="118">
        <f t="shared" si="13"/>
        <v>0</v>
      </c>
      <c r="R291" s="123"/>
      <c r="S291" s="123"/>
      <c r="T291" s="123"/>
      <c r="U291" s="123"/>
      <c r="V291" s="123"/>
      <c r="W291" s="119">
        <f t="shared" si="14"/>
        <v>0</v>
      </c>
    </row>
    <row r="292" spans="1:23" s="63" customFormat="1">
      <c r="A292" s="68">
        <v>330</v>
      </c>
      <c r="B292" s="56"/>
      <c r="C292" s="60"/>
      <c r="D292" s="55"/>
      <c r="E292" s="55"/>
      <c r="F292" s="56"/>
      <c r="G292" s="53"/>
      <c r="H292" s="53"/>
      <c r="I292" s="123"/>
      <c r="J292" s="54" t="s">
        <v>35</v>
      </c>
      <c r="K292" s="120">
        <f t="shared" si="12"/>
        <v>0</v>
      </c>
      <c r="L292" s="123"/>
      <c r="M292" s="123"/>
      <c r="N292" s="123"/>
      <c r="O292" s="123"/>
      <c r="P292" s="123"/>
      <c r="Q292" s="118">
        <f t="shared" si="13"/>
        <v>0</v>
      </c>
      <c r="R292" s="123"/>
      <c r="S292" s="123"/>
      <c r="T292" s="123"/>
      <c r="U292" s="123"/>
      <c r="V292" s="123"/>
      <c r="W292" s="119">
        <f t="shared" si="14"/>
        <v>0</v>
      </c>
    </row>
    <row r="293" spans="1:23" s="63" customFormat="1">
      <c r="A293" s="68">
        <v>331</v>
      </c>
      <c r="B293" s="56"/>
      <c r="C293" s="60"/>
      <c r="D293" s="55"/>
      <c r="E293" s="55"/>
      <c r="F293" s="56"/>
      <c r="G293" s="53"/>
      <c r="H293" s="53"/>
      <c r="I293" s="123"/>
      <c r="J293" s="54" t="s">
        <v>35</v>
      </c>
      <c r="K293" s="120">
        <f t="shared" si="12"/>
        <v>0</v>
      </c>
      <c r="L293" s="123"/>
      <c r="M293" s="123"/>
      <c r="N293" s="123"/>
      <c r="O293" s="123"/>
      <c r="P293" s="123"/>
      <c r="Q293" s="118">
        <f t="shared" si="13"/>
        <v>0</v>
      </c>
      <c r="R293" s="123"/>
      <c r="S293" s="123"/>
      <c r="T293" s="123"/>
      <c r="U293" s="123"/>
      <c r="V293" s="123"/>
      <c r="W293" s="119">
        <f t="shared" si="14"/>
        <v>0</v>
      </c>
    </row>
    <row r="294" spans="1:23" s="63" customFormat="1">
      <c r="A294" s="68">
        <v>332</v>
      </c>
      <c r="B294" s="56"/>
      <c r="C294" s="60"/>
      <c r="D294" s="55"/>
      <c r="E294" s="55"/>
      <c r="F294" s="56"/>
      <c r="G294" s="53"/>
      <c r="H294" s="53"/>
      <c r="I294" s="123"/>
      <c r="J294" s="54" t="s">
        <v>35</v>
      </c>
      <c r="K294" s="120">
        <f t="shared" si="12"/>
        <v>0</v>
      </c>
      <c r="L294" s="123"/>
      <c r="M294" s="123"/>
      <c r="N294" s="123"/>
      <c r="O294" s="123"/>
      <c r="P294" s="123"/>
      <c r="Q294" s="118">
        <f t="shared" si="13"/>
        <v>0</v>
      </c>
      <c r="R294" s="123"/>
      <c r="S294" s="123"/>
      <c r="T294" s="123"/>
      <c r="U294" s="123"/>
      <c r="V294" s="123"/>
      <c r="W294" s="119">
        <f t="shared" si="14"/>
        <v>0</v>
      </c>
    </row>
    <row r="295" spans="1:23" s="63" customFormat="1">
      <c r="A295" s="68">
        <v>333</v>
      </c>
      <c r="B295" s="56"/>
      <c r="C295" s="60"/>
      <c r="D295" s="55"/>
      <c r="E295" s="55"/>
      <c r="F295" s="56"/>
      <c r="G295" s="53"/>
      <c r="H295" s="53"/>
      <c r="I295" s="123"/>
      <c r="J295" s="54" t="s">
        <v>35</v>
      </c>
      <c r="K295" s="120">
        <f t="shared" si="12"/>
        <v>0</v>
      </c>
      <c r="L295" s="123"/>
      <c r="M295" s="123"/>
      <c r="N295" s="123"/>
      <c r="O295" s="123"/>
      <c r="P295" s="123"/>
      <c r="Q295" s="118">
        <f t="shared" si="13"/>
        <v>0</v>
      </c>
      <c r="R295" s="123"/>
      <c r="S295" s="123"/>
      <c r="T295" s="123"/>
      <c r="U295" s="123"/>
      <c r="V295" s="123"/>
      <c r="W295" s="119">
        <f t="shared" si="14"/>
        <v>0</v>
      </c>
    </row>
    <row r="296" spans="1:23" s="63" customFormat="1">
      <c r="A296" s="68">
        <v>334</v>
      </c>
      <c r="B296" s="56"/>
      <c r="C296" s="60"/>
      <c r="D296" s="55"/>
      <c r="E296" s="55"/>
      <c r="F296" s="56"/>
      <c r="G296" s="53"/>
      <c r="H296" s="53"/>
      <c r="I296" s="123"/>
      <c r="J296" s="54" t="s">
        <v>35</v>
      </c>
      <c r="K296" s="120">
        <f t="shared" si="12"/>
        <v>0</v>
      </c>
      <c r="L296" s="123"/>
      <c r="M296" s="123"/>
      <c r="N296" s="123"/>
      <c r="O296" s="123"/>
      <c r="P296" s="123"/>
      <c r="Q296" s="118">
        <f t="shared" si="13"/>
        <v>0</v>
      </c>
      <c r="R296" s="123"/>
      <c r="S296" s="123"/>
      <c r="T296" s="123"/>
      <c r="U296" s="123"/>
      <c r="V296" s="123"/>
      <c r="W296" s="119">
        <f t="shared" si="14"/>
        <v>0</v>
      </c>
    </row>
    <row r="297" spans="1:23" s="63" customFormat="1">
      <c r="A297" s="68">
        <v>335</v>
      </c>
      <c r="B297" s="56"/>
      <c r="C297" s="60"/>
      <c r="D297" s="55"/>
      <c r="E297" s="55"/>
      <c r="F297" s="56"/>
      <c r="G297" s="53"/>
      <c r="H297" s="53"/>
      <c r="I297" s="123"/>
      <c r="J297" s="54" t="s">
        <v>35</v>
      </c>
      <c r="K297" s="120">
        <f t="shared" si="12"/>
        <v>0</v>
      </c>
      <c r="L297" s="123"/>
      <c r="M297" s="123"/>
      <c r="N297" s="123"/>
      <c r="O297" s="123"/>
      <c r="P297" s="123"/>
      <c r="Q297" s="118">
        <f t="shared" si="13"/>
        <v>0</v>
      </c>
      <c r="R297" s="123"/>
      <c r="S297" s="123"/>
      <c r="T297" s="123"/>
      <c r="U297" s="123"/>
      <c r="V297" s="123"/>
      <c r="W297" s="119">
        <f t="shared" si="14"/>
        <v>0</v>
      </c>
    </row>
    <row r="298" spans="1:23" s="63" customFormat="1">
      <c r="A298" s="68">
        <v>336</v>
      </c>
      <c r="B298" s="56"/>
      <c r="C298" s="60"/>
      <c r="D298" s="55"/>
      <c r="E298" s="55"/>
      <c r="F298" s="56"/>
      <c r="G298" s="53"/>
      <c r="H298" s="53"/>
      <c r="I298" s="123"/>
      <c r="J298" s="54" t="s">
        <v>35</v>
      </c>
      <c r="K298" s="120">
        <f t="shared" si="12"/>
        <v>0</v>
      </c>
      <c r="L298" s="123"/>
      <c r="M298" s="123"/>
      <c r="N298" s="123"/>
      <c r="O298" s="123"/>
      <c r="P298" s="123"/>
      <c r="Q298" s="118">
        <f t="shared" si="13"/>
        <v>0</v>
      </c>
      <c r="R298" s="123"/>
      <c r="S298" s="123"/>
      <c r="T298" s="123"/>
      <c r="U298" s="123"/>
      <c r="V298" s="123"/>
      <c r="W298" s="119">
        <f t="shared" si="14"/>
        <v>0</v>
      </c>
    </row>
    <row r="299" spans="1:23" s="63" customFormat="1">
      <c r="A299" s="68">
        <v>337</v>
      </c>
      <c r="B299" s="56"/>
      <c r="C299" s="60"/>
      <c r="D299" s="55"/>
      <c r="E299" s="55"/>
      <c r="F299" s="56"/>
      <c r="G299" s="53"/>
      <c r="H299" s="53"/>
      <c r="I299" s="123"/>
      <c r="J299" s="54" t="s">
        <v>35</v>
      </c>
      <c r="K299" s="120">
        <f t="shared" si="12"/>
        <v>0</v>
      </c>
      <c r="L299" s="123"/>
      <c r="M299" s="123"/>
      <c r="N299" s="123"/>
      <c r="O299" s="123"/>
      <c r="P299" s="123"/>
      <c r="Q299" s="118">
        <f t="shared" si="13"/>
        <v>0</v>
      </c>
      <c r="R299" s="123"/>
      <c r="S299" s="123"/>
      <c r="T299" s="123"/>
      <c r="U299" s="123"/>
      <c r="V299" s="123"/>
      <c r="W299" s="119">
        <f t="shared" si="14"/>
        <v>0</v>
      </c>
    </row>
    <row r="300" spans="1:23" s="63" customFormat="1">
      <c r="A300" s="68">
        <v>338</v>
      </c>
      <c r="B300" s="56"/>
      <c r="C300" s="60"/>
      <c r="D300" s="55"/>
      <c r="E300" s="55"/>
      <c r="F300" s="56"/>
      <c r="G300" s="53"/>
      <c r="H300" s="53"/>
      <c r="I300" s="123"/>
      <c r="J300" s="54" t="s">
        <v>35</v>
      </c>
      <c r="K300" s="120">
        <f t="shared" si="12"/>
        <v>0</v>
      </c>
      <c r="L300" s="123"/>
      <c r="M300" s="123"/>
      <c r="N300" s="123"/>
      <c r="O300" s="123"/>
      <c r="P300" s="123"/>
      <c r="Q300" s="118">
        <f t="shared" si="13"/>
        <v>0</v>
      </c>
      <c r="R300" s="123"/>
      <c r="S300" s="123"/>
      <c r="T300" s="123"/>
      <c r="U300" s="123"/>
      <c r="V300" s="123"/>
      <c r="W300" s="119">
        <f t="shared" si="14"/>
        <v>0</v>
      </c>
    </row>
    <row r="301" spans="1:23" s="63" customFormat="1">
      <c r="A301" s="68">
        <v>339</v>
      </c>
      <c r="B301" s="56"/>
      <c r="C301" s="60"/>
      <c r="D301" s="55"/>
      <c r="E301" s="55"/>
      <c r="F301" s="56"/>
      <c r="G301" s="53"/>
      <c r="H301" s="53"/>
      <c r="I301" s="123"/>
      <c r="J301" s="54" t="s">
        <v>35</v>
      </c>
      <c r="K301" s="120">
        <f t="shared" si="12"/>
        <v>0</v>
      </c>
      <c r="L301" s="123"/>
      <c r="M301" s="123"/>
      <c r="N301" s="123"/>
      <c r="O301" s="123"/>
      <c r="P301" s="123"/>
      <c r="Q301" s="118">
        <f t="shared" si="13"/>
        <v>0</v>
      </c>
      <c r="R301" s="123"/>
      <c r="S301" s="123"/>
      <c r="T301" s="123"/>
      <c r="U301" s="123"/>
      <c r="V301" s="123"/>
      <c r="W301" s="119">
        <f t="shared" si="14"/>
        <v>0</v>
      </c>
    </row>
    <row r="302" spans="1:23" s="63" customFormat="1">
      <c r="A302" s="68">
        <v>340</v>
      </c>
      <c r="B302" s="56"/>
      <c r="C302" s="60"/>
      <c r="D302" s="55"/>
      <c r="E302" s="55"/>
      <c r="F302" s="56"/>
      <c r="G302" s="53"/>
      <c r="H302" s="53"/>
      <c r="I302" s="123"/>
      <c r="J302" s="54" t="s">
        <v>35</v>
      </c>
      <c r="K302" s="120">
        <f t="shared" si="12"/>
        <v>0</v>
      </c>
      <c r="L302" s="123"/>
      <c r="M302" s="123"/>
      <c r="N302" s="123"/>
      <c r="O302" s="123"/>
      <c r="P302" s="123"/>
      <c r="Q302" s="118">
        <f t="shared" si="13"/>
        <v>0</v>
      </c>
      <c r="R302" s="123"/>
      <c r="S302" s="123"/>
      <c r="T302" s="123"/>
      <c r="U302" s="123"/>
      <c r="V302" s="123"/>
      <c r="W302" s="119">
        <f t="shared" si="14"/>
        <v>0</v>
      </c>
    </row>
    <row r="303" spans="1:23" s="63" customFormat="1">
      <c r="A303" s="68">
        <v>341</v>
      </c>
      <c r="B303" s="56"/>
      <c r="C303" s="60"/>
      <c r="D303" s="55"/>
      <c r="E303" s="55"/>
      <c r="F303" s="56"/>
      <c r="G303" s="53"/>
      <c r="H303" s="53"/>
      <c r="I303" s="123"/>
      <c r="J303" s="54" t="s">
        <v>35</v>
      </c>
      <c r="K303" s="120">
        <f t="shared" si="12"/>
        <v>0</v>
      </c>
      <c r="L303" s="123"/>
      <c r="M303" s="123"/>
      <c r="N303" s="123"/>
      <c r="O303" s="123"/>
      <c r="P303" s="123"/>
      <c r="Q303" s="118">
        <f t="shared" si="13"/>
        <v>0</v>
      </c>
      <c r="R303" s="123"/>
      <c r="S303" s="123"/>
      <c r="T303" s="123"/>
      <c r="U303" s="123"/>
      <c r="V303" s="123"/>
      <c r="W303" s="119">
        <f t="shared" si="14"/>
        <v>0</v>
      </c>
    </row>
    <row r="304" spans="1:23" s="63" customFormat="1">
      <c r="A304" s="68">
        <v>342</v>
      </c>
      <c r="B304" s="56"/>
      <c r="C304" s="60"/>
      <c r="D304" s="55"/>
      <c r="E304" s="55"/>
      <c r="F304" s="56"/>
      <c r="G304" s="53"/>
      <c r="H304" s="53"/>
      <c r="I304" s="123"/>
      <c r="J304" s="54" t="s">
        <v>35</v>
      </c>
      <c r="K304" s="120">
        <f t="shared" si="12"/>
        <v>0</v>
      </c>
      <c r="L304" s="123"/>
      <c r="M304" s="123"/>
      <c r="N304" s="123"/>
      <c r="O304" s="123"/>
      <c r="P304" s="123"/>
      <c r="Q304" s="118">
        <f t="shared" si="13"/>
        <v>0</v>
      </c>
      <c r="R304" s="123"/>
      <c r="S304" s="123"/>
      <c r="T304" s="123"/>
      <c r="U304" s="123"/>
      <c r="V304" s="123"/>
      <c r="W304" s="119">
        <f t="shared" si="14"/>
        <v>0</v>
      </c>
    </row>
    <row r="305" spans="1:23" s="63" customFormat="1">
      <c r="A305" s="68">
        <v>343</v>
      </c>
      <c r="B305" s="56"/>
      <c r="C305" s="60"/>
      <c r="D305" s="55"/>
      <c r="E305" s="55"/>
      <c r="F305" s="56"/>
      <c r="G305" s="53"/>
      <c r="H305" s="53"/>
      <c r="I305" s="123"/>
      <c r="J305" s="54" t="s">
        <v>35</v>
      </c>
      <c r="K305" s="120">
        <f t="shared" si="12"/>
        <v>0</v>
      </c>
      <c r="L305" s="123"/>
      <c r="M305" s="123"/>
      <c r="N305" s="123"/>
      <c r="O305" s="123"/>
      <c r="P305" s="123"/>
      <c r="Q305" s="118">
        <f t="shared" si="13"/>
        <v>0</v>
      </c>
      <c r="R305" s="123"/>
      <c r="S305" s="123"/>
      <c r="T305" s="123"/>
      <c r="U305" s="123"/>
      <c r="V305" s="123"/>
      <c r="W305" s="119">
        <f t="shared" si="14"/>
        <v>0</v>
      </c>
    </row>
    <row r="306" spans="1:23" s="63" customFormat="1">
      <c r="A306" s="68">
        <v>344</v>
      </c>
      <c r="B306" s="56"/>
      <c r="C306" s="60"/>
      <c r="D306" s="55"/>
      <c r="E306" s="55"/>
      <c r="F306" s="56"/>
      <c r="G306" s="53"/>
      <c r="H306" s="53"/>
      <c r="I306" s="123"/>
      <c r="J306" s="54" t="s">
        <v>35</v>
      </c>
      <c r="K306" s="120">
        <f t="shared" si="12"/>
        <v>0</v>
      </c>
      <c r="L306" s="123"/>
      <c r="M306" s="123"/>
      <c r="N306" s="123"/>
      <c r="O306" s="123"/>
      <c r="P306" s="123"/>
      <c r="Q306" s="118">
        <f t="shared" si="13"/>
        <v>0</v>
      </c>
      <c r="R306" s="123"/>
      <c r="S306" s="123"/>
      <c r="T306" s="123"/>
      <c r="U306" s="123"/>
      <c r="V306" s="123"/>
      <c r="W306" s="119">
        <f t="shared" si="14"/>
        <v>0</v>
      </c>
    </row>
    <row r="307" spans="1:23" s="63" customFormat="1">
      <c r="A307" s="68">
        <v>345</v>
      </c>
      <c r="B307" s="56"/>
      <c r="C307" s="60"/>
      <c r="D307" s="55"/>
      <c r="E307" s="55"/>
      <c r="F307" s="56"/>
      <c r="G307" s="53"/>
      <c r="H307" s="53"/>
      <c r="I307" s="123"/>
      <c r="J307" s="54" t="s">
        <v>35</v>
      </c>
      <c r="K307" s="120">
        <f t="shared" si="12"/>
        <v>0</v>
      </c>
      <c r="L307" s="123"/>
      <c r="M307" s="123"/>
      <c r="N307" s="123"/>
      <c r="O307" s="123"/>
      <c r="P307" s="123"/>
      <c r="Q307" s="118">
        <f t="shared" si="13"/>
        <v>0</v>
      </c>
      <c r="R307" s="123"/>
      <c r="S307" s="123"/>
      <c r="T307" s="123"/>
      <c r="U307" s="123"/>
      <c r="V307" s="123"/>
      <c r="W307" s="119">
        <f t="shared" si="14"/>
        <v>0</v>
      </c>
    </row>
    <row r="308" spans="1:23" s="63" customFormat="1">
      <c r="A308" s="68">
        <v>346</v>
      </c>
      <c r="B308" s="56"/>
      <c r="C308" s="60"/>
      <c r="D308" s="55"/>
      <c r="E308" s="55"/>
      <c r="F308" s="56"/>
      <c r="G308" s="53"/>
      <c r="H308" s="53"/>
      <c r="I308" s="123"/>
      <c r="J308" s="54" t="s">
        <v>35</v>
      </c>
      <c r="K308" s="120">
        <f t="shared" si="12"/>
        <v>0</v>
      </c>
      <c r="L308" s="123"/>
      <c r="M308" s="123"/>
      <c r="N308" s="123"/>
      <c r="O308" s="123"/>
      <c r="P308" s="123"/>
      <c r="Q308" s="118">
        <f t="shared" si="13"/>
        <v>0</v>
      </c>
      <c r="R308" s="123"/>
      <c r="S308" s="123"/>
      <c r="T308" s="123"/>
      <c r="U308" s="123"/>
      <c r="V308" s="123"/>
      <c r="W308" s="119">
        <f t="shared" si="14"/>
        <v>0</v>
      </c>
    </row>
    <row r="309" spans="1:23" s="63" customFormat="1">
      <c r="A309" s="68">
        <v>347</v>
      </c>
      <c r="B309" s="56"/>
      <c r="C309" s="60"/>
      <c r="D309" s="55"/>
      <c r="E309" s="55"/>
      <c r="F309" s="56"/>
      <c r="G309" s="53"/>
      <c r="H309" s="53"/>
      <c r="I309" s="123"/>
      <c r="J309" s="54" t="s">
        <v>35</v>
      </c>
      <c r="K309" s="120">
        <f t="shared" si="12"/>
        <v>0</v>
      </c>
      <c r="L309" s="123"/>
      <c r="M309" s="123"/>
      <c r="N309" s="123"/>
      <c r="O309" s="123"/>
      <c r="P309" s="123"/>
      <c r="Q309" s="118">
        <f t="shared" si="13"/>
        <v>0</v>
      </c>
      <c r="R309" s="123"/>
      <c r="S309" s="123"/>
      <c r="T309" s="123"/>
      <c r="U309" s="123"/>
      <c r="V309" s="123"/>
      <c r="W309" s="119">
        <f t="shared" si="14"/>
        <v>0</v>
      </c>
    </row>
    <row r="310" spans="1:23" s="63" customFormat="1">
      <c r="A310" s="68">
        <v>348</v>
      </c>
      <c r="B310" s="56"/>
      <c r="C310" s="60"/>
      <c r="D310" s="55"/>
      <c r="E310" s="55"/>
      <c r="F310" s="56"/>
      <c r="G310" s="53"/>
      <c r="H310" s="53"/>
      <c r="I310" s="123"/>
      <c r="J310" s="54" t="s">
        <v>35</v>
      </c>
      <c r="K310" s="120">
        <f t="shared" si="12"/>
        <v>0</v>
      </c>
      <c r="L310" s="123"/>
      <c r="M310" s="123"/>
      <c r="N310" s="123"/>
      <c r="O310" s="123"/>
      <c r="P310" s="123"/>
      <c r="Q310" s="118">
        <f t="shared" si="13"/>
        <v>0</v>
      </c>
      <c r="R310" s="123"/>
      <c r="S310" s="123"/>
      <c r="T310" s="123"/>
      <c r="U310" s="123"/>
      <c r="V310" s="123"/>
      <c r="W310" s="119">
        <f t="shared" si="14"/>
        <v>0</v>
      </c>
    </row>
    <row r="311" spans="1:23" s="63" customFormat="1">
      <c r="A311" s="68">
        <v>349</v>
      </c>
      <c r="B311" s="56"/>
      <c r="C311" s="60"/>
      <c r="D311" s="55"/>
      <c r="E311" s="55"/>
      <c r="F311" s="56"/>
      <c r="G311" s="53"/>
      <c r="H311" s="53"/>
      <c r="I311" s="123"/>
      <c r="J311" s="54" t="s">
        <v>35</v>
      </c>
      <c r="K311" s="120">
        <f t="shared" si="12"/>
        <v>0</v>
      </c>
      <c r="L311" s="123"/>
      <c r="M311" s="123"/>
      <c r="N311" s="123"/>
      <c r="O311" s="123"/>
      <c r="P311" s="123"/>
      <c r="Q311" s="118">
        <f t="shared" si="13"/>
        <v>0</v>
      </c>
      <c r="R311" s="123"/>
      <c r="S311" s="123"/>
      <c r="T311" s="123"/>
      <c r="U311" s="123"/>
      <c r="V311" s="123"/>
      <c r="W311" s="119">
        <f t="shared" si="14"/>
        <v>0</v>
      </c>
    </row>
    <row r="312" spans="1:23" s="63" customFormat="1">
      <c r="A312" s="68">
        <v>350</v>
      </c>
      <c r="B312" s="56"/>
      <c r="C312" s="60"/>
      <c r="D312" s="55"/>
      <c r="E312" s="55"/>
      <c r="F312" s="56"/>
      <c r="G312" s="53"/>
      <c r="H312" s="53"/>
      <c r="I312" s="123"/>
      <c r="J312" s="54" t="s">
        <v>35</v>
      </c>
      <c r="K312" s="120">
        <f t="shared" si="12"/>
        <v>0</v>
      </c>
      <c r="L312" s="123"/>
      <c r="M312" s="123"/>
      <c r="N312" s="123"/>
      <c r="O312" s="123"/>
      <c r="P312" s="123"/>
      <c r="Q312" s="118">
        <f t="shared" si="13"/>
        <v>0</v>
      </c>
      <c r="R312" s="123"/>
      <c r="S312" s="123"/>
      <c r="T312" s="123"/>
      <c r="U312" s="123"/>
      <c r="V312" s="123"/>
      <c r="W312" s="119">
        <f t="shared" si="14"/>
        <v>0</v>
      </c>
    </row>
    <row r="313" spans="1:23" s="63" customFormat="1">
      <c r="A313" s="68">
        <v>351</v>
      </c>
      <c r="B313" s="56"/>
      <c r="C313" s="60"/>
      <c r="D313" s="55"/>
      <c r="E313" s="55"/>
      <c r="F313" s="56"/>
      <c r="G313" s="53"/>
      <c r="H313" s="53"/>
      <c r="I313" s="123"/>
      <c r="J313" s="54" t="s">
        <v>35</v>
      </c>
      <c r="K313" s="120">
        <f t="shared" si="12"/>
        <v>0</v>
      </c>
      <c r="L313" s="123"/>
      <c r="M313" s="123"/>
      <c r="N313" s="123"/>
      <c r="O313" s="123"/>
      <c r="P313" s="123"/>
      <c r="Q313" s="118">
        <f t="shared" si="13"/>
        <v>0</v>
      </c>
      <c r="R313" s="123"/>
      <c r="S313" s="123"/>
      <c r="T313" s="123"/>
      <c r="U313" s="123"/>
      <c r="V313" s="123"/>
      <c r="W313" s="119">
        <f t="shared" si="14"/>
        <v>0</v>
      </c>
    </row>
    <row r="314" spans="1:23" s="63" customFormat="1">
      <c r="A314" s="68">
        <v>352</v>
      </c>
      <c r="B314" s="56"/>
      <c r="C314" s="60"/>
      <c r="D314" s="55"/>
      <c r="E314" s="55"/>
      <c r="F314" s="56"/>
      <c r="G314" s="53"/>
      <c r="H314" s="53"/>
      <c r="I314" s="123"/>
      <c r="J314" s="54" t="s">
        <v>35</v>
      </c>
      <c r="K314" s="120">
        <f t="shared" si="12"/>
        <v>0</v>
      </c>
      <c r="L314" s="123"/>
      <c r="M314" s="123"/>
      <c r="N314" s="123"/>
      <c r="O314" s="123"/>
      <c r="P314" s="123"/>
      <c r="Q314" s="118">
        <f t="shared" si="13"/>
        <v>0</v>
      </c>
      <c r="R314" s="123"/>
      <c r="S314" s="123"/>
      <c r="T314" s="123"/>
      <c r="U314" s="123"/>
      <c r="V314" s="123"/>
      <c r="W314" s="119">
        <f t="shared" si="14"/>
        <v>0</v>
      </c>
    </row>
    <row r="315" spans="1:23" s="63" customFormat="1">
      <c r="A315" s="68">
        <v>353</v>
      </c>
      <c r="B315" s="56"/>
      <c r="C315" s="60"/>
      <c r="D315" s="55"/>
      <c r="E315" s="55"/>
      <c r="F315" s="56"/>
      <c r="G315" s="53"/>
      <c r="H315" s="53"/>
      <c r="I315" s="123"/>
      <c r="J315" s="54" t="s">
        <v>35</v>
      </c>
      <c r="K315" s="120">
        <f t="shared" si="12"/>
        <v>0</v>
      </c>
      <c r="L315" s="123"/>
      <c r="M315" s="123"/>
      <c r="N315" s="123"/>
      <c r="O315" s="123"/>
      <c r="P315" s="123"/>
      <c r="Q315" s="118">
        <f t="shared" si="13"/>
        <v>0</v>
      </c>
      <c r="R315" s="123"/>
      <c r="S315" s="123"/>
      <c r="T315" s="123"/>
      <c r="U315" s="123"/>
      <c r="V315" s="123"/>
      <c r="W315" s="119">
        <f t="shared" si="14"/>
        <v>0</v>
      </c>
    </row>
    <row r="316" spans="1:23" s="63" customFormat="1">
      <c r="A316" s="68">
        <v>354</v>
      </c>
      <c r="B316" s="56"/>
      <c r="C316" s="60"/>
      <c r="D316" s="55"/>
      <c r="E316" s="55"/>
      <c r="F316" s="56"/>
      <c r="G316" s="53"/>
      <c r="H316" s="53"/>
      <c r="I316" s="123"/>
      <c r="J316" s="54" t="s">
        <v>35</v>
      </c>
      <c r="K316" s="120">
        <f t="shared" si="12"/>
        <v>0</v>
      </c>
      <c r="L316" s="123"/>
      <c r="M316" s="123"/>
      <c r="N316" s="123"/>
      <c r="O316" s="123"/>
      <c r="P316" s="123"/>
      <c r="Q316" s="118">
        <f t="shared" si="13"/>
        <v>0</v>
      </c>
      <c r="R316" s="123"/>
      <c r="S316" s="123"/>
      <c r="T316" s="123"/>
      <c r="U316" s="123"/>
      <c r="V316" s="123"/>
      <c r="W316" s="119">
        <f t="shared" si="14"/>
        <v>0</v>
      </c>
    </row>
    <row r="317" spans="1:23" s="63" customFormat="1">
      <c r="A317" s="68">
        <v>355</v>
      </c>
      <c r="B317" s="56"/>
      <c r="C317" s="60"/>
      <c r="D317" s="55"/>
      <c r="E317" s="55"/>
      <c r="F317" s="56"/>
      <c r="G317" s="53"/>
      <c r="H317" s="53"/>
      <c r="I317" s="123"/>
      <c r="J317" s="54" t="s">
        <v>35</v>
      </c>
      <c r="K317" s="120">
        <f t="shared" si="12"/>
        <v>0</v>
      </c>
      <c r="L317" s="123"/>
      <c r="M317" s="123"/>
      <c r="N317" s="123"/>
      <c r="O317" s="123"/>
      <c r="P317" s="123"/>
      <c r="Q317" s="118">
        <f t="shared" si="13"/>
        <v>0</v>
      </c>
      <c r="R317" s="123"/>
      <c r="S317" s="123"/>
      <c r="T317" s="123"/>
      <c r="U317" s="123"/>
      <c r="V317" s="123"/>
      <c r="W317" s="119">
        <f t="shared" si="14"/>
        <v>0</v>
      </c>
    </row>
    <row r="318" spans="1:23" s="63" customFormat="1">
      <c r="A318" s="68">
        <v>356</v>
      </c>
      <c r="B318" s="56"/>
      <c r="C318" s="60"/>
      <c r="D318" s="55"/>
      <c r="E318" s="55"/>
      <c r="F318" s="56"/>
      <c r="G318" s="53"/>
      <c r="H318" s="53"/>
      <c r="I318" s="123"/>
      <c r="J318" s="54" t="s">
        <v>35</v>
      </c>
      <c r="K318" s="120">
        <f t="shared" si="12"/>
        <v>0</v>
      </c>
      <c r="L318" s="123"/>
      <c r="M318" s="123"/>
      <c r="N318" s="123"/>
      <c r="O318" s="123"/>
      <c r="P318" s="123"/>
      <c r="Q318" s="118">
        <f t="shared" si="13"/>
        <v>0</v>
      </c>
      <c r="R318" s="123"/>
      <c r="S318" s="123"/>
      <c r="T318" s="123"/>
      <c r="U318" s="123"/>
      <c r="V318" s="123"/>
      <c r="W318" s="119">
        <f t="shared" si="14"/>
        <v>0</v>
      </c>
    </row>
    <row r="319" spans="1:23" s="63" customFormat="1">
      <c r="A319" s="68">
        <v>357</v>
      </c>
      <c r="B319" s="56"/>
      <c r="C319" s="60"/>
      <c r="D319" s="55"/>
      <c r="E319" s="55"/>
      <c r="F319" s="56"/>
      <c r="G319" s="53"/>
      <c r="H319" s="53"/>
      <c r="I319" s="123"/>
      <c r="J319" s="54" t="s">
        <v>35</v>
      </c>
      <c r="K319" s="120">
        <f t="shared" si="12"/>
        <v>0</v>
      </c>
      <c r="L319" s="123"/>
      <c r="M319" s="123"/>
      <c r="N319" s="123"/>
      <c r="O319" s="123"/>
      <c r="P319" s="123"/>
      <c r="Q319" s="118">
        <f t="shared" si="13"/>
        <v>0</v>
      </c>
      <c r="R319" s="123"/>
      <c r="S319" s="123"/>
      <c r="T319" s="123"/>
      <c r="U319" s="123"/>
      <c r="V319" s="123"/>
      <c r="W319" s="119">
        <f t="shared" si="14"/>
        <v>0</v>
      </c>
    </row>
    <row r="320" spans="1:23" s="63" customFormat="1">
      <c r="A320" s="68">
        <v>358</v>
      </c>
      <c r="B320" s="56"/>
      <c r="C320" s="60"/>
      <c r="D320" s="55"/>
      <c r="E320" s="55"/>
      <c r="F320" s="56"/>
      <c r="G320" s="53"/>
      <c r="H320" s="53"/>
      <c r="I320" s="123"/>
      <c r="J320" s="54" t="s">
        <v>35</v>
      </c>
      <c r="K320" s="120">
        <f t="shared" si="12"/>
        <v>0</v>
      </c>
      <c r="L320" s="123"/>
      <c r="M320" s="123"/>
      <c r="N320" s="123"/>
      <c r="O320" s="123"/>
      <c r="P320" s="123"/>
      <c r="Q320" s="118">
        <f t="shared" si="13"/>
        <v>0</v>
      </c>
      <c r="R320" s="123"/>
      <c r="S320" s="123"/>
      <c r="T320" s="123"/>
      <c r="U320" s="123"/>
      <c r="V320" s="123"/>
      <c r="W320" s="119">
        <f t="shared" si="14"/>
        <v>0</v>
      </c>
    </row>
    <row r="321" spans="1:23" s="63" customFormat="1">
      <c r="A321" s="68">
        <v>359</v>
      </c>
      <c r="B321" s="56"/>
      <c r="C321" s="60"/>
      <c r="D321" s="55"/>
      <c r="E321" s="55"/>
      <c r="F321" s="56"/>
      <c r="G321" s="53"/>
      <c r="H321" s="53"/>
      <c r="I321" s="123"/>
      <c r="J321" s="54" t="s">
        <v>35</v>
      </c>
      <c r="K321" s="120">
        <f t="shared" si="12"/>
        <v>0</v>
      </c>
      <c r="L321" s="123"/>
      <c r="M321" s="123"/>
      <c r="N321" s="123"/>
      <c r="O321" s="123"/>
      <c r="P321" s="123"/>
      <c r="Q321" s="118">
        <f t="shared" si="13"/>
        <v>0</v>
      </c>
      <c r="R321" s="123"/>
      <c r="S321" s="123"/>
      <c r="T321" s="123"/>
      <c r="U321" s="123"/>
      <c r="V321" s="123"/>
      <c r="W321" s="119">
        <f t="shared" si="14"/>
        <v>0</v>
      </c>
    </row>
    <row r="322" spans="1:23" s="63" customFormat="1">
      <c r="A322" s="68">
        <v>360</v>
      </c>
      <c r="B322" s="56"/>
      <c r="C322" s="60"/>
      <c r="D322" s="55"/>
      <c r="E322" s="55"/>
      <c r="F322" s="56"/>
      <c r="G322" s="53"/>
      <c r="H322" s="53"/>
      <c r="I322" s="123"/>
      <c r="J322" s="54" t="s">
        <v>35</v>
      </c>
      <c r="K322" s="120">
        <f t="shared" si="12"/>
        <v>0</v>
      </c>
      <c r="L322" s="123"/>
      <c r="M322" s="123"/>
      <c r="N322" s="123"/>
      <c r="O322" s="123"/>
      <c r="P322" s="123"/>
      <c r="Q322" s="118">
        <f t="shared" si="13"/>
        <v>0</v>
      </c>
      <c r="R322" s="123"/>
      <c r="S322" s="123"/>
      <c r="T322" s="123"/>
      <c r="U322" s="123"/>
      <c r="V322" s="123"/>
      <c r="W322" s="119">
        <f t="shared" si="14"/>
        <v>0</v>
      </c>
    </row>
    <row r="323" spans="1:23" s="63" customFormat="1">
      <c r="A323" s="68">
        <v>361</v>
      </c>
      <c r="B323" s="56"/>
      <c r="C323" s="60"/>
      <c r="D323" s="55"/>
      <c r="E323" s="55"/>
      <c r="F323" s="56"/>
      <c r="G323" s="53"/>
      <c r="H323" s="53"/>
      <c r="I323" s="123"/>
      <c r="J323" s="54" t="s">
        <v>35</v>
      </c>
      <c r="K323" s="120">
        <f t="shared" si="12"/>
        <v>0</v>
      </c>
      <c r="L323" s="123"/>
      <c r="M323" s="123"/>
      <c r="N323" s="123"/>
      <c r="O323" s="123"/>
      <c r="P323" s="123"/>
      <c r="Q323" s="118">
        <f t="shared" si="13"/>
        <v>0</v>
      </c>
      <c r="R323" s="123"/>
      <c r="S323" s="123"/>
      <c r="T323" s="123"/>
      <c r="U323" s="123"/>
      <c r="V323" s="123"/>
      <c r="W323" s="119">
        <f t="shared" si="14"/>
        <v>0</v>
      </c>
    </row>
    <row r="324" spans="1:23" s="63" customFormat="1">
      <c r="A324" s="68">
        <v>362</v>
      </c>
      <c r="B324" s="56"/>
      <c r="C324" s="60"/>
      <c r="D324" s="55"/>
      <c r="E324" s="55"/>
      <c r="F324" s="56"/>
      <c r="G324" s="53"/>
      <c r="H324" s="53"/>
      <c r="I324" s="123"/>
      <c r="J324" s="54" t="s">
        <v>35</v>
      </c>
      <c r="K324" s="120">
        <f t="shared" si="12"/>
        <v>0</v>
      </c>
      <c r="L324" s="123"/>
      <c r="M324" s="123"/>
      <c r="N324" s="123"/>
      <c r="O324" s="123"/>
      <c r="P324" s="123"/>
      <c r="Q324" s="118">
        <f t="shared" si="13"/>
        <v>0</v>
      </c>
      <c r="R324" s="123"/>
      <c r="S324" s="123"/>
      <c r="T324" s="123"/>
      <c r="U324" s="123"/>
      <c r="V324" s="123"/>
      <c r="W324" s="119">
        <f t="shared" si="14"/>
        <v>0</v>
      </c>
    </row>
    <row r="325" spans="1:23" s="63" customFormat="1">
      <c r="A325" s="68">
        <v>363</v>
      </c>
      <c r="B325" s="56"/>
      <c r="C325" s="60"/>
      <c r="D325" s="55"/>
      <c r="E325" s="55"/>
      <c r="F325" s="56"/>
      <c r="G325" s="53"/>
      <c r="H325" s="53"/>
      <c r="I325" s="123"/>
      <c r="J325" s="54" t="s">
        <v>35</v>
      </c>
      <c r="K325" s="120">
        <f t="shared" si="12"/>
        <v>0</v>
      </c>
      <c r="L325" s="123"/>
      <c r="M325" s="123"/>
      <c r="N325" s="123"/>
      <c r="O325" s="123"/>
      <c r="P325" s="123"/>
      <c r="Q325" s="118">
        <f t="shared" si="13"/>
        <v>0</v>
      </c>
      <c r="R325" s="123"/>
      <c r="S325" s="123"/>
      <c r="T325" s="123"/>
      <c r="U325" s="123"/>
      <c r="V325" s="123"/>
      <c r="W325" s="119">
        <f t="shared" si="14"/>
        <v>0</v>
      </c>
    </row>
    <row r="326" spans="1:23" s="63" customFormat="1">
      <c r="A326" s="68">
        <v>364</v>
      </c>
      <c r="B326" s="56"/>
      <c r="C326" s="60"/>
      <c r="D326" s="55"/>
      <c r="E326" s="55"/>
      <c r="F326" s="56"/>
      <c r="G326" s="53"/>
      <c r="H326" s="53"/>
      <c r="I326" s="123"/>
      <c r="J326" s="54" t="s">
        <v>35</v>
      </c>
      <c r="K326" s="120">
        <f t="shared" si="12"/>
        <v>0</v>
      </c>
      <c r="L326" s="123"/>
      <c r="M326" s="123"/>
      <c r="N326" s="123"/>
      <c r="O326" s="123"/>
      <c r="P326" s="123"/>
      <c r="Q326" s="118">
        <f t="shared" si="13"/>
        <v>0</v>
      </c>
      <c r="R326" s="123"/>
      <c r="S326" s="123"/>
      <c r="T326" s="123"/>
      <c r="U326" s="123"/>
      <c r="V326" s="123"/>
      <c r="W326" s="119">
        <f t="shared" si="14"/>
        <v>0</v>
      </c>
    </row>
    <row r="327" spans="1:23" s="63" customFormat="1">
      <c r="A327" s="68">
        <v>365</v>
      </c>
      <c r="B327" s="56"/>
      <c r="C327" s="60"/>
      <c r="D327" s="55"/>
      <c r="E327" s="55"/>
      <c r="F327" s="56"/>
      <c r="G327" s="53"/>
      <c r="H327" s="53"/>
      <c r="I327" s="123"/>
      <c r="J327" s="54" t="s">
        <v>35</v>
      </c>
      <c r="K327" s="120">
        <f t="shared" ref="K327:K390" si="15">Q327+W327</f>
        <v>0</v>
      </c>
      <c r="L327" s="123"/>
      <c r="M327" s="123"/>
      <c r="N327" s="123"/>
      <c r="O327" s="123"/>
      <c r="P327" s="123"/>
      <c r="Q327" s="118">
        <f t="shared" ref="Q327:Q390" si="16">SUM(L327:P327)</f>
        <v>0</v>
      </c>
      <c r="R327" s="123"/>
      <c r="S327" s="123"/>
      <c r="T327" s="123"/>
      <c r="U327" s="123"/>
      <c r="V327" s="123"/>
      <c r="W327" s="119">
        <f t="shared" si="14"/>
        <v>0</v>
      </c>
    </row>
    <row r="328" spans="1:23" s="63" customFormat="1">
      <c r="A328" s="68">
        <v>366</v>
      </c>
      <c r="B328" s="56"/>
      <c r="C328" s="60"/>
      <c r="D328" s="55"/>
      <c r="E328" s="55"/>
      <c r="F328" s="56"/>
      <c r="G328" s="53"/>
      <c r="H328" s="53"/>
      <c r="I328" s="123"/>
      <c r="J328" s="54" t="s">
        <v>35</v>
      </c>
      <c r="K328" s="120">
        <f t="shared" si="15"/>
        <v>0</v>
      </c>
      <c r="L328" s="123"/>
      <c r="M328" s="123"/>
      <c r="N328" s="123"/>
      <c r="O328" s="123"/>
      <c r="P328" s="123"/>
      <c r="Q328" s="118">
        <f t="shared" si="16"/>
        <v>0</v>
      </c>
      <c r="R328" s="123"/>
      <c r="S328" s="123"/>
      <c r="T328" s="123"/>
      <c r="U328" s="123"/>
      <c r="V328" s="123"/>
      <c r="W328" s="119">
        <f t="shared" ref="W328:W391" si="17">SUM(R328:V328)</f>
        <v>0</v>
      </c>
    </row>
    <row r="329" spans="1:23" s="63" customFormat="1">
      <c r="A329" s="68">
        <v>367</v>
      </c>
      <c r="B329" s="56"/>
      <c r="C329" s="60"/>
      <c r="D329" s="55"/>
      <c r="E329" s="55"/>
      <c r="F329" s="56"/>
      <c r="G329" s="53"/>
      <c r="H329" s="53"/>
      <c r="I329" s="123"/>
      <c r="J329" s="54" t="s">
        <v>35</v>
      </c>
      <c r="K329" s="120">
        <f t="shared" si="15"/>
        <v>0</v>
      </c>
      <c r="L329" s="123"/>
      <c r="M329" s="123"/>
      <c r="N329" s="123"/>
      <c r="O329" s="123"/>
      <c r="P329" s="123"/>
      <c r="Q329" s="118">
        <f t="shared" si="16"/>
        <v>0</v>
      </c>
      <c r="R329" s="123"/>
      <c r="S329" s="123"/>
      <c r="T329" s="123"/>
      <c r="U329" s="123"/>
      <c r="V329" s="123"/>
      <c r="W329" s="119">
        <f t="shared" si="17"/>
        <v>0</v>
      </c>
    </row>
    <row r="330" spans="1:23" s="63" customFormat="1">
      <c r="A330" s="68">
        <v>368</v>
      </c>
      <c r="B330" s="56"/>
      <c r="C330" s="60"/>
      <c r="D330" s="55"/>
      <c r="E330" s="55"/>
      <c r="F330" s="56"/>
      <c r="G330" s="53"/>
      <c r="H330" s="53"/>
      <c r="I330" s="123"/>
      <c r="J330" s="54" t="s">
        <v>35</v>
      </c>
      <c r="K330" s="120">
        <f t="shared" si="15"/>
        <v>0</v>
      </c>
      <c r="L330" s="123"/>
      <c r="M330" s="123"/>
      <c r="N330" s="123"/>
      <c r="O330" s="123"/>
      <c r="P330" s="123"/>
      <c r="Q330" s="118">
        <f t="shared" si="16"/>
        <v>0</v>
      </c>
      <c r="R330" s="123"/>
      <c r="S330" s="123"/>
      <c r="T330" s="123"/>
      <c r="U330" s="123"/>
      <c r="V330" s="123"/>
      <c r="W330" s="119">
        <f t="shared" si="17"/>
        <v>0</v>
      </c>
    </row>
    <row r="331" spans="1:23" s="63" customFormat="1">
      <c r="A331" s="68">
        <v>369</v>
      </c>
      <c r="B331" s="56"/>
      <c r="C331" s="60"/>
      <c r="D331" s="55"/>
      <c r="E331" s="55"/>
      <c r="F331" s="56"/>
      <c r="G331" s="53"/>
      <c r="H331" s="53"/>
      <c r="I331" s="123"/>
      <c r="J331" s="54" t="s">
        <v>35</v>
      </c>
      <c r="K331" s="120">
        <f t="shared" si="15"/>
        <v>0</v>
      </c>
      <c r="L331" s="123"/>
      <c r="M331" s="123"/>
      <c r="N331" s="123"/>
      <c r="O331" s="123"/>
      <c r="P331" s="123"/>
      <c r="Q331" s="118">
        <f t="shared" si="16"/>
        <v>0</v>
      </c>
      <c r="R331" s="123"/>
      <c r="S331" s="123"/>
      <c r="T331" s="123"/>
      <c r="U331" s="123"/>
      <c r="V331" s="123"/>
      <c r="W331" s="119">
        <f t="shared" si="17"/>
        <v>0</v>
      </c>
    </row>
    <row r="332" spans="1:23" s="63" customFormat="1">
      <c r="A332" s="68">
        <v>370</v>
      </c>
      <c r="B332" s="56"/>
      <c r="C332" s="60"/>
      <c r="D332" s="55"/>
      <c r="E332" s="55"/>
      <c r="F332" s="56"/>
      <c r="G332" s="53"/>
      <c r="H332" s="53"/>
      <c r="I332" s="123"/>
      <c r="J332" s="54" t="s">
        <v>35</v>
      </c>
      <c r="K332" s="120">
        <f t="shared" si="15"/>
        <v>0</v>
      </c>
      <c r="L332" s="123"/>
      <c r="M332" s="123"/>
      <c r="N332" s="123"/>
      <c r="O332" s="123"/>
      <c r="P332" s="123"/>
      <c r="Q332" s="118">
        <f t="shared" si="16"/>
        <v>0</v>
      </c>
      <c r="R332" s="123"/>
      <c r="S332" s="123"/>
      <c r="T332" s="123"/>
      <c r="U332" s="123"/>
      <c r="V332" s="123"/>
      <c r="W332" s="119">
        <f t="shared" si="17"/>
        <v>0</v>
      </c>
    </row>
    <row r="333" spans="1:23" s="63" customFormat="1">
      <c r="A333" s="68">
        <v>371</v>
      </c>
      <c r="B333" s="56"/>
      <c r="C333" s="60"/>
      <c r="D333" s="55"/>
      <c r="E333" s="55"/>
      <c r="F333" s="56"/>
      <c r="G333" s="53"/>
      <c r="H333" s="53"/>
      <c r="I333" s="123"/>
      <c r="J333" s="54" t="s">
        <v>35</v>
      </c>
      <c r="K333" s="120">
        <f t="shared" si="15"/>
        <v>0</v>
      </c>
      <c r="L333" s="123"/>
      <c r="M333" s="123"/>
      <c r="N333" s="123"/>
      <c r="O333" s="123"/>
      <c r="P333" s="123"/>
      <c r="Q333" s="118">
        <f t="shared" si="16"/>
        <v>0</v>
      </c>
      <c r="R333" s="123"/>
      <c r="S333" s="123"/>
      <c r="T333" s="123"/>
      <c r="U333" s="123"/>
      <c r="V333" s="123"/>
      <c r="W333" s="119">
        <f t="shared" si="17"/>
        <v>0</v>
      </c>
    </row>
    <row r="334" spans="1:23" s="63" customFormat="1">
      <c r="A334" s="68">
        <v>372</v>
      </c>
      <c r="B334" s="56"/>
      <c r="C334" s="60"/>
      <c r="D334" s="55"/>
      <c r="E334" s="55"/>
      <c r="F334" s="56"/>
      <c r="G334" s="53"/>
      <c r="H334" s="53"/>
      <c r="I334" s="123"/>
      <c r="J334" s="54" t="s">
        <v>35</v>
      </c>
      <c r="K334" s="120">
        <f t="shared" si="15"/>
        <v>0</v>
      </c>
      <c r="L334" s="123"/>
      <c r="M334" s="123"/>
      <c r="N334" s="123"/>
      <c r="O334" s="123"/>
      <c r="P334" s="123"/>
      <c r="Q334" s="118">
        <f t="shared" si="16"/>
        <v>0</v>
      </c>
      <c r="R334" s="123"/>
      <c r="S334" s="123"/>
      <c r="T334" s="123"/>
      <c r="U334" s="123"/>
      <c r="V334" s="123"/>
      <c r="W334" s="119">
        <f t="shared" si="17"/>
        <v>0</v>
      </c>
    </row>
    <row r="335" spans="1:23" s="63" customFormat="1">
      <c r="A335" s="68">
        <v>373</v>
      </c>
      <c r="B335" s="56"/>
      <c r="C335" s="60"/>
      <c r="D335" s="55"/>
      <c r="E335" s="55"/>
      <c r="F335" s="56"/>
      <c r="G335" s="53"/>
      <c r="H335" s="53"/>
      <c r="I335" s="123"/>
      <c r="J335" s="54" t="s">
        <v>35</v>
      </c>
      <c r="K335" s="120">
        <f t="shared" si="15"/>
        <v>0</v>
      </c>
      <c r="L335" s="123"/>
      <c r="M335" s="123"/>
      <c r="N335" s="123"/>
      <c r="O335" s="123"/>
      <c r="P335" s="123"/>
      <c r="Q335" s="118">
        <f t="shared" si="16"/>
        <v>0</v>
      </c>
      <c r="R335" s="123"/>
      <c r="S335" s="123"/>
      <c r="T335" s="123"/>
      <c r="U335" s="123"/>
      <c r="V335" s="123"/>
      <c r="W335" s="119">
        <f t="shared" si="17"/>
        <v>0</v>
      </c>
    </row>
    <row r="336" spans="1:23" s="63" customFormat="1">
      <c r="A336" s="68">
        <v>374</v>
      </c>
      <c r="B336" s="56"/>
      <c r="C336" s="60"/>
      <c r="D336" s="55"/>
      <c r="E336" s="55"/>
      <c r="F336" s="56"/>
      <c r="G336" s="53"/>
      <c r="H336" s="53"/>
      <c r="I336" s="123"/>
      <c r="J336" s="54" t="s">
        <v>35</v>
      </c>
      <c r="K336" s="120">
        <f t="shared" si="15"/>
        <v>0</v>
      </c>
      <c r="L336" s="123"/>
      <c r="M336" s="123"/>
      <c r="N336" s="123"/>
      <c r="O336" s="123"/>
      <c r="P336" s="123"/>
      <c r="Q336" s="118">
        <f t="shared" si="16"/>
        <v>0</v>
      </c>
      <c r="R336" s="123"/>
      <c r="S336" s="123"/>
      <c r="T336" s="123"/>
      <c r="U336" s="123"/>
      <c r="V336" s="123"/>
      <c r="W336" s="119">
        <f t="shared" si="17"/>
        <v>0</v>
      </c>
    </row>
    <row r="337" spans="1:23" s="63" customFormat="1">
      <c r="A337" s="68">
        <v>375</v>
      </c>
      <c r="B337" s="56"/>
      <c r="C337" s="60"/>
      <c r="D337" s="55"/>
      <c r="E337" s="55"/>
      <c r="F337" s="56"/>
      <c r="G337" s="53"/>
      <c r="H337" s="53"/>
      <c r="I337" s="123"/>
      <c r="J337" s="54" t="s">
        <v>35</v>
      </c>
      <c r="K337" s="120">
        <f t="shared" si="15"/>
        <v>0</v>
      </c>
      <c r="L337" s="123"/>
      <c r="M337" s="123"/>
      <c r="N337" s="123"/>
      <c r="O337" s="123"/>
      <c r="P337" s="123"/>
      <c r="Q337" s="118">
        <f t="shared" si="16"/>
        <v>0</v>
      </c>
      <c r="R337" s="123"/>
      <c r="S337" s="123"/>
      <c r="T337" s="123"/>
      <c r="U337" s="123"/>
      <c r="V337" s="123"/>
      <c r="W337" s="119">
        <f t="shared" si="17"/>
        <v>0</v>
      </c>
    </row>
    <row r="338" spans="1:23" s="63" customFormat="1">
      <c r="A338" s="68">
        <v>376</v>
      </c>
      <c r="B338" s="56"/>
      <c r="C338" s="60"/>
      <c r="D338" s="55"/>
      <c r="E338" s="55"/>
      <c r="F338" s="56"/>
      <c r="G338" s="53"/>
      <c r="H338" s="53"/>
      <c r="I338" s="123"/>
      <c r="J338" s="54" t="s">
        <v>35</v>
      </c>
      <c r="K338" s="120">
        <f t="shared" si="15"/>
        <v>0</v>
      </c>
      <c r="L338" s="123"/>
      <c r="M338" s="123"/>
      <c r="N338" s="123"/>
      <c r="O338" s="123"/>
      <c r="P338" s="123"/>
      <c r="Q338" s="118">
        <f t="shared" si="16"/>
        <v>0</v>
      </c>
      <c r="R338" s="123"/>
      <c r="S338" s="123"/>
      <c r="T338" s="123"/>
      <c r="U338" s="123"/>
      <c r="V338" s="123"/>
      <c r="W338" s="119">
        <f t="shared" si="17"/>
        <v>0</v>
      </c>
    </row>
    <row r="339" spans="1:23" s="63" customFormat="1">
      <c r="A339" s="68">
        <v>377</v>
      </c>
      <c r="B339" s="56"/>
      <c r="C339" s="60"/>
      <c r="D339" s="55"/>
      <c r="E339" s="55"/>
      <c r="F339" s="56"/>
      <c r="G339" s="53"/>
      <c r="H339" s="53"/>
      <c r="I339" s="123"/>
      <c r="J339" s="54" t="s">
        <v>35</v>
      </c>
      <c r="K339" s="120">
        <f t="shared" si="15"/>
        <v>0</v>
      </c>
      <c r="L339" s="123"/>
      <c r="M339" s="123"/>
      <c r="N339" s="123"/>
      <c r="O339" s="123"/>
      <c r="P339" s="123"/>
      <c r="Q339" s="118">
        <f t="shared" si="16"/>
        <v>0</v>
      </c>
      <c r="R339" s="123"/>
      <c r="S339" s="123"/>
      <c r="T339" s="123"/>
      <c r="U339" s="123"/>
      <c r="V339" s="123"/>
      <c r="W339" s="119">
        <f t="shared" si="17"/>
        <v>0</v>
      </c>
    </row>
    <row r="340" spans="1:23" s="63" customFormat="1">
      <c r="A340" s="68">
        <v>378</v>
      </c>
      <c r="B340" s="56"/>
      <c r="C340" s="60"/>
      <c r="D340" s="55"/>
      <c r="E340" s="55"/>
      <c r="F340" s="56"/>
      <c r="G340" s="53"/>
      <c r="H340" s="53"/>
      <c r="I340" s="123"/>
      <c r="J340" s="54" t="s">
        <v>35</v>
      </c>
      <c r="K340" s="120">
        <f t="shared" si="15"/>
        <v>0</v>
      </c>
      <c r="L340" s="123"/>
      <c r="M340" s="123"/>
      <c r="N340" s="123"/>
      <c r="O340" s="123"/>
      <c r="P340" s="123"/>
      <c r="Q340" s="118">
        <f t="shared" si="16"/>
        <v>0</v>
      </c>
      <c r="R340" s="123"/>
      <c r="S340" s="123"/>
      <c r="T340" s="123"/>
      <c r="U340" s="123"/>
      <c r="V340" s="123"/>
      <c r="W340" s="119">
        <f t="shared" si="17"/>
        <v>0</v>
      </c>
    </row>
    <row r="341" spans="1:23" s="63" customFormat="1">
      <c r="A341" s="68">
        <v>379</v>
      </c>
      <c r="B341" s="56"/>
      <c r="C341" s="60"/>
      <c r="D341" s="55"/>
      <c r="E341" s="55"/>
      <c r="F341" s="56"/>
      <c r="G341" s="53"/>
      <c r="H341" s="53"/>
      <c r="I341" s="123"/>
      <c r="J341" s="54" t="s">
        <v>35</v>
      </c>
      <c r="K341" s="120">
        <f t="shared" si="15"/>
        <v>0</v>
      </c>
      <c r="L341" s="123"/>
      <c r="M341" s="123"/>
      <c r="N341" s="123"/>
      <c r="O341" s="123"/>
      <c r="P341" s="123"/>
      <c r="Q341" s="118">
        <f t="shared" si="16"/>
        <v>0</v>
      </c>
      <c r="R341" s="123"/>
      <c r="S341" s="123"/>
      <c r="T341" s="123"/>
      <c r="U341" s="123"/>
      <c r="V341" s="123"/>
      <c r="W341" s="119">
        <f t="shared" si="17"/>
        <v>0</v>
      </c>
    </row>
    <row r="342" spans="1:23" s="63" customFormat="1">
      <c r="A342" s="68">
        <v>380</v>
      </c>
      <c r="B342" s="56"/>
      <c r="C342" s="60"/>
      <c r="D342" s="55"/>
      <c r="E342" s="55"/>
      <c r="F342" s="56"/>
      <c r="G342" s="53"/>
      <c r="H342" s="53"/>
      <c r="I342" s="123"/>
      <c r="J342" s="54" t="s">
        <v>35</v>
      </c>
      <c r="K342" s="120">
        <f t="shared" si="15"/>
        <v>0</v>
      </c>
      <c r="L342" s="123"/>
      <c r="M342" s="123"/>
      <c r="N342" s="123"/>
      <c r="O342" s="123"/>
      <c r="P342" s="123"/>
      <c r="Q342" s="118">
        <f t="shared" si="16"/>
        <v>0</v>
      </c>
      <c r="R342" s="123"/>
      <c r="S342" s="123"/>
      <c r="T342" s="123"/>
      <c r="U342" s="123"/>
      <c r="V342" s="123"/>
      <c r="W342" s="119">
        <f t="shared" si="17"/>
        <v>0</v>
      </c>
    </row>
    <row r="343" spans="1:23" s="63" customFormat="1">
      <c r="A343" s="68">
        <v>381</v>
      </c>
      <c r="B343" s="56"/>
      <c r="C343" s="60"/>
      <c r="D343" s="55"/>
      <c r="E343" s="55"/>
      <c r="F343" s="56"/>
      <c r="G343" s="53"/>
      <c r="H343" s="53"/>
      <c r="I343" s="123"/>
      <c r="J343" s="54" t="s">
        <v>35</v>
      </c>
      <c r="K343" s="120">
        <f t="shared" si="15"/>
        <v>0</v>
      </c>
      <c r="L343" s="123"/>
      <c r="M343" s="123"/>
      <c r="N343" s="123"/>
      <c r="O343" s="123"/>
      <c r="P343" s="123"/>
      <c r="Q343" s="118">
        <f t="shared" si="16"/>
        <v>0</v>
      </c>
      <c r="R343" s="123"/>
      <c r="S343" s="123"/>
      <c r="T343" s="123"/>
      <c r="U343" s="123"/>
      <c r="V343" s="123"/>
      <c r="W343" s="119">
        <f t="shared" si="17"/>
        <v>0</v>
      </c>
    </row>
    <row r="344" spans="1:23" s="63" customFormat="1">
      <c r="A344" s="68">
        <v>382</v>
      </c>
      <c r="B344" s="56"/>
      <c r="C344" s="60"/>
      <c r="D344" s="55"/>
      <c r="E344" s="55"/>
      <c r="F344" s="56"/>
      <c r="G344" s="53"/>
      <c r="H344" s="53"/>
      <c r="I344" s="123"/>
      <c r="J344" s="54" t="s">
        <v>35</v>
      </c>
      <c r="K344" s="120">
        <f t="shared" si="15"/>
        <v>0</v>
      </c>
      <c r="L344" s="123"/>
      <c r="M344" s="123"/>
      <c r="N344" s="123"/>
      <c r="O344" s="123"/>
      <c r="P344" s="123"/>
      <c r="Q344" s="118">
        <f t="shared" si="16"/>
        <v>0</v>
      </c>
      <c r="R344" s="123"/>
      <c r="S344" s="123"/>
      <c r="T344" s="123"/>
      <c r="U344" s="123"/>
      <c r="V344" s="123"/>
      <c r="W344" s="119">
        <f t="shared" si="17"/>
        <v>0</v>
      </c>
    </row>
    <row r="345" spans="1:23" s="63" customFormat="1">
      <c r="A345" s="68">
        <v>383</v>
      </c>
      <c r="B345" s="56"/>
      <c r="C345" s="60"/>
      <c r="D345" s="55"/>
      <c r="E345" s="55"/>
      <c r="F345" s="56"/>
      <c r="G345" s="53"/>
      <c r="H345" s="53"/>
      <c r="I345" s="123"/>
      <c r="J345" s="54" t="s">
        <v>35</v>
      </c>
      <c r="K345" s="120">
        <f t="shared" si="15"/>
        <v>0</v>
      </c>
      <c r="L345" s="123"/>
      <c r="M345" s="123"/>
      <c r="N345" s="123"/>
      <c r="O345" s="123"/>
      <c r="P345" s="123"/>
      <c r="Q345" s="118">
        <f t="shared" si="16"/>
        <v>0</v>
      </c>
      <c r="R345" s="123"/>
      <c r="S345" s="123"/>
      <c r="T345" s="123"/>
      <c r="U345" s="123"/>
      <c r="V345" s="123"/>
      <c r="W345" s="119">
        <f t="shared" si="17"/>
        <v>0</v>
      </c>
    </row>
    <row r="346" spans="1:23" s="63" customFormat="1">
      <c r="A346" s="68">
        <v>384</v>
      </c>
      <c r="B346" s="56"/>
      <c r="C346" s="60"/>
      <c r="D346" s="55"/>
      <c r="E346" s="55"/>
      <c r="F346" s="56"/>
      <c r="G346" s="53"/>
      <c r="H346" s="53"/>
      <c r="I346" s="123"/>
      <c r="J346" s="54" t="s">
        <v>35</v>
      </c>
      <c r="K346" s="120">
        <f t="shared" si="15"/>
        <v>0</v>
      </c>
      <c r="L346" s="123"/>
      <c r="M346" s="123"/>
      <c r="N346" s="123"/>
      <c r="O346" s="123"/>
      <c r="P346" s="123"/>
      <c r="Q346" s="118">
        <f t="shared" si="16"/>
        <v>0</v>
      </c>
      <c r="R346" s="123"/>
      <c r="S346" s="123"/>
      <c r="T346" s="123"/>
      <c r="U346" s="123"/>
      <c r="V346" s="123"/>
      <c r="W346" s="119">
        <f t="shared" si="17"/>
        <v>0</v>
      </c>
    </row>
    <row r="347" spans="1:23" s="63" customFormat="1">
      <c r="A347" s="68">
        <v>385</v>
      </c>
      <c r="B347" s="56"/>
      <c r="C347" s="60"/>
      <c r="D347" s="55"/>
      <c r="E347" s="55"/>
      <c r="F347" s="56"/>
      <c r="G347" s="53"/>
      <c r="H347" s="53"/>
      <c r="I347" s="123"/>
      <c r="J347" s="54" t="s">
        <v>35</v>
      </c>
      <c r="K347" s="120">
        <f t="shared" si="15"/>
        <v>0</v>
      </c>
      <c r="L347" s="123"/>
      <c r="M347" s="123"/>
      <c r="N347" s="123"/>
      <c r="O347" s="123"/>
      <c r="P347" s="123"/>
      <c r="Q347" s="118">
        <f t="shared" si="16"/>
        <v>0</v>
      </c>
      <c r="R347" s="123"/>
      <c r="S347" s="123"/>
      <c r="T347" s="123"/>
      <c r="U347" s="123"/>
      <c r="V347" s="123"/>
      <c r="W347" s="119">
        <f t="shared" si="17"/>
        <v>0</v>
      </c>
    </row>
    <row r="348" spans="1:23" s="63" customFormat="1">
      <c r="A348" s="68">
        <v>386</v>
      </c>
      <c r="B348" s="56"/>
      <c r="C348" s="60"/>
      <c r="D348" s="55"/>
      <c r="E348" s="55"/>
      <c r="F348" s="56"/>
      <c r="G348" s="53"/>
      <c r="H348" s="53"/>
      <c r="I348" s="123"/>
      <c r="J348" s="54" t="s">
        <v>35</v>
      </c>
      <c r="K348" s="120">
        <f t="shared" si="15"/>
        <v>0</v>
      </c>
      <c r="L348" s="123"/>
      <c r="M348" s="123"/>
      <c r="N348" s="123"/>
      <c r="O348" s="123"/>
      <c r="P348" s="123"/>
      <c r="Q348" s="118">
        <f t="shared" si="16"/>
        <v>0</v>
      </c>
      <c r="R348" s="123"/>
      <c r="S348" s="123"/>
      <c r="T348" s="123"/>
      <c r="U348" s="123"/>
      <c r="V348" s="123"/>
      <c r="W348" s="119">
        <f t="shared" si="17"/>
        <v>0</v>
      </c>
    </row>
    <row r="349" spans="1:23" s="63" customFormat="1">
      <c r="A349" s="68">
        <v>387</v>
      </c>
      <c r="B349" s="56"/>
      <c r="C349" s="60"/>
      <c r="D349" s="55"/>
      <c r="E349" s="55"/>
      <c r="F349" s="56"/>
      <c r="G349" s="53"/>
      <c r="H349" s="53"/>
      <c r="I349" s="123"/>
      <c r="J349" s="54" t="s">
        <v>35</v>
      </c>
      <c r="K349" s="120">
        <f t="shared" si="15"/>
        <v>0</v>
      </c>
      <c r="L349" s="123"/>
      <c r="M349" s="123"/>
      <c r="N349" s="123"/>
      <c r="O349" s="123"/>
      <c r="P349" s="123"/>
      <c r="Q349" s="118">
        <f t="shared" si="16"/>
        <v>0</v>
      </c>
      <c r="R349" s="123"/>
      <c r="S349" s="123"/>
      <c r="T349" s="123"/>
      <c r="U349" s="123"/>
      <c r="V349" s="123"/>
      <c r="W349" s="119">
        <f t="shared" si="17"/>
        <v>0</v>
      </c>
    </row>
    <row r="350" spans="1:23" s="63" customFormat="1">
      <c r="A350" s="68">
        <v>388</v>
      </c>
      <c r="B350" s="56"/>
      <c r="C350" s="60"/>
      <c r="D350" s="55"/>
      <c r="E350" s="55"/>
      <c r="F350" s="56"/>
      <c r="G350" s="53"/>
      <c r="H350" s="53"/>
      <c r="I350" s="123"/>
      <c r="J350" s="54" t="s">
        <v>35</v>
      </c>
      <c r="K350" s="120">
        <f t="shared" si="15"/>
        <v>0</v>
      </c>
      <c r="L350" s="123"/>
      <c r="M350" s="123"/>
      <c r="N350" s="123"/>
      <c r="O350" s="123"/>
      <c r="P350" s="123"/>
      <c r="Q350" s="118">
        <f t="shared" si="16"/>
        <v>0</v>
      </c>
      <c r="R350" s="123"/>
      <c r="S350" s="123"/>
      <c r="T350" s="123"/>
      <c r="U350" s="123"/>
      <c r="V350" s="123"/>
      <c r="W350" s="119">
        <f t="shared" si="17"/>
        <v>0</v>
      </c>
    </row>
    <row r="351" spans="1:23" s="63" customFormat="1">
      <c r="A351" s="68">
        <v>389</v>
      </c>
      <c r="B351" s="56"/>
      <c r="C351" s="60"/>
      <c r="D351" s="55"/>
      <c r="E351" s="55"/>
      <c r="F351" s="56"/>
      <c r="G351" s="53"/>
      <c r="H351" s="53"/>
      <c r="I351" s="123"/>
      <c r="J351" s="54" t="s">
        <v>35</v>
      </c>
      <c r="K351" s="120">
        <f t="shared" si="15"/>
        <v>0</v>
      </c>
      <c r="L351" s="123"/>
      <c r="M351" s="123"/>
      <c r="N351" s="123"/>
      <c r="O351" s="123"/>
      <c r="P351" s="123"/>
      <c r="Q351" s="118">
        <f t="shared" si="16"/>
        <v>0</v>
      </c>
      <c r="R351" s="123"/>
      <c r="S351" s="123"/>
      <c r="T351" s="123"/>
      <c r="U351" s="123"/>
      <c r="V351" s="123"/>
      <c r="W351" s="119">
        <f t="shared" si="17"/>
        <v>0</v>
      </c>
    </row>
    <row r="352" spans="1:23" s="63" customFormat="1">
      <c r="A352" s="68">
        <v>390</v>
      </c>
      <c r="B352" s="56"/>
      <c r="C352" s="60"/>
      <c r="D352" s="55"/>
      <c r="E352" s="55"/>
      <c r="F352" s="56"/>
      <c r="G352" s="53"/>
      <c r="H352" s="53"/>
      <c r="I352" s="123"/>
      <c r="J352" s="54" t="s">
        <v>35</v>
      </c>
      <c r="K352" s="120">
        <f t="shared" si="15"/>
        <v>0</v>
      </c>
      <c r="L352" s="123"/>
      <c r="M352" s="123"/>
      <c r="N352" s="123"/>
      <c r="O352" s="123"/>
      <c r="P352" s="123"/>
      <c r="Q352" s="118">
        <f t="shared" si="16"/>
        <v>0</v>
      </c>
      <c r="R352" s="123"/>
      <c r="S352" s="123"/>
      <c r="T352" s="123"/>
      <c r="U352" s="123"/>
      <c r="V352" s="123"/>
      <c r="W352" s="119">
        <f t="shared" si="17"/>
        <v>0</v>
      </c>
    </row>
    <row r="353" spans="1:23" s="63" customFormat="1">
      <c r="A353" s="68">
        <v>391</v>
      </c>
      <c r="B353" s="56"/>
      <c r="C353" s="60"/>
      <c r="D353" s="55"/>
      <c r="E353" s="55"/>
      <c r="F353" s="56"/>
      <c r="G353" s="53"/>
      <c r="H353" s="53"/>
      <c r="I353" s="123"/>
      <c r="J353" s="54" t="s">
        <v>35</v>
      </c>
      <c r="K353" s="120">
        <f t="shared" si="15"/>
        <v>0</v>
      </c>
      <c r="L353" s="123"/>
      <c r="M353" s="123"/>
      <c r="N353" s="123"/>
      <c r="O353" s="123"/>
      <c r="P353" s="123"/>
      <c r="Q353" s="118">
        <f t="shared" si="16"/>
        <v>0</v>
      </c>
      <c r="R353" s="123"/>
      <c r="S353" s="123"/>
      <c r="T353" s="123"/>
      <c r="U353" s="123"/>
      <c r="V353" s="123"/>
      <c r="W353" s="119">
        <f t="shared" si="17"/>
        <v>0</v>
      </c>
    </row>
    <row r="354" spans="1:23" s="63" customFormat="1">
      <c r="A354" s="68">
        <v>392</v>
      </c>
      <c r="B354" s="56"/>
      <c r="C354" s="60"/>
      <c r="D354" s="55"/>
      <c r="E354" s="55"/>
      <c r="F354" s="56"/>
      <c r="G354" s="53"/>
      <c r="H354" s="53"/>
      <c r="I354" s="123"/>
      <c r="J354" s="54" t="s">
        <v>35</v>
      </c>
      <c r="K354" s="120">
        <f t="shared" si="15"/>
        <v>0</v>
      </c>
      <c r="L354" s="123"/>
      <c r="M354" s="123"/>
      <c r="N354" s="123"/>
      <c r="O354" s="123"/>
      <c r="P354" s="123"/>
      <c r="Q354" s="118">
        <f t="shared" si="16"/>
        <v>0</v>
      </c>
      <c r="R354" s="123"/>
      <c r="S354" s="123"/>
      <c r="T354" s="123"/>
      <c r="U354" s="123"/>
      <c r="V354" s="123"/>
      <c r="W354" s="119">
        <f t="shared" si="17"/>
        <v>0</v>
      </c>
    </row>
    <row r="355" spans="1:23" s="63" customFormat="1">
      <c r="A355" s="68">
        <v>393</v>
      </c>
      <c r="B355" s="56"/>
      <c r="C355" s="60"/>
      <c r="D355" s="55"/>
      <c r="E355" s="55"/>
      <c r="F355" s="56"/>
      <c r="G355" s="53"/>
      <c r="H355" s="53"/>
      <c r="I355" s="123"/>
      <c r="J355" s="54" t="s">
        <v>35</v>
      </c>
      <c r="K355" s="120">
        <f t="shared" si="15"/>
        <v>0</v>
      </c>
      <c r="L355" s="123"/>
      <c r="M355" s="123"/>
      <c r="N355" s="123"/>
      <c r="O355" s="123"/>
      <c r="P355" s="123"/>
      <c r="Q355" s="118">
        <f t="shared" si="16"/>
        <v>0</v>
      </c>
      <c r="R355" s="123"/>
      <c r="S355" s="123"/>
      <c r="T355" s="123"/>
      <c r="U355" s="123"/>
      <c r="V355" s="123"/>
      <c r="W355" s="119">
        <f t="shared" si="17"/>
        <v>0</v>
      </c>
    </row>
    <row r="356" spans="1:23" s="63" customFormat="1">
      <c r="A356" s="68">
        <v>394</v>
      </c>
      <c r="B356" s="56"/>
      <c r="C356" s="60"/>
      <c r="D356" s="55"/>
      <c r="E356" s="55"/>
      <c r="F356" s="56"/>
      <c r="G356" s="53"/>
      <c r="H356" s="53"/>
      <c r="I356" s="123"/>
      <c r="J356" s="54" t="s">
        <v>35</v>
      </c>
      <c r="K356" s="120">
        <f t="shared" si="15"/>
        <v>0</v>
      </c>
      <c r="L356" s="123"/>
      <c r="M356" s="123"/>
      <c r="N356" s="123"/>
      <c r="O356" s="123"/>
      <c r="P356" s="123"/>
      <c r="Q356" s="118">
        <f t="shared" si="16"/>
        <v>0</v>
      </c>
      <c r="R356" s="123"/>
      <c r="S356" s="123"/>
      <c r="T356" s="123"/>
      <c r="U356" s="123"/>
      <c r="V356" s="123"/>
      <c r="W356" s="119">
        <f t="shared" si="17"/>
        <v>0</v>
      </c>
    </row>
    <row r="357" spans="1:23" s="63" customFormat="1">
      <c r="A357" s="68">
        <v>395</v>
      </c>
      <c r="B357" s="56"/>
      <c r="C357" s="60"/>
      <c r="D357" s="55"/>
      <c r="E357" s="55"/>
      <c r="F357" s="56"/>
      <c r="G357" s="53"/>
      <c r="H357" s="53"/>
      <c r="I357" s="123"/>
      <c r="J357" s="54" t="s">
        <v>35</v>
      </c>
      <c r="K357" s="120">
        <f t="shared" si="15"/>
        <v>0</v>
      </c>
      <c r="L357" s="123"/>
      <c r="M357" s="123"/>
      <c r="N357" s="123"/>
      <c r="O357" s="123"/>
      <c r="P357" s="123"/>
      <c r="Q357" s="118">
        <f t="shared" si="16"/>
        <v>0</v>
      </c>
      <c r="R357" s="123"/>
      <c r="S357" s="123"/>
      <c r="T357" s="123"/>
      <c r="U357" s="123"/>
      <c r="V357" s="123"/>
      <c r="W357" s="119">
        <f t="shared" si="17"/>
        <v>0</v>
      </c>
    </row>
    <row r="358" spans="1:23" s="63" customFormat="1">
      <c r="A358" s="68">
        <v>396</v>
      </c>
      <c r="B358" s="56"/>
      <c r="C358" s="60"/>
      <c r="D358" s="55"/>
      <c r="E358" s="55"/>
      <c r="F358" s="56"/>
      <c r="G358" s="53"/>
      <c r="H358" s="53"/>
      <c r="I358" s="123"/>
      <c r="J358" s="54" t="s">
        <v>35</v>
      </c>
      <c r="K358" s="120">
        <f t="shared" si="15"/>
        <v>0</v>
      </c>
      <c r="L358" s="123"/>
      <c r="M358" s="123"/>
      <c r="N358" s="123"/>
      <c r="O358" s="123"/>
      <c r="P358" s="123"/>
      <c r="Q358" s="118">
        <f t="shared" si="16"/>
        <v>0</v>
      </c>
      <c r="R358" s="123"/>
      <c r="S358" s="123"/>
      <c r="T358" s="123"/>
      <c r="U358" s="123"/>
      <c r="V358" s="123"/>
      <c r="W358" s="119">
        <f t="shared" si="17"/>
        <v>0</v>
      </c>
    </row>
    <row r="359" spans="1:23" s="63" customFormat="1">
      <c r="A359" s="68">
        <v>397</v>
      </c>
      <c r="B359" s="56"/>
      <c r="C359" s="60"/>
      <c r="D359" s="55"/>
      <c r="E359" s="55"/>
      <c r="F359" s="56"/>
      <c r="G359" s="53"/>
      <c r="H359" s="53"/>
      <c r="I359" s="123"/>
      <c r="J359" s="54" t="s">
        <v>35</v>
      </c>
      <c r="K359" s="120">
        <f t="shared" si="15"/>
        <v>0</v>
      </c>
      <c r="L359" s="123"/>
      <c r="M359" s="123"/>
      <c r="N359" s="123"/>
      <c r="O359" s="123"/>
      <c r="P359" s="123"/>
      <c r="Q359" s="118">
        <f t="shared" si="16"/>
        <v>0</v>
      </c>
      <c r="R359" s="123"/>
      <c r="S359" s="123"/>
      <c r="T359" s="123"/>
      <c r="U359" s="123"/>
      <c r="V359" s="123"/>
      <c r="W359" s="119">
        <f t="shared" si="17"/>
        <v>0</v>
      </c>
    </row>
    <row r="360" spans="1:23" s="63" customFormat="1">
      <c r="A360" s="68">
        <v>398</v>
      </c>
      <c r="B360" s="56"/>
      <c r="C360" s="60"/>
      <c r="D360" s="55"/>
      <c r="E360" s="55"/>
      <c r="F360" s="56"/>
      <c r="G360" s="53"/>
      <c r="H360" s="53"/>
      <c r="I360" s="123"/>
      <c r="J360" s="54" t="s">
        <v>35</v>
      </c>
      <c r="K360" s="120">
        <f t="shared" si="15"/>
        <v>0</v>
      </c>
      <c r="L360" s="123"/>
      <c r="M360" s="123"/>
      <c r="N360" s="123"/>
      <c r="O360" s="123"/>
      <c r="P360" s="123"/>
      <c r="Q360" s="118">
        <f t="shared" si="16"/>
        <v>0</v>
      </c>
      <c r="R360" s="123"/>
      <c r="S360" s="123"/>
      <c r="T360" s="123"/>
      <c r="U360" s="123"/>
      <c r="V360" s="123"/>
      <c r="W360" s="119">
        <f t="shared" si="17"/>
        <v>0</v>
      </c>
    </row>
    <row r="361" spans="1:23" s="63" customFormat="1">
      <c r="A361" s="68">
        <v>399</v>
      </c>
      <c r="B361" s="56"/>
      <c r="C361" s="60"/>
      <c r="D361" s="55"/>
      <c r="E361" s="55"/>
      <c r="F361" s="56"/>
      <c r="G361" s="53"/>
      <c r="H361" s="53"/>
      <c r="I361" s="123"/>
      <c r="J361" s="54" t="s">
        <v>35</v>
      </c>
      <c r="K361" s="120">
        <f t="shared" si="15"/>
        <v>0</v>
      </c>
      <c r="L361" s="123"/>
      <c r="M361" s="123"/>
      <c r="N361" s="123"/>
      <c r="O361" s="123"/>
      <c r="P361" s="123"/>
      <c r="Q361" s="118">
        <f t="shared" si="16"/>
        <v>0</v>
      </c>
      <c r="R361" s="123"/>
      <c r="S361" s="123"/>
      <c r="T361" s="123"/>
      <c r="U361" s="123"/>
      <c r="V361" s="123"/>
      <c r="W361" s="119">
        <f t="shared" si="17"/>
        <v>0</v>
      </c>
    </row>
    <row r="362" spans="1:23" s="63" customFormat="1">
      <c r="A362" s="68">
        <v>400</v>
      </c>
      <c r="B362" s="56"/>
      <c r="C362" s="60"/>
      <c r="D362" s="55"/>
      <c r="E362" s="55"/>
      <c r="F362" s="56"/>
      <c r="G362" s="53"/>
      <c r="H362" s="53"/>
      <c r="I362" s="123"/>
      <c r="J362" s="54" t="s">
        <v>35</v>
      </c>
      <c r="K362" s="120">
        <f t="shared" si="15"/>
        <v>0</v>
      </c>
      <c r="L362" s="123"/>
      <c r="M362" s="123"/>
      <c r="N362" s="123"/>
      <c r="O362" s="123"/>
      <c r="P362" s="123"/>
      <c r="Q362" s="118">
        <f t="shared" si="16"/>
        <v>0</v>
      </c>
      <c r="R362" s="123"/>
      <c r="S362" s="123"/>
      <c r="T362" s="123"/>
      <c r="U362" s="123"/>
      <c r="V362" s="123"/>
      <c r="W362" s="119">
        <f t="shared" si="17"/>
        <v>0</v>
      </c>
    </row>
    <row r="363" spans="1:23" s="63" customFormat="1">
      <c r="A363" s="68">
        <v>401</v>
      </c>
      <c r="B363" s="56"/>
      <c r="C363" s="60"/>
      <c r="D363" s="55"/>
      <c r="E363" s="55"/>
      <c r="F363" s="56"/>
      <c r="G363" s="53"/>
      <c r="H363" s="53"/>
      <c r="I363" s="123"/>
      <c r="J363" s="54" t="s">
        <v>35</v>
      </c>
      <c r="K363" s="120">
        <f t="shared" si="15"/>
        <v>0</v>
      </c>
      <c r="L363" s="123"/>
      <c r="M363" s="123"/>
      <c r="N363" s="123"/>
      <c r="O363" s="123"/>
      <c r="P363" s="123"/>
      <c r="Q363" s="118">
        <f t="shared" si="16"/>
        <v>0</v>
      </c>
      <c r="R363" s="123"/>
      <c r="S363" s="123"/>
      <c r="T363" s="123"/>
      <c r="U363" s="123"/>
      <c r="V363" s="123"/>
      <c r="W363" s="119">
        <f t="shared" si="17"/>
        <v>0</v>
      </c>
    </row>
    <row r="364" spans="1:23" s="63" customFormat="1">
      <c r="A364" s="68">
        <v>402</v>
      </c>
      <c r="B364" s="56"/>
      <c r="C364" s="60"/>
      <c r="D364" s="55"/>
      <c r="E364" s="55"/>
      <c r="F364" s="56"/>
      <c r="G364" s="53"/>
      <c r="H364" s="53"/>
      <c r="I364" s="123"/>
      <c r="J364" s="54" t="s">
        <v>35</v>
      </c>
      <c r="K364" s="120">
        <f t="shared" si="15"/>
        <v>0</v>
      </c>
      <c r="L364" s="123"/>
      <c r="M364" s="123"/>
      <c r="N364" s="123"/>
      <c r="O364" s="123"/>
      <c r="P364" s="123"/>
      <c r="Q364" s="118">
        <f t="shared" si="16"/>
        <v>0</v>
      </c>
      <c r="R364" s="123"/>
      <c r="S364" s="123"/>
      <c r="T364" s="123"/>
      <c r="U364" s="123"/>
      <c r="V364" s="123"/>
      <c r="W364" s="119">
        <f t="shared" si="17"/>
        <v>0</v>
      </c>
    </row>
    <row r="365" spans="1:23" s="63" customFormat="1">
      <c r="A365" s="68">
        <v>403</v>
      </c>
      <c r="B365" s="56"/>
      <c r="C365" s="60"/>
      <c r="D365" s="55"/>
      <c r="E365" s="55"/>
      <c r="F365" s="56"/>
      <c r="G365" s="53"/>
      <c r="H365" s="53"/>
      <c r="I365" s="123"/>
      <c r="J365" s="54" t="s">
        <v>35</v>
      </c>
      <c r="K365" s="120">
        <f t="shared" si="15"/>
        <v>0</v>
      </c>
      <c r="L365" s="123"/>
      <c r="M365" s="123"/>
      <c r="N365" s="123"/>
      <c r="O365" s="123"/>
      <c r="P365" s="123"/>
      <c r="Q365" s="118">
        <f t="shared" si="16"/>
        <v>0</v>
      </c>
      <c r="R365" s="123"/>
      <c r="S365" s="123"/>
      <c r="T365" s="123"/>
      <c r="U365" s="123"/>
      <c r="V365" s="123"/>
      <c r="W365" s="119">
        <f t="shared" si="17"/>
        <v>0</v>
      </c>
    </row>
    <row r="366" spans="1:23" s="63" customFormat="1">
      <c r="A366" s="68">
        <v>404</v>
      </c>
      <c r="B366" s="56"/>
      <c r="C366" s="60"/>
      <c r="D366" s="55"/>
      <c r="E366" s="55"/>
      <c r="F366" s="56"/>
      <c r="G366" s="53"/>
      <c r="H366" s="53"/>
      <c r="I366" s="123"/>
      <c r="J366" s="54" t="s">
        <v>35</v>
      </c>
      <c r="K366" s="120">
        <f t="shared" si="15"/>
        <v>0</v>
      </c>
      <c r="L366" s="123"/>
      <c r="M366" s="123"/>
      <c r="N366" s="123"/>
      <c r="O366" s="123"/>
      <c r="P366" s="123"/>
      <c r="Q366" s="118">
        <f t="shared" si="16"/>
        <v>0</v>
      </c>
      <c r="R366" s="123"/>
      <c r="S366" s="123"/>
      <c r="T366" s="123"/>
      <c r="U366" s="123"/>
      <c r="V366" s="123"/>
      <c r="W366" s="119">
        <f t="shared" si="17"/>
        <v>0</v>
      </c>
    </row>
    <row r="367" spans="1:23" s="63" customFormat="1">
      <c r="A367" s="68">
        <v>405</v>
      </c>
      <c r="B367" s="56"/>
      <c r="C367" s="60"/>
      <c r="D367" s="55"/>
      <c r="E367" s="55"/>
      <c r="F367" s="56"/>
      <c r="G367" s="53"/>
      <c r="H367" s="53"/>
      <c r="I367" s="123"/>
      <c r="J367" s="54" t="s">
        <v>35</v>
      </c>
      <c r="K367" s="120">
        <f t="shared" si="15"/>
        <v>0</v>
      </c>
      <c r="L367" s="123"/>
      <c r="M367" s="123"/>
      <c r="N367" s="123"/>
      <c r="O367" s="123"/>
      <c r="P367" s="123"/>
      <c r="Q367" s="118">
        <f t="shared" si="16"/>
        <v>0</v>
      </c>
      <c r="R367" s="123"/>
      <c r="S367" s="123"/>
      <c r="T367" s="123"/>
      <c r="U367" s="123"/>
      <c r="V367" s="123"/>
      <c r="W367" s="119">
        <f t="shared" si="17"/>
        <v>0</v>
      </c>
    </row>
    <row r="368" spans="1:23" s="63" customFormat="1">
      <c r="A368" s="68">
        <v>406</v>
      </c>
      <c r="B368" s="56"/>
      <c r="C368" s="60"/>
      <c r="D368" s="55"/>
      <c r="E368" s="55"/>
      <c r="F368" s="56"/>
      <c r="G368" s="53"/>
      <c r="H368" s="53"/>
      <c r="I368" s="123"/>
      <c r="J368" s="54" t="s">
        <v>35</v>
      </c>
      <c r="K368" s="120">
        <f t="shared" si="15"/>
        <v>0</v>
      </c>
      <c r="L368" s="123"/>
      <c r="M368" s="123"/>
      <c r="N368" s="123"/>
      <c r="O368" s="123"/>
      <c r="P368" s="123"/>
      <c r="Q368" s="118">
        <f t="shared" si="16"/>
        <v>0</v>
      </c>
      <c r="R368" s="123"/>
      <c r="S368" s="123"/>
      <c r="T368" s="123"/>
      <c r="U368" s="123"/>
      <c r="V368" s="123"/>
      <c r="W368" s="119">
        <f t="shared" si="17"/>
        <v>0</v>
      </c>
    </row>
    <row r="369" spans="1:23" s="63" customFormat="1">
      <c r="A369" s="68">
        <v>407</v>
      </c>
      <c r="B369" s="56"/>
      <c r="C369" s="60"/>
      <c r="D369" s="55"/>
      <c r="E369" s="55"/>
      <c r="F369" s="56"/>
      <c r="G369" s="53"/>
      <c r="H369" s="53"/>
      <c r="I369" s="123"/>
      <c r="J369" s="54" t="s">
        <v>35</v>
      </c>
      <c r="K369" s="120">
        <f t="shared" si="15"/>
        <v>0</v>
      </c>
      <c r="L369" s="123"/>
      <c r="M369" s="123"/>
      <c r="N369" s="123"/>
      <c r="O369" s="123"/>
      <c r="P369" s="123"/>
      <c r="Q369" s="118">
        <f t="shared" si="16"/>
        <v>0</v>
      </c>
      <c r="R369" s="123"/>
      <c r="S369" s="123"/>
      <c r="T369" s="123"/>
      <c r="U369" s="123"/>
      <c r="V369" s="123"/>
      <c r="W369" s="119">
        <f t="shared" si="17"/>
        <v>0</v>
      </c>
    </row>
    <row r="370" spans="1:23" s="63" customFormat="1">
      <c r="A370" s="68">
        <v>408</v>
      </c>
      <c r="B370" s="56"/>
      <c r="C370" s="60"/>
      <c r="D370" s="55"/>
      <c r="E370" s="55"/>
      <c r="F370" s="56"/>
      <c r="G370" s="53"/>
      <c r="H370" s="53"/>
      <c r="I370" s="123"/>
      <c r="J370" s="54" t="s">
        <v>35</v>
      </c>
      <c r="K370" s="120">
        <f t="shared" si="15"/>
        <v>0</v>
      </c>
      <c r="L370" s="123"/>
      <c r="M370" s="123"/>
      <c r="N370" s="123"/>
      <c r="O370" s="123"/>
      <c r="P370" s="123"/>
      <c r="Q370" s="118">
        <f t="shared" si="16"/>
        <v>0</v>
      </c>
      <c r="R370" s="123"/>
      <c r="S370" s="123"/>
      <c r="T370" s="123"/>
      <c r="U370" s="123"/>
      <c r="V370" s="123"/>
      <c r="W370" s="119">
        <f t="shared" si="17"/>
        <v>0</v>
      </c>
    </row>
    <row r="371" spans="1:23" s="63" customFormat="1">
      <c r="A371" s="68">
        <v>409</v>
      </c>
      <c r="B371" s="56"/>
      <c r="C371" s="60"/>
      <c r="D371" s="55"/>
      <c r="E371" s="55"/>
      <c r="F371" s="56"/>
      <c r="G371" s="53"/>
      <c r="H371" s="53"/>
      <c r="I371" s="123"/>
      <c r="J371" s="54" t="s">
        <v>35</v>
      </c>
      <c r="K371" s="120">
        <f t="shared" si="15"/>
        <v>0</v>
      </c>
      <c r="L371" s="123"/>
      <c r="M371" s="123"/>
      <c r="N371" s="123"/>
      <c r="O371" s="123"/>
      <c r="P371" s="123"/>
      <c r="Q371" s="118">
        <f t="shared" si="16"/>
        <v>0</v>
      </c>
      <c r="R371" s="123"/>
      <c r="S371" s="123"/>
      <c r="T371" s="123"/>
      <c r="U371" s="123"/>
      <c r="V371" s="123"/>
      <c r="W371" s="119">
        <f t="shared" si="17"/>
        <v>0</v>
      </c>
    </row>
    <row r="372" spans="1:23" s="63" customFormat="1">
      <c r="A372" s="68">
        <v>410</v>
      </c>
      <c r="B372" s="56"/>
      <c r="C372" s="60"/>
      <c r="D372" s="55"/>
      <c r="E372" s="55"/>
      <c r="F372" s="56"/>
      <c r="G372" s="53"/>
      <c r="H372" s="53"/>
      <c r="I372" s="123"/>
      <c r="J372" s="54" t="s">
        <v>35</v>
      </c>
      <c r="K372" s="120">
        <f t="shared" si="15"/>
        <v>0</v>
      </c>
      <c r="L372" s="123"/>
      <c r="M372" s="123"/>
      <c r="N372" s="123"/>
      <c r="O372" s="123"/>
      <c r="P372" s="123"/>
      <c r="Q372" s="118">
        <f t="shared" si="16"/>
        <v>0</v>
      </c>
      <c r="R372" s="123"/>
      <c r="S372" s="123"/>
      <c r="T372" s="123"/>
      <c r="U372" s="123"/>
      <c r="V372" s="123"/>
      <c r="W372" s="119">
        <f t="shared" si="17"/>
        <v>0</v>
      </c>
    </row>
    <row r="373" spans="1:23" s="63" customFormat="1">
      <c r="A373" s="68">
        <v>411</v>
      </c>
      <c r="B373" s="56"/>
      <c r="C373" s="60"/>
      <c r="D373" s="55"/>
      <c r="E373" s="55"/>
      <c r="F373" s="56"/>
      <c r="G373" s="53"/>
      <c r="H373" s="53"/>
      <c r="I373" s="123"/>
      <c r="J373" s="54" t="s">
        <v>35</v>
      </c>
      <c r="K373" s="120">
        <f t="shared" si="15"/>
        <v>0</v>
      </c>
      <c r="L373" s="123"/>
      <c r="M373" s="123"/>
      <c r="N373" s="123"/>
      <c r="O373" s="123"/>
      <c r="P373" s="123"/>
      <c r="Q373" s="118">
        <f t="shared" si="16"/>
        <v>0</v>
      </c>
      <c r="R373" s="123"/>
      <c r="S373" s="123"/>
      <c r="T373" s="123"/>
      <c r="U373" s="123"/>
      <c r="V373" s="123"/>
      <c r="W373" s="119">
        <f t="shared" si="17"/>
        <v>0</v>
      </c>
    </row>
    <row r="374" spans="1:23" s="63" customFormat="1">
      <c r="A374" s="68">
        <v>412</v>
      </c>
      <c r="B374" s="56"/>
      <c r="C374" s="60"/>
      <c r="D374" s="55"/>
      <c r="E374" s="55"/>
      <c r="F374" s="56"/>
      <c r="G374" s="53"/>
      <c r="H374" s="53"/>
      <c r="I374" s="123"/>
      <c r="J374" s="54" t="s">
        <v>35</v>
      </c>
      <c r="K374" s="120">
        <f t="shared" si="15"/>
        <v>0</v>
      </c>
      <c r="L374" s="123"/>
      <c r="M374" s="123"/>
      <c r="N374" s="123"/>
      <c r="O374" s="123"/>
      <c r="P374" s="123"/>
      <c r="Q374" s="118">
        <f t="shared" si="16"/>
        <v>0</v>
      </c>
      <c r="R374" s="123"/>
      <c r="S374" s="123"/>
      <c r="T374" s="123"/>
      <c r="U374" s="123"/>
      <c r="V374" s="123"/>
      <c r="W374" s="119">
        <f t="shared" si="17"/>
        <v>0</v>
      </c>
    </row>
    <row r="375" spans="1:23" s="63" customFormat="1">
      <c r="A375" s="68">
        <v>413</v>
      </c>
      <c r="B375" s="56"/>
      <c r="C375" s="60"/>
      <c r="D375" s="55"/>
      <c r="E375" s="55"/>
      <c r="F375" s="56"/>
      <c r="G375" s="53"/>
      <c r="H375" s="53"/>
      <c r="I375" s="123"/>
      <c r="J375" s="54" t="s">
        <v>35</v>
      </c>
      <c r="K375" s="120">
        <f t="shared" si="15"/>
        <v>0</v>
      </c>
      <c r="L375" s="123"/>
      <c r="M375" s="123"/>
      <c r="N375" s="123"/>
      <c r="O375" s="123"/>
      <c r="P375" s="123"/>
      <c r="Q375" s="118">
        <f t="shared" si="16"/>
        <v>0</v>
      </c>
      <c r="R375" s="123"/>
      <c r="S375" s="123"/>
      <c r="T375" s="123"/>
      <c r="U375" s="123"/>
      <c r="V375" s="123"/>
      <c r="W375" s="119">
        <f t="shared" si="17"/>
        <v>0</v>
      </c>
    </row>
    <row r="376" spans="1:23" s="63" customFormat="1">
      <c r="A376" s="68">
        <v>414</v>
      </c>
      <c r="B376" s="56"/>
      <c r="C376" s="60"/>
      <c r="D376" s="55"/>
      <c r="E376" s="55"/>
      <c r="F376" s="56"/>
      <c r="G376" s="53"/>
      <c r="H376" s="53"/>
      <c r="I376" s="123"/>
      <c r="J376" s="54" t="s">
        <v>35</v>
      </c>
      <c r="K376" s="120">
        <f t="shared" si="15"/>
        <v>0</v>
      </c>
      <c r="L376" s="123"/>
      <c r="M376" s="123"/>
      <c r="N376" s="123"/>
      <c r="O376" s="123"/>
      <c r="P376" s="123"/>
      <c r="Q376" s="118">
        <f t="shared" si="16"/>
        <v>0</v>
      </c>
      <c r="R376" s="123"/>
      <c r="S376" s="123"/>
      <c r="T376" s="123"/>
      <c r="U376" s="123"/>
      <c r="V376" s="123"/>
      <c r="W376" s="119">
        <f t="shared" si="17"/>
        <v>0</v>
      </c>
    </row>
    <row r="377" spans="1:23" s="63" customFormat="1">
      <c r="A377" s="68">
        <v>415</v>
      </c>
      <c r="B377" s="56"/>
      <c r="C377" s="60"/>
      <c r="D377" s="55"/>
      <c r="E377" s="55"/>
      <c r="F377" s="56"/>
      <c r="G377" s="53"/>
      <c r="H377" s="53"/>
      <c r="I377" s="123"/>
      <c r="J377" s="54" t="s">
        <v>35</v>
      </c>
      <c r="K377" s="120">
        <f t="shared" si="15"/>
        <v>0</v>
      </c>
      <c r="L377" s="123"/>
      <c r="M377" s="123"/>
      <c r="N377" s="123"/>
      <c r="O377" s="123"/>
      <c r="P377" s="123"/>
      <c r="Q377" s="118">
        <f t="shared" si="16"/>
        <v>0</v>
      </c>
      <c r="R377" s="123"/>
      <c r="S377" s="123"/>
      <c r="T377" s="123"/>
      <c r="U377" s="123"/>
      <c r="V377" s="123"/>
      <c r="W377" s="119">
        <f t="shared" si="17"/>
        <v>0</v>
      </c>
    </row>
    <row r="378" spans="1:23" s="63" customFormat="1">
      <c r="A378" s="68">
        <v>416</v>
      </c>
      <c r="B378" s="56"/>
      <c r="C378" s="60"/>
      <c r="D378" s="55"/>
      <c r="E378" s="55"/>
      <c r="F378" s="56"/>
      <c r="G378" s="53"/>
      <c r="H378" s="53"/>
      <c r="I378" s="123"/>
      <c r="J378" s="54" t="s">
        <v>35</v>
      </c>
      <c r="K378" s="120">
        <f t="shared" si="15"/>
        <v>0</v>
      </c>
      <c r="L378" s="123"/>
      <c r="M378" s="123"/>
      <c r="N378" s="123"/>
      <c r="O378" s="123"/>
      <c r="P378" s="123"/>
      <c r="Q378" s="118">
        <f t="shared" si="16"/>
        <v>0</v>
      </c>
      <c r="R378" s="123"/>
      <c r="S378" s="123"/>
      <c r="T378" s="123"/>
      <c r="U378" s="123"/>
      <c r="V378" s="123"/>
      <c r="W378" s="119">
        <f t="shared" si="17"/>
        <v>0</v>
      </c>
    </row>
    <row r="379" spans="1:23" s="63" customFormat="1">
      <c r="A379" s="68">
        <v>417</v>
      </c>
      <c r="B379" s="56"/>
      <c r="C379" s="60"/>
      <c r="D379" s="55"/>
      <c r="E379" s="55"/>
      <c r="F379" s="56"/>
      <c r="G379" s="53"/>
      <c r="H379" s="53"/>
      <c r="I379" s="123"/>
      <c r="J379" s="54" t="s">
        <v>35</v>
      </c>
      <c r="K379" s="120">
        <f t="shared" si="15"/>
        <v>0</v>
      </c>
      <c r="L379" s="123"/>
      <c r="M379" s="123"/>
      <c r="N379" s="123"/>
      <c r="O379" s="123"/>
      <c r="P379" s="123"/>
      <c r="Q379" s="118">
        <f t="shared" si="16"/>
        <v>0</v>
      </c>
      <c r="R379" s="123"/>
      <c r="S379" s="123"/>
      <c r="T379" s="123"/>
      <c r="U379" s="123"/>
      <c r="V379" s="123"/>
      <c r="W379" s="119">
        <f t="shared" si="17"/>
        <v>0</v>
      </c>
    </row>
    <row r="380" spans="1:23" s="63" customFormat="1">
      <c r="A380" s="68">
        <v>418</v>
      </c>
      <c r="B380" s="56"/>
      <c r="C380" s="60"/>
      <c r="D380" s="55"/>
      <c r="E380" s="55"/>
      <c r="F380" s="56"/>
      <c r="G380" s="53"/>
      <c r="H380" s="53"/>
      <c r="I380" s="123"/>
      <c r="J380" s="54" t="s">
        <v>35</v>
      </c>
      <c r="K380" s="120">
        <f t="shared" si="15"/>
        <v>0</v>
      </c>
      <c r="L380" s="123"/>
      <c r="M380" s="123"/>
      <c r="N380" s="123"/>
      <c r="O380" s="123"/>
      <c r="P380" s="123"/>
      <c r="Q380" s="118">
        <f t="shared" si="16"/>
        <v>0</v>
      </c>
      <c r="R380" s="123"/>
      <c r="S380" s="123"/>
      <c r="T380" s="123"/>
      <c r="U380" s="123"/>
      <c r="V380" s="123"/>
      <c r="W380" s="119">
        <f t="shared" si="17"/>
        <v>0</v>
      </c>
    </row>
    <row r="381" spans="1:23" s="63" customFormat="1">
      <c r="A381" s="68">
        <v>419</v>
      </c>
      <c r="B381" s="56"/>
      <c r="C381" s="60"/>
      <c r="D381" s="55"/>
      <c r="E381" s="55"/>
      <c r="F381" s="56"/>
      <c r="G381" s="53"/>
      <c r="H381" s="53"/>
      <c r="I381" s="123"/>
      <c r="J381" s="54" t="s">
        <v>35</v>
      </c>
      <c r="K381" s="120">
        <f t="shared" si="15"/>
        <v>0</v>
      </c>
      <c r="L381" s="123"/>
      <c r="M381" s="123"/>
      <c r="N381" s="123"/>
      <c r="O381" s="123"/>
      <c r="P381" s="123"/>
      <c r="Q381" s="118">
        <f t="shared" si="16"/>
        <v>0</v>
      </c>
      <c r="R381" s="123"/>
      <c r="S381" s="123"/>
      <c r="T381" s="123"/>
      <c r="U381" s="123"/>
      <c r="V381" s="123"/>
      <c r="W381" s="119">
        <f t="shared" si="17"/>
        <v>0</v>
      </c>
    </row>
    <row r="382" spans="1:23" s="63" customFormat="1">
      <c r="A382" s="68">
        <v>420</v>
      </c>
      <c r="B382" s="56"/>
      <c r="C382" s="60"/>
      <c r="D382" s="55"/>
      <c r="E382" s="55"/>
      <c r="F382" s="56"/>
      <c r="G382" s="53"/>
      <c r="H382" s="53"/>
      <c r="I382" s="123"/>
      <c r="J382" s="54" t="s">
        <v>35</v>
      </c>
      <c r="K382" s="120">
        <f t="shared" si="15"/>
        <v>0</v>
      </c>
      <c r="L382" s="123"/>
      <c r="M382" s="123"/>
      <c r="N382" s="123"/>
      <c r="O382" s="123"/>
      <c r="P382" s="123"/>
      <c r="Q382" s="118">
        <f t="shared" si="16"/>
        <v>0</v>
      </c>
      <c r="R382" s="123"/>
      <c r="S382" s="123"/>
      <c r="T382" s="123"/>
      <c r="U382" s="123"/>
      <c r="V382" s="123"/>
      <c r="W382" s="119">
        <f t="shared" si="17"/>
        <v>0</v>
      </c>
    </row>
    <row r="383" spans="1:23" s="63" customFormat="1">
      <c r="A383" s="68">
        <v>421</v>
      </c>
      <c r="B383" s="56"/>
      <c r="C383" s="60"/>
      <c r="D383" s="55"/>
      <c r="E383" s="55"/>
      <c r="F383" s="56"/>
      <c r="G383" s="53"/>
      <c r="H383" s="53"/>
      <c r="I383" s="123"/>
      <c r="J383" s="54" t="s">
        <v>35</v>
      </c>
      <c r="K383" s="120">
        <f t="shared" si="15"/>
        <v>0</v>
      </c>
      <c r="L383" s="123"/>
      <c r="M383" s="123"/>
      <c r="N383" s="123"/>
      <c r="O383" s="123"/>
      <c r="P383" s="123"/>
      <c r="Q383" s="118">
        <f t="shared" si="16"/>
        <v>0</v>
      </c>
      <c r="R383" s="123"/>
      <c r="S383" s="123"/>
      <c r="T383" s="123"/>
      <c r="U383" s="123"/>
      <c r="V383" s="123"/>
      <c r="W383" s="119">
        <f t="shared" si="17"/>
        <v>0</v>
      </c>
    </row>
    <row r="384" spans="1:23" s="63" customFormat="1">
      <c r="A384" s="68">
        <v>422</v>
      </c>
      <c r="B384" s="56"/>
      <c r="C384" s="60"/>
      <c r="D384" s="55"/>
      <c r="E384" s="55"/>
      <c r="F384" s="56"/>
      <c r="G384" s="53"/>
      <c r="H384" s="53"/>
      <c r="I384" s="123"/>
      <c r="J384" s="54" t="s">
        <v>35</v>
      </c>
      <c r="K384" s="120">
        <f t="shared" si="15"/>
        <v>0</v>
      </c>
      <c r="L384" s="123"/>
      <c r="M384" s="123"/>
      <c r="N384" s="123"/>
      <c r="O384" s="123"/>
      <c r="P384" s="123"/>
      <c r="Q384" s="118">
        <f t="shared" si="16"/>
        <v>0</v>
      </c>
      <c r="R384" s="123"/>
      <c r="S384" s="123"/>
      <c r="T384" s="123"/>
      <c r="U384" s="123"/>
      <c r="V384" s="123"/>
      <c r="W384" s="119">
        <f t="shared" si="17"/>
        <v>0</v>
      </c>
    </row>
    <row r="385" spans="1:23" s="63" customFormat="1">
      <c r="A385" s="68">
        <v>423</v>
      </c>
      <c r="B385" s="56"/>
      <c r="C385" s="60"/>
      <c r="D385" s="55"/>
      <c r="E385" s="55"/>
      <c r="F385" s="56"/>
      <c r="G385" s="53"/>
      <c r="H385" s="53"/>
      <c r="I385" s="123"/>
      <c r="J385" s="54" t="s">
        <v>35</v>
      </c>
      <c r="K385" s="120">
        <f t="shared" si="15"/>
        <v>0</v>
      </c>
      <c r="L385" s="123"/>
      <c r="M385" s="123"/>
      <c r="N385" s="123"/>
      <c r="O385" s="123"/>
      <c r="P385" s="123"/>
      <c r="Q385" s="118">
        <f t="shared" si="16"/>
        <v>0</v>
      </c>
      <c r="R385" s="123"/>
      <c r="S385" s="123"/>
      <c r="T385" s="123"/>
      <c r="U385" s="123"/>
      <c r="V385" s="123"/>
      <c r="W385" s="119">
        <f t="shared" si="17"/>
        <v>0</v>
      </c>
    </row>
    <row r="386" spans="1:23" s="63" customFormat="1">
      <c r="A386" s="68">
        <v>424</v>
      </c>
      <c r="B386" s="56"/>
      <c r="C386" s="60"/>
      <c r="D386" s="55"/>
      <c r="E386" s="55"/>
      <c r="F386" s="56"/>
      <c r="G386" s="53"/>
      <c r="H386" s="53"/>
      <c r="I386" s="123"/>
      <c r="J386" s="54" t="s">
        <v>35</v>
      </c>
      <c r="K386" s="120">
        <f t="shared" si="15"/>
        <v>0</v>
      </c>
      <c r="L386" s="123"/>
      <c r="M386" s="123"/>
      <c r="N386" s="123"/>
      <c r="O386" s="123"/>
      <c r="P386" s="123"/>
      <c r="Q386" s="118">
        <f t="shared" si="16"/>
        <v>0</v>
      </c>
      <c r="R386" s="123"/>
      <c r="S386" s="123"/>
      <c r="T386" s="123"/>
      <c r="U386" s="123"/>
      <c r="V386" s="123"/>
      <c r="W386" s="119">
        <f t="shared" si="17"/>
        <v>0</v>
      </c>
    </row>
    <row r="387" spans="1:23" s="63" customFormat="1">
      <c r="A387" s="68">
        <v>425</v>
      </c>
      <c r="B387" s="56"/>
      <c r="C387" s="60"/>
      <c r="D387" s="55"/>
      <c r="E387" s="55"/>
      <c r="F387" s="56"/>
      <c r="G387" s="53"/>
      <c r="H387" s="53"/>
      <c r="I387" s="123"/>
      <c r="J387" s="54" t="s">
        <v>35</v>
      </c>
      <c r="K387" s="120">
        <f t="shared" si="15"/>
        <v>0</v>
      </c>
      <c r="L387" s="123"/>
      <c r="M387" s="123"/>
      <c r="N387" s="123"/>
      <c r="O387" s="123"/>
      <c r="P387" s="123"/>
      <c r="Q387" s="118">
        <f t="shared" si="16"/>
        <v>0</v>
      </c>
      <c r="R387" s="123"/>
      <c r="S387" s="123"/>
      <c r="T387" s="123"/>
      <c r="U387" s="123"/>
      <c r="V387" s="123"/>
      <c r="W387" s="119">
        <f t="shared" si="17"/>
        <v>0</v>
      </c>
    </row>
    <row r="388" spans="1:23" s="63" customFormat="1">
      <c r="A388" s="68">
        <v>426</v>
      </c>
      <c r="B388" s="56"/>
      <c r="C388" s="60"/>
      <c r="D388" s="55"/>
      <c r="E388" s="55"/>
      <c r="F388" s="56"/>
      <c r="G388" s="53"/>
      <c r="H388" s="53"/>
      <c r="I388" s="123"/>
      <c r="J388" s="54" t="s">
        <v>35</v>
      </c>
      <c r="K388" s="120">
        <f t="shared" si="15"/>
        <v>0</v>
      </c>
      <c r="L388" s="123"/>
      <c r="M388" s="123"/>
      <c r="N388" s="123"/>
      <c r="O388" s="123"/>
      <c r="P388" s="123"/>
      <c r="Q388" s="118">
        <f t="shared" si="16"/>
        <v>0</v>
      </c>
      <c r="R388" s="123"/>
      <c r="S388" s="123"/>
      <c r="T388" s="123"/>
      <c r="U388" s="123"/>
      <c r="V388" s="123"/>
      <c r="W388" s="119">
        <f t="shared" si="17"/>
        <v>0</v>
      </c>
    </row>
    <row r="389" spans="1:23" s="63" customFormat="1">
      <c r="A389" s="68">
        <v>427</v>
      </c>
      <c r="B389" s="56"/>
      <c r="C389" s="60"/>
      <c r="D389" s="55"/>
      <c r="E389" s="55"/>
      <c r="F389" s="56"/>
      <c r="G389" s="53"/>
      <c r="H389" s="53"/>
      <c r="I389" s="123"/>
      <c r="J389" s="54" t="s">
        <v>35</v>
      </c>
      <c r="K389" s="120">
        <f t="shared" si="15"/>
        <v>0</v>
      </c>
      <c r="L389" s="123"/>
      <c r="M389" s="123"/>
      <c r="N389" s="123"/>
      <c r="O389" s="123"/>
      <c r="P389" s="123"/>
      <c r="Q389" s="118">
        <f t="shared" si="16"/>
        <v>0</v>
      </c>
      <c r="R389" s="123"/>
      <c r="S389" s="123"/>
      <c r="T389" s="123"/>
      <c r="U389" s="123"/>
      <c r="V389" s="123"/>
      <c r="W389" s="119">
        <f t="shared" si="17"/>
        <v>0</v>
      </c>
    </row>
    <row r="390" spans="1:23" s="63" customFormat="1">
      <c r="A390" s="68">
        <v>428</v>
      </c>
      <c r="B390" s="56"/>
      <c r="C390" s="60"/>
      <c r="D390" s="55"/>
      <c r="E390" s="55"/>
      <c r="F390" s="56"/>
      <c r="G390" s="53"/>
      <c r="H390" s="53"/>
      <c r="I390" s="123"/>
      <c r="J390" s="54" t="s">
        <v>35</v>
      </c>
      <c r="K390" s="120">
        <f t="shared" si="15"/>
        <v>0</v>
      </c>
      <c r="L390" s="123"/>
      <c r="M390" s="123"/>
      <c r="N390" s="123"/>
      <c r="O390" s="123"/>
      <c r="P390" s="123"/>
      <c r="Q390" s="118">
        <f t="shared" si="16"/>
        <v>0</v>
      </c>
      <c r="R390" s="123"/>
      <c r="S390" s="123"/>
      <c r="T390" s="123"/>
      <c r="U390" s="123"/>
      <c r="V390" s="123"/>
      <c r="W390" s="119">
        <f t="shared" si="17"/>
        <v>0</v>
      </c>
    </row>
    <row r="391" spans="1:23" s="63" customFormat="1">
      <c r="A391" s="68">
        <v>429</v>
      </c>
      <c r="B391" s="56"/>
      <c r="C391" s="60"/>
      <c r="D391" s="55"/>
      <c r="E391" s="55"/>
      <c r="F391" s="56"/>
      <c r="G391" s="53"/>
      <c r="H391" s="53"/>
      <c r="I391" s="123"/>
      <c r="J391" s="54" t="s">
        <v>35</v>
      </c>
      <c r="K391" s="120">
        <f t="shared" ref="K391:K454" si="18">Q391+W391</f>
        <v>0</v>
      </c>
      <c r="L391" s="123"/>
      <c r="M391" s="123"/>
      <c r="N391" s="123"/>
      <c r="O391" s="123"/>
      <c r="P391" s="123"/>
      <c r="Q391" s="118">
        <f t="shared" ref="Q391:Q454" si="19">SUM(L391:P391)</f>
        <v>0</v>
      </c>
      <c r="R391" s="123"/>
      <c r="S391" s="123"/>
      <c r="T391" s="123"/>
      <c r="U391" s="123"/>
      <c r="V391" s="123"/>
      <c r="W391" s="119">
        <f t="shared" si="17"/>
        <v>0</v>
      </c>
    </row>
    <row r="392" spans="1:23" s="63" customFormat="1">
      <c r="A392" s="68">
        <v>430</v>
      </c>
      <c r="B392" s="56"/>
      <c r="C392" s="60"/>
      <c r="D392" s="55"/>
      <c r="E392" s="55"/>
      <c r="F392" s="56"/>
      <c r="G392" s="53"/>
      <c r="H392" s="53"/>
      <c r="I392" s="123"/>
      <c r="J392" s="54" t="s">
        <v>35</v>
      </c>
      <c r="K392" s="120">
        <f t="shared" si="18"/>
        <v>0</v>
      </c>
      <c r="L392" s="123"/>
      <c r="M392" s="123"/>
      <c r="N392" s="123"/>
      <c r="O392" s="123"/>
      <c r="P392" s="123"/>
      <c r="Q392" s="118">
        <f t="shared" si="19"/>
        <v>0</v>
      </c>
      <c r="R392" s="123"/>
      <c r="S392" s="123"/>
      <c r="T392" s="123"/>
      <c r="U392" s="123"/>
      <c r="V392" s="123"/>
      <c r="W392" s="119">
        <f t="shared" ref="W392:W455" si="20">SUM(R392:V392)</f>
        <v>0</v>
      </c>
    </row>
    <row r="393" spans="1:23" s="63" customFormat="1">
      <c r="A393" s="68">
        <v>431</v>
      </c>
      <c r="B393" s="56"/>
      <c r="C393" s="60"/>
      <c r="D393" s="55"/>
      <c r="E393" s="55"/>
      <c r="F393" s="56"/>
      <c r="G393" s="53"/>
      <c r="H393" s="53"/>
      <c r="I393" s="123"/>
      <c r="J393" s="54" t="s">
        <v>35</v>
      </c>
      <c r="K393" s="120">
        <f t="shared" si="18"/>
        <v>0</v>
      </c>
      <c r="L393" s="123"/>
      <c r="M393" s="123"/>
      <c r="N393" s="123"/>
      <c r="O393" s="123"/>
      <c r="P393" s="123"/>
      <c r="Q393" s="118">
        <f t="shared" si="19"/>
        <v>0</v>
      </c>
      <c r="R393" s="123"/>
      <c r="S393" s="123"/>
      <c r="T393" s="123"/>
      <c r="U393" s="123"/>
      <c r="V393" s="123"/>
      <c r="W393" s="119">
        <f t="shared" si="20"/>
        <v>0</v>
      </c>
    </row>
    <row r="394" spans="1:23" s="63" customFormat="1">
      <c r="A394" s="68">
        <v>432</v>
      </c>
      <c r="B394" s="56"/>
      <c r="C394" s="60"/>
      <c r="D394" s="55"/>
      <c r="E394" s="55"/>
      <c r="F394" s="56"/>
      <c r="G394" s="53"/>
      <c r="H394" s="53"/>
      <c r="I394" s="123"/>
      <c r="J394" s="54" t="s">
        <v>35</v>
      </c>
      <c r="K394" s="120">
        <f t="shared" si="18"/>
        <v>0</v>
      </c>
      <c r="L394" s="123"/>
      <c r="M394" s="123"/>
      <c r="N394" s="123"/>
      <c r="O394" s="123"/>
      <c r="P394" s="123"/>
      <c r="Q394" s="118">
        <f t="shared" si="19"/>
        <v>0</v>
      </c>
      <c r="R394" s="123"/>
      <c r="S394" s="123"/>
      <c r="T394" s="123"/>
      <c r="U394" s="123"/>
      <c r="V394" s="123"/>
      <c r="W394" s="119">
        <f t="shared" si="20"/>
        <v>0</v>
      </c>
    </row>
    <row r="395" spans="1:23" s="63" customFormat="1">
      <c r="A395" s="68">
        <v>433</v>
      </c>
      <c r="B395" s="56"/>
      <c r="C395" s="60"/>
      <c r="D395" s="55"/>
      <c r="E395" s="55"/>
      <c r="F395" s="56"/>
      <c r="G395" s="53"/>
      <c r="H395" s="53"/>
      <c r="I395" s="123"/>
      <c r="J395" s="54" t="s">
        <v>35</v>
      </c>
      <c r="K395" s="120">
        <f t="shared" si="18"/>
        <v>0</v>
      </c>
      <c r="L395" s="123"/>
      <c r="M395" s="123"/>
      <c r="N395" s="123"/>
      <c r="O395" s="123"/>
      <c r="P395" s="123"/>
      <c r="Q395" s="118">
        <f t="shared" si="19"/>
        <v>0</v>
      </c>
      <c r="R395" s="123"/>
      <c r="S395" s="123"/>
      <c r="T395" s="123"/>
      <c r="U395" s="123"/>
      <c r="V395" s="123"/>
      <c r="W395" s="119">
        <f t="shared" si="20"/>
        <v>0</v>
      </c>
    </row>
    <row r="396" spans="1:23" s="63" customFormat="1">
      <c r="A396" s="68">
        <v>434</v>
      </c>
      <c r="B396" s="56"/>
      <c r="C396" s="60"/>
      <c r="D396" s="55"/>
      <c r="E396" s="55"/>
      <c r="F396" s="56"/>
      <c r="G396" s="53"/>
      <c r="H396" s="53"/>
      <c r="I396" s="123"/>
      <c r="J396" s="54" t="s">
        <v>35</v>
      </c>
      <c r="K396" s="120">
        <f t="shared" si="18"/>
        <v>0</v>
      </c>
      <c r="L396" s="123"/>
      <c r="M396" s="123"/>
      <c r="N396" s="123"/>
      <c r="O396" s="123"/>
      <c r="P396" s="123"/>
      <c r="Q396" s="118">
        <f t="shared" si="19"/>
        <v>0</v>
      </c>
      <c r="R396" s="123"/>
      <c r="S396" s="123"/>
      <c r="T396" s="123"/>
      <c r="U396" s="123"/>
      <c r="V396" s="123"/>
      <c r="W396" s="119">
        <f t="shared" si="20"/>
        <v>0</v>
      </c>
    </row>
    <row r="397" spans="1:23" s="63" customFormat="1">
      <c r="A397" s="68">
        <v>435</v>
      </c>
      <c r="B397" s="56"/>
      <c r="C397" s="60"/>
      <c r="D397" s="55"/>
      <c r="E397" s="55"/>
      <c r="F397" s="56"/>
      <c r="G397" s="53"/>
      <c r="H397" s="53"/>
      <c r="I397" s="123"/>
      <c r="J397" s="54" t="s">
        <v>35</v>
      </c>
      <c r="K397" s="120">
        <f t="shared" si="18"/>
        <v>0</v>
      </c>
      <c r="L397" s="123"/>
      <c r="M397" s="123"/>
      <c r="N397" s="123"/>
      <c r="O397" s="123"/>
      <c r="P397" s="123"/>
      <c r="Q397" s="118">
        <f t="shared" si="19"/>
        <v>0</v>
      </c>
      <c r="R397" s="123"/>
      <c r="S397" s="123"/>
      <c r="T397" s="123"/>
      <c r="U397" s="123"/>
      <c r="V397" s="123"/>
      <c r="W397" s="119">
        <f t="shared" si="20"/>
        <v>0</v>
      </c>
    </row>
    <row r="398" spans="1:23" s="63" customFormat="1">
      <c r="A398" s="68">
        <v>436</v>
      </c>
      <c r="B398" s="56"/>
      <c r="C398" s="60"/>
      <c r="D398" s="55"/>
      <c r="E398" s="55"/>
      <c r="F398" s="56"/>
      <c r="G398" s="53"/>
      <c r="H398" s="53"/>
      <c r="I398" s="123"/>
      <c r="J398" s="54" t="s">
        <v>35</v>
      </c>
      <c r="K398" s="120">
        <f t="shared" si="18"/>
        <v>0</v>
      </c>
      <c r="L398" s="123"/>
      <c r="M398" s="123"/>
      <c r="N398" s="123"/>
      <c r="O398" s="123"/>
      <c r="P398" s="123"/>
      <c r="Q398" s="118">
        <f t="shared" si="19"/>
        <v>0</v>
      </c>
      <c r="R398" s="123"/>
      <c r="S398" s="123"/>
      <c r="T398" s="123"/>
      <c r="U398" s="123"/>
      <c r="V398" s="123"/>
      <c r="W398" s="119">
        <f t="shared" si="20"/>
        <v>0</v>
      </c>
    </row>
    <row r="399" spans="1:23" s="63" customFormat="1">
      <c r="A399" s="68">
        <v>437</v>
      </c>
      <c r="B399" s="56"/>
      <c r="C399" s="60"/>
      <c r="D399" s="55"/>
      <c r="E399" s="55"/>
      <c r="F399" s="56"/>
      <c r="G399" s="53"/>
      <c r="H399" s="53"/>
      <c r="I399" s="123"/>
      <c r="J399" s="54" t="s">
        <v>35</v>
      </c>
      <c r="K399" s="120">
        <f t="shared" si="18"/>
        <v>0</v>
      </c>
      <c r="L399" s="123"/>
      <c r="M399" s="123"/>
      <c r="N399" s="123"/>
      <c r="O399" s="123"/>
      <c r="P399" s="123"/>
      <c r="Q399" s="118">
        <f t="shared" si="19"/>
        <v>0</v>
      </c>
      <c r="R399" s="123"/>
      <c r="S399" s="123"/>
      <c r="T399" s="123"/>
      <c r="U399" s="123"/>
      <c r="V399" s="123"/>
      <c r="W399" s="119">
        <f t="shared" si="20"/>
        <v>0</v>
      </c>
    </row>
    <row r="400" spans="1:23" s="63" customFormat="1">
      <c r="A400" s="68">
        <v>438</v>
      </c>
      <c r="B400" s="56"/>
      <c r="C400" s="60"/>
      <c r="D400" s="55"/>
      <c r="E400" s="55"/>
      <c r="F400" s="56"/>
      <c r="G400" s="53"/>
      <c r="H400" s="53"/>
      <c r="I400" s="123"/>
      <c r="J400" s="54" t="s">
        <v>35</v>
      </c>
      <c r="K400" s="120">
        <f t="shared" si="18"/>
        <v>0</v>
      </c>
      <c r="L400" s="123"/>
      <c r="M400" s="123"/>
      <c r="N400" s="123"/>
      <c r="O400" s="123"/>
      <c r="P400" s="123"/>
      <c r="Q400" s="118">
        <f t="shared" si="19"/>
        <v>0</v>
      </c>
      <c r="R400" s="123"/>
      <c r="S400" s="123"/>
      <c r="T400" s="123"/>
      <c r="U400" s="123"/>
      <c r="V400" s="123"/>
      <c r="W400" s="119">
        <f t="shared" si="20"/>
        <v>0</v>
      </c>
    </row>
    <row r="401" spans="1:23" s="63" customFormat="1">
      <c r="A401" s="68">
        <v>439</v>
      </c>
      <c r="B401" s="56"/>
      <c r="C401" s="60"/>
      <c r="D401" s="55"/>
      <c r="E401" s="55"/>
      <c r="F401" s="56"/>
      <c r="G401" s="53"/>
      <c r="H401" s="53"/>
      <c r="I401" s="123"/>
      <c r="J401" s="54" t="s">
        <v>35</v>
      </c>
      <c r="K401" s="120">
        <f t="shared" si="18"/>
        <v>0</v>
      </c>
      <c r="L401" s="123"/>
      <c r="M401" s="123"/>
      <c r="N401" s="123"/>
      <c r="O401" s="123"/>
      <c r="P401" s="123"/>
      <c r="Q401" s="118">
        <f t="shared" si="19"/>
        <v>0</v>
      </c>
      <c r="R401" s="123"/>
      <c r="S401" s="123"/>
      <c r="T401" s="123"/>
      <c r="U401" s="123"/>
      <c r="V401" s="123"/>
      <c r="W401" s="119">
        <f t="shared" si="20"/>
        <v>0</v>
      </c>
    </row>
    <row r="402" spans="1:23" s="63" customFormat="1">
      <c r="A402" s="68">
        <v>440</v>
      </c>
      <c r="B402" s="56"/>
      <c r="C402" s="60"/>
      <c r="D402" s="55"/>
      <c r="E402" s="55"/>
      <c r="F402" s="56"/>
      <c r="G402" s="53"/>
      <c r="H402" s="53"/>
      <c r="I402" s="123"/>
      <c r="J402" s="54" t="s">
        <v>35</v>
      </c>
      <c r="K402" s="120">
        <f t="shared" si="18"/>
        <v>0</v>
      </c>
      <c r="L402" s="123"/>
      <c r="M402" s="123"/>
      <c r="N402" s="123"/>
      <c r="O402" s="123"/>
      <c r="P402" s="123"/>
      <c r="Q402" s="118">
        <f t="shared" si="19"/>
        <v>0</v>
      </c>
      <c r="R402" s="123"/>
      <c r="S402" s="123"/>
      <c r="T402" s="123"/>
      <c r="U402" s="123"/>
      <c r="V402" s="123"/>
      <c r="W402" s="119">
        <f t="shared" si="20"/>
        <v>0</v>
      </c>
    </row>
    <row r="403" spans="1:23" s="63" customFormat="1">
      <c r="A403" s="68">
        <v>441</v>
      </c>
      <c r="B403" s="56"/>
      <c r="C403" s="60"/>
      <c r="D403" s="55"/>
      <c r="E403" s="55"/>
      <c r="F403" s="56"/>
      <c r="G403" s="53"/>
      <c r="H403" s="53"/>
      <c r="I403" s="123"/>
      <c r="J403" s="54" t="s">
        <v>35</v>
      </c>
      <c r="K403" s="120">
        <f t="shared" si="18"/>
        <v>0</v>
      </c>
      <c r="L403" s="123"/>
      <c r="M403" s="123"/>
      <c r="N403" s="123"/>
      <c r="O403" s="123"/>
      <c r="P403" s="123"/>
      <c r="Q403" s="118">
        <f t="shared" si="19"/>
        <v>0</v>
      </c>
      <c r="R403" s="123"/>
      <c r="S403" s="123"/>
      <c r="T403" s="123"/>
      <c r="U403" s="123"/>
      <c r="V403" s="123"/>
      <c r="W403" s="119">
        <f t="shared" si="20"/>
        <v>0</v>
      </c>
    </row>
    <row r="404" spans="1:23" s="63" customFormat="1">
      <c r="A404" s="68">
        <v>442</v>
      </c>
      <c r="B404" s="56"/>
      <c r="C404" s="60"/>
      <c r="D404" s="55"/>
      <c r="E404" s="55"/>
      <c r="F404" s="56"/>
      <c r="G404" s="53"/>
      <c r="H404" s="53"/>
      <c r="I404" s="123"/>
      <c r="J404" s="54" t="s">
        <v>35</v>
      </c>
      <c r="K404" s="120">
        <f t="shared" si="18"/>
        <v>0</v>
      </c>
      <c r="L404" s="123"/>
      <c r="M404" s="123"/>
      <c r="N404" s="123"/>
      <c r="O404" s="123"/>
      <c r="P404" s="123"/>
      <c r="Q404" s="118">
        <f t="shared" si="19"/>
        <v>0</v>
      </c>
      <c r="R404" s="123"/>
      <c r="S404" s="123"/>
      <c r="T404" s="123"/>
      <c r="U404" s="123"/>
      <c r="V404" s="123"/>
      <c r="W404" s="119">
        <f t="shared" si="20"/>
        <v>0</v>
      </c>
    </row>
    <row r="405" spans="1:23" s="63" customFormat="1">
      <c r="A405" s="68">
        <v>443</v>
      </c>
      <c r="B405" s="56"/>
      <c r="C405" s="60"/>
      <c r="D405" s="55"/>
      <c r="E405" s="55"/>
      <c r="F405" s="56"/>
      <c r="G405" s="53"/>
      <c r="H405" s="53"/>
      <c r="I405" s="123"/>
      <c r="J405" s="54" t="s">
        <v>35</v>
      </c>
      <c r="K405" s="120">
        <f t="shared" si="18"/>
        <v>0</v>
      </c>
      <c r="L405" s="123"/>
      <c r="M405" s="123"/>
      <c r="N405" s="123"/>
      <c r="O405" s="123"/>
      <c r="P405" s="123"/>
      <c r="Q405" s="118">
        <f t="shared" si="19"/>
        <v>0</v>
      </c>
      <c r="R405" s="123"/>
      <c r="S405" s="123"/>
      <c r="T405" s="123"/>
      <c r="U405" s="123"/>
      <c r="V405" s="123"/>
      <c r="W405" s="119">
        <f t="shared" si="20"/>
        <v>0</v>
      </c>
    </row>
    <row r="406" spans="1:23" s="63" customFormat="1">
      <c r="A406" s="68">
        <v>444</v>
      </c>
      <c r="B406" s="56"/>
      <c r="C406" s="60"/>
      <c r="D406" s="55"/>
      <c r="E406" s="55"/>
      <c r="F406" s="56"/>
      <c r="G406" s="53"/>
      <c r="H406" s="53"/>
      <c r="I406" s="123"/>
      <c r="J406" s="54" t="s">
        <v>35</v>
      </c>
      <c r="K406" s="120">
        <f t="shared" si="18"/>
        <v>0</v>
      </c>
      <c r="L406" s="123"/>
      <c r="M406" s="123"/>
      <c r="N406" s="123"/>
      <c r="O406" s="123"/>
      <c r="P406" s="123"/>
      <c r="Q406" s="118">
        <f t="shared" si="19"/>
        <v>0</v>
      </c>
      <c r="R406" s="123"/>
      <c r="S406" s="123"/>
      <c r="T406" s="123"/>
      <c r="U406" s="123"/>
      <c r="V406" s="123"/>
      <c r="W406" s="119">
        <f t="shared" si="20"/>
        <v>0</v>
      </c>
    </row>
    <row r="407" spans="1:23" s="63" customFormat="1">
      <c r="A407" s="68">
        <v>445</v>
      </c>
      <c r="B407" s="56"/>
      <c r="C407" s="60"/>
      <c r="D407" s="55"/>
      <c r="E407" s="55"/>
      <c r="F407" s="56"/>
      <c r="G407" s="53"/>
      <c r="H407" s="53"/>
      <c r="I407" s="123"/>
      <c r="J407" s="54" t="s">
        <v>35</v>
      </c>
      <c r="K407" s="120">
        <f t="shared" si="18"/>
        <v>0</v>
      </c>
      <c r="L407" s="123"/>
      <c r="M407" s="123"/>
      <c r="N407" s="123"/>
      <c r="O407" s="123"/>
      <c r="P407" s="123"/>
      <c r="Q407" s="118">
        <f t="shared" si="19"/>
        <v>0</v>
      </c>
      <c r="R407" s="123"/>
      <c r="S407" s="123"/>
      <c r="T407" s="123"/>
      <c r="U407" s="123"/>
      <c r="V407" s="123"/>
      <c r="W407" s="119">
        <f t="shared" si="20"/>
        <v>0</v>
      </c>
    </row>
    <row r="408" spans="1:23" s="63" customFormat="1">
      <c r="A408" s="68">
        <v>446</v>
      </c>
      <c r="B408" s="56"/>
      <c r="C408" s="60"/>
      <c r="D408" s="55"/>
      <c r="E408" s="55"/>
      <c r="F408" s="56"/>
      <c r="G408" s="53"/>
      <c r="H408" s="53"/>
      <c r="I408" s="123"/>
      <c r="J408" s="54" t="s">
        <v>35</v>
      </c>
      <c r="K408" s="120">
        <f t="shared" si="18"/>
        <v>0</v>
      </c>
      <c r="L408" s="123"/>
      <c r="M408" s="123"/>
      <c r="N408" s="123"/>
      <c r="O408" s="123"/>
      <c r="P408" s="123"/>
      <c r="Q408" s="118">
        <f t="shared" si="19"/>
        <v>0</v>
      </c>
      <c r="R408" s="123"/>
      <c r="S408" s="123"/>
      <c r="T408" s="123"/>
      <c r="U408" s="123"/>
      <c r="V408" s="123"/>
      <c r="W408" s="119">
        <f t="shared" si="20"/>
        <v>0</v>
      </c>
    </row>
    <row r="409" spans="1:23" s="63" customFormat="1">
      <c r="A409" s="68">
        <v>447</v>
      </c>
      <c r="B409" s="56"/>
      <c r="C409" s="60"/>
      <c r="D409" s="55"/>
      <c r="E409" s="55"/>
      <c r="F409" s="56"/>
      <c r="G409" s="53"/>
      <c r="H409" s="53"/>
      <c r="I409" s="123"/>
      <c r="J409" s="54" t="s">
        <v>35</v>
      </c>
      <c r="K409" s="120">
        <f t="shared" si="18"/>
        <v>0</v>
      </c>
      <c r="L409" s="123"/>
      <c r="M409" s="123"/>
      <c r="N409" s="123"/>
      <c r="O409" s="123"/>
      <c r="P409" s="123"/>
      <c r="Q409" s="118">
        <f t="shared" si="19"/>
        <v>0</v>
      </c>
      <c r="R409" s="123"/>
      <c r="S409" s="123"/>
      <c r="T409" s="123"/>
      <c r="U409" s="123"/>
      <c r="V409" s="123"/>
      <c r="W409" s="119">
        <f t="shared" si="20"/>
        <v>0</v>
      </c>
    </row>
    <row r="410" spans="1:23" s="63" customFormat="1">
      <c r="A410" s="68">
        <v>448</v>
      </c>
      <c r="B410" s="56"/>
      <c r="C410" s="60"/>
      <c r="D410" s="55"/>
      <c r="E410" s="55"/>
      <c r="F410" s="56"/>
      <c r="G410" s="53"/>
      <c r="H410" s="53"/>
      <c r="I410" s="123"/>
      <c r="J410" s="54" t="s">
        <v>35</v>
      </c>
      <c r="K410" s="120">
        <f t="shared" si="18"/>
        <v>0</v>
      </c>
      <c r="L410" s="123"/>
      <c r="M410" s="123"/>
      <c r="N410" s="123"/>
      <c r="O410" s="123"/>
      <c r="P410" s="123"/>
      <c r="Q410" s="118">
        <f t="shared" si="19"/>
        <v>0</v>
      </c>
      <c r="R410" s="123"/>
      <c r="S410" s="123"/>
      <c r="T410" s="123"/>
      <c r="U410" s="123"/>
      <c r="V410" s="123"/>
      <c r="W410" s="119">
        <f t="shared" si="20"/>
        <v>0</v>
      </c>
    </row>
    <row r="411" spans="1:23" s="63" customFormat="1">
      <c r="A411" s="68">
        <v>449</v>
      </c>
      <c r="B411" s="56"/>
      <c r="C411" s="60"/>
      <c r="D411" s="55"/>
      <c r="E411" s="55"/>
      <c r="F411" s="56"/>
      <c r="G411" s="53"/>
      <c r="H411" s="53"/>
      <c r="I411" s="123"/>
      <c r="J411" s="54" t="s">
        <v>35</v>
      </c>
      <c r="K411" s="120">
        <f t="shared" si="18"/>
        <v>0</v>
      </c>
      <c r="L411" s="123"/>
      <c r="M411" s="123"/>
      <c r="N411" s="123"/>
      <c r="O411" s="123"/>
      <c r="P411" s="123"/>
      <c r="Q411" s="118">
        <f t="shared" si="19"/>
        <v>0</v>
      </c>
      <c r="R411" s="123"/>
      <c r="S411" s="123"/>
      <c r="T411" s="123"/>
      <c r="U411" s="123"/>
      <c r="V411" s="123"/>
      <c r="W411" s="119">
        <f t="shared" si="20"/>
        <v>0</v>
      </c>
    </row>
    <row r="412" spans="1:23" s="63" customFormat="1">
      <c r="A412" s="68">
        <v>450</v>
      </c>
      <c r="B412" s="56"/>
      <c r="C412" s="60"/>
      <c r="D412" s="55"/>
      <c r="E412" s="55"/>
      <c r="F412" s="56"/>
      <c r="G412" s="53"/>
      <c r="H412" s="53"/>
      <c r="I412" s="123"/>
      <c r="J412" s="54" t="s">
        <v>35</v>
      </c>
      <c r="K412" s="120">
        <f t="shared" si="18"/>
        <v>0</v>
      </c>
      <c r="L412" s="123"/>
      <c r="M412" s="123"/>
      <c r="N412" s="123"/>
      <c r="O412" s="123"/>
      <c r="P412" s="123"/>
      <c r="Q412" s="118">
        <f t="shared" si="19"/>
        <v>0</v>
      </c>
      <c r="R412" s="123"/>
      <c r="S412" s="123"/>
      <c r="T412" s="123"/>
      <c r="U412" s="123"/>
      <c r="V412" s="123"/>
      <c r="W412" s="119">
        <f t="shared" si="20"/>
        <v>0</v>
      </c>
    </row>
    <row r="413" spans="1:23" s="63" customFormat="1">
      <c r="A413" s="68">
        <v>451</v>
      </c>
      <c r="B413" s="56"/>
      <c r="C413" s="60"/>
      <c r="D413" s="55"/>
      <c r="E413" s="55"/>
      <c r="F413" s="56"/>
      <c r="G413" s="53"/>
      <c r="H413" s="53"/>
      <c r="I413" s="123"/>
      <c r="J413" s="54" t="s">
        <v>35</v>
      </c>
      <c r="K413" s="120">
        <f t="shared" si="18"/>
        <v>0</v>
      </c>
      <c r="L413" s="123"/>
      <c r="M413" s="123"/>
      <c r="N413" s="123"/>
      <c r="O413" s="123"/>
      <c r="P413" s="123"/>
      <c r="Q413" s="118">
        <f t="shared" si="19"/>
        <v>0</v>
      </c>
      <c r="R413" s="123"/>
      <c r="S413" s="123"/>
      <c r="T413" s="123"/>
      <c r="U413" s="123"/>
      <c r="V413" s="123"/>
      <c r="W413" s="119">
        <f t="shared" si="20"/>
        <v>0</v>
      </c>
    </row>
    <row r="414" spans="1:23" s="63" customFormat="1">
      <c r="A414" s="68">
        <v>452</v>
      </c>
      <c r="B414" s="56"/>
      <c r="C414" s="60"/>
      <c r="D414" s="55"/>
      <c r="E414" s="55"/>
      <c r="F414" s="56"/>
      <c r="G414" s="53"/>
      <c r="H414" s="53"/>
      <c r="I414" s="123"/>
      <c r="J414" s="54" t="s">
        <v>35</v>
      </c>
      <c r="K414" s="120">
        <f t="shared" si="18"/>
        <v>0</v>
      </c>
      <c r="L414" s="123"/>
      <c r="M414" s="123"/>
      <c r="N414" s="123"/>
      <c r="O414" s="123"/>
      <c r="P414" s="123"/>
      <c r="Q414" s="118">
        <f t="shared" si="19"/>
        <v>0</v>
      </c>
      <c r="R414" s="123"/>
      <c r="S414" s="123"/>
      <c r="T414" s="123"/>
      <c r="U414" s="123"/>
      <c r="V414" s="123"/>
      <c r="W414" s="119">
        <f t="shared" si="20"/>
        <v>0</v>
      </c>
    </row>
    <row r="415" spans="1:23" s="63" customFormat="1">
      <c r="A415" s="68">
        <v>453</v>
      </c>
      <c r="B415" s="56"/>
      <c r="C415" s="60"/>
      <c r="D415" s="55"/>
      <c r="E415" s="55"/>
      <c r="F415" s="56"/>
      <c r="G415" s="53"/>
      <c r="H415" s="53"/>
      <c r="I415" s="123"/>
      <c r="J415" s="54" t="s">
        <v>35</v>
      </c>
      <c r="K415" s="120">
        <f t="shared" si="18"/>
        <v>0</v>
      </c>
      <c r="L415" s="123"/>
      <c r="M415" s="123"/>
      <c r="N415" s="123"/>
      <c r="O415" s="123"/>
      <c r="P415" s="123"/>
      <c r="Q415" s="118">
        <f t="shared" si="19"/>
        <v>0</v>
      </c>
      <c r="R415" s="123"/>
      <c r="S415" s="123"/>
      <c r="T415" s="123"/>
      <c r="U415" s="123"/>
      <c r="V415" s="123"/>
      <c r="W415" s="119">
        <f t="shared" si="20"/>
        <v>0</v>
      </c>
    </row>
    <row r="416" spans="1:23" s="63" customFormat="1">
      <c r="A416" s="68">
        <v>454</v>
      </c>
      <c r="B416" s="56"/>
      <c r="C416" s="60"/>
      <c r="D416" s="55"/>
      <c r="E416" s="55"/>
      <c r="F416" s="56"/>
      <c r="G416" s="53"/>
      <c r="H416" s="53"/>
      <c r="I416" s="123"/>
      <c r="J416" s="54" t="s">
        <v>35</v>
      </c>
      <c r="K416" s="120">
        <f t="shared" si="18"/>
        <v>0</v>
      </c>
      <c r="L416" s="123"/>
      <c r="M416" s="123"/>
      <c r="N416" s="123"/>
      <c r="O416" s="123"/>
      <c r="P416" s="123"/>
      <c r="Q416" s="118">
        <f t="shared" si="19"/>
        <v>0</v>
      </c>
      <c r="R416" s="123"/>
      <c r="S416" s="123"/>
      <c r="T416" s="123"/>
      <c r="U416" s="123"/>
      <c r="V416" s="123"/>
      <c r="W416" s="119">
        <f t="shared" si="20"/>
        <v>0</v>
      </c>
    </row>
    <row r="417" spans="1:23" s="63" customFormat="1">
      <c r="A417" s="68">
        <v>455</v>
      </c>
      <c r="B417" s="56"/>
      <c r="C417" s="60"/>
      <c r="D417" s="55"/>
      <c r="E417" s="55"/>
      <c r="F417" s="56"/>
      <c r="G417" s="53"/>
      <c r="H417" s="53"/>
      <c r="I417" s="123"/>
      <c r="J417" s="54" t="s">
        <v>35</v>
      </c>
      <c r="K417" s="120">
        <f t="shared" si="18"/>
        <v>0</v>
      </c>
      <c r="L417" s="123"/>
      <c r="M417" s="123"/>
      <c r="N417" s="123"/>
      <c r="O417" s="123"/>
      <c r="P417" s="123"/>
      <c r="Q417" s="118">
        <f t="shared" si="19"/>
        <v>0</v>
      </c>
      <c r="R417" s="123"/>
      <c r="S417" s="123"/>
      <c r="T417" s="123"/>
      <c r="U417" s="123"/>
      <c r="V417" s="123"/>
      <c r="W417" s="119">
        <f t="shared" si="20"/>
        <v>0</v>
      </c>
    </row>
    <row r="418" spans="1:23" s="63" customFormat="1">
      <c r="A418" s="68">
        <v>456</v>
      </c>
      <c r="B418" s="56"/>
      <c r="C418" s="60"/>
      <c r="D418" s="55"/>
      <c r="E418" s="55"/>
      <c r="F418" s="56"/>
      <c r="G418" s="53"/>
      <c r="H418" s="53"/>
      <c r="I418" s="123"/>
      <c r="J418" s="54" t="s">
        <v>35</v>
      </c>
      <c r="K418" s="120">
        <f t="shared" si="18"/>
        <v>0</v>
      </c>
      <c r="L418" s="123"/>
      <c r="M418" s="123"/>
      <c r="N418" s="123"/>
      <c r="O418" s="123"/>
      <c r="P418" s="123"/>
      <c r="Q418" s="118">
        <f t="shared" si="19"/>
        <v>0</v>
      </c>
      <c r="R418" s="123"/>
      <c r="S418" s="123"/>
      <c r="T418" s="123"/>
      <c r="U418" s="123"/>
      <c r="V418" s="123"/>
      <c r="W418" s="119">
        <f t="shared" si="20"/>
        <v>0</v>
      </c>
    </row>
    <row r="419" spans="1:23" s="63" customFormat="1">
      <c r="A419" s="68">
        <v>457</v>
      </c>
      <c r="B419" s="56"/>
      <c r="C419" s="60"/>
      <c r="D419" s="55"/>
      <c r="E419" s="55"/>
      <c r="F419" s="56"/>
      <c r="G419" s="53"/>
      <c r="H419" s="53"/>
      <c r="I419" s="123"/>
      <c r="J419" s="54" t="s">
        <v>35</v>
      </c>
      <c r="K419" s="120">
        <f t="shared" si="18"/>
        <v>0</v>
      </c>
      <c r="L419" s="123"/>
      <c r="M419" s="123"/>
      <c r="N419" s="123"/>
      <c r="O419" s="123"/>
      <c r="P419" s="123"/>
      <c r="Q419" s="118">
        <f t="shared" si="19"/>
        <v>0</v>
      </c>
      <c r="R419" s="123"/>
      <c r="S419" s="123"/>
      <c r="T419" s="123"/>
      <c r="U419" s="123"/>
      <c r="V419" s="123"/>
      <c r="W419" s="119">
        <f t="shared" si="20"/>
        <v>0</v>
      </c>
    </row>
    <row r="420" spans="1:23" s="63" customFormat="1">
      <c r="A420" s="68">
        <v>458</v>
      </c>
      <c r="B420" s="56"/>
      <c r="C420" s="60"/>
      <c r="D420" s="55"/>
      <c r="E420" s="55"/>
      <c r="F420" s="56"/>
      <c r="G420" s="53"/>
      <c r="H420" s="53"/>
      <c r="I420" s="123"/>
      <c r="J420" s="54" t="s">
        <v>35</v>
      </c>
      <c r="K420" s="120">
        <f t="shared" si="18"/>
        <v>0</v>
      </c>
      <c r="L420" s="123"/>
      <c r="M420" s="123"/>
      <c r="N420" s="123"/>
      <c r="O420" s="123"/>
      <c r="P420" s="123"/>
      <c r="Q420" s="118">
        <f t="shared" si="19"/>
        <v>0</v>
      </c>
      <c r="R420" s="123"/>
      <c r="S420" s="123"/>
      <c r="T420" s="123"/>
      <c r="U420" s="123"/>
      <c r="V420" s="123"/>
      <c r="W420" s="119">
        <f t="shared" si="20"/>
        <v>0</v>
      </c>
    </row>
    <row r="421" spans="1:23" s="63" customFormat="1">
      <c r="A421" s="68">
        <v>459</v>
      </c>
      <c r="B421" s="56"/>
      <c r="C421" s="60"/>
      <c r="D421" s="55"/>
      <c r="E421" s="55"/>
      <c r="F421" s="56"/>
      <c r="G421" s="53"/>
      <c r="H421" s="53"/>
      <c r="I421" s="123"/>
      <c r="J421" s="54" t="s">
        <v>35</v>
      </c>
      <c r="K421" s="120">
        <f t="shared" si="18"/>
        <v>0</v>
      </c>
      <c r="L421" s="123"/>
      <c r="M421" s="123"/>
      <c r="N421" s="123"/>
      <c r="O421" s="123"/>
      <c r="P421" s="123"/>
      <c r="Q421" s="118">
        <f t="shared" si="19"/>
        <v>0</v>
      </c>
      <c r="R421" s="123"/>
      <c r="S421" s="123"/>
      <c r="T421" s="123"/>
      <c r="U421" s="123"/>
      <c r="V421" s="123"/>
      <c r="W421" s="119">
        <f t="shared" si="20"/>
        <v>0</v>
      </c>
    </row>
    <row r="422" spans="1:23" s="63" customFormat="1">
      <c r="A422" s="68">
        <v>460</v>
      </c>
      <c r="B422" s="56"/>
      <c r="C422" s="60"/>
      <c r="D422" s="55"/>
      <c r="E422" s="55"/>
      <c r="F422" s="56"/>
      <c r="G422" s="53"/>
      <c r="H422" s="53"/>
      <c r="I422" s="123"/>
      <c r="J422" s="54" t="s">
        <v>35</v>
      </c>
      <c r="K422" s="120">
        <f t="shared" si="18"/>
        <v>0</v>
      </c>
      <c r="L422" s="123"/>
      <c r="M422" s="123"/>
      <c r="N422" s="123"/>
      <c r="O422" s="123"/>
      <c r="P422" s="123"/>
      <c r="Q422" s="118">
        <f t="shared" si="19"/>
        <v>0</v>
      </c>
      <c r="R422" s="123"/>
      <c r="S422" s="123"/>
      <c r="T422" s="123"/>
      <c r="U422" s="123"/>
      <c r="V422" s="123"/>
      <c r="W422" s="119">
        <f t="shared" si="20"/>
        <v>0</v>
      </c>
    </row>
    <row r="423" spans="1:23" s="63" customFormat="1">
      <c r="A423" s="68">
        <v>461</v>
      </c>
      <c r="B423" s="56"/>
      <c r="C423" s="60"/>
      <c r="D423" s="55"/>
      <c r="E423" s="55"/>
      <c r="F423" s="56"/>
      <c r="G423" s="53"/>
      <c r="H423" s="53"/>
      <c r="I423" s="123"/>
      <c r="J423" s="54" t="s">
        <v>35</v>
      </c>
      <c r="K423" s="120">
        <f t="shared" si="18"/>
        <v>0</v>
      </c>
      <c r="L423" s="123"/>
      <c r="M423" s="123"/>
      <c r="N423" s="123"/>
      <c r="O423" s="123"/>
      <c r="P423" s="123"/>
      <c r="Q423" s="118">
        <f t="shared" si="19"/>
        <v>0</v>
      </c>
      <c r="R423" s="123"/>
      <c r="S423" s="123"/>
      <c r="T423" s="123"/>
      <c r="U423" s="123"/>
      <c r="V423" s="123"/>
      <c r="W423" s="119">
        <f t="shared" si="20"/>
        <v>0</v>
      </c>
    </row>
    <row r="424" spans="1:23" s="63" customFormat="1">
      <c r="A424" s="68">
        <v>462</v>
      </c>
      <c r="B424" s="56"/>
      <c r="C424" s="60"/>
      <c r="D424" s="55"/>
      <c r="E424" s="55"/>
      <c r="F424" s="56"/>
      <c r="G424" s="53"/>
      <c r="H424" s="53"/>
      <c r="I424" s="123"/>
      <c r="J424" s="54" t="s">
        <v>35</v>
      </c>
      <c r="K424" s="120">
        <f t="shared" si="18"/>
        <v>0</v>
      </c>
      <c r="L424" s="123"/>
      <c r="M424" s="123"/>
      <c r="N424" s="123"/>
      <c r="O424" s="123"/>
      <c r="P424" s="123"/>
      <c r="Q424" s="118">
        <f t="shared" si="19"/>
        <v>0</v>
      </c>
      <c r="R424" s="123"/>
      <c r="S424" s="123"/>
      <c r="T424" s="123"/>
      <c r="U424" s="123"/>
      <c r="V424" s="123"/>
      <c r="W424" s="119">
        <f t="shared" si="20"/>
        <v>0</v>
      </c>
    </row>
    <row r="425" spans="1:23" s="63" customFormat="1">
      <c r="A425" s="68">
        <v>463</v>
      </c>
      <c r="B425" s="56"/>
      <c r="C425" s="60"/>
      <c r="D425" s="55"/>
      <c r="E425" s="55"/>
      <c r="F425" s="56"/>
      <c r="G425" s="53"/>
      <c r="H425" s="53"/>
      <c r="I425" s="123"/>
      <c r="J425" s="54" t="s">
        <v>35</v>
      </c>
      <c r="K425" s="120">
        <f t="shared" si="18"/>
        <v>0</v>
      </c>
      <c r="L425" s="123"/>
      <c r="M425" s="123"/>
      <c r="N425" s="123"/>
      <c r="O425" s="123"/>
      <c r="P425" s="123"/>
      <c r="Q425" s="118">
        <f t="shared" si="19"/>
        <v>0</v>
      </c>
      <c r="R425" s="123"/>
      <c r="S425" s="123"/>
      <c r="T425" s="123"/>
      <c r="U425" s="123"/>
      <c r="V425" s="123"/>
      <c r="W425" s="119">
        <f t="shared" si="20"/>
        <v>0</v>
      </c>
    </row>
    <row r="426" spans="1:23" s="63" customFormat="1">
      <c r="A426" s="68">
        <v>464</v>
      </c>
      <c r="B426" s="56"/>
      <c r="C426" s="60"/>
      <c r="D426" s="55"/>
      <c r="E426" s="55"/>
      <c r="F426" s="56"/>
      <c r="G426" s="53"/>
      <c r="H426" s="53"/>
      <c r="I426" s="123"/>
      <c r="J426" s="54" t="s">
        <v>35</v>
      </c>
      <c r="K426" s="120">
        <f t="shared" si="18"/>
        <v>0</v>
      </c>
      <c r="L426" s="123"/>
      <c r="M426" s="123"/>
      <c r="N426" s="123"/>
      <c r="O426" s="123"/>
      <c r="P426" s="123"/>
      <c r="Q426" s="118">
        <f t="shared" si="19"/>
        <v>0</v>
      </c>
      <c r="R426" s="123"/>
      <c r="S426" s="123"/>
      <c r="T426" s="123"/>
      <c r="U426" s="123"/>
      <c r="V426" s="123"/>
      <c r="W426" s="119">
        <f t="shared" si="20"/>
        <v>0</v>
      </c>
    </row>
    <row r="427" spans="1:23" s="63" customFormat="1">
      <c r="A427" s="68">
        <v>465</v>
      </c>
      <c r="B427" s="56"/>
      <c r="C427" s="60"/>
      <c r="D427" s="55"/>
      <c r="E427" s="55"/>
      <c r="F427" s="56"/>
      <c r="G427" s="53"/>
      <c r="H427" s="53"/>
      <c r="I427" s="123"/>
      <c r="J427" s="54" t="s">
        <v>35</v>
      </c>
      <c r="K427" s="120">
        <f t="shared" si="18"/>
        <v>0</v>
      </c>
      <c r="L427" s="123"/>
      <c r="M427" s="123"/>
      <c r="N427" s="123"/>
      <c r="O427" s="123"/>
      <c r="P427" s="123"/>
      <c r="Q427" s="118">
        <f t="shared" si="19"/>
        <v>0</v>
      </c>
      <c r="R427" s="123"/>
      <c r="S427" s="123"/>
      <c r="T427" s="123"/>
      <c r="U427" s="123"/>
      <c r="V427" s="123"/>
      <c r="W427" s="119">
        <f t="shared" si="20"/>
        <v>0</v>
      </c>
    </row>
    <row r="428" spans="1:23" s="63" customFormat="1">
      <c r="A428" s="68">
        <v>466</v>
      </c>
      <c r="B428" s="56"/>
      <c r="C428" s="60"/>
      <c r="D428" s="55"/>
      <c r="E428" s="55"/>
      <c r="F428" s="56"/>
      <c r="G428" s="53"/>
      <c r="H428" s="53"/>
      <c r="I428" s="123"/>
      <c r="J428" s="54" t="s">
        <v>35</v>
      </c>
      <c r="K428" s="120">
        <f t="shared" si="18"/>
        <v>0</v>
      </c>
      <c r="L428" s="123"/>
      <c r="M428" s="123"/>
      <c r="N428" s="123"/>
      <c r="O428" s="123"/>
      <c r="P428" s="123"/>
      <c r="Q428" s="118">
        <f t="shared" si="19"/>
        <v>0</v>
      </c>
      <c r="R428" s="123"/>
      <c r="S428" s="123"/>
      <c r="T428" s="123"/>
      <c r="U428" s="123"/>
      <c r="V428" s="123"/>
      <c r="W428" s="119">
        <f t="shared" si="20"/>
        <v>0</v>
      </c>
    </row>
    <row r="429" spans="1:23" s="63" customFormat="1">
      <c r="A429" s="68">
        <v>467</v>
      </c>
      <c r="B429" s="56"/>
      <c r="C429" s="60"/>
      <c r="D429" s="55"/>
      <c r="E429" s="55"/>
      <c r="F429" s="56"/>
      <c r="G429" s="53"/>
      <c r="H429" s="53"/>
      <c r="I429" s="123"/>
      <c r="J429" s="54" t="s">
        <v>35</v>
      </c>
      <c r="K429" s="120">
        <f t="shared" si="18"/>
        <v>0</v>
      </c>
      <c r="L429" s="123"/>
      <c r="M429" s="123"/>
      <c r="N429" s="123"/>
      <c r="O429" s="123"/>
      <c r="P429" s="123"/>
      <c r="Q429" s="118">
        <f t="shared" si="19"/>
        <v>0</v>
      </c>
      <c r="R429" s="123"/>
      <c r="S429" s="123"/>
      <c r="T429" s="123"/>
      <c r="U429" s="123"/>
      <c r="V429" s="123"/>
      <c r="W429" s="119">
        <f t="shared" si="20"/>
        <v>0</v>
      </c>
    </row>
    <row r="430" spans="1:23" s="63" customFormat="1">
      <c r="A430" s="68">
        <v>468</v>
      </c>
      <c r="B430" s="56"/>
      <c r="C430" s="60"/>
      <c r="D430" s="55"/>
      <c r="E430" s="55"/>
      <c r="F430" s="56"/>
      <c r="G430" s="53"/>
      <c r="H430" s="53"/>
      <c r="I430" s="123"/>
      <c r="J430" s="54" t="s">
        <v>35</v>
      </c>
      <c r="K430" s="120">
        <f t="shared" si="18"/>
        <v>0</v>
      </c>
      <c r="L430" s="123"/>
      <c r="M430" s="123"/>
      <c r="N430" s="123"/>
      <c r="O430" s="123"/>
      <c r="P430" s="123"/>
      <c r="Q430" s="118">
        <f t="shared" si="19"/>
        <v>0</v>
      </c>
      <c r="R430" s="123"/>
      <c r="S430" s="123"/>
      <c r="T430" s="123"/>
      <c r="U430" s="123"/>
      <c r="V430" s="123"/>
      <c r="W430" s="119">
        <f t="shared" si="20"/>
        <v>0</v>
      </c>
    </row>
    <row r="431" spans="1:23" s="63" customFormat="1">
      <c r="A431" s="68">
        <v>469</v>
      </c>
      <c r="B431" s="56"/>
      <c r="C431" s="60"/>
      <c r="D431" s="55"/>
      <c r="E431" s="55"/>
      <c r="F431" s="56"/>
      <c r="G431" s="53"/>
      <c r="H431" s="53"/>
      <c r="I431" s="123"/>
      <c r="J431" s="54" t="s">
        <v>35</v>
      </c>
      <c r="K431" s="120">
        <f t="shared" si="18"/>
        <v>0</v>
      </c>
      <c r="L431" s="123"/>
      <c r="M431" s="123"/>
      <c r="N431" s="123"/>
      <c r="O431" s="123"/>
      <c r="P431" s="123"/>
      <c r="Q431" s="118">
        <f t="shared" si="19"/>
        <v>0</v>
      </c>
      <c r="R431" s="123"/>
      <c r="S431" s="123"/>
      <c r="T431" s="123"/>
      <c r="U431" s="123"/>
      <c r="V431" s="123"/>
      <c r="W431" s="119">
        <f t="shared" si="20"/>
        <v>0</v>
      </c>
    </row>
    <row r="432" spans="1:23" s="63" customFormat="1">
      <c r="A432" s="68">
        <v>470</v>
      </c>
      <c r="B432" s="56"/>
      <c r="C432" s="60"/>
      <c r="D432" s="55"/>
      <c r="E432" s="55"/>
      <c r="F432" s="56"/>
      <c r="G432" s="53"/>
      <c r="H432" s="53"/>
      <c r="I432" s="123"/>
      <c r="J432" s="54" t="s">
        <v>35</v>
      </c>
      <c r="K432" s="120">
        <f t="shared" si="18"/>
        <v>0</v>
      </c>
      <c r="L432" s="123"/>
      <c r="M432" s="123"/>
      <c r="N432" s="123"/>
      <c r="O432" s="123"/>
      <c r="P432" s="123"/>
      <c r="Q432" s="118">
        <f t="shared" si="19"/>
        <v>0</v>
      </c>
      <c r="R432" s="123"/>
      <c r="S432" s="123"/>
      <c r="T432" s="123"/>
      <c r="U432" s="123"/>
      <c r="V432" s="123"/>
      <c r="W432" s="119">
        <f t="shared" si="20"/>
        <v>0</v>
      </c>
    </row>
    <row r="433" spans="1:23" s="63" customFormat="1">
      <c r="A433" s="68">
        <v>471</v>
      </c>
      <c r="B433" s="56"/>
      <c r="C433" s="60"/>
      <c r="D433" s="55"/>
      <c r="E433" s="55"/>
      <c r="F433" s="56"/>
      <c r="G433" s="53"/>
      <c r="H433" s="53"/>
      <c r="I433" s="123"/>
      <c r="J433" s="54" t="s">
        <v>35</v>
      </c>
      <c r="K433" s="120">
        <f t="shared" si="18"/>
        <v>0</v>
      </c>
      <c r="L433" s="123"/>
      <c r="M433" s="123"/>
      <c r="N433" s="123"/>
      <c r="O433" s="123"/>
      <c r="P433" s="123"/>
      <c r="Q433" s="118">
        <f t="shared" si="19"/>
        <v>0</v>
      </c>
      <c r="R433" s="123"/>
      <c r="S433" s="123"/>
      <c r="T433" s="123"/>
      <c r="U433" s="123"/>
      <c r="V433" s="123"/>
      <c r="W433" s="119">
        <f t="shared" si="20"/>
        <v>0</v>
      </c>
    </row>
    <row r="434" spans="1:23" s="63" customFormat="1">
      <c r="A434" s="68">
        <v>472</v>
      </c>
      <c r="B434" s="56"/>
      <c r="C434" s="60"/>
      <c r="D434" s="55"/>
      <c r="E434" s="55"/>
      <c r="F434" s="56"/>
      <c r="G434" s="53"/>
      <c r="H434" s="53"/>
      <c r="I434" s="123"/>
      <c r="J434" s="54" t="s">
        <v>35</v>
      </c>
      <c r="K434" s="120">
        <f t="shared" si="18"/>
        <v>0</v>
      </c>
      <c r="L434" s="123"/>
      <c r="M434" s="123"/>
      <c r="N434" s="123"/>
      <c r="O434" s="123"/>
      <c r="P434" s="123"/>
      <c r="Q434" s="118">
        <f t="shared" si="19"/>
        <v>0</v>
      </c>
      <c r="R434" s="123"/>
      <c r="S434" s="123"/>
      <c r="T434" s="123"/>
      <c r="U434" s="123"/>
      <c r="V434" s="123"/>
      <c r="W434" s="119">
        <f t="shared" si="20"/>
        <v>0</v>
      </c>
    </row>
    <row r="435" spans="1:23" s="63" customFormat="1">
      <c r="A435" s="68">
        <v>473</v>
      </c>
      <c r="B435" s="56"/>
      <c r="C435" s="60"/>
      <c r="D435" s="55"/>
      <c r="E435" s="55"/>
      <c r="F435" s="56"/>
      <c r="G435" s="53"/>
      <c r="H435" s="53"/>
      <c r="I435" s="123"/>
      <c r="J435" s="54" t="s">
        <v>35</v>
      </c>
      <c r="K435" s="120">
        <f t="shared" si="18"/>
        <v>0</v>
      </c>
      <c r="L435" s="123"/>
      <c r="M435" s="123"/>
      <c r="N435" s="123"/>
      <c r="O435" s="123"/>
      <c r="P435" s="123"/>
      <c r="Q435" s="118">
        <f t="shared" si="19"/>
        <v>0</v>
      </c>
      <c r="R435" s="123"/>
      <c r="S435" s="123"/>
      <c r="T435" s="123"/>
      <c r="U435" s="123"/>
      <c r="V435" s="123"/>
      <c r="W435" s="119">
        <f t="shared" si="20"/>
        <v>0</v>
      </c>
    </row>
    <row r="436" spans="1:23" s="63" customFormat="1">
      <c r="A436" s="68">
        <v>474</v>
      </c>
      <c r="B436" s="56"/>
      <c r="C436" s="60"/>
      <c r="D436" s="55"/>
      <c r="E436" s="55"/>
      <c r="F436" s="56"/>
      <c r="G436" s="53"/>
      <c r="H436" s="53"/>
      <c r="I436" s="123"/>
      <c r="J436" s="54" t="s">
        <v>35</v>
      </c>
      <c r="K436" s="120">
        <f t="shared" si="18"/>
        <v>0</v>
      </c>
      <c r="L436" s="123"/>
      <c r="M436" s="123"/>
      <c r="N436" s="123"/>
      <c r="O436" s="123"/>
      <c r="P436" s="123"/>
      <c r="Q436" s="118">
        <f t="shared" si="19"/>
        <v>0</v>
      </c>
      <c r="R436" s="123"/>
      <c r="S436" s="123"/>
      <c r="T436" s="123"/>
      <c r="U436" s="123"/>
      <c r="V436" s="123"/>
      <c r="W436" s="119">
        <f t="shared" si="20"/>
        <v>0</v>
      </c>
    </row>
    <row r="437" spans="1:23" s="63" customFormat="1">
      <c r="A437" s="68">
        <v>475</v>
      </c>
      <c r="B437" s="56"/>
      <c r="C437" s="60"/>
      <c r="D437" s="55"/>
      <c r="E437" s="55"/>
      <c r="F437" s="56"/>
      <c r="G437" s="53"/>
      <c r="H437" s="53"/>
      <c r="I437" s="123"/>
      <c r="J437" s="54" t="s">
        <v>35</v>
      </c>
      <c r="K437" s="120">
        <f t="shared" si="18"/>
        <v>0</v>
      </c>
      <c r="L437" s="123"/>
      <c r="M437" s="123"/>
      <c r="N437" s="123"/>
      <c r="O437" s="123"/>
      <c r="P437" s="123"/>
      <c r="Q437" s="118">
        <f t="shared" si="19"/>
        <v>0</v>
      </c>
      <c r="R437" s="123"/>
      <c r="S437" s="123"/>
      <c r="T437" s="123"/>
      <c r="U437" s="123"/>
      <c r="V437" s="123"/>
      <c r="W437" s="119">
        <f t="shared" si="20"/>
        <v>0</v>
      </c>
    </row>
    <row r="438" spans="1:23" s="63" customFormat="1">
      <c r="A438" s="68">
        <v>476</v>
      </c>
      <c r="B438" s="56"/>
      <c r="C438" s="60"/>
      <c r="D438" s="55"/>
      <c r="E438" s="55"/>
      <c r="F438" s="56"/>
      <c r="G438" s="53"/>
      <c r="H438" s="53"/>
      <c r="I438" s="123"/>
      <c r="J438" s="54" t="s">
        <v>35</v>
      </c>
      <c r="K438" s="120">
        <f t="shared" si="18"/>
        <v>0</v>
      </c>
      <c r="L438" s="123"/>
      <c r="M438" s="123"/>
      <c r="N438" s="123"/>
      <c r="O438" s="123"/>
      <c r="P438" s="123"/>
      <c r="Q438" s="118">
        <f t="shared" si="19"/>
        <v>0</v>
      </c>
      <c r="R438" s="123"/>
      <c r="S438" s="123"/>
      <c r="T438" s="123"/>
      <c r="U438" s="123"/>
      <c r="V438" s="123"/>
      <c r="W438" s="119">
        <f t="shared" si="20"/>
        <v>0</v>
      </c>
    </row>
    <row r="439" spans="1:23" s="63" customFormat="1">
      <c r="A439" s="68">
        <v>477</v>
      </c>
      <c r="B439" s="56"/>
      <c r="C439" s="60"/>
      <c r="D439" s="55"/>
      <c r="E439" s="55"/>
      <c r="F439" s="56"/>
      <c r="G439" s="53"/>
      <c r="H439" s="53"/>
      <c r="I439" s="123"/>
      <c r="J439" s="54" t="s">
        <v>35</v>
      </c>
      <c r="K439" s="120">
        <f t="shared" si="18"/>
        <v>0</v>
      </c>
      <c r="L439" s="123"/>
      <c r="M439" s="123"/>
      <c r="N439" s="123"/>
      <c r="O439" s="123"/>
      <c r="P439" s="123"/>
      <c r="Q439" s="118">
        <f t="shared" si="19"/>
        <v>0</v>
      </c>
      <c r="R439" s="123"/>
      <c r="S439" s="123"/>
      <c r="T439" s="123"/>
      <c r="U439" s="123"/>
      <c r="V439" s="123"/>
      <c r="W439" s="119">
        <f t="shared" si="20"/>
        <v>0</v>
      </c>
    </row>
    <row r="440" spans="1:23" s="63" customFormat="1">
      <c r="A440" s="68">
        <v>478</v>
      </c>
      <c r="B440" s="56"/>
      <c r="C440" s="60"/>
      <c r="D440" s="55"/>
      <c r="E440" s="55"/>
      <c r="F440" s="56"/>
      <c r="G440" s="53"/>
      <c r="H440" s="53"/>
      <c r="I440" s="123"/>
      <c r="J440" s="54" t="s">
        <v>35</v>
      </c>
      <c r="K440" s="120">
        <f t="shared" si="18"/>
        <v>0</v>
      </c>
      <c r="L440" s="123"/>
      <c r="M440" s="123"/>
      <c r="N440" s="123"/>
      <c r="O440" s="123"/>
      <c r="P440" s="123"/>
      <c r="Q440" s="118">
        <f t="shared" si="19"/>
        <v>0</v>
      </c>
      <c r="R440" s="123"/>
      <c r="S440" s="123"/>
      <c r="T440" s="123"/>
      <c r="U440" s="123"/>
      <c r="V440" s="123"/>
      <c r="W440" s="119">
        <f t="shared" si="20"/>
        <v>0</v>
      </c>
    </row>
    <row r="441" spans="1:23" s="63" customFormat="1">
      <c r="A441" s="68">
        <v>479</v>
      </c>
      <c r="B441" s="56"/>
      <c r="C441" s="60"/>
      <c r="D441" s="55"/>
      <c r="E441" s="55"/>
      <c r="F441" s="56"/>
      <c r="G441" s="53"/>
      <c r="H441" s="53"/>
      <c r="I441" s="123"/>
      <c r="J441" s="54" t="s">
        <v>35</v>
      </c>
      <c r="K441" s="120">
        <f t="shared" si="18"/>
        <v>0</v>
      </c>
      <c r="L441" s="123"/>
      <c r="M441" s="123"/>
      <c r="N441" s="123"/>
      <c r="O441" s="123"/>
      <c r="P441" s="123"/>
      <c r="Q441" s="118">
        <f t="shared" si="19"/>
        <v>0</v>
      </c>
      <c r="R441" s="123"/>
      <c r="S441" s="123"/>
      <c r="T441" s="123"/>
      <c r="U441" s="123"/>
      <c r="V441" s="123"/>
      <c r="W441" s="119">
        <f t="shared" si="20"/>
        <v>0</v>
      </c>
    </row>
    <row r="442" spans="1:23" s="63" customFormat="1">
      <c r="A442" s="68">
        <v>480</v>
      </c>
      <c r="B442" s="56"/>
      <c r="C442" s="60"/>
      <c r="D442" s="55"/>
      <c r="E442" s="55"/>
      <c r="F442" s="56"/>
      <c r="G442" s="53"/>
      <c r="H442" s="53"/>
      <c r="I442" s="123"/>
      <c r="J442" s="54" t="s">
        <v>35</v>
      </c>
      <c r="K442" s="120">
        <f t="shared" si="18"/>
        <v>0</v>
      </c>
      <c r="L442" s="123"/>
      <c r="M442" s="123"/>
      <c r="N442" s="123"/>
      <c r="O442" s="123"/>
      <c r="P442" s="123"/>
      <c r="Q442" s="118">
        <f t="shared" si="19"/>
        <v>0</v>
      </c>
      <c r="R442" s="123"/>
      <c r="S442" s="123"/>
      <c r="T442" s="123"/>
      <c r="U442" s="123"/>
      <c r="V442" s="123"/>
      <c r="W442" s="119">
        <f t="shared" si="20"/>
        <v>0</v>
      </c>
    </row>
    <row r="443" spans="1:23" s="63" customFormat="1">
      <c r="A443" s="68">
        <v>481</v>
      </c>
      <c r="B443" s="56"/>
      <c r="C443" s="60"/>
      <c r="D443" s="55"/>
      <c r="E443" s="55"/>
      <c r="F443" s="56"/>
      <c r="G443" s="53"/>
      <c r="H443" s="53"/>
      <c r="I443" s="123"/>
      <c r="J443" s="54" t="s">
        <v>35</v>
      </c>
      <c r="K443" s="120">
        <f t="shared" si="18"/>
        <v>0</v>
      </c>
      <c r="L443" s="123"/>
      <c r="M443" s="123"/>
      <c r="N443" s="123"/>
      <c r="O443" s="123"/>
      <c r="P443" s="123"/>
      <c r="Q443" s="118">
        <f t="shared" si="19"/>
        <v>0</v>
      </c>
      <c r="R443" s="123"/>
      <c r="S443" s="123"/>
      <c r="T443" s="123"/>
      <c r="U443" s="123"/>
      <c r="V443" s="123"/>
      <c r="W443" s="119">
        <f t="shared" si="20"/>
        <v>0</v>
      </c>
    </row>
    <row r="444" spans="1:23" s="63" customFormat="1">
      <c r="A444" s="68">
        <v>482</v>
      </c>
      <c r="B444" s="56"/>
      <c r="C444" s="60"/>
      <c r="D444" s="55"/>
      <c r="E444" s="55"/>
      <c r="F444" s="56"/>
      <c r="G444" s="53"/>
      <c r="H444" s="53"/>
      <c r="I444" s="123"/>
      <c r="J444" s="54" t="s">
        <v>35</v>
      </c>
      <c r="K444" s="120">
        <f t="shared" si="18"/>
        <v>0</v>
      </c>
      <c r="L444" s="123"/>
      <c r="M444" s="123"/>
      <c r="N444" s="123"/>
      <c r="O444" s="123"/>
      <c r="P444" s="123"/>
      <c r="Q444" s="118">
        <f t="shared" si="19"/>
        <v>0</v>
      </c>
      <c r="R444" s="123"/>
      <c r="S444" s="123"/>
      <c r="T444" s="123"/>
      <c r="U444" s="123"/>
      <c r="V444" s="123"/>
      <c r="W444" s="119">
        <f t="shared" si="20"/>
        <v>0</v>
      </c>
    </row>
    <row r="445" spans="1:23" s="63" customFormat="1">
      <c r="A445" s="68">
        <v>483</v>
      </c>
      <c r="B445" s="56"/>
      <c r="C445" s="60"/>
      <c r="D445" s="55"/>
      <c r="E445" s="55"/>
      <c r="F445" s="56"/>
      <c r="G445" s="53"/>
      <c r="H445" s="53"/>
      <c r="I445" s="123"/>
      <c r="J445" s="54" t="s">
        <v>35</v>
      </c>
      <c r="K445" s="120">
        <f t="shared" si="18"/>
        <v>0</v>
      </c>
      <c r="L445" s="123"/>
      <c r="M445" s="123"/>
      <c r="N445" s="123"/>
      <c r="O445" s="123"/>
      <c r="P445" s="123"/>
      <c r="Q445" s="118">
        <f t="shared" si="19"/>
        <v>0</v>
      </c>
      <c r="R445" s="123"/>
      <c r="S445" s="123"/>
      <c r="T445" s="123"/>
      <c r="U445" s="123"/>
      <c r="V445" s="123"/>
      <c r="W445" s="119">
        <f t="shared" si="20"/>
        <v>0</v>
      </c>
    </row>
    <row r="446" spans="1:23" s="63" customFormat="1">
      <c r="A446" s="68">
        <v>484</v>
      </c>
      <c r="B446" s="56"/>
      <c r="C446" s="60"/>
      <c r="D446" s="55"/>
      <c r="E446" s="55"/>
      <c r="F446" s="56"/>
      <c r="G446" s="53"/>
      <c r="H446" s="53"/>
      <c r="I446" s="123"/>
      <c r="J446" s="54" t="s">
        <v>35</v>
      </c>
      <c r="K446" s="120">
        <f t="shared" si="18"/>
        <v>0</v>
      </c>
      <c r="L446" s="123"/>
      <c r="M446" s="123"/>
      <c r="N446" s="123"/>
      <c r="O446" s="123"/>
      <c r="P446" s="123"/>
      <c r="Q446" s="118">
        <f t="shared" si="19"/>
        <v>0</v>
      </c>
      <c r="R446" s="123"/>
      <c r="S446" s="123"/>
      <c r="T446" s="123"/>
      <c r="U446" s="123"/>
      <c r="V446" s="123"/>
      <c r="W446" s="119">
        <f t="shared" si="20"/>
        <v>0</v>
      </c>
    </row>
    <row r="447" spans="1:23" s="63" customFormat="1">
      <c r="A447" s="68">
        <v>485</v>
      </c>
      <c r="B447" s="56"/>
      <c r="C447" s="60"/>
      <c r="D447" s="55"/>
      <c r="E447" s="55"/>
      <c r="F447" s="56"/>
      <c r="G447" s="53"/>
      <c r="H447" s="53"/>
      <c r="I447" s="123"/>
      <c r="J447" s="54" t="s">
        <v>35</v>
      </c>
      <c r="K447" s="120">
        <f t="shared" si="18"/>
        <v>0</v>
      </c>
      <c r="L447" s="123"/>
      <c r="M447" s="123"/>
      <c r="N447" s="123"/>
      <c r="O447" s="123"/>
      <c r="P447" s="123"/>
      <c r="Q447" s="118">
        <f t="shared" si="19"/>
        <v>0</v>
      </c>
      <c r="R447" s="123"/>
      <c r="S447" s="123"/>
      <c r="T447" s="123"/>
      <c r="U447" s="123"/>
      <c r="V447" s="123"/>
      <c r="W447" s="119">
        <f t="shared" si="20"/>
        <v>0</v>
      </c>
    </row>
    <row r="448" spans="1:23" s="63" customFormat="1">
      <c r="A448" s="68">
        <v>486</v>
      </c>
      <c r="B448" s="56"/>
      <c r="C448" s="60"/>
      <c r="D448" s="55"/>
      <c r="E448" s="55"/>
      <c r="F448" s="56"/>
      <c r="G448" s="53"/>
      <c r="H448" s="53"/>
      <c r="I448" s="123"/>
      <c r="J448" s="54" t="s">
        <v>35</v>
      </c>
      <c r="K448" s="120">
        <f t="shared" si="18"/>
        <v>0</v>
      </c>
      <c r="L448" s="123"/>
      <c r="M448" s="123"/>
      <c r="N448" s="123"/>
      <c r="O448" s="123"/>
      <c r="P448" s="123"/>
      <c r="Q448" s="118">
        <f t="shared" si="19"/>
        <v>0</v>
      </c>
      <c r="R448" s="123"/>
      <c r="S448" s="123"/>
      <c r="T448" s="123"/>
      <c r="U448" s="123"/>
      <c r="V448" s="123"/>
      <c r="W448" s="119">
        <f t="shared" si="20"/>
        <v>0</v>
      </c>
    </row>
    <row r="449" spans="1:23" s="63" customFormat="1">
      <c r="A449" s="68">
        <v>487</v>
      </c>
      <c r="B449" s="56"/>
      <c r="C449" s="60"/>
      <c r="D449" s="55"/>
      <c r="E449" s="55"/>
      <c r="F449" s="56"/>
      <c r="G449" s="53"/>
      <c r="H449" s="53"/>
      <c r="I449" s="123"/>
      <c r="J449" s="54" t="s">
        <v>35</v>
      </c>
      <c r="K449" s="120">
        <f t="shared" si="18"/>
        <v>0</v>
      </c>
      <c r="L449" s="123"/>
      <c r="M449" s="123"/>
      <c r="N449" s="123"/>
      <c r="O449" s="123"/>
      <c r="P449" s="123"/>
      <c r="Q449" s="118">
        <f t="shared" si="19"/>
        <v>0</v>
      </c>
      <c r="R449" s="123"/>
      <c r="S449" s="123"/>
      <c r="T449" s="123"/>
      <c r="U449" s="123"/>
      <c r="V449" s="123"/>
      <c r="W449" s="119">
        <f t="shared" si="20"/>
        <v>0</v>
      </c>
    </row>
    <row r="450" spans="1:23" s="63" customFormat="1">
      <c r="A450" s="68">
        <v>488</v>
      </c>
      <c r="B450" s="56"/>
      <c r="C450" s="60"/>
      <c r="D450" s="55"/>
      <c r="E450" s="55"/>
      <c r="F450" s="56"/>
      <c r="G450" s="53"/>
      <c r="H450" s="53"/>
      <c r="I450" s="123"/>
      <c r="J450" s="54" t="s">
        <v>35</v>
      </c>
      <c r="K450" s="120">
        <f t="shared" si="18"/>
        <v>0</v>
      </c>
      <c r="L450" s="123"/>
      <c r="M450" s="123"/>
      <c r="N450" s="123"/>
      <c r="O450" s="123"/>
      <c r="P450" s="123"/>
      <c r="Q450" s="118">
        <f t="shared" si="19"/>
        <v>0</v>
      </c>
      <c r="R450" s="123"/>
      <c r="S450" s="123"/>
      <c r="T450" s="123"/>
      <c r="U450" s="123"/>
      <c r="V450" s="123"/>
      <c r="W450" s="119">
        <f t="shared" si="20"/>
        <v>0</v>
      </c>
    </row>
    <row r="451" spans="1:23" s="63" customFormat="1">
      <c r="A451" s="68">
        <v>489</v>
      </c>
      <c r="B451" s="56"/>
      <c r="C451" s="60"/>
      <c r="D451" s="55"/>
      <c r="E451" s="55"/>
      <c r="F451" s="56"/>
      <c r="G451" s="53"/>
      <c r="H451" s="53"/>
      <c r="I451" s="123"/>
      <c r="J451" s="54" t="s">
        <v>35</v>
      </c>
      <c r="K451" s="120">
        <f t="shared" si="18"/>
        <v>0</v>
      </c>
      <c r="L451" s="123"/>
      <c r="M451" s="123"/>
      <c r="N451" s="123"/>
      <c r="O451" s="123"/>
      <c r="P451" s="123"/>
      <c r="Q451" s="118">
        <f t="shared" si="19"/>
        <v>0</v>
      </c>
      <c r="R451" s="123"/>
      <c r="S451" s="123"/>
      <c r="T451" s="123"/>
      <c r="U451" s="123"/>
      <c r="V451" s="123"/>
      <c r="W451" s="119">
        <f t="shared" si="20"/>
        <v>0</v>
      </c>
    </row>
    <row r="452" spans="1:23" s="63" customFormat="1">
      <c r="A452" s="68">
        <v>490</v>
      </c>
      <c r="B452" s="56"/>
      <c r="C452" s="60"/>
      <c r="D452" s="55"/>
      <c r="E452" s="55"/>
      <c r="F452" s="56"/>
      <c r="G452" s="53"/>
      <c r="H452" s="53"/>
      <c r="I452" s="123"/>
      <c r="J452" s="54" t="s">
        <v>35</v>
      </c>
      <c r="K452" s="120">
        <f t="shared" si="18"/>
        <v>0</v>
      </c>
      <c r="L452" s="123"/>
      <c r="M452" s="123"/>
      <c r="N452" s="123"/>
      <c r="O452" s="123"/>
      <c r="P452" s="123"/>
      <c r="Q452" s="118">
        <f t="shared" si="19"/>
        <v>0</v>
      </c>
      <c r="R452" s="123"/>
      <c r="S452" s="123"/>
      <c r="T452" s="123"/>
      <c r="U452" s="123"/>
      <c r="V452" s="123"/>
      <c r="W452" s="119">
        <f t="shared" si="20"/>
        <v>0</v>
      </c>
    </row>
    <row r="453" spans="1:23" s="63" customFormat="1">
      <c r="A453" s="68">
        <v>491</v>
      </c>
      <c r="B453" s="56"/>
      <c r="C453" s="60"/>
      <c r="D453" s="55"/>
      <c r="E453" s="55"/>
      <c r="F453" s="56"/>
      <c r="G453" s="53"/>
      <c r="H453" s="53"/>
      <c r="I453" s="123"/>
      <c r="J453" s="54" t="s">
        <v>35</v>
      </c>
      <c r="K453" s="120">
        <f t="shared" si="18"/>
        <v>0</v>
      </c>
      <c r="L453" s="123"/>
      <c r="M453" s="123"/>
      <c r="N453" s="123"/>
      <c r="O453" s="123"/>
      <c r="P453" s="123"/>
      <c r="Q453" s="118">
        <f t="shared" si="19"/>
        <v>0</v>
      </c>
      <c r="R453" s="123"/>
      <c r="S453" s="123"/>
      <c r="T453" s="123"/>
      <c r="U453" s="123"/>
      <c r="V453" s="123"/>
      <c r="W453" s="119">
        <f t="shared" si="20"/>
        <v>0</v>
      </c>
    </row>
    <row r="454" spans="1:23" s="63" customFormat="1">
      <c r="A454" s="68">
        <v>492</v>
      </c>
      <c r="B454" s="56"/>
      <c r="C454" s="60"/>
      <c r="D454" s="55"/>
      <c r="E454" s="55"/>
      <c r="F454" s="56"/>
      <c r="G454" s="53"/>
      <c r="H454" s="53"/>
      <c r="I454" s="123"/>
      <c r="J454" s="54" t="s">
        <v>35</v>
      </c>
      <c r="K454" s="120">
        <f t="shared" si="18"/>
        <v>0</v>
      </c>
      <c r="L454" s="123"/>
      <c r="M454" s="123"/>
      <c r="N454" s="123"/>
      <c r="O454" s="123"/>
      <c r="P454" s="123"/>
      <c r="Q454" s="118">
        <f t="shared" si="19"/>
        <v>0</v>
      </c>
      <c r="R454" s="123"/>
      <c r="S454" s="123"/>
      <c r="T454" s="123"/>
      <c r="U454" s="123"/>
      <c r="V454" s="123"/>
      <c r="W454" s="119">
        <f t="shared" si="20"/>
        <v>0</v>
      </c>
    </row>
    <row r="455" spans="1:23" s="63" customFormat="1">
      <c r="A455" s="68">
        <v>493</v>
      </c>
      <c r="B455" s="56"/>
      <c r="C455" s="60"/>
      <c r="D455" s="55"/>
      <c r="E455" s="55"/>
      <c r="F455" s="56"/>
      <c r="G455" s="53"/>
      <c r="H455" s="53"/>
      <c r="I455" s="123"/>
      <c r="J455" s="54" t="s">
        <v>35</v>
      </c>
      <c r="K455" s="120">
        <f t="shared" ref="K455:K518" si="21">Q455+W455</f>
        <v>0</v>
      </c>
      <c r="L455" s="123"/>
      <c r="M455" s="123"/>
      <c r="N455" s="123"/>
      <c r="O455" s="123"/>
      <c r="P455" s="123"/>
      <c r="Q455" s="118">
        <f t="shared" ref="Q455:Q518" si="22">SUM(L455:P455)</f>
        <v>0</v>
      </c>
      <c r="R455" s="123"/>
      <c r="S455" s="123"/>
      <c r="T455" s="123"/>
      <c r="U455" s="123"/>
      <c r="V455" s="123"/>
      <c r="W455" s="119">
        <f t="shared" si="20"/>
        <v>0</v>
      </c>
    </row>
    <row r="456" spans="1:23" s="63" customFormat="1">
      <c r="A456" s="68">
        <v>494</v>
      </c>
      <c r="B456" s="56"/>
      <c r="C456" s="60"/>
      <c r="D456" s="55"/>
      <c r="E456" s="55"/>
      <c r="F456" s="56"/>
      <c r="G456" s="53"/>
      <c r="H456" s="53"/>
      <c r="I456" s="123"/>
      <c r="J456" s="54" t="s">
        <v>35</v>
      </c>
      <c r="K456" s="120">
        <f t="shared" si="21"/>
        <v>0</v>
      </c>
      <c r="L456" s="123"/>
      <c r="M456" s="123"/>
      <c r="N456" s="123"/>
      <c r="O456" s="123"/>
      <c r="P456" s="123"/>
      <c r="Q456" s="118">
        <f t="shared" si="22"/>
        <v>0</v>
      </c>
      <c r="R456" s="123"/>
      <c r="S456" s="123"/>
      <c r="T456" s="123"/>
      <c r="U456" s="123"/>
      <c r="V456" s="123"/>
      <c r="W456" s="119">
        <f t="shared" ref="W456:W519" si="23">SUM(R456:V456)</f>
        <v>0</v>
      </c>
    </row>
    <row r="457" spans="1:23" s="63" customFormat="1">
      <c r="A457" s="68">
        <v>495</v>
      </c>
      <c r="B457" s="56"/>
      <c r="C457" s="60"/>
      <c r="D457" s="55"/>
      <c r="E457" s="55"/>
      <c r="F457" s="56"/>
      <c r="G457" s="53"/>
      <c r="H457" s="53"/>
      <c r="I457" s="123"/>
      <c r="J457" s="54" t="s">
        <v>35</v>
      </c>
      <c r="K457" s="120">
        <f t="shared" si="21"/>
        <v>0</v>
      </c>
      <c r="L457" s="123"/>
      <c r="M457" s="123"/>
      <c r="N457" s="123"/>
      <c r="O457" s="123"/>
      <c r="P457" s="123"/>
      <c r="Q457" s="118">
        <f t="shared" si="22"/>
        <v>0</v>
      </c>
      <c r="R457" s="123"/>
      <c r="S457" s="123"/>
      <c r="T457" s="123"/>
      <c r="U457" s="123"/>
      <c r="V457" s="123"/>
      <c r="W457" s="119">
        <f t="shared" si="23"/>
        <v>0</v>
      </c>
    </row>
    <row r="458" spans="1:23" s="63" customFormat="1">
      <c r="A458" s="68">
        <v>496</v>
      </c>
      <c r="B458" s="56"/>
      <c r="C458" s="60"/>
      <c r="D458" s="55"/>
      <c r="E458" s="55"/>
      <c r="F458" s="56"/>
      <c r="G458" s="53"/>
      <c r="H458" s="53"/>
      <c r="I458" s="123"/>
      <c r="J458" s="54" t="s">
        <v>35</v>
      </c>
      <c r="K458" s="120">
        <f t="shared" si="21"/>
        <v>0</v>
      </c>
      <c r="L458" s="123"/>
      <c r="M458" s="123"/>
      <c r="N458" s="123"/>
      <c r="O458" s="123"/>
      <c r="P458" s="123"/>
      <c r="Q458" s="118">
        <f t="shared" si="22"/>
        <v>0</v>
      </c>
      <c r="R458" s="123"/>
      <c r="S458" s="123"/>
      <c r="T458" s="123"/>
      <c r="U458" s="123"/>
      <c r="V458" s="123"/>
      <c r="W458" s="119">
        <f t="shared" si="23"/>
        <v>0</v>
      </c>
    </row>
    <row r="459" spans="1:23" s="63" customFormat="1">
      <c r="A459" s="68">
        <v>497</v>
      </c>
      <c r="B459" s="56"/>
      <c r="C459" s="60"/>
      <c r="D459" s="55"/>
      <c r="E459" s="55"/>
      <c r="F459" s="56"/>
      <c r="G459" s="53"/>
      <c r="H459" s="53"/>
      <c r="I459" s="123"/>
      <c r="J459" s="54" t="s">
        <v>35</v>
      </c>
      <c r="K459" s="120">
        <f t="shared" si="21"/>
        <v>0</v>
      </c>
      <c r="L459" s="123"/>
      <c r="M459" s="123"/>
      <c r="N459" s="123"/>
      <c r="O459" s="123"/>
      <c r="P459" s="123"/>
      <c r="Q459" s="118">
        <f t="shared" si="22"/>
        <v>0</v>
      </c>
      <c r="R459" s="123"/>
      <c r="S459" s="123"/>
      <c r="T459" s="123"/>
      <c r="U459" s="123"/>
      <c r="V459" s="123"/>
      <c r="W459" s="119">
        <f t="shared" si="23"/>
        <v>0</v>
      </c>
    </row>
    <row r="460" spans="1:23" s="63" customFormat="1">
      <c r="A460" s="68">
        <v>498</v>
      </c>
      <c r="B460" s="56"/>
      <c r="C460" s="60"/>
      <c r="D460" s="55"/>
      <c r="E460" s="55"/>
      <c r="F460" s="56"/>
      <c r="G460" s="53"/>
      <c r="H460" s="53"/>
      <c r="I460" s="123"/>
      <c r="J460" s="54" t="s">
        <v>35</v>
      </c>
      <c r="K460" s="120">
        <f t="shared" si="21"/>
        <v>0</v>
      </c>
      <c r="L460" s="123"/>
      <c r="M460" s="123"/>
      <c r="N460" s="123"/>
      <c r="O460" s="123"/>
      <c r="P460" s="123"/>
      <c r="Q460" s="118">
        <f t="shared" si="22"/>
        <v>0</v>
      </c>
      <c r="R460" s="123"/>
      <c r="S460" s="123"/>
      <c r="T460" s="123"/>
      <c r="U460" s="123"/>
      <c r="V460" s="123"/>
      <c r="W460" s="119">
        <f t="shared" si="23"/>
        <v>0</v>
      </c>
    </row>
    <row r="461" spans="1:23" s="63" customFormat="1">
      <c r="A461" s="68">
        <v>499</v>
      </c>
      <c r="B461" s="56"/>
      <c r="C461" s="60"/>
      <c r="D461" s="55"/>
      <c r="E461" s="55"/>
      <c r="F461" s="56"/>
      <c r="G461" s="53"/>
      <c r="H461" s="53"/>
      <c r="I461" s="123"/>
      <c r="J461" s="54" t="s">
        <v>35</v>
      </c>
      <c r="K461" s="120">
        <f t="shared" si="21"/>
        <v>0</v>
      </c>
      <c r="L461" s="123"/>
      <c r="M461" s="123"/>
      <c r="N461" s="123"/>
      <c r="O461" s="123"/>
      <c r="P461" s="123"/>
      <c r="Q461" s="118">
        <f t="shared" si="22"/>
        <v>0</v>
      </c>
      <c r="R461" s="123"/>
      <c r="S461" s="123"/>
      <c r="T461" s="123"/>
      <c r="U461" s="123"/>
      <c r="V461" s="123"/>
      <c r="W461" s="119">
        <f t="shared" si="23"/>
        <v>0</v>
      </c>
    </row>
    <row r="462" spans="1:23" s="63" customFormat="1">
      <c r="A462" s="68">
        <v>500</v>
      </c>
      <c r="B462" s="56"/>
      <c r="C462" s="60"/>
      <c r="D462" s="55"/>
      <c r="E462" s="55"/>
      <c r="F462" s="56"/>
      <c r="G462" s="53"/>
      <c r="H462" s="53"/>
      <c r="I462" s="123"/>
      <c r="J462" s="54" t="s">
        <v>35</v>
      </c>
      <c r="K462" s="120">
        <f t="shared" si="21"/>
        <v>0</v>
      </c>
      <c r="L462" s="123"/>
      <c r="M462" s="123"/>
      <c r="N462" s="123"/>
      <c r="O462" s="123"/>
      <c r="P462" s="123"/>
      <c r="Q462" s="118">
        <f t="shared" si="22"/>
        <v>0</v>
      </c>
      <c r="R462" s="123"/>
      <c r="S462" s="123"/>
      <c r="T462" s="123"/>
      <c r="U462" s="123"/>
      <c r="V462" s="123"/>
      <c r="W462" s="119">
        <f t="shared" si="23"/>
        <v>0</v>
      </c>
    </row>
    <row r="463" spans="1:23" s="63" customFormat="1">
      <c r="A463" s="68">
        <v>501</v>
      </c>
      <c r="B463" s="56"/>
      <c r="C463" s="60"/>
      <c r="D463" s="55"/>
      <c r="E463" s="55"/>
      <c r="F463" s="56"/>
      <c r="G463" s="53"/>
      <c r="H463" s="53"/>
      <c r="I463" s="123"/>
      <c r="J463" s="54" t="s">
        <v>35</v>
      </c>
      <c r="K463" s="120">
        <f t="shared" si="21"/>
        <v>0</v>
      </c>
      <c r="L463" s="123"/>
      <c r="M463" s="123"/>
      <c r="N463" s="123"/>
      <c r="O463" s="123"/>
      <c r="P463" s="123"/>
      <c r="Q463" s="118">
        <f t="shared" si="22"/>
        <v>0</v>
      </c>
      <c r="R463" s="123"/>
      <c r="S463" s="123"/>
      <c r="T463" s="123"/>
      <c r="U463" s="123"/>
      <c r="V463" s="123"/>
      <c r="W463" s="119">
        <f t="shared" si="23"/>
        <v>0</v>
      </c>
    </row>
    <row r="464" spans="1:23" s="63" customFormat="1">
      <c r="A464" s="68">
        <v>502</v>
      </c>
      <c r="B464" s="56"/>
      <c r="C464" s="60"/>
      <c r="D464" s="55"/>
      <c r="E464" s="55"/>
      <c r="F464" s="56"/>
      <c r="G464" s="53"/>
      <c r="H464" s="53"/>
      <c r="I464" s="123"/>
      <c r="J464" s="54" t="s">
        <v>35</v>
      </c>
      <c r="K464" s="120">
        <f t="shared" si="21"/>
        <v>0</v>
      </c>
      <c r="L464" s="123"/>
      <c r="M464" s="123"/>
      <c r="N464" s="123"/>
      <c r="O464" s="123"/>
      <c r="P464" s="123"/>
      <c r="Q464" s="118">
        <f t="shared" si="22"/>
        <v>0</v>
      </c>
      <c r="R464" s="123"/>
      <c r="S464" s="123"/>
      <c r="T464" s="123"/>
      <c r="U464" s="123"/>
      <c r="V464" s="123"/>
      <c r="W464" s="119">
        <f t="shared" si="23"/>
        <v>0</v>
      </c>
    </row>
    <row r="465" spans="1:23" s="63" customFormat="1">
      <c r="A465" s="68">
        <v>503</v>
      </c>
      <c r="B465" s="56"/>
      <c r="C465" s="60"/>
      <c r="D465" s="55"/>
      <c r="E465" s="55"/>
      <c r="F465" s="56"/>
      <c r="G465" s="53"/>
      <c r="H465" s="53"/>
      <c r="I465" s="123"/>
      <c r="J465" s="54" t="s">
        <v>35</v>
      </c>
      <c r="K465" s="120">
        <f t="shared" si="21"/>
        <v>0</v>
      </c>
      <c r="L465" s="123"/>
      <c r="M465" s="123"/>
      <c r="N465" s="123"/>
      <c r="O465" s="123"/>
      <c r="P465" s="123"/>
      <c r="Q465" s="118">
        <f t="shared" si="22"/>
        <v>0</v>
      </c>
      <c r="R465" s="123"/>
      <c r="S465" s="123"/>
      <c r="T465" s="123"/>
      <c r="U465" s="123"/>
      <c r="V465" s="123"/>
      <c r="W465" s="119">
        <f t="shared" si="23"/>
        <v>0</v>
      </c>
    </row>
    <row r="466" spans="1:23" s="63" customFormat="1">
      <c r="A466" s="68">
        <v>504</v>
      </c>
      <c r="B466" s="56"/>
      <c r="C466" s="60"/>
      <c r="D466" s="55"/>
      <c r="E466" s="55"/>
      <c r="F466" s="56"/>
      <c r="G466" s="53"/>
      <c r="H466" s="53"/>
      <c r="I466" s="123"/>
      <c r="J466" s="54" t="s">
        <v>35</v>
      </c>
      <c r="K466" s="120">
        <f t="shared" si="21"/>
        <v>0</v>
      </c>
      <c r="L466" s="123"/>
      <c r="M466" s="123"/>
      <c r="N466" s="123"/>
      <c r="O466" s="123"/>
      <c r="P466" s="123"/>
      <c r="Q466" s="118">
        <f t="shared" si="22"/>
        <v>0</v>
      </c>
      <c r="R466" s="123"/>
      <c r="S466" s="123"/>
      <c r="T466" s="123"/>
      <c r="U466" s="123"/>
      <c r="V466" s="123"/>
      <c r="W466" s="119">
        <f t="shared" si="23"/>
        <v>0</v>
      </c>
    </row>
    <row r="467" spans="1:23" s="63" customFormat="1">
      <c r="A467" s="68">
        <v>505</v>
      </c>
      <c r="B467" s="56"/>
      <c r="C467" s="60"/>
      <c r="D467" s="55"/>
      <c r="E467" s="55"/>
      <c r="F467" s="56"/>
      <c r="G467" s="53"/>
      <c r="H467" s="53"/>
      <c r="I467" s="123"/>
      <c r="J467" s="54" t="s">
        <v>35</v>
      </c>
      <c r="K467" s="120">
        <f t="shared" si="21"/>
        <v>0</v>
      </c>
      <c r="L467" s="123"/>
      <c r="M467" s="123"/>
      <c r="N467" s="123"/>
      <c r="O467" s="123"/>
      <c r="P467" s="123"/>
      <c r="Q467" s="118">
        <f t="shared" si="22"/>
        <v>0</v>
      </c>
      <c r="R467" s="123"/>
      <c r="S467" s="123"/>
      <c r="T467" s="123"/>
      <c r="U467" s="123"/>
      <c r="V467" s="123"/>
      <c r="W467" s="119">
        <f t="shared" si="23"/>
        <v>0</v>
      </c>
    </row>
    <row r="468" spans="1:23" s="63" customFormat="1">
      <c r="A468" s="68">
        <v>506</v>
      </c>
      <c r="B468" s="56"/>
      <c r="C468" s="60"/>
      <c r="D468" s="55"/>
      <c r="E468" s="55"/>
      <c r="F468" s="56"/>
      <c r="G468" s="53"/>
      <c r="H468" s="53"/>
      <c r="I468" s="123"/>
      <c r="J468" s="54" t="s">
        <v>35</v>
      </c>
      <c r="K468" s="120">
        <f t="shared" si="21"/>
        <v>0</v>
      </c>
      <c r="L468" s="123"/>
      <c r="M468" s="123"/>
      <c r="N468" s="123"/>
      <c r="O468" s="123"/>
      <c r="P468" s="123"/>
      <c r="Q468" s="118">
        <f t="shared" si="22"/>
        <v>0</v>
      </c>
      <c r="R468" s="123"/>
      <c r="S468" s="123"/>
      <c r="T468" s="123"/>
      <c r="U468" s="123"/>
      <c r="V468" s="123"/>
      <c r="W468" s="119">
        <f t="shared" si="23"/>
        <v>0</v>
      </c>
    </row>
    <row r="469" spans="1:23" s="63" customFormat="1">
      <c r="A469" s="68">
        <v>507</v>
      </c>
      <c r="B469" s="56"/>
      <c r="C469" s="60"/>
      <c r="D469" s="55"/>
      <c r="E469" s="55"/>
      <c r="F469" s="56"/>
      <c r="G469" s="53"/>
      <c r="H469" s="53"/>
      <c r="I469" s="123"/>
      <c r="J469" s="54" t="s">
        <v>35</v>
      </c>
      <c r="K469" s="120">
        <f t="shared" si="21"/>
        <v>0</v>
      </c>
      <c r="L469" s="123"/>
      <c r="M469" s="123"/>
      <c r="N469" s="123"/>
      <c r="O469" s="123"/>
      <c r="P469" s="123"/>
      <c r="Q469" s="118">
        <f t="shared" si="22"/>
        <v>0</v>
      </c>
      <c r="R469" s="123"/>
      <c r="S469" s="123"/>
      <c r="T469" s="123"/>
      <c r="U469" s="123"/>
      <c r="V469" s="123"/>
      <c r="W469" s="119">
        <f t="shared" si="23"/>
        <v>0</v>
      </c>
    </row>
    <row r="470" spans="1:23" s="63" customFormat="1">
      <c r="A470" s="68">
        <v>508</v>
      </c>
      <c r="B470" s="56"/>
      <c r="C470" s="60"/>
      <c r="D470" s="55"/>
      <c r="E470" s="55"/>
      <c r="F470" s="56"/>
      <c r="G470" s="53"/>
      <c r="H470" s="53"/>
      <c r="I470" s="123"/>
      <c r="J470" s="54" t="s">
        <v>35</v>
      </c>
      <c r="K470" s="120">
        <f t="shared" si="21"/>
        <v>0</v>
      </c>
      <c r="L470" s="123"/>
      <c r="M470" s="123"/>
      <c r="N470" s="123"/>
      <c r="O470" s="123"/>
      <c r="P470" s="123"/>
      <c r="Q470" s="118">
        <f t="shared" si="22"/>
        <v>0</v>
      </c>
      <c r="R470" s="123"/>
      <c r="S470" s="123"/>
      <c r="T470" s="123"/>
      <c r="U470" s="123"/>
      <c r="V470" s="123"/>
      <c r="W470" s="119">
        <f t="shared" si="23"/>
        <v>0</v>
      </c>
    </row>
    <row r="471" spans="1:23" s="63" customFormat="1">
      <c r="A471" s="68">
        <v>509</v>
      </c>
      <c r="B471" s="56"/>
      <c r="C471" s="60"/>
      <c r="D471" s="55"/>
      <c r="E471" s="55"/>
      <c r="F471" s="56"/>
      <c r="G471" s="53"/>
      <c r="H471" s="53"/>
      <c r="I471" s="123"/>
      <c r="J471" s="54" t="s">
        <v>35</v>
      </c>
      <c r="K471" s="120">
        <f t="shared" si="21"/>
        <v>0</v>
      </c>
      <c r="L471" s="123"/>
      <c r="M471" s="123"/>
      <c r="N471" s="123"/>
      <c r="O471" s="123"/>
      <c r="P471" s="123"/>
      <c r="Q471" s="118">
        <f t="shared" si="22"/>
        <v>0</v>
      </c>
      <c r="R471" s="123"/>
      <c r="S471" s="123"/>
      <c r="T471" s="123"/>
      <c r="U471" s="123"/>
      <c r="V471" s="123"/>
      <c r="W471" s="119">
        <f t="shared" si="23"/>
        <v>0</v>
      </c>
    </row>
    <row r="472" spans="1:23" s="63" customFormat="1">
      <c r="A472" s="68">
        <v>510</v>
      </c>
      <c r="B472" s="56"/>
      <c r="C472" s="60"/>
      <c r="D472" s="55"/>
      <c r="E472" s="55"/>
      <c r="F472" s="56"/>
      <c r="G472" s="53"/>
      <c r="H472" s="53"/>
      <c r="I472" s="123"/>
      <c r="J472" s="54" t="s">
        <v>35</v>
      </c>
      <c r="K472" s="120">
        <f t="shared" si="21"/>
        <v>0</v>
      </c>
      <c r="L472" s="123"/>
      <c r="M472" s="123"/>
      <c r="N472" s="123"/>
      <c r="O472" s="123"/>
      <c r="P472" s="123"/>
      <c r="Q472" s="118">
        <f t="shared" si="22"/>
        <v>0</v>
      </c>
      <c r="R472" s="123"/>
      <c r="S472" s="123"/>
      <c r="T472" s="123"/>
      <c r="U472" s="123"/>
      <c r="V472" s="123"/>
      <c r="W472" s="119">
        <f t="shared" si="23"/>
        <v>0</v>
      </c>
    </row>
    <row r="473" spans="1:23" s="63" customFormat="1">
      <c r="A473" s="68">
        <v>511</v>
      </c>
      <c r="B473" s="56"/>
      <c r="C473" s="60"/>
      <c r="D473" s="55"/>
      <c r="E473" s="55"/>
      <c r="F473" s="56"/>
      <c r="G473" s="53"/>
      <c r="H473" s="53"/>
      <c r="I473" s="123"/>
      <c r="J473" s="54" t="s">
        <v>35</v>
      </c>
      <c r="K473" s="120">
        <f t="shared" si="21"/>
        <v>0</v>
      </c>
      <c r="L473" s="123"/>
      <c r="M473" s="123"/>
      <c r="N473" s="123"/>
      <c r="O473" s="123"/>
      <c r="P473" s="123"/>
      <c r="Q473" s="118">
        <f t="shared" si="22"/>
        <v>0</v>
      </c>
      <c r="R473" s="123"/>
      <c r="S473" s="123"/>
      <c r="T473" s="123"/>
      <c r="U473" s="123"/>
      <c r="V473" s="123"/>
      <c r="W473" s="119">
        <f t="shared" si="23"/>
        <v>0</v>
      </c>
    </row>
    <row r="474" spans="1:23" s="63" customFormat="1">
      <c r="A474" s="68">
        <v>512</v>
      </c>
      <c r="B474" s="56"/>
      <c r="C474" s="60"/>
      <c r="D474" s="55"/>
      <c r="E474" s="55"/>
      <c r="F474" s="56"/>
      <c r="G474" s="53"/>
      <c r="H474" s="53"/>
      <c r="I474" s="123"/>
      <c r="J474" s="54" t="s">
        <v>35</v>
      </c>
      <c r="K474" s="120">
        <f t="shared" si="21"/>
        <v>0</v>
      </c>
      <c r="L474" s="123"/>
      <c r="M474" s="123"/>
      <c r="N474" s="123"/>
      <c r="O474" s="123"/>
      <c r="P474" s="123"/>
      <c r="Q474" s="118">
        <f t="shared" si="22"/>
        <v>0</v>
      </c>
      <c r="R474" s="123"/>
      <c r="S474" s="123"/>
      <c r="T474" s="123"/>
      <c r="U474" s="123"/>
      <c r="V474" s="123"/>
      <c r="W474" s="119">
        <f t="shared" si="23"/>
        <v>0</v>
      </c>
    </row>
    <row r="475" spans="1:23" s="63" customFormat="1">
      <c r="A475" s="68">
        <v>513</v>
      </c>
      <c r="B475" s="56"/>
      <c r="C475" s="60"/>
      <c r="D475" s="55"/>
      <c r="E475" s="55"/>
      <c r="F475" s="56"/>
      <c r="G475" s="53"/>
      <c r="H475" s="53"/>
      <c r="I475" s="123"/>
      <c r="J475" s="54" t="s">
        <v>35</v>
      </c>
      <c r="K475" s="120">
        <f t="shared" si="21"/>
        <v>0</v>
      </c>
      <c r="L475" s="123"/>
      <c r="M475" s="123"/>
      <c r="N475" s="123"/>
      <c r="O475" s="123"/>
      <c r="P475" s="123"/>
      <c r="Q475" s="118">
        <f t="shared" si="22"/>
        <v>0</v>
      </c>
      <c r="R475" s="123"/>
      <c r="S475" s="123"/>
      <c r="T475" s="123"/>
      <c r="U475" s="123"/>
      <c r="V475" s="123"/>
      <c r="W475" s="119">
        <f t="shared" si="23"/>
        <v>0</v>
      </c>
    </row>
    <row r="476" spans="1:23" s="63" customFormat="1">
      <c r="A476" s="68">
        <v>514</v>
      </c>
      <c r="B476" s="56"/>
      <c r="C476" s="60"/>
      <c r="D476" s="55"/>
      <c r="E476" s="55"/>
      <c r="F476" s="56"/>
      <c r="G476" s="53"/>
      <c r="H476" s="53"/>
      <c r="I476" s="123"/>
      <c r="J476" s="54" t="s">
        <v>35</v>
      </c>
      <c r="K476" s="120">
        <f t="shared" si="21"/>
        <v>0</v>
      </c>
      <c r="L476" s="123"/>
      <c r="M476" s="123"/>
      <c r="N476" s="123"/>
      <c r="O476" s="123"/>
      <c r="P476" s="123"/>
      <c r="Q476" s="118">
        <f t="shared" si="22"/>
        <v>0</v>
      </c>
      <c r="R476" s="123"/>
      <c r="S476" s="123"/>
      <c r="T476" s="123"/>
      <c r="U476" s="123"/>
      <c r="V476" s="123"/>
      <c r="W476" s="119">
        <f t="shared" si="23"/>
        <v>0</v>
      </c>
    </row>
    <row r="477" spans="1:23" s="63" customFormat="1">
      <c r="A477" s="68">
        <v>515</v>
      </c>
      <c r="B477" s="56"/>
      <c r="C477" s="60"/>
      <c r="D477" s="55"/>
      <c r="E477" s="55"/>
      <c r="F477" s="56"/>
      <c r="G477" s="53"/>
      <c r="H477" s="53"/>
      <c r="I477" s="123"/>
      <c r="J477" s="54" t="s">
        <v>35</v>
      </c>
      <c r="K477" s="120">
        <f t="shared" si="21"/>
        <v>0</v>
      </c>
      <c r="L477" s="123"/>
      <c r="M477" s="123"/>
      <c r="N477" s="123"/>
      <c r="O477" s="123"/>
      <c r="P477" s="123"/>
      <c r="Q477" s="118">
        <f t="shared" si="22"/>
        <v>0</v>
      </c>
      <c r="R477" s="123"/>
      <c r="S477" s="123"/>
      <c r="T477" s="123"/>
      <c r="U477" s="123"/>
      <c r="V477" s="123"/>
      <c r="W477" s="119">
        <f t="shared" si="23"/>
        <v>0</v>
      </c>
    </row>
    <row r="478" spans="1:23" s="63" customFormat="1">
      <c r="A478" s="68">
        <v>516</v>
      </c>
      <c r="B478" s="56"/>
      <c r="C478" s="60"/>
      <c r="D478" s="55"/>
      <c r="E478" s="55"/>
      <c r="F478" s="56"/>
      <c r="G478" s="53"/>
      <c r="H478" s="53"/>
      <c r="I478" s="123"/>
      <c r="J478" s="54" t="s">
        <v>35</v>
      </c>
      <c r="K478" s="120">
        <f t="shared" si="21"/>
        <v>0</v>
      </c>
      <c r="L478" s="123"/>
      <c r="M478" s="123"/>
      <c r="N478" s="123"/>
      <c r="O478" s="123"/>
      <c r="P478" s="123"/>
      <c r="Q478" s="118">
        <f t="shared" si="22"/>
        <v>0</v>
      </c>
      <c r="R478" s="123"/>
      <c r="S478" s="123"/>
      <c r="T478" s="123"/>
      <c r="U478" s="123"/>
      <c r="V478" s="123"/>
      <c r="W478" s="119">
        <f t="shared" si="23"/>
        <v>0</v>
      </c>
    </row>
    <row r="479" spans="1:23" s="63" customFormat="1">
      <c r="A479" s="68">
        <v>517</v>
      </c>
      <c r="B479" s="56"/>
      <c r="C479" s="60"/>
      <c r="D479" s="55"/>
      <c r="E479" s="55"/>
      <c r="F479" s="56"/>
      <c r="G479" s="53"/>
      <c r="H479" s="53"/>
      <c r="I479" s="123"/>
      <c r="J479" s="54" t="s">
        <v>35</v>
      </c>
      <c r="K479" s="120">
        <f t="shared" si="21"/>
        <v>0</v>
      </c>
      <c r="L479" s="123"/>
      <c r="M479" s="123"/>
      <c r="N479" s="123"/>
      <c r="O479" s="123"/>
      <c r="P479" s="123"/>
      <c r="Q479" s="118">
        <f t="shared" si="22"/>
        <v>0</v>
      </c>
      <c r="R479" s="123"/>
      <c r="S479" s="123"/>
      <c r="T479" s="123"/>
      <c r="U479" s="123"/>
      <c r="V479" s="123"/>
      <c r="W479" s="119">
        <f t="shared" si="23"/>
        <v>0</v>
      </c>
    </row>
    <row r="480" spans="1:23" s="63" customFormat="1">
      <c r="A480" s="68">
        <v>518</v>
      </c>
      <c r="B480" s="56"/>
      <c r="C480" s="60"/>
      <c r="D480" s="55"/>
      <c r="E480" s="55"/>
      <c r="F480" s="56"/>
      <c r="G480" s="53"/>
      <c r="H480" s="53"/>
      <c r="I480" s="123"/>
      <c r="J480" s="54" t="s">
        <v>35</v>
      </c>
      <c r="K480" s="120">
        <f t="shared" si="21"/>
        <v>0</v>
      </c>
      <c r="L480" s="123"/>
      <c r="M480" s="123"/>
      <c r="N480" s="123"/>
      <c r="O480" s="123"/>
      <c r="P480" s="123"/>
      <c r="Q480" s="118">
        <f t="shared" si="22"/>
        <v>0</v>
      </c>
      <c r="R480" s="123"/>
      <c r="S480" s="123"/>
      <c r="T480" s="123"/>
      <c r="U480" s="123"/>
      <c r="V480" s="123"/>
      <c r="W480" s="119">
        <f t="shared" si="23"/>
        <v>0</v>
      </c>
    </row>
    <row r="481" spans="1:23" s="63" customFormat="1">
      <c r="A481" s="68">
        <v>519</v>
      </c>
      <c r="B481" s="56"/>
      <c r="C481" s="60"/>
      <c r="D481" s="55"/>
      <c r="E481" s="55"/>
      <c r="F481" s="56"/>
      <c r="G481" s="53"/>
      <c r="H481" s="53"/>
      <c r="I481" s="123"/>
      <c r="J481" s="54" t="s">
        <v>35</v>
      </c>
      <c r="K481" s="120">
        <f t="shared" si="21"/>
        <v>0</v>
      </c>
      <c r="L481" s="123"/>
      <c r="M481" s="123"/>
      <c r="N481" s="123"/>
      <c r="O481" s="123"/>
      <c r="P481" s="123"/>
      <c r="Q481" s="118">
        <f t="shared" si="22"/>
        <v>0</v>
      </c>
      <c r="R481" s="123"/>
      <c r="S481" s="123"/>
      <c r="T481" s="123"/>
      <c r="U481" s="123"/>
      <c r="V481" s="123"/>
      <c r="W481" s="119">
        <f t="shared" si="23"/>
        <v>0</v>
      </c>
    </row>
    <row r="482" spans="1:23" s="63" customFormat="1">
      <c r="A482" s="68">
        <v>520</v>
      </c>
      <c r="B482" s="56"/>
      <c r="C482" s="60"/>
      <c r="D482" s="55"/>
      <c r="E482" s="55"/>
      <c r="F482" s="56"/>
      <c r="G482" s="53"/>
      <c r="H482" s="53"/>
      <c r="I482" s="123"/>
      <c r="J482" s="54" t="s">
        <v>35</v>
      </c>
      <c r="K482" s="120">
        <f t="shared" si="21"/>
        <v>0</v>
      </c>
      <c r="L482" s="123"/>
      <c r="M482" s="123"/>
      <c r="N482" s="123"/>
      <c r="O482" s="123"/>
      <c r="P482" s="123"/>
      <c r="Q482" s="118">
        <f t="shared" si="22"/>
        <v>0</v>
      </c>
      <c r="R482" s="123"/>
      <c r="S482" s="123"/>
      <c r="T482" s="123"/>
      <c r="U482" s="123"/>
      <c r="V482" s="123"/>
      <c r="W482" s="119">
        <f t="shared" si="23"/>
        <v>0</v>
      </c>
    </row>
    <row r="483" spans="1:23" s="63" customFormat="1">
      <c r="A483" s="68">
        <v>521</v>
      </c>
      <c r="B483" s="56"/>
      <c r="C483" s="60"/>
      <c r="D483" s="55"/>
      <c r="E483" s="55"/>
      <c r="F483" s="56"/>
      <c r="G483" s="53"/>
      <c r="H483" s="53"/>
      <c r="I483" s="123"/>
      <c r="J483" s="54" t="s">
        <v>35</v>
      </c>
      <c r="K483" s="120">
        <f t="shared" si="21"/>
        <v>0</v>
      </c>
      <c r="L483" s="123"/>
      <c r="M483" s="123"/>
      <c r="N483" s="123"/>
      <c r="O483" s="123"/>
      <c r="P483" s="123"/>
      <c r="Q483" s="118">
        <f t="shared" si="22"/>
        <v>0</v>
      </c>
      <c r="R483" s="123"/>
      <c r="S483" s="123"/>
      <c r="T483" s="123"/>
      <c r="U483" s="123"/>
      <c r="V483" s="123"/>
      <c r="W483" s="119">
        <f t="shared" si="23"/>
        <v>0</v>
      </c>
    </row>
    <row r="484" spans="1:23" s="63" customFormat="1">
      <c r="A484" s="68">
        <v>522</v>
      </c>
      <c r="B484" s="56"/>
      <c r="C484" s="60"/>
      <c r="D484" s="55"/>
      <c r="E484" s="55"/>
      <c r="F484" s="56"/>
      <c r="G484" s="53"/>
      <c r="H484" s="53"/>
      <c r="I484" s="123"/>
      <c r="J484" s="54" t="s">
        <v>35</v>
      </c>
      <c r="K484" s="120">
        <f t="shared" si="21"/>
        <v>0</v>
      </c>
      <c r="L484" s="123"/>
      <c r="M484" s="123"/>
      <c r="N484" s="123"/>
      <c r="O484" s="123"/>
      <c r="P484" s="123"/>
      <c r="Q484" s="118">
        <f t="shared" si="22"/>
        <v>0</v>
      </c>
      <c r="R484" s="123"/>
      <c r="S484" s="123"/>
      <c r="T484" s="123"/>
      <c r="U484" s="123"/>
      <c r="V484" s="123"/>
      <c r="W484" s="119">
        <f t="shared" si="23"/>
        <v>0</v>
      </c>
    </row>
    <row r="485" spans="1:23" s="63" customFormat="1">
      <c r="A485" s="68">
        <v>523</v>
      </c>
      <c r="B485" s="56"/>
      <c r="C485" s="60"/>
      <c r="D485" s="55"/>
      <c r="E485" s="55"/>
      <c r="F485" s="56"/>
      <c r="G485" s="53"/>
      <c r="H485" s="53"/>
      <c r="I485" s="123"/>
      <c r="J485" s="54" t="s">
        <v>35</v>
      </c>
      <c r="K485" s="120">
        <f t="shared" si="21"/>
        <v>0</v>
      </c>
      <c r="L485" s="123"/>
      <c r="M485" s="123"/>
      <c r="N485" s="123"/>
      <c r="O485" s="123"/>
      <c r="P485" s="123"/>
      <c r="Q485" s="118">
        <f t="shared" si="22"/>
        <v>0</v>
      </c>
      <c r="R485" s="123"/>
      <c r="S485" s="123"/>
      <c r="T485" s="123"/>
      <c r="U485" s="123"/>
      <c r="V485" s="123"/>
      <c r="W485" s="119">
        <f t="shared" si="23"/>
        <v>0</v>
      </c>
    </row>
    <row r="486" spans="1:23" s="63" customFormat="1">
      <c r="A486" s="68">
        <v>524</v>
      </c>
      <c r="B486" s="56"/>
      <c r="C486" s="60"/>
      <c r="D486" s="55"/>
      <c r="E486" s="55"/>
      <c r="F486" s="56"/>
      <c r="G486" s="53"/>
      <c r="H486" s="53"/>
      <c r="I486" s="123"/>
      <c r="J486" s="54" t="s">
        <v>35</v>
      </c>
      <c r="K486" s="120">
        <f t="shared" si="21"/>
        <v>0</v>
      </c>
      <c r="L486" s="123"/>
      <c r="M486" s="123"/>
      <c r="N486" s="123"/>
      <c r="O486" s="123"/>
      <c r="P486" s="123"/>
      <c r="Q486" s="118">
        <f t="shared" si="22"/>
        <v>0</v>
      </c>
      <c r="R486" s="123"/>
      <c r="S486" s="123"/>
      <c r="T486" s="123"/>
      <c r="U486" s="123"/>
      <c r="V486" s="123"/>
      <c r="W486" s="119">
        <f t="shared" si="23"/>
        <v>0</v>
      </c>
    </row>
    <row r="487" spans="1:23" s="63" customFormat="1">
      <c r="A487" s="68">
        <v>525</v>
      </c>
      <c r="B487" s="56"/>
      <c r="C487" s="60"/>
      <c r="D487" s="55"/>
      <c r="E487" s="55"/>
      <c r="F487" s="56"/>
      <c r="G487" s="53"/>
      <c r="H487" s="53"/>
      <c r="I487" s="123"/>
      <c r="J487" s="54" t="s">
        <v>35</v>
      </c>
      <c r="K487" s="120">
        <f t="shared" si="21"/>
        <v>0</v>
      </c>
      <c r="L487" s="123"/>
      <c r="M487" s="123"/>
      <c r="N487" s="123"/>
      <c r="O487" s="123"/>
      <c r="P487" s="123"/>
      <c r="Q487" s="118">
        <f t="shared" si="22"/>
        <v>0</v>
      </c>
      <c r="R487" s="123"/>
      <c r="S487" s="123"/>
      <c r="T487" s="123"/>
      <c r="U487" s="123"/>
      <c r="V487" s="123"/>
      <c r="W487" s="119">
        <f t="shared" si="23"/>
        <v>0</v>
      </c>
    </row>
    <row r="488" spans="1:23" s="63" customFormat="1">
      <c r="A488" s="68">
        <v>526</v>
      </c>
      <c r="B488" s="56"/>
      <c r="C488" s="60"/>
      <c r="D488" s="55"/>
      <c r="E488" s="55"/>
      <c r="F488" s="56"/>
      <c r="G488" s="53"/>
      <c r="H488" s="53"/>
      <c r="I488" s="123"/>
      <c r="J488" s="54" t="s">
        <v>35</v>
      </c>
      <c r="K488" s="120">
        <f t="shared" si="21"/>
        <v>0</v>
      </c>
      <c r="L488" s="123"/>
      <c r="M488" s="123"/>
      <c r="N488" s="123"/>
      <c r="O488" s="123"/>
      <c r="P488" s="123"/>
      <c r="Q488" s="118">
        <f t="shared" si="22"/>
        <v>0</v>
      </c>
      <c r="R488" s="123"/>
      <c r="S488" s="123"/>
      <c r="T488" s="123"/>
      <c r="U488" s="123"/>
      <c r="V488" s="123"/>
      <c r="W488" s="119">
        <f t="shared" si="23"/>
        <v>0</v>
      </c>
    </row>
    <row r="489" spans="1:23" s="63" customFormat="1">
      <c r="A489" s="68">
        <v>527</v>
      </c>
      <c r="B489" s="56"/>
      <c r="C489" s="60"/>
      <c r="D489" s="55"/>
      <c r="E489" s="55"/>
      <c r="F489" s="56"/>
      <c r="G489" s="53"/>
      <c r="H489" s="53"/>
      <c r="I489" s="123"/>
      <c r="J489" s="54" t="s">
        <v>35</v>
      </c>
      <c r="K489" s="120">
        <f t="shared" si="21"/>
        <v>0</v>
      </c>
      <c r="L489" s="123"/>
      <c r="M489" s="123"/>
      <c r="N489" s="123"/>
      <c r="O489" s="123"/>
      <c r="P489" s="123"/>
      <c r="Q489" s="118">
        <f t="shared" si="22"/>
        <v>0</v>
      </c>
      <c r="R489" s="123"/>
      <c r="S489" s="123"/>
      <c r="T489" s="123"/>
      <c r="U489" s="123"/>
      <c r="V489" s="123"/>
      <c r="W489" s="119">
        <f t="shared" si="23"/>
        <v>0</v>
      </c>
    </row>
    <row r="490" spans="1:23" s="63" customFormat="1">
      <c r="A490" s="68">
        <v>528</v>
      </c>
      <c r="B490" s="56"/>
      <c r="C490" s="60"/>
      <c r="D490" s="55"/>
      <c r="E490" s="55"/>
      <c r="F490" s="56"/>
      <c r="G490" s="53"/>
      <c r="H490" s="53"/>
      <c r="I490" s="123"/>
      <c r="J490" s="54" t="s">
        <v>35</v>
      </c>
      <c r="K490" s="120">
        <f t="shared" si="21"/>
        <v>0</v>
      </c>
      <c r="L490" s="123"/>
      <c r="M490" s="123"/>
      <c r="N490" s="123"/>
      <c r="O490" s="123"/>
      <c r="P490" s="123"/>
      <c r="Q490" s="118">
        <f t="shared" si="22"/>
        <v>0</v>
      </c>
      <c r="R490" s="123"/>
      <c r="S490" s="123"/>
      <c r="T490" s="123"/>
      <c r="U490" s="123"/>
      <c r="V490" s="123"/>
      <c r="W490" s="119">
        <f t="shared" si="23"/>
        <v>0</v>
      </c>
    </row>
    <row r="491" spans="1:23" s="63" customFormat="1">
      <c r="A491" s="68">
        <v>529</v>
      </c>
      <c r="B491" s="56"/>
      <c r="C491" s="60"/>
      <c r="D491" s="55"/>
      <c r="E491" s="55"/>
      <c r="F491" s="56"/>
      <c r="G491" s="53"/>
      <c r="H491" s="53"/>
      <c r="I491" s="123"/>
      <c r="J491" s="54" t="s">
        <v>35</v>
      </c>
      <c r="K491" s="120">
        <f t="shared" si="21"/>
        <v>0</v>
      </c>
      <c r="L491" s="123"/>
      <c r="M491" s="123"/>
      <c r="N491" s="123"/>
      <c r="O491" s="123"/>
      <c r="P491" s="123"/>
      <c r="Q491" s="118">
        <f t="shared" si="22"/>
        <v>0</v>
      </c>
      <c r="R491" s="123"/>
      <c r="S491" s="123"/>
      <c r="T491" s="123"/>
      <c r="U491" s="123"/>
      <c r="V491" s="123"/>
      <c r="W491" s="119">
        <f t="shared" si="23"/>
        <v>0</v>
      </c>
    </row>
    <row r="492" spans="1:23" s="63" customFormat="1">
      <c r="A492" s="68">
        <v>530</v>
      </c>
      <c r="B492" s="56"/>
      <c r="C492" s="60"/>
      <c r="D492" s="55"/>
      <c r="E492" s="55"/>
      <c r="F492" s="56"/>
      <c r="G492" s="53"/>
      <c r="H492" s="53"/>
      <c r="I492" s="123"/>
      <c r="J492" s="54" t="s">
        <v>35</v>
      </c>
      <c r="K492" s="120">
        <f t="shared" si="21"/>
        <v>0</v>
      </c>
      <c r="L492" s="123"/>
      <c r="M492" s="123"/>
      <c r="N492" s="123"/>
      <c r="O492" s="123"/>
      <c r="P492" s="123"/>
      <c r="Q492" s="118">
        <f t="shared" si="22"/>
        <v>0</v>
      </c>
      <c r="R492" s="123"/>
      <c r="S492" s="123"/>
      <c r="T492" s="123"/>
      <c r="U492" s="123"/>
      <c r="V492" s="123"/>
      <c r="W492" s="119">
        <f t="shared" si="23"/>
        <v>0</v>
      </c>
    </row>
    <row r="493" spans="1:23" s="63" customFormat="1">
      <c r="A493" s="68">
        <v>531</v>
      </c>
      <c r="B493" s="56"/>
      <c r="C493" s="60"/>
      <c r="D493" s="55"/>
      <c r="E493" s="55"/>
      <c r="F493" s="56"/>
      <c r="G493" s="53"/>
      <c r="H493" s="53"/>
      <c r="I493" s="123"/>
      <c r="J493" s="54" t="s">
        <v>35</v>
      </c>
      <c r="K493" s="120">
        <f t="shared" si="21"/>
        <v>0</v>
      </c>
      <c r="L493" s="123"/>
      <c r="M493" s="123"/>
      <c r="N493" s="123"/>
      <c r="O493" s="123"/>
      <c r="P493" s="123"/>
      <c r="Q493" s="118">
        <f t="shared" si="22"/>
        <v>0</v>
      </c>
      <c r="R493" s="123"/>
      <c r="S493" s="123"/>
      <c r="T493" s="123"/>
      <c r="U493" s="123"/>
      <c r="V493" s="123"/>
      <c r="W493" s="119">
        <f t="shared" si="23"/>
        <v>0</v>
      </c>
    </row>
    <row r="494" spans="1:23" s="63" customFormat="1">
      <c r="A494" s="68">
        <v>532</v>
      </c>
      <c r="B494" s="56"/>
      <c r="C494" s="60"/>
      <c r="D494" s="55"/>
      <c r="E494" s="55"/>
      <c r="F494" s="56"/>
      <c r="G494" s="53"/>
      <c r="H494" s="53"/>
      <c r="I494" s="123"/>
      <c r="J494" s="54" t="s">
        <v>35</v>
      </c>
      <c r="K494" s="120">
        <f t="shared" si="21"/>
        <v>0</v>
      </c>
      <c r="L494" s="123"/>
      <c r="M494" s="123"/>
      <c r="N494" s="123"/>
      <c r="O494" s="123"/>
      <c r="P494" s="123"/>
      <c r="Q494" s="118">
        <f t="shared" si="22"/>
        <v>0</v>
      </c>
      <c r="R494" s="123"/>
      <c r="S494" s="123"/>
      <c r="T494" s="123"/>
      <c r="U494" s="123"/>
      <c r="V494" s="123"/>
      <c r="W494" s="119">
        <f t="shared" si="23"/>
        <v>0</v>
      </c>
    </row>
    <row r="495" spans="1:23" s="63" customFormat="1">
      <c r="A495" s="68">
        <v>533</v>
      </c>
      <c r="B495" s="56"/>
      <c r="C495" s="60"/>
      <c r="D495" s="55"/>
      <c r="E495" s="55"/>
      <c r="F495" s="56"/>
      <c r="G495" s="53"/>
      <c r="H495" s="53"/>
      <c r="I495" s="123"/>
      <c r="J495" s="54" t="s">
        <v>35</v>
      </c>
      <c r="K495" s="120">
        <f t="shared" si="21"/>
        <v>0</v>
      </c>
      <c r="L495" s="123"/>
      <c r="M495" s="123"/>
      <c r="N495" s="123"/>
      <c r="O495" s="123"/>
      <c r="P495" s="123"/>
      <c r="Q495" s="118">
        <f t="shared" si="22"/>
        <v>0</v>
      </c>
      <c r="R495" s="123"/>
      <c r="S495" s="123"/>
      <c r="T495" s="123"/>
      <c r="U495" s="123"/>
      <c r="V495" s="123"/>
      <c r="W495" s="119">
        <f t="shared" si="23"/>
        <v>0</v>
      </c>
    </row>
    <row r="496" spans="1:23" s="63" customFormat="1">
      <c r="A496" s="68">
        <v>534</v>
      </c>
      <c r="B496" s="56"/>
      <c r="C496" s="60"/>
      <c r="D496" s="55"/>
      <c r="E496" s="55"/>
      <c r="F496" s="56"/>
      <c r="G496" s="53"/>
      <c r="H496" s="53"/>
      <c r="I496" s="123"/>
      <c r="J496" s="54" t="s">
        <v>35</v>
      </c>
      <c r="K496" s="120">
        <f t="shared" si="21"/>
        <v>0</v>
      </c>
      <c r="L496" s="123"/>
      <c r="M496" s="123"/>
      <c r="N496" s="123"/>
      <c r="O496" s="123"/>
      <c r="P496" s="123"/>
      <c r="Q496" s="118">
        <f t="shared" si="22"/>
        <v>0</v>
      </c>
      <c r="R496" s="123"/>
      <c r="S496" s="123"/>
      <c r="T496" s="123"/>
      <c r="U496" s="123"/>
      <c r="V496" s="123"/>
      <c r="W496" s="119">
        <f t="shared" si="23"/>
        <v>0</v>
      </c>
    </row>
    <row r="497" spans="1:23" s="63" customFormat="1">
      <c r="A497" s="68">
        <v>535</v>
      </c>
      <c r="B497" s="56"/>
      <c r="C497" s="60"/>
      <c r="D497" s="55"/>
      <c r="E497" s="55"/>
      <c r="F497" s="56"/>
      <c r="G497" s="53"/>
      <c r="H497" s="53"/>
      <c r="I497" s="123"/>
      <c r="J497" s="54" t="s">
        <v>35</v>
      </c>
      <c r="K497" s="120">
        <f t="shared" si="21"/>
        <v>0</v>
      </c>
      <c r="L497" s="123"/>
      <c r="M497" s="123"/>
      <c r="N497" s="123"/>
      <c r="O497" s="123"/>
      <c r="P497" s="123"/>
      <c r="Q497" s="118">
        <f t="shared" si="22"/>
        <v>0</v>
      </c>
      <c r="R497" s="123"/>
      <c r="S497" s="123"/>
      <c r="T497" s="123"/>
      <c r="U497" s="123"/>
      <c r="V497" s="123"/>
      <c r="W497" s="119">
        <f t="shared" si="23"/>
        <v>0</v>
      </c>
    </row>
    <row r="498" spans="1:23" s="63" customFormat="1">
      <c r="A498" s="68">
        <v>536</v>
      </c>
      <c r="B498" s="56"/>
      <c r="C498" s="60"/>
      <c r="D498" s="55"/>
      <c r="E498" s="55"/>
      <c r="F498" s="56"/>
      <c r="G498" s="53"/>
      <c r="H498" s="53"/>
      <c r="I498" s="123"/>
      <c r="J498" s="54" t="s">
        <v>35</v>
      </c>
      <c r="K498" s="120">
        <f t="shared" si="21"/>
        <v>0</v>
      </c>
      <c r="L498" s="123"/>
      <c r="M498" s="123"/>
      <c r="N498" s="123"/>
      <c r="O498" s="123"/>
      <c r="P498" s="123"/>
      <c r="Q498" s="118">
        <f t="shared" si="22"/>
        <v>0</v>
      </c>
      <c r="R498" s="123"/>
      <c r="S498" s="123"/>
      <c r="T498" s="123"/>
      <c r="U498" s="123"/>
      <c r="V498" s="123"/>
      <c r="W498" s="119">
        <f t="shared" si="23"/>
        <v>0</v>
      </c>
    </row>
    <row r="499" spans="1:23" s="63" customFormat="1">
      <c r="A499" s="68">
        <v>537</v>
      </c>
      <c r="B499" s="56"/>
      <c r="C499" s="60"/>
      <c r="D499" s="55"/>
      <c r="E499" s="55"/>
      <c r="F499" s="56"/>
      <c r="G499" s="53"/>
      <c r="H499" s="53"/>
      <c r="I499" s="123"/>
      <c r="J499" s="54" t="s">
        <v>35</v>
      </c>
      <c r="K499" s="120">
        <f t="shared" si="21"/>
        <v>0</v>
      </c>
      <c r="L499" s="123"/>
      <c r="M499" s="123"/>
      <c r="N499" s="123"/>
      <c r="O499" s="123"/>
      <c r="P499" s="123"/>
      <c r="Q499" s="118">
        <f t="shared" si="22"/>
        <v>0</v>
      </c>
      <c r="R499" s="123"/>
      <c r="S499" s="123"/>
      <c r="T499" s="123"/>
      <c r="U499" s="123"/>
      <c r="V499" s="123"/>
      <c r="W499" s="119">
        <f t="shared" si="23"/>
        <v>0</v>
      </c>
    </row>
    <row r="500" spans="1:23" s="63" customFormat="1">
      <c r="A500" s="68">
        <v>538</v>
      </c>
      <c r="B500" s="56"/>
      <c r="C500" s="60"/>
      <c r="D500" s="55"/>
      <c r="E500" s="55"/>
      <c r="F500" s="56"/>
      <c r="G500" s="53"/>
      <c r="H500" s="53"/>
      <c r="I500" s="123"/>
      <c r="J500" s="54" t="s">
        <v>35</v>
      </c>
      <c r="K500" s="120">
        <f t="shared" si="21"/>
        <v>0</v>
      </c>
      <c r="L500" s="123"/>
      <c r="M500" s="123"/>
      <c r="N500" s="123"/>
      <c r="O500" s="123"/>
      <c r="P500" s="123"/>
      <c r="Q500" s="118">
        <f t="shared" si="22"/>
        <v>0</v>
      </c>
      <c r="R500" s="123"/>
      <c r="S500" s="123"/>
      <c r="T500" s="123"/>
      <c r="U500" s="123"/>
      <c r="V500" s="123"/>
      <c r="W500" s="119">
        <f t="shared" si="23"/>
        <v>0</v>
      </c>
    </row>
    <row r="501" spans="1:23" s="63" customFormat="1">
      <c r="A501" s="68">
        <v>539</v>
      </c>
      <c r="B501" s="56"/>
      <c r="C501" s="60"/>
      <c r="D501" s="55"/>
      <c r="E501" s="55"/>
      <c r="F501" s="56"/>
      <c r="G501" s="53"/>
      <c r="H501" s="53"/>
      <c r="I501" s="123"/>
      <c r="J501" s="54" t="s">
        <v>35</v>
      </c>
      <c r="K501" s="120">
        <f t="shared" si="21"/>
        <v>0</v>
      </c>
      <c r="L501" s="123"/>
      <c r="M501" s="123"/>
      <c r="N501" s="123"/>
      <c r="O501" s="123"/>
      <c r="P501" s="123"/>
      <c r="Q501" s="118">
        <f t="shared" si="22"/>
        <v>0</v>
      </c>
      <c r="R501" s="123"/>
      <c r="S501" s="123"/>
      <c r="T501" s="123"/>
      <c r="U501" s="123"/>
      <c r="V501" s="123"/>
      <c r="W501" s="119">
        <f t="shared" si="23"/>
        <v>0</v>
      </c>
    </row>
    <row r="502" spans="1:23" s="63" customFormat="1">
      <c r="A502" s="68">
        <v>540</v>
      </c>
      <c r="B502" s="56"/>
      <c r="C502" s="60"/>
      <c r="D502" s="55"/>
      <c r="E502" s="55"/>
      <c r="F502" s="56"/>
      <c r="G502" s="53"/>
      <c r="H502" s="53"/>
      <c r="I502" s="123"/>
      <c r="J502" s="54" t="s">
        <v>35</v>
      </c>
      <c r="K502" s="120">
        <f t="shared" si="21"/>
        <v>0</v>
      </c>
      <c r="L502" s="123"/>
      <c r="M502" s="123"/>
      <c r="N502" s="123"/>
      <c r="O502" s="123"/>
      <c r="P502" s="123"/>
      <c r="Q502" s="118">
        <f t="shared" si="22"/>
        <v>0</v>
      </c>
      <c r="R502" s="123"/>
      <c r="S502" s="123"/>
      <c r="T502" s="123"/>
      <c r="U502" s="123"/>
      <c r="V502" s="123"/>
      <c r="W502" s="119">
        <f t="shared" si="23"/>
        <v>0</v>
      </c>
    </row>
    <row r="503" spans="1:23" s="63" customFormat="1">
      <c r="A503" s="68">
        <v>541</v>
      </c>
      <c r="B503" s="56"/>
      <c r="C503" s="60"/>
      <c r="D503" s="55"/>
      <c r="E503" s="55"/>
      <c r="F503" s="56"/>
      <c r="G503" s="53"/>
      <c r="H503" s="53"/>
      <c r="I503" s="123"/>
      <c r="J503" s="54" t="s">
        <v>35</v>
      </c>
      <c r="K503" s="120">
        <f t="shared" si="21"/>
        <v>0</v>
      </c>
      <c r="L503" s="123"/>
      <c r="M503" s="123"/>
      <c r="N503" s="123"/>
      <c r="O503" s="123"/>
      <c r="P503" s="123"/>
      <c r="Q503" s="118">
        <f t="shared" si="22"/>
        <v>0</v>
      </c>
      <c r="R503" s="123"/>
      <c r="S503" s="123"/>
      <c r="T503" s="123"/>
      <c r="U503" s="123"/>
      <c r="V503" s="123"/>
      <c r="W503" s="119">
        <f t="shared" si="23"/>
        <v>0</v>
      </c>
    </row>
    <row r="504" spans="1:23" s="63" customFormat="1">
      <c r="A504" s="68">
        <v>542</v>
      </c>
      <c r="B504" s="56"/>
      <c r="C504" s="60"/>
      <c r="D504" s="55"/>
      <c r="E504" s="55"/>
      <c r="F504" s="56"/>
      <c r="G504" s="53"/>
      <c r="H504" s="53"/>
      <c r="I504" s="123"/>
      <c r="J504" s="54" t="s">
        <v>35</v>
      </c>
      <c r="K504" s="120">
        <f t="shared" si="21"/>
        <v>0</v>
      </c>
      <c r="L504" s="123"/>
      <c r="M504" s="123"/>
      <c r="N504" s="123"/>
      <c r="O504" s="123"/>
      <c r="P504" s="123"/>
      <c r="Q504" s="118">
        <f t="shared" si="22"/>
        <v>0</v>
      </c>
      <c r="R504" s="123"/>
      <c r="S504" s="123"/>
      <c r="T504" s="123"/>
      <c r="U504" s="123"/>
      <c r="V504" s="123"/>
      <c r="W504" s="119">
        <f t="shared" si="23"/>
        <v>0</v>
      </c>
    </row>
    <row r="505" spans="1:23" s="63" customFormat="1">
      <c r="A505" s="68">
        <v>543</v>
      </c>
      <c r="B505" s="56"/>
      <c r="C505" s="60"/>
      <c r="D505" s="55"/>
      <c r="E505" s="55"/>
      <c r="F505" s="56"/>
      <c r="G505" s="53"/>
      <c r="H505" s="53"/>
      <c r="I505" s="123"/>
      <c r="J505" s="54" t="s">
        <v>35</v>
      </c>
      <c r="K505" s="120">
        <f t="shared" si="21"/>
        <v>0</v>
      </c>
      <c r="L505" s="123"/>
      <c r="M505" s="123"/>
      <c r="N505" s="123"/>
      <c r="O505" s="123"/>
      <c r="P505" s="123"/>
      <c r="Q505" s="118">
        <f t="shared" si="22"/>
        <v>0</v>
      </c>
      <c r="R505" s="123"/>
      <c r="S505" s="123"/>
      <c r="T505" s="123"/>
      <c r="U505" s="123"/>
      <c r="V505" s="123"/>
      <c r="W505" s="119">
        <f t="shared" si="23"/>
        <v>0</v>
      </c>
    </row>
    <row r="506" spans="1:23" s="63" customFormat="1">
      <c r="A506" s="68">
        <v>544</v>
      </c>
      <c r="B506" s="56"/>
      <c r="C506" s="60"/>
      <c r="D506" s="55"/>
      <c r="E506" s="55"/>
      <c r="F506" s="56"/>
      <c r="G506" s="53"/>
      <c r="H506" s="53"/>
      <c r="I506" s="123"/>
      <c r="J506" s="54" t="s">
        <v>35</v>
      </c>
      <c r="K506" s="120">
        <f t="shared" si="21"/>
        <v>0</v>
      </c>
      <c r="L506" s="123"/>
      <c r="M506" s="123"/>
      <c r="N506" s="123"/>
      <c r="O506" s="123"/>
      <c r="P506" s="123"/>
      <c r="Q506" s="118">
        <f t="shared" si="22"/>
        <v>0</v>
      </c>
      <c r="R506" s="123"/>
      <c r="S506" s="123"/>
      <c r="T506" s="123"/>
      <c r="U506" s="123"/>
      <c r="V506" s="123"/>
      <c r="W506" s="119">
        <f t="shared" si="23"/>
        <v>0</v>
      </c>
    </row>
    <row r="507" spans="1:23" s="63" customFormat="1">
      <c r="A507" s="68">
        <v>545</v>
      </c>
      <c r="B507" s="56"/>
      <c r="C507" s="60"/>
      <c r="D507" s="55"/>
      <c r="E507" s="55"/>
      <c r="F507" s="56"/>
      <c r="G507" s="53"/>
      <c r="H507" s="53"/>
      <c r="I507" s="123"/>
      <c r="J507" s="54" t="s">
        <v>35</v>
      </c>
      <c r="K507" s="120">
        <f t="shared" si="21"/>
        <v>0</v>
      </c>
      <c r="L507" s="123"/>
      <c r="M507" s="123"/>
      <c r="N507" s="123"/>
      <c r="O507" s="123"/>
      <c r="P507" s="123"/>
      <c r="Q507" s="118">
        <f t="shared" si="22"/>
        <v>0</v>
      </c>
      <c r="R507" s="123"/>
      <c r="S507" s="123"/>
      <c r="T507" s="123"/>
      <c r="U507" s="123"/>
      <c r="V507" s="123"/>
      <c r="W507" s="119">
        <f t="shared" si="23"/>
        <v>0</v>
      </c>
    </row>
    <row r="508" spans="1:23" s="63" customFormat="1">
      <c r="A508" s="68">
        <v>546</v>
      </c>
      <c r="B508" s="56"/>
      <c r="C508" s="60"/>
      <c r="D508" s="55"/>
      <c r="E508" s="55"/>
      <c r="F508" s="56"/>
      <c r="G508" s="53"/>
      <c r="H508" s="53"/>
      <c r="I508" s="123"/>
      <c r="J508" s="54" t="s">
        <v>35</v>
      </c>
      <c r="K508" s="120">
        <f t="shared" si="21"/>
        <v>0</v>
      </c>
      <c r="L508" s="123"/>
      <c r="M508" s="123"/>
      <c r="N508" s="123"/>
      <c r="O508" s="123"/>
      <c r="P508" s="123"/>
      <c r="Q508" s="118">
        <f t="shared" si="22"/>
        <v>0</v>
      </c>
      <c r="R508" s="123"/>
      <c r="S508" s="123"/>
      <c r="T508" s="123"/>
      <c r="U508" s="123"/>
      <c r="V508" s="123"/>
      <c r="W508" s="119">
        <f t="shared" si="23"/>
        <v>0</v>
      </c>
    </row>
    <row r="509" spans="1:23" s="63" customFormat="1">
      <c r="A509" s="68">
        <v>547</v>
      </c>
      <c r="B509" s="56"/>
      <c r="C509" s="60"/>
      <c r="D509" s="55"/>
      <c r="E509" s="55"/>
      <c r="F509" s="56"/>
      <c r="G509" s="53"/>
      <c r="H509" s="53"/>
      <c r="I509" s="123"/>
      <c r="J509" s="54" t="s">
        <v>35</v>
      </c>
      <c r="K509" s="120">
        <f t="shared" si="21"/>
        <v>0</v>
      </c>
      <c r="L509" s="123"/>
      <c r="M509" s="123"/>
      <c r="N509" s="123"/>
      <c r="O509" s="123"/>
      <c r="P509" s="123"/>
      <c r="Q509" s="118">
        <f t="shared" si="22"/>
        <v>0</v>
      </c>
      <c r="R509" s="123"/>
      <c r="S509" s="123"/>
      <c r="T509" s="123"/>
      <c r="U509" s="123"/>
      <c r="V509" s="123"/>
      <c r="W509" s="119">
        <f t="shared" si="23"/>
        <v>0</v>
      </c>
    </row>
    <row r="510" spans="1:23" s="63" customFormat="1">
      <c r="A510" s="68">
        <v>548</v>
      </c>
      <c r="B510" s="56"/>
      <c r="C510" s="60"/>
      <c r="D510" s="55"/>
      <c r="E510" s="55"/>
      <c r="F510" s="56"/>
      <c r="G510" s="53"/>
      <c r="H510" s="53"/>
      <c r="I510" s="123"/>
      <c r="J510" s="54" t="s">
        <v>35</v>
      </c>
      <c r="K510" s="120">
        <f t="shared" si="21"/>
        <v>0</v>
      </c>
      <c r="L510" s="123"/>
      <c r="M510" s="123"/>
      <c r="N510" s="123"/>
      <c r="O510" s="123"/>
      <c r="P510" s="123"/>
      <c r="Q510" s="118">
        <f t="shared" si="22"/>
        <v>0</v>
      </c>
      <c r="R510" s="123"/>
      <c r="S510" s="123"/>
      <c r="T510" s="123"/>
      <c r="U510" s="123"/>
      <c r="V510" s="123"/>
      <c r="W510" s="119">
        <f t="shared" si="23"/>
        <v>0</v>
      </c>
    </row>
    <row r="511" spans="1:23" s="63" customFormat="1">
      <c r="A511" s="68">
        <v>549</v>
      </c>
      <c r="B511" s="56"/>
      <c r="C511" s="60"/>
      <c r="D511" s="55"/>
      <c r="E511" s="55"/>
      <c r="F511" s="56"/>
      <c r="G511" s="53"/>
      <c r="H511" s="53"/>
      <c r="I511" s="123"/>
      <c r="J511" s="54" t="s">
        <v>35</v>
      </c>
      <c r="K511" s="120">
        <f t="shared" si="21"/>
        <v>0</v>
      </c>
      <c r="L511" s="123"/>
      <c r="M511" s="123"/>
      <c r="N511" s="123"/>
      <c r="O511" s="123"/>
      <c r="P511" s="123"/>
      <c r="Q511" s="118">
        <f t="shared" si="22"/>
        <v>0</v>
      </c>
      <c r="R511" s="123"/>
      <c r="S511" s="123"/>
      <c r="T511" s="123"/>
      <c r="U511" s="123"/>
      <c r="V511" s="123"/>
      <c r="W511" s="119">
        <f t="shared" si="23"/>
        <v>0</v>
      </c>
    </row>
    <row r="512" spans="1:23" s="63" customFormat="1">
      <c r="A512" s="68">
        <v>550</v>
      </c>
      <c r="B512" s="56"/>
      <c r="C512" s="60"/>
      <c r="D512" s="55"/>
      <c r="E512" s="55"/>
      <c r="F512" s="56"/>
      <c r="G512" s="53"/>
      <c r="H512" s="53"/>
      <c r="I512" s="123"/>
      <c r="J512" s="54" t="s">
        <v>35</v>
      </c>
      <c r="K512" s="120">
        <f t="shared" si="21"/>
        <v>0</v>
      </c>
      <c r="L512" s="123"/>
      <c r="M512" s="123"/>
      <c r="N512" s="123"/>
      <c r="O512" s="123"/>
      <c r="P512" s="123"/>
      <c r="Q512" s="118">
        <f t="shared" si="22"/>
        <v>0</v>
      </c>
      <c r="R512" s="123"/>
      <c r="S512" s="123"/>
      <c r="T512" s="123"/>
      <c r="U512" s="123"/>
      <c r="V512" s="123"/>
      <c r="W512" s="119">
        <f t="shared" si="23"/>
        <v>0</v>
      </c>
    </row>
    <row r="513" spans="1:23" s="63" customFormat="1">
      <c r="A513" s="68">
        <v>551</v>
      </c>
      <c r="B513" s="56"/>
      <c r="C513" s="60"/>
      <c r="D513" s="55"/>
      <c r="E513" s="55"/>
      <c r="F513" s="56"/>
      <c r="G513" s="53"/>
      <c r="H513" s="53"/>
      <c r="I513" s="123"/>
      <c r="J513" s="54" t="s">
        <v>35</v>
      </c>
      <c r="K513" s="120">
        <f t="shared" si="21"/>
        <v>0</v>
      </c>
      <c r="L513" s="123"/>
      <c r="M513" s="123"/>
      <c r="N513" s="123"/>
      <c r="O513" s="123"/>
      <c r="P513" s="123"/>
      <c r="Q513" s="118">
        <f t="shared" si="22"/>
        <v>0</v>
      </c>
      <c r="R513" s="123"/>
      <c r="S513" s="123"/>
      <c r="T513" s="123"/>
      <c r="U513" s="123"/>
      <c r="V513" s="123"/>
      <c r="W513" s="119">
        <f t="shared" si="23"/>
        <v>0</v>
      </c>
    </row>
    <row r="514" spans="1:23" s="63" customFormat="1">
      <c r="A514" s="68">
        <v>552</v>
      </c>
      <c r="B514" s="56"/>
      <c r="C514" s="60"/>
      <c r="D514" s="55"/>
      <c r="E514" s="55"/>
      <c r="F514" s="56"/>
      <c r="G514" s="53"/>
      <c r="H514" s="53"/>
      <c r="I514" s="123"/>
      <c r="J514" s="54" t="s">
        <v>35</v>
      </c>
      <c r="K514" s="120">
        <f t="shared" si="21"/>
        <v>0</v>
      </c>
      <c r="L514" s="123"/>
      <c r="M514" s="123"/>
      <c r="N514" s="123"/>
      <c r="O514" s="123"/>
      <c r="P514" s="123"/>
      <c r="Q514" s="118">
        <f t="shared" si="22"/>
        <v>0</v>
      </c>
      <c r="R514" s="123"/>
      <c r="S514" s="123"/>
      <c r="T514" s="123"/>
      <c r="U514" s="123"/>
      <c r="V514" s="123"/>
      <c r="W514" s="119">
        <f t="shared" si="23"/>
        <v>0</v>
      </c>
    </row>
    <row r="515" spans="1:23" s="63" customFormat="1">
      <c r="A515" s="68">
        <v>553</v>
      </c>
      <c r="B515" s="56"/>
      <c r="C515" s="60"/>
      <c r="D515" s="55"/>
      <c r="E515" s="55"/>
      <c r="F515" s="56"/>
      <c r="G515" s="53"/>
      <c r="H515" s="53"/>
      <c r="I515" s="123"/>
      <c r="J515" s="54" t="s">
        <v>35</v>
      </c>
      <c r="K515" s="120">
        <f t="shared" si="21"/>
        <v>0</v>
      </c>
      <c r="L515" s="123"/>
      <c r="M515" s="123"/>
      <c r="N515" s="123"/>
      <c r="O515" s="123"/>
      <c r="P515" s="123"/>
      <c r="Q515" s="118">
        <f t="shared" si="22"/>
        <v>0</v>
      </c>
      <c r="R515" s="123"/>
      <c r="S515" s="123"/>
      <c r="T515" s="123"/>
      <c r="U515" s="123"/>
      <c r="V515" s="123"/>
      <c r="W515" s="119">
        <f t="shared" si="23"/>
        <v>0</v>
      </c>
    </row>
    <row r="516" spans="1:23" s="63" customFormat="1">
      <c r="A516" s="68">
        <v>554</v>
      </c>
      <c r="B516" s="56"/>
      <c r="C516" s="60"/>
      <c r="D516" s="55"/>
      <c r="E516" s="55"/>
      <c r="F516" s="56"/>
      <c r="G516" s="53"/>
      <c r="H516" s="53"/>
      <c r="I516" s="123"/>
      <c r="J516" s="54" t="s">
        <v>35</v>
      </c>
      <c r="K516" s="120">
        <f t="shared" si="21"/>
        <v>0</v>
      </c>
      <c r="L516" s="123"/>
      <c r="M516" s="123"/>
      <c r="N516" s="123"/>
      <c r="O516" s="123"/>
      <c r="P516" s="123"/>
      <c r="Q516" s="118">
        <f t="shared" si="22"/>
        <v>0</v>
      </c>
      <c r="R516" s="123"/>
      <c r="S516" s="123"/>
      <c r="T516" s="123"/>
      <c r="U516" s="123"/>
      <c r="V516" s="123"/>
      <c r="W516" s="119">
        <f t="shared" si="23"/>
        <v>0</v>
      </c>
    </row>
    <row r="517" spans="1:23" s="63" customFormat="1">
      <c r="A517" s="68">
        <v>555</v>
      </c>
      <c r="B517" s="56"/>
      <c r="C517" s="60"/>
      <c r="D517" s="55"/>
      <c r="E517" s="55"/>
      <c r="F517" s="56"/>
      <c r="G517" s="53"/>
      <c r="H517" s="53"/>
      <c r="I517" s="123"/>
      <c r="J517" s="54" t="s">
        <v>35</v>
      </c>
      <c r="K517" s="120">
        <f t="shared" si="21"/>
        <v>0</v>
      </c>
      <c r="L517" s="123"/>
      <c r="M517" s="123"/>
      <c r="N517" s="123"/>
      <c r="O517" s="123"/>
      <c r="P517" s="123"/>
      <c r="Q517" s="118">
        <f t="shared" si="22"/>
        <v>0</v>
      </c>
      <c r="R517" s="123"/>
      <c r="S517" s="123"/>
      <c r="T517" s="123"/>
      <c r="U517" s="123"/>
      <c r="V517" s="123"/>
      <c r="W517" s="119">
        <f t="shared" si="23"/>
        <v>0</v>
      </c>
    </row>
    <row r="518" spans="1:23" s="63" customFormat="1">
      <c r="A518" s="68">
        <v>556</v>
      </c>
      <c r="B518" s="56"/>
      <c r="C518" s="60"/>
      <c r="D518" s="55"/>
      <c r="E518" s="55"/>
      <c r="F518" s="56"/>
      <c r="G518" s="53"/>
      <c r="H518" s="53"/>
      <c r="I518" s="123"/>
      <c r="J518" s="54" t="s">
        <v>35</v>
      </c>
      <c r="K518" s="120">
        <f t="shared" si="21"/>
        <v>0</v>
      </c>
      <c r="L518" s="123"/>
      <c r="M518" s="123"/>
      <c r="N518" s="123"/>
      <c r="O518" s="123"/>
      <c r="P518" s="123"/>
      <c r="Q518" s="118">
        <f t="shared" si="22"/>
        <v>0</v>
      </c>
      <c r="R518" s="123"/>
      <c r="S518" s="123"/>
      <c r="T518" s="123"/>
      <c r="U518" s="123"/>
      <c r="V518" s="123"/>
      <c r="W518" s="119">
        <f t="shared" si="23"/>
        <v>0</v>
      </c>
    </row>
    <row r="519" spans="1:23" s="63" customFormat="1">
      <c r="A519" s="68">
        <v>557</v>
      </c>
      <c r="B519" s="56"/>
      <c r="C519" s="60"/>
      <c r="D519" s="55"/>
      <c r="E519" s="55"/>
      <c r="F519" s="56"/>
      <c r="G519" s="53"/>
      <c r="H519" s="53"/>
      <c r="I519" s="123"/>
      <c r="J519" s="54" t="s">
        <v>35</v>
      </c>
      <c r="K519" s="120">
        <f t="shared" ref="K519:K582" si="24">Q519+W519</f>
        <v>0</v>
      </c>
      <c r="L519" s="123"/>
      <c r="M519" s="123"/>
      <c r="N519" s="123"/>
      <c r="O519" s="123"/>
      <c r="P519" s="123"/>
      <c r="Q519" s="118">
        <f t="shared" ref="Q519:Q582" si="25">SUM(L519:P519)</f>
        <v>0</v>
      </c>
      <c r="R519" s="123"/>
      <c r="S519" s="123"/>
      <c r="T519" s="123"/>
      <c r="U519" s="123"/>
      <c r="V519" s="123"/>
      <c r="W519" s="119">
        <f t="shared" si="23"/>
        <v>0</v>
      </c>
    </row>
    <row r="520" spans="1:23" s="63" customFormat="1">
      <c r="A520" s="68">
        <v>558</v>
      </c>
      <c r="B520" s="56"/>
      <c r="C520" s="60"/>
      <c r="D520" s="55"/>
      <c r="E520" s="55"/>
      <c r="F520" s="56"/>
      <c r="G520" s="53"/>
      <c r="H520" s="53"/>
      <c r="I520" s="123"/>
      <c r="J520" s="54" t="s">
        <v>35</v>
      </c>
      <c r="K520" s="120">
        <f t="shared" si="24"/>
        <v>0</v>
      </c>
      <c r="L520" s="123"/>
      <c r="M520" s="123"/>
      <c r="N520" s="123"/>
      <c r="O520" s="123"/>
      <c r="P520" s="123"/>
      <c r="Q520" s="118">
        <f t="shared" si="25"/>
        <v>0</v>
      </c>
      <c r="R520" s="123"/>
      <c r="S520" s="123"/>
      <c r="T520" s="123"/>
      <c r="U520" s="123"/>
      <c r="V520" s="123"/>
      <c r="W520" s="119">
        <f t="shared" ref="W520:W583" si="26">SUM(R520:V520)</f>
        <v>0</v>
      </c>
    </row>
    <row r="521" spans="1:23" s="63" customFormat="1">
      <c r="A521" s="68">
        <v>559</v>
      </c>
      <c r="B521" s="56"/>
      <c r="C521" s="60"/>
      <c r="D521" s="55"/>
      <c r="E521" s="55"/>
      <c r="F521" s="56"/>
      <c r="G521" s="53"/>
      <c r="H521" s="53"/>
      <c r="I521" s="123"/>
      <c r="J521" s="54" t="s">
        <v>35</v>
      </c>
      <c r="K521" s="120">
        <f t="shared" si="24"/>
        <v>0</v>
      </c>
      <c r="L521" s="123"/>
      <c r="M521" s="123"/>
      <c r="N521" s="123"/>
      <c r="O521" s="123"/>
      <c r="P521" s="123"/>
      <c r="Q521" s="118">
        <f t="shared" si="25"/>
        <v>0</v>
      </c>
      <c r="R521" s="123"/>
      <c r="S521" s="123"/>
      <c r="T521" s="123"/>
      <c r="U521" s="123"/>
      <c r="V521" s="123"/>
      <c r="W521" s="119">
        <f t="shared" si="26"/>
        <v>0</v>
      </c>
    </row>
    <row r="522" spans="1:23" s="63" customFormat="1">
      <c r="A522" s="68">
        <v>560</v>
      </c>
      <c r="B522" s="56"/>
      <c r="C522" s="60"/>
      <c r="D522" s="55"/>
      <c r="E522" s="55"/>
      <c r="F522" s="56"/>
      <c r="G522" s="53"/>
      <c r="H522" s="53"/>
      <c r="I522" s="123"/>
      <c r="J522" s="54" t="s">
        <v>35</v>
      </c>
      <c r="K522" s="120">
        <f t="shared" si="24"/>
        <v>0</v>
      </c>
      <c r="L522" s="123"/>
      <c r="M522" s="123"/>
      <c r="N522" s="123"/>
      <c r="O522" s="123"/>
      <c r="P522" s="123"/>
      <c r="Q522" s="118">
        <f t="shared" si="25"/>
        <v>0</v>
      </c>
      <c r="R522" s="123"/>
      <c r="S522" s="123"/>
      <c r="T522" s="123"/>
      <c r="U522" s="123"/>
      <c r="V522" s="123"/>
      <c r="W522" s="119">
        <f t="shared" si="26"/>
        <v>0</v>
      </c>
    </row>
    <row r="523" spans="1:23" s="63" customFormat="1">
      <c r="A523" s="68">
        <v>561</v>
      </c>
      <c r="B523" s="56"/>
      <c r="C523" s="60"/>
      <c r="D523" s="55"/>
      <c r="E523" s="55"/>
      <c r="F523" s="56"/>
      <c r="G523" s="53"/>
      <c r="H523" s="53"/>
      <c r="I523" s="123"/>
      <c r="J523" s="54" t="s">
        <v>35</v>
      </c>
      <c r="K523" s="120">
        <f t="shared" si="24"/>
        <v>0</v>
      </c>
      <c r="L523" s="123"/>
      <c r="M523" s="123"/>
      <c r="N523" s="123"/>
      <c r="O523" s="123"/>
      <c r="P523" s="123"/>
      <c r="Q523" s="118">
        <f t="shared" si="25"/>
        <v>0</v>
      </c>
      <c r="R523" s="123"/>
      <c r="S523" s="123"/>
      <c r="T523" s="123"/>
      <c r="U523" s="123"/>
      <c r="V523" s="123"/>
      <c r="W523" s="119">
        <f t="shared" si="26"/>
        <v>0</v>
      </c>
    </row>
    <row r="524" spans="1:23" s="63" customFormat="1">
      <c r="A524" s="68">
        <v>562</v>
      </c>
      <c r="B524" s="56"/>
      <c r="C524" s="60"/>
      <c r="D524" s="55"/>
      <c r="E524" s="55"/>
      <c r="F524" s="56"/>
      <c r="G524" s="53"/>
      <c r="H524" s="53"/>
      <c r="I524" s="123"/>
      <c r="J524" s="54" t="s">
        <v>35</v>
      </c>
      <c r="K524" s="120">
        <f t="shared" si="24"/>
        <v>0</v>
      </c>
      <c r="L524" s="123"/>
      <c r="M524" s="123"/>
      <c r="N524" s="123"/>
      <c r="O524" s="123"/>
      <c r="P524" s="123"/>
      <c r="Q524" s="118">
        <f t="shared" si="25"/>
        <v>0</v>
      </c>
      <c r="R524" s="123"/>
      <c r="S524" s="123"/>
      <c r="T524" s="123"/>
      <c r="U524" s="123"/>
      <c r="V524" s="123"/>
      <c r="W524" s="119">
        <f t="shared" si="26"/>
        <v>0</v>
      </c>
    </row>
    <row r="525" spans="1:23" s="63" customFormat="1">
      <c r="A525" s="68">
        <v>563</v>
      </c>
      <c r="B525" s="56"/>
      <c r="C525" s="60"/>
      <c r="D525" s="55"/>
      <c r="E525" s="55"/>
      <c r="F525" s="56"/>
      <c r="G525" s="53"/>
      <c r="H525" s="53"/>
      <c r="I525" s="123"/>
      <c r="J525" s="54" t="s">
        <v>35</v>
      </c>
      <c r="K525" s="120">
        <f t="shared" si="24"/>
        <v>0</v>
      </c>
      <c r="L525" s="123"/>
      <c r="M525" s="123"/>
      <c r="N525" s="123"/>
      <c r="O525" s="123"/>
      <c r="P525" s="123"/>
      <c r="Q525" s="118">
        <f t="shared" si="25"/>
        <v>0</v>
      </c>
      <c r="R525" s="123"/>
      <c r="S525" s="123"/>
      <c r="T525" s="123"/>
      <c r="U525" s="123"/>
      <c r="V525" s="123"/>
      <c r="W525" s="119">
        <f t="shared" si="26"/>
        <v>0</v>
      </c>
    </row>
    <row r="526" spans="1:23" s="63" customFormat="1">
      <c r="A526" s="68">
        <v>564</v>
      </c>
      <c r="B526" s="56"/>
      <c r="C526" s="60"/>
      <c r="D526" s="55"/>
      <c r="E526" s="55"/>
      <c r="F526" s="56"/>
      <c r="G526" s="53"/>
      <c r="H526" s="53"/>
      <c r="I526" s="123"/>
      <c r="J526" s="54" t="s">
        <v>35</v>
      </c>
      <c r="K526" s="120">
        <f t="shared" si="24"/>
        <v>0</v>
      </c>
      <c r="L526" s="123"/>
      <c r="M526" s="123"/>
      <c r="N526" s="123"/>
      <c r="O526" s="123"/>
      <c r="P526" s="123"/>
      <c r="Q526" s="118">
        <f t="shared" si="25"/>
        <v>0</v>
      </c>
      <c r="R526" s="123"/>
      <c r="S526" s="123"/>
      <c r="T526" s="123"/>
      <c r="U526" s="123"/>
      <c r="V526" s="123"/>
      <c r="W526" s="119">
        <f t="shared" si="26"/>
        <v>0</v>
      </c>
    </row>
    <row r="527" spans="1:23" s="63" customFormat="1">
      <c r="A527" s="68">
        <v>565</v>
      </c>
      <c r="B527" s="56"/>
      <c r="C527" s="60"/>
      <c r="D527" s="55"/>
      <c r="E527" s="55"/>
      <c r="F527" s="56"/>
      <c r="G527" s="53"/>
      <c r="H527" s="53"/>
      <c r="I527" s="123"/>
      <c r="J527" s="54" t="s">
        <v>35</v>
      </c>
      <c r="K527" s="120">
        <f t="shared" si="24"/>
        <v>0</v>
      </c>
      <c r="L527" s="123"/>
      <c r="M527" s="123"/>
      <c r="N527" s="123"/>
      <c r="O527" s="123"/>
      <c r="P527" s="123"/>
      <c r="Q527" s="118">
        <f t="shared" si="25"/>
        <v>0</v>
      </c>
      <c r="R527" s="123"/>
      <c r="S527" s="123"/>
      <c r="T527" s="123"/>
      <c r="U527" s="123"/>
      <c r="V527" s="123"/>
      <c r="W527" s="119">
        <f t="shared" si="26"/>
        <v>0</v>
      </c>
    </row>
    <row r="528" spans="1:23" s="63" customFormat="1">
      <c r="A528" s="68">
        <v>566</v>
      </c>
      <c r="B528" s="56"/>
      <c r="C528" s="60"/>
      <c r="D528" s="55"/>
      <c r="E528" s="55"/>
      <c r="F528" s="56"/>
      <c r="G528" s="53"/>
      <c r="H528" s="53"/>
      <c r="I528" s="123"/>
      <c r="J528" s="54" t="s">
        <v>35</v>
      </c>
      <c r="K528" s="120">
        <f t="shared" si="24"/>
        <v>0</v>
      </c>
      <c r="L528" s="123"/>
      <c r="M528" s="123"/>
      <c r="N528" s="123"/>
      <c r="O528" s="123"/>
      <c r="P528" s="123"/>
      <c r="Q528" s="118">
        <f t="shared" si="25"/>
        <v>0</v>
      </c>
      <c r="R528" s="123"/>
      <c r="S528" s="123"/>
      <c r="T528" s="123"/>
      <c r="U528" s="123"/>
      <c r="V528" s="123"/>
      <c r="W528" s="119">
        <f t="shared" si="26"/>
        <v>0</v>
      </c>
    </row>
    <row r="529" spans="1:23" s="63" customFormat="1">
      <c r="A529" s="68">
        <v>567</v>
      </c>
      <c r="B529" s="56"/>
      <c r="C529" s="60"/>
      <c r="D529" s="55"/>
      <c r="E529" s="55"/>
      <c r="F529" s="56"/>
      <c r="G529" s="53"/>
      <c r="H529" s="53"/>
      <c r="I529" s="123"/>
      <c r="J529" s="54" t="s">
        <v>35</v>
      </c>
      <c r="K529" s="120">
        <f t="shared" si="24"/>
        <v>0</v>
      </c>
      <c r="L529" s="123"/>
      <c r="M529" s="123"/>
      <c r="N529" s="123"/>
      <c r="O529" s="123"/>
      <c r="P529" s="123"/>
      <c r="Q529" s="118">
        <f t="shared" si="25"/>
        <v>0</v>
      </c>
      <c r="R529" s="123"/>
      <c r="S529" s="123"/>
      <c r="T529" s="123"/>
      <c r="U529" s="123"/>
      <c r="V529" s="123"/>
      <c r="W529" s="119">
        <f t="shared" si="26"/>
        <v>0</v>
      </c>
    </row>
    <row r="530" spans="1:23" s="63" customFormat="1">
      <c r="A530" s="68">
        <v>568</v>
      </c>
      <c r="B530" s="56"/>
      <c r="C530" s="60"/>
      <c r="D530" s="55"/>
      <c r="E530" s="55"/>
      <c r="F530" s="56"/>
      <c r="G530" s="53"/>
      <c r="H530" s="53"/>
      <c r="I530" s="123"/>
      <c r="J530" s="54" t="s">
        <v>35</v>
      </c>
      <c r="K530" s="120">
        <f t="shared" si="24"/>
        <v>0</v>
      </c>
      <c r="L530" s="123"/>
      <c r="M530" s="123"/>
      <c r="N530" s="123"/>
      <c r="O530" s="123"/>
      <c r="P530" s="123"/>
      <c r="Q530" s="118">
        <f t="shared" si="25"/>
        <v>0</v>
      </c>
      <c r="R530" s="123"/>
      <c r="S530" s="123"/>
      <c r="T530" s="123"/>
      <c r="U530" s="123"/>
      <c r="V530" s="123"/>
      <c r="W530" s="119">
        <f t="shared" si="26"/>
        <v>0</v>
      </c>
    </row>
    <row r="531" spans="1:23" s="63" customFormat="1">
      <c r="A531" s="68">
        <v>569</v>
      </c>
      <c r="B531" s="56"/>
      <c r="C531" s="60"/>
      <c r="D531" s="55"/>
      <c r="E531" s="55"/>
      <c r="F531" s="56"/>
      <c r="G531" s="53"/>
      <c r="H531" s="53"/>
      <c r="I531" s="123"/>
      <c r="J531" s="54" t="s">
        <v>35</v>
      </c>
      <c r="K531" s="120">
        <f t="shared" si="24"/>
        <v>0</v>
      </c>
      <c r="L531" s="123"/>
      <c r="M531" s="123"/>
      <c r="N531" s="123"/>
      <c r="O531" s="123"/>
      <c r="P531" s="123"/>
      <c r="Q531" s="118">
        <f t="shared" si="25"/>
        <v>0</v>
      </c>
      <c r="R531" s="123"/>
      <c r="S531" s="123"/>
      <c r="T531" s="123"/>
      <c r="U531" s="123"/>
      <c r="V531" s="123"/>
      <c r="W531" s="119">
        <f t="shared" si="26"/>
        <v>0</v>
      </c>
    </row>
    <row r="532" spans="1:23" s="63" customFormat="1">
      <c r="A532" s="68">
        <v>570</v>
      </c>
      <c r="B532" s="56"/>
      <c r="C532" s="60"/>
      <c r="D532" s="55"/>
      <c r="E532" s="55"/>
      <c r="F532" s="56"/>
      <c r="G532" s="53"/>
      <c r="H532" s="53"/>
      <c r="I532" s="123"/>
      <c r="J532" s="54" t="s">
        <v>35</v>
      </c>
      <c r="K532" s="120">
        <f t="shared" si="24"/>
        <v>0</v>
      </c>
      <c r="L532" s="123"/>
      <c r="M532" s="123"/>
      <c r="N532" s="123"/>
      <c r="O532" s="123"/>
      <c r="P532" s="123"/>
      <c r="Q532" s="118">
        <f t="shared" si="25"/>
        <v>0</v>
      </c>
      <c r="R532" s="123"/>
      <c r="S532" s="123"/>
      <c r="T532" s="123"/>
      <c r="U532" s="123"/>
      <c r="V532" s="123"/>
      <c r="W532" s="119">
        <f t="shared" si="26"/>
        <v>0</v>
      </c>
    </row>
    <row r="533" spans="1:23" s="63" customFormat="1">
      <c r="A533" s="68">
        <v>571</v>
      </c>
      <c r="B533" s="56"/>
      <c r="C533" s="60"/>
      <c r="D533" s="55"/>
      <c r="E533" s="55"/>
      <c r="F533" s="56"/>
      <c r="G533" s="53"/>
      <c r="H533" s="53"/>
      <c r="I533" s="123"/>
      <c r="J533" s="54" t="s">
        <v>35</v>
      </c>
      <c r="K533" s="120">
        <f t="shared" si="24"/>
        <v>0</v>
      </c>
      <c r="L533" s="123"/>
      <c r="M533" s="123"/>
      <c r="N533" s="123"/>
      <c r="O533" s="123"/>
      <c r="P533" s="123"/>
      <c r="Q533" s="118">
        <f t="shared" si="25"/>
        <v>0</v>
      </c>
      <c r="R533" s="123"/>
      <c r="S533" s="123"/>
      <c r="T533" s="123"/>
      <c r="U533" s="123"/>
      <c r="V533" s="123"/>
      <c r="W533" s="119">
        <f t="shared" si="26"/>
        <v>0</v>
      </c>
    </row>
    <row r="534" spans="1:23" s="63" customFormat="1">
      <c r="A534" s="68">
        <v>572</v>
      </c>
      <c r="B534" s="56"/>
      <c r="C534" s="60"/>
      <c r="D534" s="55"/>
      <c r="E534" s="55"/>
      <c r="F534" s="56"/>
      <c r="G534" s="53"/>
      <c r="H534" s="53"/>
      <c r="I534" s="123"/>
      <c r="J534" s="54" t="s">
        <v>35</v>
      </c>
      <c r="K534" s="120">
        <f t="shared" si="24"/>
        <v>0</v>
      </c>
      <c r="L534" s="123"/>
      <c r="M534" s="123"/>
      <c r="N534" s="123"/>
      <c r="O534" s="123"/>
      <c r="P534" s="123"/>
      <c r="Q534" s="118">
        <f t="shared" si="25"/>
        <v>0</v>
      </c>
      <c r="R534" s="123"/>
      <c r="S534" s="123"/>
      <c r="T534" s="123"/>
      <c r="U534" s="123"/>
      <c r="V534" s="123"/>
      <c r="W534" s="119">
        <f t="shared" si="26"/>
        <v>0</v>
      </c>
    </row>
    <row r="535" spans="1:23" s="63" customFormat="1">
      <c r="A535" s="68">
        <v>573</v>
      </c>
      <c r="B535" s="56"/>
      <c r="C535" s="60"/>
      <c r="D535" s="55"/>
      <c r="E535" s="55"/>
      <c r="F535" s="56"/>
      <c r="G535" s="53"/>
      <c r="H535" s="53"/>
      <c r="I535" s="123"/>
      <c r="J535" s="54" t="s">
        <v>35</v>
      </c>
      <c r="K535" s="120">
        <f t="shared" si="24"/>
        <v>0</v>
      </c>
      <c r="L535" s="123"/>
      <c r="M535" s="123"/>
      <c r="N535" s="123"/>
      <c r="O535" s="123"/>
      <c r="P535" s="123"/>
      <c r="Q535" s="118">
        <f t="shared" si="25"/>
        <v>0</v>
      </c>
      <c r="R535" s="123"/>
      <c r="S535" s="123"/>
      <c r="T535" s="123"/>
      <c r="U535" s="123"/>
      <c r="V535" s="123"/>
      <c r="W535" s="119">
        <f t="shared" si="26"/>
        <v>0</v>
      </c>
    </row>
    <row r="536" spans="1:23" s="63" customFormat="1">
      <c r="A536" s="68">
        <v>574</v>
      </c>
      <c r="B536" s="56"/>
      <c r="C536" s="60"/>
      <c r="D536" s="55"/>
      <c r="E536" s="55"/>
      <c r="F536" s="56"/>
      <c r="G536" s="53"/>
      <c r="H536" s="53"/>
      <c r="I536" s="123"/>
      <c r="J536" s="54" t="s">
        <v>35</v>
      </c>
      <c r="K536" s="120">
        <f t="shared" si="24"/>
        <v>0</v>
      </c>
      <c r="L536" s="123"/>
      <c r="M536" s="123"/>
      <c r="N536" s="123"/>
      <c r="O536" s="123"/>
      <c r="P536" s="123"/>
      <c r="Q536" s="118">
        <f t="shared" si="25"/>
        <v>0</v>
      </c>
      <c r="R536" s="123"/>
      <c r="S536" s="123"/>
      <c r="T536" s="123"/>
      <c r="U536" s="123"/>
      <c r="V536" s="123"/>
      <c r="W536" s="119">
        <f t="shared" si="26"/>
        <v>0</v>
      </c>
    </row>
    <row r="537" spans="1:23" s="63" customFormat="1">
      <c r="A537" s="68">
        <v>575</v>
      </c>
      <c r="B537" s="56"/>
      <c r="C537" s="60"/>
      <c r="D537" s="55"/>
      <c r="E537" s="55"/>
      <c r="F537" s="56"/>
      <c r="G537" s="53"/>
      <c r="H537" s="53"/>
      <c r="I537" s="123"/>
      <c r="J537" s="54" t="s">
        <v>35</v>
      </c>
      <c r="K537" s="120">
        <f t="shared" si="24"/>
        <v>0</v>
      </c>
      <c r="L537" s="123"/>
      <c r="M537" s="123"/>
      <c r="N537" s="123"/>
      <c r="O537" s="123"/>
      <c r="P537" s="123"/>
      <c r="Q537" s="118">
        <f t="shared" si="25"/>
        <v>0</v>
      </c>
      <c r="R537" s="123"/>
      <c r="S537" s="123"/>
      <c r="T537" s="123"/>
      <c r="U537" s="123"/>
      <c r="V537" s="123"/>
      <c r="W537" s="119">
        <f t="shared" si="26"/>
        <v>0</v>
      </c>
    </row>
    <row r="538" spans="1:23" s="63" customFormat="1">
      <c r="A538" s="68">
        <v>576</v>
      </c>
      <c r="B538" s="56"/>
      <c r="C538" s="60"/>
      <c r="D538" s="55"/>
      <c r="E538" s="55"/>
      <c r="F538" s="56"/>
      <c r="G538" s="53"/>
      <c r="H538" s="53"/>
      <c r="I538" s="123"/>
      <c r="J538" s="54" t="s">
        <v>35</v>
      </c>
      <c r="K538" s="120">
        <f t="shared" si="24"/>
        <v>0</v>
      </c>
      <c r="L538" s="123"/>
      <c r="M538" s="123"/>
      <c r="N538" s="123"/>
      <c r="O538" s="123"/>
      <c r="P538" s="123"/>
      <c r="Q538" s="118">
        <f t="shared" si="25"/>
        <v>0</v>
      </c>
      <c r="R538" s="123"/>
      <c r="S538" s="123"/>
      <c r="T538" s="123"/>
      <c r="U538" s="123"/>
      <c r="V538" s="123"/>
      <c r="W538" s="119">
        <f t="shared" si="26"/>
        <v>0</v>
      </c>
    </row>
    <row r="539" spans="1:23" s="63" customFormat="1">
      <c r="A539" s="68">
        <v>577</v>
      </c>
      <c r="B539" s="56"/>
      <c r="C539" s="60"/>
      <c r="D539" s="55"/>
      <c r="E539" s="55"/>
      <c r="F539" s="56"/>
      <c r="G539" s="53"/>
      <c r="H539" s="53"/>
      <c r="I539" s="123"/>
      <c r="J539" s="54" t="s">
        <v>35</v>
      </c>
      <c r="K539" s="120">
        <f t="shared" si="24"/>
        <v>0</v>
      </c>
      <c r="L539" s="123"/>
      <c r="M539" s="123"/>
      <c r="N539" s="123"/>
      <c r="O539" s="123"/>
      <c r="P539" s="123"/>
      <c r="Q539" s="118">
        <f t="shared" si="25"/>
        <v>0</v>
      </c>
      <c r="R539" s="123"/>
      <c r="S539" s="123"/>
      <c r="T539" s="123"/>
      <c r="U539" s="123"/>
      <c r="V539" s="123"/>
      <c r="W539" s="119">
        <f t="shared" si="26"/>
        <v>0</v>
      </c>
    </row>
    <row r="540" spans="1:23" s="63" customFormat="1">
      <c r="A540" s="68">
        <v>578</v>
      </c>
      <c r="B540" s="56"/>
      <c r="C540" s="60"/>
      <c r="D540" s="55"/>
      <c r="E540" s="55"/>
      <c r="F540" s="56"/>
      <c r="G540" s="53"/>
      <c r="H540" s="53"/>
      <c r="I540" s="123"/>
      <c r="J540" s="54" t="s">
        <v>35</v>
      </c>
      <c r="K540" s="120">
        <f t="shared" si="24"/>
        <v>0</v>
      </c>
      <c r="L540" s="123"/>
      <c r="M540" s="123"/>
      <c r="N540" s="123"/>
      <c r="O540" s="123"/>
      <c r="P540" s="123"/>
      <c r="Q540" s="118">
        <f t="shared" si="25"/>
        <v>0</v>
      </c>
      <c r="R540" s="123"/>
      <c r="S540" s="123"/>
      <c r="T540" s="123"/>
      <c r="U540" s="123"/>
      <c r="V540" s="123"/>
      <c r="W540" s="119">
        <f t="shared" si="26"/>
        <v>0</v>
      </c>
    </row>
    <row r="541" spans="1:23" s="63" customFormat="1">
      <c r="A541" s="68">
        <v>579</v>
      </c>
      <c r="B541" s="56"/>
      <c r="C541" s="60"/>
      <c r="D541" s="55"/>
      <c r="E541" s="55"/>
      <c r="F541" s="56"/>
      <c r="G541" s="53"/>
      <c r="H541" s="53"/>
      <c r="I541" s="123"/>
      <c r="J541" s="54" t="s">
        <v>35</v>
      </c>
      <c r="K541" s="120">
        <f t="shared" si="24"/>
        <v>0</v>
      </c>
      <c r="L541" s="123"/>
      <c r="M541" s="123"/>
      <c r="N541" s="123"/>
      <c r="O541" s="123"/>
      <c r="P541" s="123"/>
      <c r="Q541" s="118">
        <f t="shared" si="25"/>
        <v>0</v>
      </c>
      <c r="R541" s="123"/>
      <c r="S541" s="123"/>
      <c r="T541" s="123"/>
      <c r="U541" s="123"/>
      <c r="V541" s="123"/>
      <c r="W541" s="119">
        <f t="shared" si="26"/>
        <v>0</v>
      </c>
    </row>
    <row r="542" spans="1:23" s="63" customFormat="1">
      <c r="A542" s="68">
        <v>580</v>
      </c>
      <c r="B542" s="56"/>
      <c r="C542" s="60"/>
      <c r="D542" s="55"/>
      <c r="E542" s="55"/>
      <c r="F542" s="56"/>
      <c r="G542" s="53"/>
      <c r="H542" s="53"/>
      <c r="I542" s="123"/>
      <c r="J542" s="54" t="s">
        <v>35</v>
      </c>
      <c r="K542" s="120">
        <f t="shared" si="24"/>
        <v>0</v>
      </c>
      <c r="L542" s="123"/>
      <c r="M542" s="123"/>
      <c r="N542" s="123"/>
      <c r="O542" s="123"/>
      <c r="P542" s="123"/>
      <c r="Q542" s="118">
        <f t="shared" si="25"/>
        <v>0</v>
      </c>
      <c r="R542" s="123"/>
      <c r="S542" s="123"/>
      <c r="T542" s="123"/>
      <c r="U542" s="123"/>
      <c r="V542" s="123"/>
      <c r="W542" s="119">
        <f t="shared" si="26"/>
        <v>0</v>
      </c>
    </row>
    <row r="543" spans="1:23" s="63" customFormat="1">
      <c r="A543" s="68">
        <v>581</v>
      </c>
      <c r="B543" s="56"/>
      <c r="C543" s="60"/>
      <c r="D543" s="55"/>
      <c r="E543" s="55"/>
      <c r="F543" s="56"/>
      <c r="G543" s="53"/>
      <c r="H543" s="53"/>
      <c r="I543" s="123"/>
      <c r="J543" s="54" t="s">
        <v>35</v>
      </c>
      <c r="K543" s="120">
        <f t="shared" si="24"/>
        <v>0</v>
      </c>
      <c r="L543" s="123"/>
      <c r="M543" s="123"/>
      <c r="N543" s="123"/>
      <c r="O543" s="123"/>
      <c r="P543" s="123"/>
      <c r="Q543" s="118">
        <f t="shared" si="25"/>
        <v>0</v>
      </c>
      <c r="R543" s="123"/>
      <c r="S543" s="123"/>
      <c r="T543" s="123"/>
      <c r="U543" s="123"/>
      <c r="V543" s="123"/>
      <c r="W543" s="119">
        <f t="shared" si="26"/>
        <v>0</v>
      </c>
    </row>
    <row r="544" spans="1:23" s="63" customFormat="1">
      <c r="A544" s="68">
        <v>582</v>
      </c>
      <c r="B544" s="56"/>
      <c r="C544" s="60"/>
      <c r="D544" s="55"/>
      <c r="E544" s="55"/>
      <c r="F544" s="56"/>
      <c r="G544" s="53"/>
      <c r="H544" s="53"/>
      <c r="I544" s="123"/>
      <c r="J544" s="54" t="s">
        <v>35</v>
      </c>
      <c r="K544" s="120">
        <f t="shared" si="24"/>
        <v>0</v>
      </c>
      <c r="L544" s="123"/>
      <c r="M544" s="123"/>
      <c r="N544" s="123"/>
      <c r="O544" s="123"/>
      <c r="P544" s="123"/>
      <c r="Q544" s="118">
        <f t="shared" si="25"/>
        <v>0</v>
      </c>
      <c r="R544" s="123"/>
      <c r="S544" s="123"/>
      <c r="T544" s="123"/>
      <c r="U544" s="123"/>
      <c r="V544" s="123"/>
      <c r="W544" s="119">
        <f t="shared" si="26"/>
        <v>0</v>
      </c>
    </row>
    <row r="545" spans="1:23" s="63" customFormat="1">
      <c r="A545" s="68">
        <v>583</v>
      </c>
      <c r="B545" s="56"/>
      <c r="C545" s="60"/>
      <c r="D545" s="55"/>
      <c r="E545" s="55"/>
      <c r="F545" s="56"/>
      <c r="G545" s="53"/>
      <c r="H545" s="53"/>
      <c r="I545" s="123"/>
      <c r="J545" s="54" t="s">
        <v>35</v>
      </c>
      <c r="K545" s="120">
        <f t="shared" si="24"/>
        <v>0</v>
      </c>
      <c r="L545" s="123"/>
      <c r="M545" s="123"/>
      <c r="N545" s="123"/>
      <c r="O545" s="123"/>
      <c r="P545" s="123"/>
      <c r="Q545" s="118">
        <f t="shared" si="25"/>
        <v>0</v>
      </c>
      <c r="R545" s="123"/>
      <c r="S545" s="123"/>
      <c r="T545" s="123"/>
      <c r="U545" s="123"/>
      <c r="V545" s="123"/>
      <c r="W545" s="119">
        <f t="shared" si="26"/>
        <v>0</v>
      </c>
    </row>
    <row r="546" spans="1:23" s="63" customFormat="1">
      <c r="A546" s="68">
        <v>584</v>
      </c>
      <c r="B546" s="56"/>
      <c r="C546" s="60"/>
      <c r="D546" s="55"/>
      <c r="E546" s="55"/>
      <c r="F546" s="56"/>
      <c r="G546" s="53"/>
      <c r="H546" s="53"/>
      <c r="I546" s="123"/>
      <c r="J546" s="54" t="s">
        <v>35</v>
      </c>
      <c r="K546" s="120">
        <f t="shared" si="24"/>
        <v>0</v>
      </c>
      <c r="L546" s="123"/>
      <c r="M546" s="123"/>
      <c r="N546" s="123"/>
      <c r="O546" s="123"/>
      <c r="P546" s="123"/>
      <c r="Q546" s="118">
        <f t="shared" si="25"/>
        <v>0</v>
      </c>
      <c r="R546" s="123"/>
      <c r="S546" s="123"/>
      <c r="T546" s="123"/>
      <c r="U546" s="123"/>
      <c r="V546" s="123"/>
      <c r="W546" s="119">
        <f t="shared" si="26"/>
        <v>0</v>
      </c>
    </row>
    <row r="547" spans="1:23" s="63" customFormat="1">
      <c r="A547" s="68">
        <v>585</v>
      </c>
      <c r="B547" s="56"/>
      <c r="C547" s="60"/>
      <c r="D547" s="55"/>
      <c r="E547" s="55"/>
      <c r="F547" s="56"/>
      <c r="G547" s="53"/>
      <c r="H547" s="53"/>
      <c r="I547" s="123"/>
      <c r="J547" s="54" t="s">
        <v>35</v>
      </c>
      <c r="K547" s="120">
        <f t="shared" si="24"/>
        <v>0</v>
      </c>
      <c r="L547" s="123"/>
      <c r="M547" s="123"/>
      <c r="N547" s="123"/>
      <c r="O547" s="123"/>
      <c r="P547" s="123"/>
      <c r="Q547" s="118">
        <f t="shared" si="25"/>
        <v>0</v>
      </c>
      <c r="R547" s="123"/>
      <c r="S547" s="123"/>
      <c r="T547" s="123"/>
      <c r="U547" s="123"/>
      <c r="V547" s="123"/>
      <c r="W547" s="119">
        <f t="shared" si="26"/>
        <v>0</v>
      </c>
    </row>
    <row r="548" spans="1:23" s="63" customFormat="1">
      <c r="A548" s="68">
        <v>586</v>
      </c>
      <c r="B548" s="56"/>
      <c r="C548" s="60"/>
      <c r="D548" s="55"/>
      <c r="E548" s="55"/>
      <c r="F548" s="56"/>
      <c r="G548" s="53"/>
      <c r="H548" s="53"/>
      <c r="I548" s="123"/>
      <c r="J548" s="54" t="s">
        <v>35</v>
      </c>
      <c r="K548" s="120">
        <f t="shared" si="24"/>
        <v>0</v>
      </c>
      <c r="L548" s="123"/>
      <c r="M548" s="123"/>
      <c r="N548" s="123"/>
      <c r="O548" s="123"/>
      <c r="P548" s="123"/>
      <c r="Q548" s="118">
        <f t="shared" si="25"/>
        <v>0</v>
      </c>
      <c r="R548" s="123"/>
      <c r="S548" s="123"/>
      <c r="T548" s="123"/>
      <c r="U548" s="123"/>
      <c r="V548" s="123"/>
      <c r="W548" s="119">
        <f t="shared" si="26"/>
        <v>0</v>
      </c>
    </row>
    <row r="549" spans="1:23" s="63" customFormat="1">
      <c r="A549" s="68">
        <v>587</v>
      </c>
      <c r="B549" s="56"/>
      <c r="C549" s="60"/>
      <c r="D549" s="55"/>
      <c r="E549" s="55"/>
      <c r="F549" s="56"/>
      <c r="G549" s="53"/>
      <c r="H549" s="53"/>
      <c r="I549" s="123"/>
      <c r="J549" s="54" t="s">
        <v>35</v>
      </c>
      <c r="K549" s="120">
        <f t="shared" si="24"/>
        <v>0</v>
      </c>
      <c r="L549" s="123"/>
      <c r="M549" s="123"/>
      <c r="N549" s="123"/>
      <c r="O549" s="123"/>
      <c r="P549" s="123"/>
      <c r="Q549" s="118">
        <f t="shared" si="25"/>
        <v>0</v>
      </c>
      <c r="R549" s="123"/>
      <c r="S549" s="123"/>
      <c r="T549" s="123"/>
      <c r="U549" s="123"/>
      <c r="V549" s="123"/>
      <c r="W549" s="119">
        <f t="shared" si="26"/>
        <v>0</v>
      </c>
    </row>
    <row r="550" spans="1:23" s="63" customFormat="1">
      <c r="A550" s="68">
        <v>588</v>
      </c>
      <c r="B550" s="56"/>
      <c r="C550" s="60"/>
      <c r="D550" s="55"/>
      <c r="E550" s="55"/>
      <c r="F550" s="56"/>
      <c r="G550" s="53"/>
      <c r="H550" s="53"/>
      <c r="I550" s="123"/>
      <c r="J550" s="54" t="s">
        <v>35</v>
      </c>
      <c r="K550" s="120">
        <f t="shared" si="24"/>
        <v>0</v>
      </c>
      <c r="L550" s="123"/>
      <c r="M550" s="123"/>
      <c r="N550" s="123"/>
      <c r="O550" s="123"/>
      <c r="P550" s="123"/>
      <c r="Q550" s="118">
        <f t="shared" si="25"/>
        <v>0</v>
      </c>
      <c r="R550" s="123"/>
      <c r="S550" s="123"/>
      <c r="T550" s="123"/>
      <c r="U550" s="123"/>
      <c r="V550" s="123"/>
      <c r="W550" s="119">
        <f t="shared" si="26"/>
        <v>0</v>
      </c>
    </row>
    <row r="551" spans="1:23" s="63" customFormat="1">
      <c r="A551" s="68">
        <v>589</v>
      </c>
      <c r="B551" s="56"/>
      <c r="C551" s="60"/>
      <c r="D551" s="55"/>
      <c r="E551" s="55"/>
      <c r="F551" s="56"/>
      <c r="G551" s="53"/>
      <c r="H551" s="53"/>
      <c r="I551" s="123"/>
      <c r="J551" s="54" t="s">
        <v>35</v>
      </c>
      <c r="K551" s="120">
        <f t="shared" si="24"/>
        <v>0</v>
      </c>
      <c r="L551" s="123"/>
      <c r="M551" s="123"/>
      <c r="N551" s="123"/>
      <c r="O551" s="123"/>
      <c r="P551" s="123"/>
      <c r="Q551" s="118">
        <f t="shared" si="25"/>
        <v>0</v>
      </c>
      <c r="R551" s="123"/>
      <c r="S551" s="123"/>
      <c r="T551" s="123"/>
      <c r="U551" s="123"/>
      <c r="V551" s="123"/>
      <c r="W551" s="119">
        <f t="shared" si="26"/>
        <v>0</v>
      </c>
    </row>
    <row r="552" spans="1:23" s="63" customFormat="1">
      <c r="A552" s="68">
        <v>590</v>
      </c>
      <c r="B552" s="56"/>
      <c r="C552" s="60"/>
      <c r="D552" s="55"/>
      <c r="E552" s="55"/>
      <c r="F552" s="56"/>
      <c r="G552" s="53"/>
      <c r="H552" s="53"/>
      <c r="I552" s="123"/>
      <c r="J552" s="54" t="s">
        <v>35</v>
      </c>
      <c r="K552" s="120">
        <f t="shared" si="24"/>
        <v>0</v>
      </c>
      <c r="L552" s="123"/>
      <c r="M552" s="123"/>
      <c r="N552" s="123"/>
      <c r="O552" s="123"/>
      <c r="P552" s="123"/>
      <c r="Q552" s="118">
        <f t="shared" si="25"/>
        <v>0</v>
      </c>
      <c r="R552" s="123"/>
      <c r="S552" s="123"/>
      <c r="T552" s="123"/>
      <c r="U552" s="123"/>
      <c r="V552" s="123"/>
      <c r="W552" s="119">
        <f t="shared" si="26"/>
        <v>0</v>
      </c>
    </row>
    <row r="553" spans="1:23" s="63" customFormat="1">
      <c r="A553" s="68">
        <v>591</v>
      </c>
      <c r="B553" s="56"/>
      <c r="C553" s="60"/>
      <c r="D553" s="55"/>
      <c r="E553" s="55"/>
      <c r="F553" s="56"/>
      <c r="G553" s="53"/>
      <c r="H553" s="53"/>
      <c r="I553" s="123"/>
      <c r="J553" s="54" t="s">
        <v>35</v>
      </c>
      <c r="K553" s="120">
        <f t="shared" si="24"/>
        <v>0</v>
      </c>
      <c r="L553" s="123"/>
      <c r="M553" s="123"/>
      <c r="N553" s="123"/>
      <c r="O553" s="123"/>
      <c r="P553" s="123"/>
      <c r="Q553" s="118">
        <f t="shared" si="25"/>
        <v>0</v>
      </c>
      <c r="R553" s="123"/>
      <c r="S553" s="123"/>
      <c r="T553" s="123"/>
      <c r="U553" s="123"/>
      <c r="V553" s="123"/>
      <c r="W553" s="119">
        <f t="shared" si="26"/>
        <v>0</v>
      </c>
    </row>
    <row r="554" spans="1:23" s="63" customFormat="1">
      <c r="A554" s="68">
        <v>592</v>
      </c>
      <c r="B554" s="56"/>
      <c r="C554" s="60"/>
      <c r="D554" s="55"/>
      <c r="E554" s="55"/>
      <c r="F554" s="56"/>
      <c r="G554" s="53"/>
      <c r="H554" s="53"/>
      <c r="I554" s="123"/>
      <c r="J554" s="54" t="s">
        <v>35</v>
      </c>
      <c r="K554" s="120">
        <f t="shared" si="24"/>
        <v>0</v>
      </c>
      <c r="L554" s="123"/>
      <c r="M554" s="123"/>
      <c r="N554" s="123"/>
      <c r="O554" s="123"/>
      <c r="P554" s="123"/>
      <c r="Q554" s="118">
        <f t="shared" si="25"/>
        <v>0</v>
      </c>
      <c r="R554" s="123"/>
      <c r="S554" s="123"/>
      <c r="T554" s="123"/>
      <c r="U554" s="123"/>
      <c r="V554" s="123"/>
      <c r="W554" s="119">
        <f t="shared" si="26"/>
        <v>0</v>
      </c>
    </row>
    <row r="555" spans="1:23" s="63" customFormat="1">
      <c r="A555" s="68">
        <v>593</v>
      </c>
      <c r="B555" s="56"/>
      <c r="C555" s="60"/>
      <c r="D555" s="55"/>
      <c r="E555" s="55"/>
      <c r="F555" s="56"/>
      <c r="G555" s="53"/>
      <c r="H555" s="53"/>
      <c r="I555" s="123"/>
      <c r="J555" s="54" t="s">
        <v>35</v>
      </c>
      <c r="K555" s="120">
        <f t="shared" si="24"/>
        <v>0</v>
      </c>
      <c r="L555" s="123"/>
      <c r="M555" s="123"/>
      <c r="N555" s="123"/>
      <c r="O555" s="123"/>
      <c r="P555" s="123"/>
      <c r="Q555" s="118">
        <f t="shared" si="25"/>
        <v>0</v>
      </c>
      <c r="R555" s="123"/>
      <c r="S555" s="123"/>
      <c r="T555" s="123"/>
      <c r="U555" s="123"/>
      <c r="V555" s="123"/>
      <c r="W555" s="119">
        <f t="shared" si="26"/>
        <v>0</v>
      </c>
    </row>
    <row r="556" spans="1:23" s="63" customFormat="1">
      <c r="A556" s="68">
        <v>594</v>
      </c>
      <c r="B556" s="56"/>
      <c r="C556" s="60"/>
      <c r="D556" s="55"/>
      <c r="E556" s="55"/>
      <c r="F556" s="56"/>
      <c r="G556" s="53"/>
      <c r="H556" s="53"/>
      <c r="I556" s="123"/>
      <c r="J556" s="54" t="s">
        <v>35</v>
      </c>
      <c r="K556" s="120">
        <f t="shared" si="24"/>
        <v>0</v>
      </c>
      <c r="L556" s="123"/>
      <c r="M556" s="123"/>
      <c r="N556" s="123"/>
      <c r="O556" s="123"/>
      <c r="P556" s="123"/>
      <c r="Q556" s="118">
        <f t="shared" si="25"/>
        <v>0</v>
      </c>
      <c r="R556" s="123"/>
      <c r="S556" s="123"/>
      <c r="T556" s="123"/>
      <c r="U556" s="123"/>
      <c r="V556" s="123"/>
      <c r="W556" s="119">
        <f t="shared" si="26"/>
        <v>0</v>
      </c>
    </row>
    <row r="557" spans="1:23" s="63" customFormat="1">
      <c r="A557" s="68">
        <v>595</v>
      </c>
      <c r="B557" s="56"/>
      <c r="C557" s="60"/>
      <c r="D557" s="55"/>
      <c r="E557" s="55"/>
      <c r="F557" s="56"/>
      <c r="G557" s="53"/>
      <c r="H557" s="53"/>
      <c r="I557" s="123"/>
      <c r="J557" s="54" t="s">
        <v>35</v>
      </c>
      <c r="K557" s="120">
        <f t="shared" si="24"/>
        <v>0</v>
      </c>
      <c r="L557" s="123"/>
      <c r="M557" s="123"/>
      <c r="N557" s="123"/>
      <c r="O557" s="123"/>
      <c r="P557" s="123"/>
      <c r="Q557" s="118">
        <f t="shared" si="25"/>
        <v>0</v>
      </c>
      <c r="R557" s="123"/>
      <c r="S557" s="123"/>
      <c r="T557" s="123"/>
      <c r="U557" s="123"/>
      <c r="V557" s="123"/>
      <c r="W557" s="119">
        <f t="shared" si="26"/>
        <v>0</v>
      </c>
    </row>
    <row r="558" spans="1:23" s="63" customFormat="1">
      <c r="A558" s="68">
        <v>596</v>
      </c>
      <c r="B558" s="56"/>
      <c r="C558" s="60"/>
      <c r="D558" s="55"/>
      <c r="E558" s="55"/>
      <c r="F558" s="56"/>
      <c r="G558" s="53"/>
      <c r="H558" s="53"/>
      <c r="I558" s="123"/>
      <c r="J558" s="54" t="s">
        <v>35</v>
      </c>
      <c r="K558" s="120">
        <f t="shared" si="24"/>
        <v>0</v>
      </c>
      <c r="L558" s="123"/>
      <c r="M558" s="123"/>
      <c r="N558" s="123"/>
      <c r="O558" s="123"/>
      <c r="P558" s="123"/>
      <c r="Q558" s="118">
        <f t="shared" si="25"/>
        <v>0</v>
      </c>
      <c r="R558" s="123"/>
      <c r="S558" s="123"/>
      <c r="T558" s="123"/>
      <c r="U558" s="123"/>
      <c r="V558" s="123"/>
      <c r="W558" s="119">
        <f t="shared" si="26"/>
        <v>0</v>
      </c>
    </row>
    <row r="559" spans="1:23" s="63" customFormat="1">
      <c r="A559" s="68">
        <v>597</v>
      </c>
      <c r="B559" s="56"/>
      <c r="C559" s="60"/>
      <c r="D559" s="55"/>
      <c r="E559" s="55"/>
      <c r="F559" s="56"/>
      <c r="G559" s="53"/>
      <c r="H559" s="53"/>
      <c r="I559" s="123"/>
      <c r="J559" s="54" t="s">
        <v>35</v>
      </c>
      <c r="K559" s="120">
        <f t="shared" si="24"/>
        <v>0</v>
      </c>
      <c r="L559" s="123"/>
      <c r="M559" s="123"/>
      <c r="N559" s="123"/>
      <c r="O559" s="123"/>
      <c r="P559" s="123"/>
      <c r="Q559" s="118">
        <f t="shared" si="25"/>
        <v>0</v>
      </c>
      <c r="R559" s="123"/>
      <c r="S559" s="123"/>
      <c r="T559" s="123"/>
      <c r="U559" s="123"/>
      <c r="V559" s="123"/>
      <c r="W559" s="119">
        <f t="shared" si="26"/>
        <v>0</v>
      </c>
    </row>
    <row r="560" spans="1:23" s="63" customFormat="1">
      <c r="A560" s="68">
        <v>598</v>
      </c>
      <c r="B560" s="56"/>
      <c r="C560" s="60"/>
      <c r="D560" s="55"/>
      <c r="E560" s="55"/>
      <c r="F560" s="56"/>
      <c r="G560" s="53"/>
      <c r="H560" s="53"/>
      <c r="I560" s="123"/>
      <c r="J560" s="54" t="s">
        <v>35</v>
      </c>
      <c r="K560" s="120">
        <f t="shared" si="24"/>
        <v>0</v>
      </c>
      <c r="L560" s="123"/>
      <c r="M560" s="123"/>
      <c r="N560" s="123"/>
      <c r="O560" s="123"/>
      <c r="P560" s="123"/>
      <c r="Q560" s="118">
        <f t="shared" si="25"/>
        <v>0</v>
      </c>
      <c r="R560" s="123"/>
      <c r="S560" s="123"/>
      <c r="T560" s="123"/>
      <c r="U560" s="123"/>
      <c r="V560" s="123"/>
      <c r="W560" s="119">
        <f t="shared" si="26"/>
        <v>0</v>
      </c>
    </row>
    <row r="561" spans="1:23" s="63" customFormat="1">
      <c r="A561" s="68">
        <v>599</v>
      </c>
      <c r="B561" s="56"/>
      <c r="C561" s="60"/>
      <c r="D561" s="55"/>
      <c r="E561" s="55"/>
      <c r="F561" s="56"/>
      <c r="G561" s="53"/>
      <c r="H561" s="53"/>
      <c r="I561" s="123"/>
      <c r="J561" s="54" t="s">
        <v>35</v>
      </c>
      <c r="K561" s="120">
        <f t="shared" si="24"/>
        <v>0</v>
      </c>
      <c r="L561" s="123"/>
      <c r="M561" s="123"/>
      <c r="N561" s="123"/>
      <c r="O561" s="123"/>
      <c r="P561" s="123"/>
      <c r="Q561" s="118">
        <f t="shared" si="25"/>
        <v>0</v>
      </c>
      <c r="R561" s="123"/>
      <c r="S561" s="123"/>
      <c r="T561" s="123"/>
      <c r="U561" s="123"/>
      <c r="V561" s="123"/>
      <c r="W561" s="119">
        <f t="shared" si="26"/>
        <v>0</v>
      </c>
    </row>
    <row r="562" spans="1:23" s="63" customFormat="1">
      <c r="A562" s="68">
        <v>600</v>
      </c>
      <c r="B562" s="56"/>
      <c r="C562" s="60"/>
      <c r="D562" s="55"/>
      <c r="E562" s="55"/>
      <c r="F562" s="56"/>
      <c r="G562" s="53"/>
      <c r="H562" s="53"/>
      <c r="I562" s="123"/>
      <c r="J562" s="54" t="s">
        <v>35</v>
      </c>
      <c r="K562" s="120">
        <f t="shared" si="24"/>
        <v>0</v>
      </c>
      <c r="L562" s="123"/>
      <c r="M562" s="123"/>
      <c r="N562" s="123"/>
      <c r="O562" s="123"/>
      <c r="P562" s="123"/>
      <c r="Q562" s="118">
        <f t="shared" si="25"/>
        <v>0</v>
      </c>
      <c r="R562" s="123"/>
      <c r="S562" s="123"/>
      <c r="T562" s="123"/>
      <c r="U562" s="123"/>
      <c r="V562" s="123"/>
      <c r="W562" s="119">
        <f t="shared" si="26"/>
        <v>0</v>
      </c>
    </row>
    <row r="563" spans="1:23" s="63" customFormat="1">
      <c r="A563" s="68">
        <v>601</v>
      </c>
      <c r="B563" s="56"/>
      <c r="C563" s="60"/>
      <c r="D563" s="55"/>
      <c r="E563" s="55"/>
      <c r="F563" s="56"/>
      <c r="G563" s="53"/>
      <c r="H563" s="53"/>
      <c r="I563" s="123"/>
      <c r="J563" s="54" t="s">
        <v>35</v>
      </c>
      <c r="K563" s="120">
        <f t="shared" si="24"/>
        <v>0</v>
      </c>
      <c r="L563" s="123"/>
      <c r="M563" s="123"/>
      <c r="N563" s="123"/>
      <c r="O563" s="123"/>
      <c r="P563" s="123"/>
      <c r="Q563" s="118">
        <f t="shared" si="25"/>
        <v>0</v>
      </c>
      <c r="R563" s="123"/>
      <c r="S563" s="123"/>
      <c r="T563" s="123"/>
      <c r="U563" s="123"/>
      <c r="V563" s="123"/>
      <c r="W563" s="119">
        <f t="shared" si="26"/>
        <v>0</v>
      </c>
    </row>
    <row r="564" spans="1:23" s="63" customFormat="1">
      <c r="A564" s="68">
        <v>602</v>
      </c>
      <c r="B564" s="56"/>
      <c r="C564" s="60"/>
      <c r="D564" s="55"/>
      <c r="E564" s="55"/>
      <c r="F564" s="56"/>
      <c r="G564" s="53"/>
      <c r="H564" s="53"/>
      <c r="I564" s="123"/>
      <c r="J564" s="54" t="s">
        <v>35</v>
      </c>
      <c r="K564" s="120">
        <f t="shared" si="24"/>
        <v>0</v>
      </c>
      <c r="L564" s="123"/>
      <c r="M564" s="123"/>
      <c r="N564" s="123"/>
      <c r="O564" s="123"/>
      <c r="P564" s="123"/>
      <c r="Q564" s="118">
        <f t="shared" si="25"/>
        <v>0</v>
      </c>
      <c r="R564" s="123"/>
      <c r="S564" s="123"/>
      <c r="T564" s="123"/>
      <c r="U564" s="123"/>
      <c r="V564" s="123"/>
      <c r="W564" s="119">
        <f t="shared" si="26"/>
        <v>0</v>
      </c>
    </row>
    <row r="565" spans="1:23" s="63" customFormat="1">
      <c r="A565" s="68">
        <v>603</v>
      </c>
      <c r="B565" s="56"/>
      <c r="C565" s="60"/>
      <c r="D565" s="55"/>
      <c r="E565" s="55"/>
      <c r="F565" s="56"/>
      <c r="G565" s="53"/>
      <c r="H565" s="53"/>
      <c r="I565" s="123"/>
      <c r="J565" s="54" t="s">
        <v>35</v>
      </c>
      <c r="K565" s="120">
        <f t="shared" si="24"/>
        <v>0</v>
      </c>
      <c r="L565" s="123"/>
      <c r="M565" s="123"/>
      <c r="N565" s="123"/>
      <c r="O565" s="123"/>
      <c r="P565" s="123"/>
      <c r="Q565" s="118">
        <f t="shared" si="25"/>
        <v>0</v>
      </c>
      <c r="R565" s="123"/>
      <c r="S565" s="123"/>
      <c r="T565" s="123"/>
      <c r="U565" s="123"/>
      <c r="V565" s="123"/>
      <c r="W565" s="119">
        <f t="shared" si="26"/>
        <v>0</v>
      </c>
    </row>
    <row r="566" spans="1:23" s="63" customFormat="1">
      <c r="A566" s="68">
        <v>604</v>
      </c>
      <c r="B566" s="56"/>
      <c r="C566" s="60"/>
      <c r="D566" s="55"/>
      <c r="E566" s="55"/>
      <c r="F566" s="56"/>
      <c r="G566" s="53"/>
      <c r="H566" s="53"/>
      <c r="I566" s="123"/>
      <c r="J566" s="54" t="s">
        <v>35</v>
      </c>
      <c r="K566" s="120">
        <f t="shared" si="24"/>
        <v>0</v>
      </c>
      <c r="L566" s="123"/>
      <c r="M566" s="123"/>
      <c r="N566" s="123"/>
      <c r="O566" s="123"/>
      <c r="P566" s="123"/>
      <c r="Q566" s="118">
        <f t="shared" si="25"/>
        <v>0</v>
      </c>
      <c r="R566" s="123"/>
      <c r="S566" s="123"/>
      <c r="T566" s="123"/>
      <c r="U566" s="123"/>
      <c r="V566" s="123"/>
      <c r="W566" s="119">
        <f t="shared" si="26"/>
        <v>0</v>
      </c>
    </row>
    <row r="567" spans="1:23" s="63" customFormat="1">
      <c r="A567" s="68">
        <v>605</v>
      </c>
      <c r="B567" s="56"/>
      <c r="C567" s="60"/>
      <c r="D567" s="55"/>
      <c r="E567" s="55"/>
      <c r="F567" s="56"/>
      <c r="G567" s="53"/>
      <c r="H567" s="53"/>
      <c r="I567" s="123"/>
      <c r="J567" s="54" t="s">
        <v>35</v>
      </c>
      <c r="K567" s="120">
        <f t="shared" si="24"/>
        <v>0</v>
      </c>
      <c r="L567" s="123"/>
      <c r="M567" s="123"/>
      <c r="N567" s="123"/>
      <c r="O567" s="123"/>
      <c r="P567" s="123"/>
      <c r="Q567" s="118">
        <f t="shared" si="25"/>
        <v>0</v>
      </c>
      <c r="R567" s="123"/>
      <c r="S567" s="123"/>
      <c r="T567" s="123"/>
      <c r="U567" s="123"/>
      <c r="V567" s="123"/>
      <c r="W567" s="119">
        <f t="shared" si="26"/>
        <v>0</v>
      </c>
    </row>
    <row r="568" spans="1:23" s="63" customFormat="1">
      <c r="A568" s="68">
        <v>606</v>
      </c>
      <c r="B568" s="56"/>
      <c r="C568" s="60"/>
      <c r="D568" s="55"/>
      <c r="E568" s="55"/>
      <c r="F568" s="56"/>
      <c r="G568" s="53"/>
      <c r="H568" s="53"/>
      <c r="I568" s="123"/>
      <c r="J568" s="54" t="s">
        <v>35</v>
      </c>
      <c r="K568" s="120">
        <f t="shared" si="24"/>
        <v>0</v>
      </c>
      <c r="L568" s="123"/>
      <c r="M568" s="123"/>
      <c r="N568" s="123"/>
      <c r="O568" s="123"/>
      <c r="P568" s="123"/>
      <c r="Q568" s="118">
        <f t="shared" si="25"/>
        <v>0</v>
      </c>
      <c r="R568" s="123"/>
      <c r="S568" s="123"/>
      <c r="T568" s="123"/>
      <c r="U568" s="123"/>
      <c r="V568" s="123"/>
      <c r="W568" s="119">
        <f t="shared" si="26"/>
        <v>0</v>
      </c>
    </row>
    <row r="569" spans="1:23" s="63" customFormat="1">
      <c r="A569" s="68">
        <v>607</v>
      </c>
      <c r="B569" s="56"/>
      <c r="C569" s="60"/>
      <c r="D569" s="55"/>
      <c r="E569" s="55"/>
      <c r="F569" s="56"/>
      <c r="G569" s="53"/>
      <c r="H569" s="53"/>
      <c r="I569" s="123"/>
      <c r="J569" s="54" t="s">
        <v>35</v>
      </c>
      <c r="K569" s="120">
        <f t="shared" si="24"/>
        <v>0</v>
      </c>
      <c r="L569" s="123"/>
      <c r="M569" s="123"/>
      <c r="N569" s="123"/>
      <c r="O569" s="123"/>
      <c r="P569" s="123"/>
      <c r="Q569" s="118">
        <f t="shared" si="25"/>
        <v>0</v>
      </c>
      <c r="R569" s="123"/>
      <c r="S569" s="123"/>
      <c r="T569" s="123"/>
      <c r="U569" s="123"/>
      <c r="V569" s="123"/>
      <c r="W569" s="119">
        <f t="shared" si="26"/>
        <v>0</v>
      </c>
    </row>
    <row r="570" spans="1:23" s="63" customFormat="1">
      <c r="A570" s="68">
        <v>608</v>
      </c>
      <c r="B570" s="56"/>
      <c r="C570" s="60"/>
      <c r="D570" s="55"/>
      <c r="E570" s="55"/>
      <c r="F570" s="56"/>
      <c r="G570" s="53"/>
      <c r="H570" s="53"/>
      <c r="I570" s="123"/>
      <c r="J570" s="54" t="s">
        <v>35</v>
      </c>
      <c r="K570" s="120">
        <f t="shared" si="24"/>
        <v>0</v>
      </c>
      <c r="L570" s="123"/>
      <c r="M570" s="123"/>
      <c r="N570" s="123"/>
      <c r="O570" s="123"/>
      <c r="P570" s="123"/>
      <c r="Q570" s="118">
        <f t="shared" si="25"/>
        <v>0</v>
      </c>
      <c r="R570" s="123"/>
      <c r="S570" s="123"/>
      <c r="T570" s="123"/>
      <c r="U570" s="123"/>
      <c r="V570" s="123"/>
      <c r="W570" s="119">
        <f t="shared" si="26"/>
        <v>0</v>
      </c>
    </row>
    <row r="571" spans="1:23" s="63" customFormat="1">
      <c r="A571" s="68">
        <v>609</v>
      </c>
      <c r="B571" s="56"/>
      <c r="C571" s="60"/>
      <c r="D571" s="55"/>
      <c r="E571" s="55"/>
      <c r="F571" s="56"/>
      <c r="G571" s="53"/>
      <c r="H571" s="53"/>
      <c r="I571" s="123"/>
      <c r="J571" s="54" t="s">
        <v>35</v>
      </c>
      <c r="K571" s="120">
        <f t="shared" si="24"/>
        <v>0</v>
      </c>
      <c r="L571" s="123"/>
      <c r="M571" s="123"/>
      <c r="N571" s="123"/>
      <c r="O571" s="123"/>
      <c r="P571" s="123"/>
      <c r="Q571" s="118">
        <f t="shared" si="25"/>
        <v>0</v>
      </c>
      <c r="R571" s="123"/>
      <c r="S571" s="123"/>
      <c r="T571" s="123"/>
      <c r="U571" s="123"/>
      <c r="V571" s="123"/>
      <c r="W571" s="119">
        <f t="shared" si="26"/>
        <v>0</v>
      </c>
    </row>
    <row r="572" spans="1:23" s="63" customFormat="1">
      <c r="A572" s="68">
        <v>610</v>
      </c>
      <c r="B572" s="56"/>
      <c r="C572" s="60"/>
      <c r="D572" s="55"/>
      <c r="E572" s="55"/>
      <c r="F572" s="56"/>
      <c r="G572" s="53"/>
      <c r="H572" s="53"/>
      <c r="I572" s="123"/>
      <c r="J572" s="54" t="s">
        <v>35</v>
      </c>
      <c r="K572" s="120">
        <f t="shared" si="24"/>
        <v>0</v>
      </c>
      <c r="L572" s="123"/>
      <c r="M572" s="123"/>
      <c r="N572" s="123"/>
      <c r="O572" s="123"/>
      <c r="P572" s="123"/>
      <c r="Q572" s="118">
        <f t="shared" si="25"/>
        <v>0</v>
      </c>
      <c r="R572" s="123"/>
      <c r="S572" s="123"/>
      <c r="T572" s="123"/>
      <c r="U572" s="123"/>
      <c r="V572" s="123"/>
      <c r="W572" s="119">
        <f t="shared" si="26"/>
        <v>0</v>
      </c>
    </row>
    <row r="573" spans="1:23" s="63" customFormat="1">
      <c r="A573" s="68">
        <v>611</v>
      </c>
      <c r="B573" s="56"/>
      <c r="C573" s="60"/>
      <c r="D573" s="55"/>
      <c r="E573" s="55"/>
      <c r="F573" s="56"/>
      <c r="G573" s="53"/>
      <c r="H573" s="53"/>
      <c r="I573" s="123"/>
      <c r="J573" s="54" t="s">
        <v>35</v>
      </c>
      <c r="K573" s="120">
        <f t="shared" si="24"/>
        <v>0</v>
      </c>
      <c r="L573" s="123"/>
      <c r="M573" s="123"/>
      <c r="N573" s="123"/>
      <c r="O573" s="123"/>
      <c r="P573" s="123"/>
      <c r="Q573" s="118">
        <f t="shared" si="25"/>
        <v>0</v>
      </c>
      <c r="R573" s="123"/>
      <c r="S573" s="123"/>
      <c r="T573" s="123"/>
      <c r="U573" s="123"/>
      <c r="V573" s="123"/>
      <c r="W573" s="119">
        <f t="shared" si="26"/>
        <v>0</v>
      </c>
    </row>
    <row r="574" spans="1:23" s="63" customFormat="1">
      <c r="A574" s="68">
        <v>612</v>
      </c>
      <c r="B574" s="56"/>
      <c r="C574" s="60"/>
      <c r="D574" s="55"/>
      <c r="E574" s="55"/>
      <c r="F574" s="56"/>
      <c r="G574" s="53"/>
      <c r="H574" s="53"/>
      <c r="I574" s="123"/>
      <c r="J574" s="54" t="s">
        <v>35</v>
      </c>
      <c r="K574" s="120">
        <f t="shared" si="24"/>
        <v>0</v>
      </c>
      <c r="L574" s="123"/>
      <c r="M574" s="123"/>
      <c r="N574" s="123"/>
      <c r="O574" s="123"/>
      <c r="P574" s="123"/>
      <c r="Q574" s="118">
        <f t="shared" si="25"/>
        <v>0</v>
      </c>
      <c r="R574" s="123"/>
      <c r="S574" s="123"/>
      <c r="T574" s="123"/>
      <c r="U574" s="123"/>
      <c r="V574" s="123"/>
      <c r="W574" s="119">
        <f t="shared" si="26"/>
        <v>0</v>
      </c>
    </row>
    <row r="575" spans="1:23" s="63" customFormat="1">
      <c r="A575" s="68">
        <v>613</v>
      </c>
      <c r="B575" s="56"/>
      <c r="C575" s="60"/>
      <c r="D575" s="55"/>
      <c r="E575" s="55"/>
      <c r="F575" s="56"/>
      <c r="G575" s="53"/>
      <c r="H575" s="53"/>
      <c r="I575" s="123"/>
      <c r="J575" s="54" t="s">
        <v>35</v>
      </c>
      <c r="K575" s="120">
        <f t="shared" si="24"/>
        <v>0</v>
      </c>
      <c r="L575" s="123"/>
      <c r="M575" s="123"/>
      <c r="N575" s="123"/>
      <c r="O575" s="123"/>
      <c r="P575" s="123"/>
      <c r="Q575" s="118">
        <f t="shared" si="25"/>
        <v>0</v>
      </c>
      <c r="R575" s="123"/>
      <c r="S575" s="123"/>
      <c r="T575" s="123"/>
      <c r="U575" s="123"/>
      <c r="V575" s="123"/>
      <c r="W575" s="119">
        <f t="shared" si="26"/>
        <v>0</v>
      </c>
    </row>
    <row r="576" spans="1:23" s="63" customFormat="1">
      <c r="A576" s="68">
        <v>614</v>
      </c>
      <c r="B576" s="56"/>
      <c r="C576" s="60"/>
      <c r="D576" s="55"/>
      <c r="E576" s="55"/>
      <c r="F576" s="56"/>
      <c r="G576" s="53"/>
      <c r="H576" s="53"/>
      <c r="I576" s="123"/>
      <c r="J576" s="54" t="s">
        <v>35</v>
      </c>
      <c r="K576" s="120">
        <f t="shared" si="24"/>
        <v>0</v>
      </c>
      <c r="L576" s="123"/>
      <c r="M576" s="123"/>
      <c r="N576" s="123"/>
      <c r="O576" s="123"/>
      <c r="P576" s="123"/>
      <c r="Q576" s="118">
        <f t="shared" si="25"/>
        <v>0</v>
      </c>
      <c r="R576" s="123"/>
      <c r="S576" s="123"/>
      <c r="T576" s="123"/>
      <c r="U576" s="123"/>
      <c r="V576" s="123"/>
      <c r="W576" s="119">
        <f t="shared" si="26"/>
        <v>0</v>
      </c>
    </row>
    <row r="577" spans="1:23" s="63" customFormat="1">
      <c r="A577" s="68">
        <v>615</v>
      </c>
      <c r="B577" s="56"/>
      <c r="C577" s="60"/>
      <c r="D577" s="55"/>
      <c r="E577" s="55"/>
      <c r="F577" s="56"/>
      <c r="G577" s="53"/>
      <c r="H577" s="53"/>
      <c r="I577" s="123"/>
      <c r="J577" s="54" t="s">
        <v>35</v>
      </c>
      <c r="K577" s="120">
        <f t="shared" si="24"/>
        <v>0</v>
      </c>
      <c r="L577" s="123"/>
      <c r="M577" s="123"/>
      <c r="N577" s="123"/>
      <c r="O577" s="123"/>
      <c r="P577" s="123"/>
      <c r="Q577" s="118">
        <f t="shared" si="25"/>
        <v>0</v>
      </c>
      <c r="R577" s="123"/>
      <c r="S577" s="123"/>
      <c r="T577" s="123"/>
      <c r="U577" s="123"/>
      <c r="V577" s="123"/>
      <c r="W577" s="119">
        <f t="shared" si="26"/>
        <v>0</v>
      </c>
    </row>
    <row r="578" spans="1:23" s="63" customFormat="1">
      <c r="A578" s="68">
        <v>616</v>
      </c>
      <c r="B578" s="56"/>
      <c r="C578" s="60"/>
      <c r="D578" s="55"/>
      <c r="E578" s="55"/>
      <c r="F578" s="56"/>
      <c r="G578" s="53"/>
      <c r="H578" s="53"/>
      <c r="I578" s="123"/>
      <c r="J578" s="54" t="s">
        <v>35</v>
      </c>
      <c r="K578" s="120">
        <f t="shared" si="24"/>
        <v>0</v>
      </c>
      <c r="L578" s="123"/>
      <c r="M578" s="123"/>
      <c r="N578" s="123"/>
      <c r="O578" s="123"/>
      <c r="P578" s="123"/>
      <c r="Q578" s="118">
        <f t="shared" si="25"/>
        <v>0</v>
      </c>
      <c r="R578" s="123"/>
      <c r="S578" s="123"/>
      <c r="T578" s="123"/>
      <c r="U578" s="123"/>
      <c r="V578" s="123"/>
      <c r="W578" s="119">
        <f t="shared" si="26"/>
        <v>0</v>
      </c>
    </row>
    <row r="579" spans="1:23" s="63" customFormat="1">
      <c r="A579" s="68">
        <v>617</v>
      </c>
      <c r="B579" s="56"/>
      <c r="C579" s="60"/>
      <c r="D579" s="55"/>
      <c r="E579" s="55"/>
      <c r="F579" s="56"/>
      <c r="G579" s="53"/>
      <c r="H579" s="53"/>
      <c r="I579" s="123"/>
      <c r="J579" s="54" t="s">
        <v>35</v>
      </c>
      <c r="K579" s="120">
        <f t="shared" si="24"/>
        <v>0</v>
      </c>
      <c r="L579" s="123"/>
      <c r="M579" s="123"/>
      <c r="N579" s="123"/>
      <c r="O579" s="123"/>
      <c r="P579" s="123"/>
      <c r="Q579" s="118">
        <f t="shared" si="25"/>
        <v>0</v>
      </c>
      <c r="R579" s="123"/>
      <c r="S579" s="123"/>
      <c r="T579" s="123"/>
      <c r="U579" s="123"/>
      <c r="V579" s="123"/>
      <c r="W579" s="119">
        <f t="shared" si="26"/>
        <v>0</v>
      </c>
    </row>
    <row r="580" spans="1:23" s="63" customFormat="1">
      <c r="A580" s="68">
        <v>618</v>
      </c>
      <c r="B580" s="56"/>
      <c r="C580" s="60"/>
      <c r="D580" s="55"/>
      <c r="E580" s="55"/>
      <c r="F580" s="56"/>
      <c r="G580" s="53"/>
      <c r="H580" s="53"/>
      <c r="I580" s="123"/>
      <c r="J580" s="54" t="s">
        <v>35</v>
      </c>
      <c r="K580" s="120">
        <f t="shared" si="24"/>
        <v>0</v>
      </c>
      <c r="L580" s="123"/>
      <c r="M580" s="123"/>
      <c r="N580" s="123"/>
      <c r="O580" s="123"/>
      <c r="P580" s="123"/>
      <c r="Q580" s="118">
        <f t="shared" si="25"/>
        <v>0</v>
      </c>
      <c r="R580" s="123"/>
      <c r="S580" s="123"/>
      <c r="T580" s="123"/>
      <c r="U580" s="123"/>
      <c r="V580" s="123"/>
      <c r="W580" s="119">
        <f t="shared" si="26"/>
        <v>0</v>
      </c>
    </row>
    <row r="581" spans="1:23" s="63" customFormat="1">
      <c r="A581" s="68">
        <v>619</v>
      </c>
      <c r="B581" s="56"/>
      <c r="C581" s="60"/>
      <c r="D581" s="55"/>
      <c r="E581" s="55"/>
      <c r="F581" s="56"/>
      <c r="G581" s="53"/>
      <c r="H581" s="53"/>
      <c r="I581" s="123"/>
      <c r="J581" s="54" t="s">
        <v>35</v>
      </c>
      <c r="K581" s="120">
        <f t="shared" si="24"/>
        <v>0</v>
      </c>
      <c r="L581" s="123"/>
      <c r="M581" s="123"/>
      <c r="N581" s="123"/>
      <c r="O581" s="123"/>
      <c r="P581" s="123"/>
      <c r="Q581" s="118">
        <f t="shared" si="25"/>
        <v>0</v>
      </c>
      <c r="R581" s="123"/>
      <c r="S581" s="123"/>
      <c r="T581" s="123"/>
      <c r="U581" s="123"/>
      <c r="V581" s="123"/>
      <c r="W581" s="119">
        <f t="shared" si="26"/>
        <v>0</v>
      </c>
    </row>
    <row r="582" spans="1:23" s="63" customFormat="1">
      <c r="A582" s="68">
        <v>620</v>
      </c>
      <c r="B582" s="56"/>
      <c r="C582" s="60"/>
      <c r="D582" s="55"/>
      <c r="E582" s="55"/>
      <c r="F582" s="56"/>
      <c r="G582" s="53"/>
      <c r="H582" s="53"/>
      <c r="I582" s="123"/>
      <c r="J582" s="54" t="s">
        <v>35</v>
      </c>
      <c r="K582" s="120">
        <f t="shared" si="24"/>
        <v>0</v>
      </c>
      <c r="L582" s="123"/>
      <c r="M582" s="123"/>
      <c r="N582" s="123"/>
      <c r="O582" s="123"/>
      <c r="P582" s="123"/>
      <c r="Q582" s="118">
        <f t="shared" si="25"/>
        <v>0</v>
      </c>
      <c r="R582" s="123"/>
      <c r="S582" s="123"/>
      <c r="T582" s="123"/>
      <c r="U582" s="123"/>
      <c r="V582" s="123"/>
      <c r="W582" s="119">
        <f t="shared" si="26"/>
        <v>0</v>
      </c>
    </row>
    <row r="583" spans="1:23" s="63" customFormat="1">
      <c r="A583" s="68">
        <v>621</v>
      </c>
      <c r="B583" s="56"/>
      <c r="C583" s="60"/>
      <c r="D583" s="55"/>
      <c r="E583" s="55"/>
      <c r="F583" s="56"/>
      <c r="G583" s="53"/>
      <c r="H583" s="53"/>
      <c r="I583" s="123"/>
      <c r="J583" s="54" t="s">
        <v>35</v>
      </c>
      <c r="K583" s="120">
        <f t="shared" ref="K583:K600" si="27">Q583+W583</f>
        <v>0</v>
      </c>
      <c r="L583" s="123"/>
      <c r="M583" s="123"/>
      <c r="N583" s="123"/>
      <c r="O583" s="123"/>
      <c r="P583" s="123"/>
      <c r="Q583" s="118">
        <f t="shared" ref="Q583:Q600" si="28">SUM(L583:P583)</f>
        <v>0</v>
      </c>
      <c r="R583" s="123"/>
      <c r="S583" s="123"/>
      <c r="T583" s="123"/>
      <c r="U583" s="123"/>
      <c r="V583" s="123"/>
      <c r="W583" s="119">
        <f t="shared" si="26"/>
        <v>0</v>
      </c>
    </row>
    <row r="584" spans="1:23" s="63" customFormat="1">
      <c r="A584" s="68">
        <v>622</v>
      </c>
      <c r="B584" s="56"/>
      <c r="C584" s="60"/>
      <c r="D584" s="55"/>
      <c r="E584" s="55"/>
      <c r="F584" s="56"/>
      <c r="G584" s="53"/>
      <c r="H584" s="53"/>
      <c r="I584" s="123"/>
      <c r="J584" s="54" t="s">
        <v>35</v>
      </c>
      <c r="K584" s="120">
        <f t="shared" si="27"/>
        <v>0</v>
      </c>
      <c r="L584" s="123"/>
      <c r="M584" s="123"/>
      <c r="N584" s="123"/>
      <c r="O584" s="123"/>
      <c r="P584" s="123"/>
      <c r="Q584" s="118">
        <f t="shared" si="28"/>
        <v>0</v>
      </c>
      <c r="R584" s="123"/>
      <c r="S584" s="123"/>
      <c r="T584" s="123"/>
      <c r="U584" s="123"/>
      <c r="V584" s="123"/>
      <c r="W584" s="119">
        <f t="shared" ref="W584:W600" si="29">SUM(R584:V584)</f>
        <v>0</v>
      </c>
    </row>
    <row r="585" spans="1:23" s="63" customFormat="1">
      <c r="A585" s="68">
        <v>623</v>
      </c>
      <c r="B585" s="56"/>
      <c r="C585" s="60"/>
      <c r="D585" s="55"/>
      <c r="E585" s="55"/>
      <c r="F585" s="56"/>
      <c r="G585" s="53"/>
      <c r="H585" s="53"/>
      <c r="I585" s="123"/>
      <c r="J585" s="54" t="s">
        <v>35</v>
      </c>
      <c r="K585" s="120">
        <f t="shared" si="27"/>
        <v>0</v>
      </c>
      <c r="L585" s="123"/>
      <c r="M585" s="123"/>
      <c r="N585" s="123"/>
      <c r="O585" s="123"/>
      <c r="P585" s="123"/>
      <c r="Q585" s="118">
        <f t="shared" si="28"/>
        <v>0</v>
      </c>
      <c r="R585" s="123"/>
      <c r="S585" s="123"/>
      <c r="T585" s="123"/>
      <c r="U585" s="123"/>
      <c r="V585" s="123"/>
      <c r="W585" s="119">
        <f t="shared" si="29"/>
        <v>0</v>
      </c>
    </row>
    <row r="586" spans="1:23" s="63" customFormat="1">
      <c r="A586" s="68">
        <v>624</v>
      </c>
      <c r="B586" s="56"/>
      <c r="C586" s="60"/>
      <c r="D586" s="55"/>
      <c r="E586" s="55"/>
      <c r="F586" s="56"/>
      <c r="G586" s="53"/>
      <c r="H586" s="53"/>
      <c r="I586" s="123"/>
      <c r="J586" s="54" t="s">
        <v>35</v>
      </c>
      <c r="K586" s="120">
        <f t="shared" si="27"/>
        <v>0</v>
      </c>
      <c r="L586" s="123"/>
      <c r="M586" s="123"/>
      <c r="N586" s="123"/>
      <c r="O586" s="123"/>
      <c r="P586" s="123"/>
      <c r="Q586" s="118">
        <f t="shared" si="28"/>
        <v>0</v>
      </c>
      <c r="R586" s="123"/>
      <c r="S586" s="123"/>
      <c r="T586" s="123"/>
      <c r="U586" s="123"/>
      <c r="V586" s="123"/>
      <c r="W586" s="119">
        <f t="shared" si="29"/>
        <v>0</v>
      </c>
    </row>
    <row r="587" spans="1:23" s="63" customFormat="1">
      <c r="A587" s="68">
        <v>625</v>
      </c>
      <c r="B587" s="56"/>
      <c r="C587" s="60"/>
      <c r="D587" s="55"/>
      <c r="E587" s="55"/>
      <c r="F587" s="56"/>
      <c r="G587" s="53"/>
      <c r="H587" s="53"/>
      <c r="I587" s="123"/>
      <c r="J587" s="54" t="s">
        <v>35</v>
      </c>
      <c r="K587" s="120">
        <f t="shared" si="27"/>
        <v>0</v>
      </c>
      <c r="L587" s="123"/>
      <c r="M587" s="123"/>
      <c r="N587" s="123"/>
      <c r="O587" s="123"/>
      <c r="P587" s="123"/>
      <c r="Q587" s="118">
        <f t="shared" si="28"/>
        <v>0</v>
      </c>
      <c r="R587" s="123"/>
      <c r="S587" s="123"/>
      <c r="T587" s="123"/>
      <c r="U587" s="123"/>
      <c r="V587" s="123"/>
      <c r="W587" s="119">
        <f t="shared" si="29"/>
        <v>0</v>
      </c>
    </row>
    <row r="588" spans="1:23" s="63" customFormat="1">
      <c r="A588" s="68">
        <v>626</v>
      </c>
      <c r="B588" s="56"/>
      <c r="C588" s="60"/>
      <c r="D588" s="55"/>
      <c r="E588" s="55"/>
      <c r="F588" s="56"/>
      <c r="G588" s="53"/>
      <c r="H588" s="53"/>
      <c r="I588" s="123"/>
      <c r="J588" s="54" t="s">
        <v>35</v>
      </c>
      <c r="K588" s="120">
        <f t="shared" si="27"/>
        <v>0</v>
      </c>
      <c r="L588" s="123"/>
      <c r="M588" s="123"/>
      <c r="N588" s="123"/>
      <c r="O588" s="123"/>
      <c r="P588" s="123"/>
      <c r="Q588" s="118">
        <f t="shared" si="28"/>
        <v>0</v>
      </c>
      <c r="R588" s="123"/>
      <c r="S588" s="123"/>
      <c r="T588" s="123"/>
      <c r="U588" s="123"/>
      <c r="V588" s="123"/>
      <c r="W588" s="119">
        <f t="shared" si="29"/>
        <v>0</v>
      </c>
    </row>
    <row r="589" spans="1:23" s="63" customFormat="1">
      <c r="A589" s="68">
        <v>627</v>
      </c>
      <c r="B589" s="56"/>
      <c r="C589" s="60"/>
      <c r="D589" s="55"/>
      <c r="E589" s="55"/>
      <c r="F589" s="56"/>
      <c r="G589" s="53"/>
      <c r="H589" s="53"/>
      <c r="I589" s="123"/>
      <c r="J589" s="54" t="s">
        <v>35</v>
      </c>
      <c r="K589" s="120">
        <f t="shared" si="27"/>
        <v>0</v>
      </c>
      <c r="L589" s="123"/>
      <c r="M589" s="123"/>
      <c r="N589" s="123"/>
      <c r="O589" s="123"/>
      <c r="P589" s="123"/>
      <c r="Q589" s="118">
        <f t="shared" si="28"/>
        <v>0</v>
      </c>
      <c r="R589" s="123"/>
      <c r="S589" s="123"/>
      <c r="T589" s="123"/>
      <c r="U589" s="123"/>
      <c r="V589" s="123"/>
      <c r="W589" s="119">
        <f t="shared" si="29"/>
        <v>0</v>
      </c>
    </row>
    <row r="590" spans="1:23" s="63" customFormat="1">
      <c r="A590" s="68">
        <v>628</v>
      </c>
      <c r="B590" s="56"/>
      <c r="C590" s="60"/>
      <c r="D590" s="55"/>
      <c r="E590" s="55"/>
      <c r="F590" s="56"/>
      <c r="G590" s="53"/>
      <c r="H590" s="53"/>
      <c r="I590" s="123"/>
      <c r="J590" s="54" t="s">
        <v>35</v>
      </c>
      <c r="K590" s="120">
        <f t="shared" si="27"/>
        <v>0</v>
      </c>
      <c r="L590" s="123"/>
      <c r="M590" s="123"/>
      <c r="N590" s="123"/>
      <c r="O590" s="123"/>
      <c r="P590" s="123"/>
      <c r="Q590" s="118">
        <f t="shared" si="28"/>
        <v>0</v>
      </c>
      <c r="R590" s="123"/>
      <c r="S590" s="123"/>
      <c r="T590" s="123"/>
      <c r="U590" s="123"/>
      <c r="V590" s="123"/>
      <c r="W590" s="119">
        <f t="shared" si="29"/>
        <v>0</v>
      </c>
    </row>
    <row r="591" spans="1:23" s="63" customFormat="1">
      <c r="A591" s="68">
        <v>629</v>
      </c>
      <c r="B591" s="56"/>
      <c r="C591" s="60"/>
      <c r="D591" s="55"/>
      <c r="E591" s="55"/>
      <c r="F591" s="56"/>
      <c r="G591" s="53"/>
      <c r="H591" s="53"/>
      <c r="I591" s="123"/>
      <c r="J591" s="54" t="s">
        <v>35</v>
      </c>
      <c r="K591" s="120">
        <f t="shared" si="27"/>
        <v>0</v>
      </c>
      <c r="L591" s="123"/>
      <c r="M591" s="123"/>
      <c r="N591" s="123"/>
      <c r="O591" s="123"/>
      <c r="P591" s="123"/>
      <c r="Q591" s="118">
        <f t="shared" si="28"/>
        <v>0</v>
      </c>
      <c r="R591" s="123"/>
      <c r="S591" s="123"/>
      <c r="T591" s="123"/>
      <c r="U591" s="123"/>
      <c r="V591" s="123"/>
      <c r="W591" s="119">
        <f t="shared" si="29"/>
        <v>0</v>
      </c>
    </row>
    <row r="592" spans="1:23" s="63" customFormat="1">
      <c r="A592" s="68">
        <v>630</v>
      </c>
      <c r="B592" s="56"/>
      <c r="C592" s="60"/>
      <c r="D592" s="55"/>
      <c r="E592" s="55"/>
      <c r="F592" s="56"/>
      <c r="G592" s="53"/>
      <c r="H592" s="53"/>
      <c r="I592" s="123"/>
      <c r="J592" s="54" t="s">
        <v>35</v>
      </c>
      <c r="K592" s="120">
        <f t="shared" si="27"/>
        <v>0</v>
      </c>
      <c r="L592" s="123"/>
      <c r="M592" s="123"/>
      <c r="N592" s="123"/>
      <c r="O592" s="123"/>
      <c r="P592" s="123"/>
      <c r="Q592" s="118">
        <f t="shared" si="28"/>
        <v>0</v>
      </c>
      <c r="R592" s="123"/>
      <c r="S592" s="123"/>
      <c r="T592" s="123"/>
      <c r="U592" s="123"/>
      <c r="V592" s="123"/>
      <c r="W592" s="119">
        <f t="shared" si="29"/>
        <v>0</v>
      </c>
    </row>
    <row r="593" spans="1:23" s="63" customFormat="1">
      <c r="A593" s="68">
        <v>631</v>
      </c>
      <c r="B593" s="56"/>
      <c r="C593" s="60"/>
      <c r="D593" s="55"/>
      <c r="E593" s="55"/>
      <c r="F593" s="56"/>
      <c r="G593" s="56"/>
      <c r="H593" s="56"/>
      <c r="I593" s="123"/>
      <c r="J593" s="54" t="s">
        <v>35</v>
      </c>
      <c r="K593" s="120">
        <f t="shared" si="27"/>
        <v>0</v>
      </c>
      <c r="L593" s="123"/>
      <c r="M593" s="123"/>
      <c r="N593" s="123"/>
      <c r="O593" s="123"/>
      <c r="P593" s="123"/>
      <c r="Q593" s="118">
        <f t="shared" si="28"/>
        <v>0</v>
      </c>
      <c r="R593" s="123"/>
      <c r="S593" s="123"/>
      <c r="T593" s="123"/>
      <c r="U593" s="123"/>
      <c r="V593" s="123"/>
      <c r="W593" s="119">
        <f t="shared" si="29"/>
        <v>0</v>
      </c>
    </row>
    <row r="594" spans="1:23" s="63" customFormat="1">
      <c r="A594" s="68">
        <v>632</v>
      </c>
      <c r="B594" s="58"/>
      <c r="C594" s="60"/>
      <c r="D594" s="65"/>
      <c r="E594" s="65"/>
      <c r="F594" s="58"/>
      <c r="G594" s="58"/>
      <c r="H594" s="16"/>
      <c r="I594" s="123"/>
      <c r="J594" s="54" t="s">
        <v>35</v>
      </c>
      <c r="K594" s="120">
        <f t="shared" si="27"/>
        <v>0</v>
      </c>
      <c r="L594" s="123"/>
      <c r="M594" s="123"/>
      <c r="N594" s="123"/>
      <c r="O594" s="123"/>
      <c r="P594" s="123"/>
      <c r="Q594" s="118">
        <f t="shared" si="28"/>
        <v>0</v>
      </c>
      <c r="R594" s="123"/>
      <c r="S594" s="123"/>
      <c r="T594" s="123"/>
      <c r="U594" s="123"/>
      <c r="V594" s="123"/>
      <c r="W594" s="119">
        <f t="shared" si="29"/>
        <v>0</v>
      </c>
    </row>
    <row r="595" spans="1:23" s="63" customFormat="1">
      <c r="A595" s="68">
        <v>633</v>
      </c>
      <c r="B595" s="16"/>
      <c r="C595" s="60"/>
      <c r="D595" s="66"/>
      <c r="E595" s="66"/>
      <c r="F595" s="16"/>
      <c r="G595" s="16"/>
      <c r="H595" s="16"/>
      <c r="I595" s="123"/>
      <c r="J595" s="54" t="s">
        <v>35</v>
      </c>
      <c r="K595" s="120">
        <f t="shared" si="27"/>
        <v>0</v>
      </c>
      <c r="L595" s="123"/>
      <c r="M595" s="123"/>
      <c r="N595" s="123"/>
      <c r="O595" s="123"/>
      <c r="P595" s="123"/>
      <c r="Q595" s="118">
        <f t="shared" si="28"/>
        <v>0</v>
      </c>
      <c r="R595" s="123"/>
      <c r="S595" s="123"/>
      <c r="T595" s="123"/>
      <c r="U595" s="123"/>
      <c r="V595" s="123"/>
      <c r="W595" s="119">
        <f t="shared" si="29"/>
        <v>0</v>
      </c>
    </row>
    <row r="596" spans="1:23" s="63" customFormat="1">
      <c r="A596" s="68">
        <v>634</v>
      </c>
      <c r="B596" s="16"/>
      <c r="C596" s="60"/>
      <c r="D596" s="66"/>
      <c r="E596" s="66"/>
      <c r="F596" s="16"/>
      <c r="G596" s="1"/>
      <c r="H596" s="16"/>
      <c r="I596" s="123"/>
      <c r="J596" s="54" t="s">
        <v>35</v>
      </c>
      <c r="K596" s="120">
        <f t="shared" si="27"/>
        <v>0</v>
      </c>
      <c r="L596" s="123"/>
      <c r="M596" s="123"/>
      <c r="N596" s="123"/>
      <c r="O596" s="123"/>
      <c r="P596" s="123"/>
      <c r="Q596" s="118">
        <f t="shared" si="28"/>
        <v>0</v>
      </c>
      <c r="R596" s="123"/>
      <c r="S596" s="123"/>
      <c r="T596" s="123"/>
      <c r="U596" s="123"/>
      <c r="V596" s="123"/>
      <c r="W596" s="119">
        <f t="shared" si="29"/>
        <v>0</v>
      </c>
    </row>
    <row r="597" spans="1:23" s="63" customFormat="1">
      <c r="A597" s="68">
        <v>635</v>
      </c>
      <c r="B597" s="58"/>
      <c r="C597" s="60"/>
      <c r="D597" s="65"/>
      <c r="E597" s="65"/>
      <c r="F597" s="58"/>
      <c r="G597" s="58"/>
      <c r="H597" s="16"/>
      <c r="I597" s="123"/>
      <c r="J597" s="54" t="s">
        <v>35</v>
      </c>
      <c r="K597" s="120">
        <f t="shared" si="27"/>
        <v>0</v>
      </c>
      <c r="L597" s="123"/>
      <c r="M597" s="123"/>
      <c r="N597" s="123"/>
      <c r="O597" s="123"/>
      <c r="P597" s="123"/>
      <c r="Q597" s="118">
        <f t="shared" si="28"/>
        <v>0</v>
      </c>
      <c r="R597" s="123"/>
      <c r="S597" s="123"/>
      <c r="T597" s="123"/>
      <c r="U597" s="123"/>
      <c r="V597" s="123"/>
      <c r="W597" s="119">
        <f t="shared" si="29"/>
        <v>0</v>
      </c>
    </row>
    <row r="598" spans="1:23" s="63" customFormat="1">
      <c r="A598" s="68">
        <v>636</v>
      </c>
      <c r="B598" s="58"/>
      <c r="C598" s="60"/>
      <c r="D598" s="65"/>
      <c r="E598" s="65"/>
      <c r="F598" s="59"/>
      <c r="G598" s="16"/>
      <c r="H598" s="16"/>
      <c r="I598" s="123"/>
      <c r="J598" s="54" t="s">
        <v>35</v>
      </c>
      <c r="K598" s="120">
        <f t="shared" si="27"/>
        <v>0</v>
      </c>
      <c r="L598" s="123"/>
      <c r="M598" s="123"/>
      <c r="N598" s="123"/>
      <c r="O598" s="123"/>
      <c r="P598" s="123"/>
      <c r="Q598" s="118">
        <f t="shared" si="28"/>
        <v>0</v>
      </c>
      <c r="R598" s="123"/>
      <c r="S598" s="123"/>
      <c r="T598" s="123"/>
      <c r="U598" s="123"/>
      <c r="V598" s="123"/>
      <c r="W598" s="119">
        <f t="shared" si="29"/>
        <v>0</v>
      </c>
    </row>
    <row r="599" spans="1:23" s="63" customFormat="1">
      <c r="A599" s="68">
        <v>637</v>
      </c>
      <c r="B599" s="58"/>
      <c r="C599" s="60"/>
      <c r="D599" s="65"/>
      <c r="E599" s="65"/>
      <c r="F599" s="59"/>
      <c r="G599" s="56"/>
      <c r="H599" s="16"/>
      <c r="I599" s="123"/>
      <c r="J599" s="54" t="s">
        <v>35</v>
      </c>
      <c r="K599" s="120">
        <f t="shared" si="27"/>
        <v>0</v>
      </c>
      <c r="L599" s="123"/>
      <c r="M599" s="123"/>
      <c r="N599" s="123"/>
      <c r="O599" s="123"/>
      <c r="P599" s="123"/>
      <c r="Q599" s="118">
        <f t="shared" si="28"/>
        <v>0</v>
      </c>
      <c r="R599" s="123"/>
      <c r="S599" s="123"/>
      <c r="T599" s="123"/>
      <c r="U599" s="123"/>
      <c r="V599" s="123"/>
      <c r="W599" s="119">
        <f t="shared" si="29"/>
        <v>0</v>
      </c>
    </row>
    <row r="600" spans="1:23" s="63" customFormat="1">
      <c r="A600" s="68">
        <v>638</v>
      </c>
      <c r="B600" s="56"/>
      <c r="C600" s="60"/>
      <c r="D600" s="55"/>
      <c r="E600" s="55"/>
      <c r="F600" s="57"/>
      <c r="G600" s="16"/>
      <c r="H600" s="56"/>
      <c r="I600" s="123"/>
      <c r="J600" s="54" t="s">
        <v>35</v>
      </c>
      <c r="K600" s="120">
        <f t="shared" si="27"/>
        <v>0</v>
      </c>
      <c r="L600" s="123"/>
      <c r="M600" s="123"/>
      <c r="N600" s="123"/>
      <c r="O600" s="123"/>
      <c r="P600" s="123"/>
      <c r="Q600" s="118">
        <f t="shared" si="28"/>
        <v>0</v>
      </c>
      <c r="R600" s="123"/>
      <c r="S600" s="123"/>
      <c r="T600" s="123"/>
      <c r="U600" s="123"/>
      <c r="V600" s="123"/>
      <c r="W600" s="119">
        <f t="shared" si="29"/>
        <v>0</v>
      </c>
    </row>
    <row r="601" spans="1:23"/>
    <row r="602" spans="1:23"/>
    <row r="603" spans="1:23"/>
    <row r="604" spans="1:23"/>
    <row r="605" spans="1:23">
      <c r="C605" s="86" t="s">
        <v>30</v>
      </c>
      <c r="J605" s="39" t="s">
        <v>47</v>
      </c>
      <c r="K605" s="108"/>
    </row>
    <row r="606" spans="1:23" ht="15">
      <c r="C606" s="76" t="s">
        <v>85</v>
      </c>
      <c r="J606" s="18" t="s">
        <v>45</v>
      </c>
    </row>
    <row r="607" spans="1:23" ht="15">
      <c r="C607" s="76" t="s">
        <v>86</v>
      </c>
      <c r="J607" s="18" t="s">
        <v>35</v>
      </c>
    </row>
    <row r="608" spans="1:23" ht="15">
      <c r="C608" s="76" t="s">
        <v>75</v>
      </c>
    </row>
    <row r="609" spans="3:3" ht="15">
      <c r="C609" s="76" t="s">
        <v>76</v>
      </c>
    </row>
    <row r="610" spans="3:3" ht="15">
      <c r="C610" s="76" t="s">
        <v>77</v>
      </c>
    </row>
    <row r="611" spans="3:3" ht="15">
      <c r="C611" s="87" t="s">
        <v>48</v>
      </c>
    </row>
    <row r="612" spans="3:3" ht="15">
      <c r="C612" s="87" t="s">
        <v>49</v>
      </c>
    </row>
    <row r="613" spans="3:3" ht="15">
      <c r="C613" s="87" t="s">
        <v>78</v>
      </c>
    </row>
    <row r="614" spans="3:3" ht="15">
      <c r="C614" s="87" t="s">
        <v>50</v>
      </c>
    </row>
    <row r="615" spans="3:3" ht="15">
      <c r="C615" s="76" t="s">
        <v>79</v>
      </c>
    </row>
    <row r="616" spans="3:3" ht="15">
      <c r="C616" s="87" t="s">
        <v>51</v>
      </c>
    </row>
    <row r="617" spans="3:3" ht="15">
      <c r="C617" s="76" t="s">
        <v>80</v>
      </c>
    </row>
    <row r="618" spans="3:3" ht="15">
      <c r="C618" s="76" t="s">
        <v>96</v>
      </c>
    </row>
    <row r="619" spans="3:3" ht="15">
      <c r="C619" s="76" t="s">
        <v>97</v>
      </c>
    </row>
    <row r="620" spans="3:3" ht="15">
      <c r="C620" s="76" t="s">
        <v>81</v>
      </c>
    </row>
    <row r="621" spans="3:3" ht="15">
      <c r="C621" s="87" t="s">
        <v>52</v>
      </c>
    </row>
    <row r="622" spans="3:3" ht="15">
      <c r="C622" s="87" t="s">
        <v>53</v>
      </c>
    </row>
    <row r="623" spans="3:3" ht="15">
      <c r="C623" s="87" t="s">
        <v>71</v>
      </c>
    </row>
    <row r="624" spans="3:3" ht="15">
      <c r="C624" s="87" t="s">
        <v>54</v>
      </c>
    </row>
    <row r="625" spans="3:3" ht="15">
      <c r="C625" s="87" t="s">
        <v>55</v>
      </c>
    </row>
    <row r="626" spans="3:3" ht="15">
      <c r="C626" s="87" t="s">
        <v>56</v>
      </c>
    </row>
    <row r="627" spans="3:3" ht="15">
      <c r="C627" s="87" t="s">
        <v>73</v>
      </c>
    </row>
    <row r="628" spans="3:3" ht="15">
      <c r="C628" s="87" t="s">
        <v>29</v>
      </c>
    </row>
    <row r="629" spans="3:3" ht="15">
      <c r="C629" s="87" t="s">
        <v>57</v>
      </c>
    </row>
    <row r="630" spans="3:3" ht="15">
      <c r="C630" s="87" t="s">
        <v>58</v>
      </c>
    </row>
    <row r="631" spans="3:3" ht="15">
      <c r="C631" s="87" t="s">
        <v>59</v>
      </c>
    </row>
    <row r="632" spans="3:3" ht="15">
      <c r="C632" s="87" t="s">
        <v>60</v>
      </c>
    </row>
    <row r="633" spans="3:3" ht="15">
      <c r="C633" s="87" t="s">
        <v>61</v>
      </c>
    </row>
    <row r="634" spans="3:3" ht="15">
      <c r="C634" s="87" t="s">
        <v>82</v>
      </c>
    </row>
    <row r="635" spans="3:3" ht="15">
      <c r="C635" s="87" t="s">
        <v>72</v>
      </c>
    </row>
    <row r="636" spans="3:3" ht="15">
      <c r="C636" s="87" t="s">
        <v>62</v>
      </c>
    </row>
    <row r="637" spans="3:3" ht="15">
      <c r="C637" s="87" t="s">
        <v>63</v>
      </c>
    </row>
    <row r="638" spans="3:3" ht="15">
      <c r="C638" s="87" t="s">
        <v>64</v>
      </c>
    </row>
    <row r="639" spans="3:3" ht="15">
      <c r="C639" s="87" t="s">
        <v>65</v>
      </c>
    </row>
    <row r="640" spans="3:3" ht="15">
      <c r="C640" s="87" t="s">
        <v>69</v>
      </c>
    </row>
    <row r="641" spans="3:3" ht="15">
      <c r="C641" s="87" t="s">
        <v>66</v>
      </c>
    </row>
    <row r="642" spans="3:3" ht="15">
      <c r="C642" s="87" t="s">
        <v>67</v>
      </c>
    </row>
    <row r="643" spans="3:3" ht="15">
      <c r="C643" s="87"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9"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21"/>
  <sheetViews>
    <sheetView zoomScale="115" zoomScaleNormal="115" workbookViewId="0">
      <pane xSplit="2" ySplit="6" topLeftCell="C9" activePane="bottomRight" state="frozen"/>
      <selection pane="topRight" activeCell="C1" sqref="C1"/>
      <selection pane="bottomLeft" activeCell="A7" sqref="A7"/>
      <selection pane="bottomRight" activeCell="G8" sqref="G8"/>
    </sheetView>
  </sheetViews>
  <sheetFormatPr defaultColWidth="0" defaultRowHeight="12.75" zeroHeight="1"/>
  <cols>
    <col min="1" max="1" width="3.5" style="36" customWidth="1" collapsed="1"/>
    <col min="2" max="2" width="52.625" style="24" customWidth="1" collapsed="1"/>
    <col min="3" max="4" width="15.875" style="25" customWidth="1" collapsed="1"/>
    <col min="5" max="7" width="15.875" style="23" customWidth="1" collapsed="1"/>
    <col min="8" max="8" width="36.625" style="22" customWidth="1" collapsed="1"/>
    <col min="9" max="9" width="19.625" style="22" customWidth="1" collapsed="1"/>
    <col min="10" max="11" width="0" style="22" hidden="1" customWidth="1" collapsed="1"/>
    <col min="12" max="16381" width="8.875" style="22" hidden="1" collapsed="1"/>
    <col min="16382" max="16382" width="12.625" style="22" customWidth="1" collapsed="1"/>
    <col min="16383" max="16384" width="3.875" style="22" customWidth="1" collapsed="1"/>
  </cols>
  <sheetData>
    <row r="1" spans="1:9 16382:16382" s="21" customFormat="1" ht="49.35" customHeight="1" thickBot="1">
      <c r="A1" s="178" t="s">
        <v>161</v>
      </c>
      <c r="B1" s="178"/>
      <c r="C1" s="178"/>
      <c r="D1" s="178"/>
      <c r="E1" s="178"/>
      <c r="F1" s="178"/>
      <c r="G1" s="178"/>
      <c r="H1" s="178"/>
    </row>
    <row r="2" spans="1:9 16382:16382" s="21" customFormat="1" ht="33" customHeight="1" thickTop="1">
      <c r="A2" s="179" t="s">
        <v>115</v>
      </c>
      <c r="B2" s="180"/>
      <c r="C2" s="180"/>
      <c r="D2" s="180"/>
      <c r="E2" s="180"/>
      <c r="F2" s="180"/>
      <c r="G2" s="180"/>
      <c r="H2" s="181"/>
    </row>
    <row r="3" spans="1:9 16382:16382" s="34" customFormat="1" ht="24" customHeight="1">
      <c r="A3" s="35" t="s">
        <v>1</v>
      </c>
      <c r="B3" s="33" t="s">
        <v>2</v>
      </c>
      <c r="C3" s="33" t="s">
        <v>3</v>
      </c>
      <c r="D3" s="33" t="s">
        <v>4</v>
      </c>
      <c r="E3" s="33" t="s">
        <v>5</v>
      </c>
      <c r="F3" s="33" t="s">
        <v>27</v>
      </c>
      <c r="G3" s="33" t="s">
        <v>28</v>
      </c>
      <c r="H3" s="33" t="s">
        <v>6</v>
      </c>
    </row>
    <row r="4" spans="1:9 16382:16382" s="21" customFormat="1" ht="23.25" customHeight="1">
      <c r="A4" s="49"/>
      <c r="B4" s="182" t="s">
        <v>109</v>
      </c>
      <c r="C4" s="185" t="s">
        <v>24</v>
      </c>
      <c r="D4" s="185"/>
      <c r="E4" s="185"/>
      <c r="F4" s="185"/>
      <c r="G4" s="185"/>
      <c r="H4" s="186" t="s">
        <v>31</v>
      </c>
    </row>
    <row r="5" spans="1:9 16382:16382" ht="21.6" customHeight="1">
      <c r="A5" s="50"/>
      <c r="B5" s="183"/>
      <c r="C5" s="187" t="s">
        <v>19</v>
      </c>
      <c r="D5" s="187"/>
      <c r="E5" s="103" t="s">
        <v>20</v>
      </c>
      <c r="F5" s="20" t="s">
        <v>26</v>
      </c>
      <c r="G5" s="48" t="s">
        <v>21</v>
      </c>
      <c r="H5" s="186"/>
    </row>
    <row r="6" spans="1:9 16382:16382" ht="66" customHeight="1">
      <c r="A6" s="51"/>
      <c r="B6" s="184"/>
      <c r="C6" s="88" t="s">
        <v>90</v>
      </c>
      <c r="D6" s="102" t="s">
        <v>111</v>
      </c>
      <c r="E6" s="137" t="s">
        <v>110</v>
      </c>
      <c r="F6" s="137" t="s">
        <v>112</v>
      </c>
      <c r="G6" s="67" t="s">
        <v>70</v>
      </c>
      <c r="H6" s="186"/>
      <c r="I6" s="135"/>
      <c r="XFB6" s="136"/>
    </row>
    <row r="7" spans="1:9 16382:16382" ht="20.25" customHeight="1">
      <c r="A7" s="99"/>
      <c r="B7" s="96"/>
      <c r="C7" s="37"/>
      <c r="D7" s="37"/>
      <c r="E7" s="37"/>
      <c r="F7" s="37"/>
      <c r="G7" s="37"/>
      <c r="H7" s="38"/>
    </row>
    <row r="8" spans="1:9 16382:16382" ht="60" customHeight="1">
      <c r="A8" s="44">
        <v>1</v>
      </c>
      <c r="B8" s="97" t="s">
        <v>163</v>
      </c>
      <c r="C8" s="114"/>
      <c r="D8" s="114"/>
      <c r="E8" s="114">
        <v>290867</v>
      </c>
      <c r="F8" s="114"/>
      <c r="G8" s="114">
        <v>1516191</v>
      </c>
      <c r="H8" s="139" t="s">
        <v>166</v>
      </c>
      <c r="I8" s="133"/>
      <c r="XFB8" s="134"/>
    </row>
    <row r="9" spans="1:9 16382:16382" ht="118.5" customHeight="1">
      <c r="A9" s="45">
        <v>2</v>
      </c>
      <c r="B9" s="98" t="s">
        <v>114</v>
      </c>
      <c r="C9" s="114"/>
      <c r="D9" s="114"/>
      <c r="E9" s="114">
        <v>693137</v>
      </c>
      <c r="F9" s="114">
        <v>11342</v>
      </c>
      <c r="G9" s="114">
        <f>788941+1371010</f>
        <v>2159951</v>
      </c>
      <c r="H9" s="131" t="s">
        <v>164</v>
      </c>
      <c r="I9" s="134"/>
      <c r="XFB9" s="140"/>
    </row>
    <row r="10" spans="1:9 16382:16382" ht="108.75" customHeight="1">
      <c r="A10" s="45">
        <v>3</v>
      </c>
      <c r="B10" s="105" t="s">
        <v>113</v>
      </c>
      <c r="C10" s="114"/>
      <c r="D10" s="114"/>
      <c r="E10" s="114"/>
      <c r="F10" s="114">
        <v>11342</v>
      </c>
      <c r="G10" s="114">
        <f>1931039</f>
        <v>1931039</v>
      </c>
      <c r="H10" s="138" t="s">
        <v>165</v>
      </c>
      <c r="I10" s="134"/>
      <c r="XFB10" s="140"/>
    </row>
    <row r="11" spans="1:9 16382:16382" ht="76.5" customHeight="1">
      <c r="A11" s="45">
        <v>4</v>
      </c>
      <c r="B11" s="98" t="s">
        <v>98</v>
      </c>
      <c r="C11" s="114"/>
      <c r="D11" s="114"/>
      <c r="E11" s="114">
        <v>984004</v>
      </c>
      <c r="F11" s="114"/>
      <c r="G11" s="114">
        <v>1371010</v>
      </c>
      <c r="H11" s="131" t="s">
        <v>169</v>
      </c>
      <c r="XFB11" s="141"/>
    </row>
    <row r="12" spans="1:9 16382:16382" ht="60" customHeight="1">
      <c r="A12" s="45">
        <v>5</v>
      </c>
      <c r="B12" s="104" t="s">
        <v>100</v>
      </c>
      <c r="C12" s="175" t="s">
        <v>46</v>
      </c>
      <c r="D12" s="176"/>
      <c r="E12" s="176"/>
      <c r="F12" s="177"/>
      <c r="G12" s="114">
        <f>374093</f>
        <v>374093</v>
      </c>
      <c r="H12" s="132" t="s">
        <v>167</v>
      </c>
    </row>
    <row r="13" spans="1:9 16382:16382" s="23" customFormat="1" ht="60" customHeight="1">
      <c r="A13" s="46">
        <v>6</v>
      </c>
      <c r="B13" s="47" t="s">
        <v>99</v>
      </c>
      <c r="C13" s="111">
        <f>C8+C9-C10-C11</f>
        <v>0</v>
      </c>
      <c r="D13" s="112">
        <f>D8+D9-D10-D11</f>
        <v>0</v>
      </c>
      <c r="E13" s="113">
        <f>E8+E9-E10-E11</f>
        <v>0</v>
      </c>
      <c r="F13" s="113">
        <f>F8+F9-F10-F11</f>
        <v>0</v>
      </c>
      <c r="G13" s="113">
        <f>G8+G9-G10-G11-G12</f>
        <v>0</v>
      </c>
      <c r="H13" s="139" t="s">
        <v>168</v>
      </c>
    </row>
    <row r="14" spans="1:9 16382:16382" s="23" customFormat="1" ht="60" customHeight="1">
      <c r="A14" s="93"/>
      <c r="B14" s="95"/>
      <c r="C14" s="94"/>
      <c r="D14" s="94"/>
      <c r="E14" s="94"/>
      <c r="F14" s="94"/>
      <c r="G14" s="94"/>
      <c r="H14" s="92"/>
    </row>
    <row r="15" spans="1:9 16382:16382" ht="3.95" customHeight="1"/>
    <row r="16" spans="1:9 16382:16382" hidden="1"/>
    <row r="17" hidden="1"/>
    <row r="18" hidden="1"/>
    <row r="19" hidden="1"/>
    <row r="20" hidden="1"/>
    <row r="21" hidden="1"/>
  </sheetData>
  <mergeCells count="7">
    <mergeCell ref="C12:F12"/>
    <mergeCell ref="A1:H1"/>
    <mergeCell ref="A2:H2"/>
    <mergeCell ref="B4:B6"/>
    <mergeCell ref="C4:G4"/>
    <mergeCell ref="H4:H6"/>
    <mergeCell ref="C5:D5"/>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C8:G11">
      <formula1>4.56612336987426E+34</formula1>
    </dataValidation>
    <dataValidation type="whole" operator="notEqual" allowBlank="1" showInputMessage="1" showErrorMessage="1" sqref="G12">
      <formula1>5.61235448562358E+27</formula1>
    </dataValidation>
  </dataValidations>
  <hyperlinks>
    <hyperlink ref="A2:H2" r:id="rId1" display="Cash Balance Tips Sheet."/>
  </hyperlinks>
  <printOptions horizontalCentered="1"/>
  <pageMargins left="0" right="0" top="1" bottom="0.5" header="0.3" footer="0.3"/>
  <pageSetup paperSize="5"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5" sqref="A5"/>
    </sheetView>
  </sheetViews>
  <sheetFormatPr defaultColWidth="0" defaultRowHeight="12.75" zeroHeight="1"/>
  <cols>
    <col min="1" max="1" width="9" style="90" customWidth="1" collapsed="1"/>
    <col min="2" max="2" width="120.875" style="91" customWidth="1" collapsed="1"/>
    <col min="3" max="3" width="0.625" style="2" customWidth="1" collapsed="1"/>
    <col min="4" max="16384" width="10.875" style="2" hidden="1" collapsed="1"/>
  </cols>
  <sheetData>
    <row r="1" spans="1:2" ht="37.5" customHeight="1" thickBot="1">
      <c r="A1" s="188" t="s">
        <v>162</v>
      </c>
      <c r="B1" s="189"/>
    </row>
    <row r="2" spans="1:2" ht="25.5" customHeight="1" thickTop="1">
      <c r="A2" s="40" t="s">
        <v>14</v>
      </c>
      <c r="B2" s="41" t="s">
        <v>22</v>
      </c>
    </row>
    <row r="3" spans="1:2">
      <c r="A3" s="42">
        <v>23</v>
      </c>
      <c r="B3" s="43" t="s">
        <v>170</v>
      </c>
    </row>
    <row r="4" spans="1:2">
      <c r="A4" s="42">
        <v>24</v>
      </c>
      <c r="B4" s="43" t="s">
        <v>170</v>
      </c>
    </row>
    <row r="5" spans="1:2">
      <c r="A5" s="42"/>
      <c r="B5" s="43"/>
    </row>
    <row r="6" spans="1:2">
      <c r="A6" s="42"/>
      <c r="B6" s="43"/>
    </row>
    <row r="7" spans="1:2">
      <c r="A7" s="42"/>
      <c r="B7" s="43"/>
    </row>
    <row r="8" spans="1:2">
      <c r="A8" s="42"/>
      <c r="B8" s="43"/>
    </row>
    <row r="9" spans="1:2">
      <c r="A9" s="42"/>
      <c r="B9" s="43"/>
    </row>
    <row r="10" spans="1:2">
      <c r="A10" s="42"/>
      <c r="B10" s="43"/>
    </row>
    <row r="11" spans="1:2">
      <c r="A11" s="42"/>
      <c r="B11" s="43"/>
    </row>
    <row r="12" spans="1:2">
      <c r="A12" s="42"/>
      <c r="B12" s="43"/>
    </row>
    <row r="13" spans="1:2">
      <c r="A13" s="42"/>
      <c r="B13" s="43"/>
    </row>
    <row r="14" spans="1:2">
      <c r="A14" s="42"/>
      <c r="B14" s="43"/>
    </row>
    <row r="15" spans="1:2">
      <c r="A15" s="42"/>
      <c r="B15" s="43"/>
    </row>
    <row r="16" spans="1:2">
      <c r="A16" s="42"/>
      <c r="B16" s="43"/>
    </row>
    <row r="17" spans="1:2">
      <c r="A17" s="42"/>
      <c r="B17" s="43"/>
    </row>
    <row r="18" spans="1:2">
      <c r="A18" s="42"/>
      <c r="B18" s="43"/>
    </row>
    <row r="19" spans="1:2">
      <c r="A19" s="42"/>
      <c r="B19" s="43"/>
    </row>
    <row r="20" spans="1:2">
      <c r="A20" s="42"/>
      <c r="B20" s="43"/>
    </row>
    <row r="21" spans="1:2">
      <c r="A21" s="42"/>
      <c r="B21" s="43"/>
    </row>
    <row r="22" spans="1:2">
      <c r="A22" s="42"/>
      <c r="B22" s="43"/>
    </row>
    <row r="23" spans="1:2">
      <c r="A23" s="42"/>
      <c r="B23" s="43"/>
    </row>
    <row r="24" spans="1:2">
      <c r="A24" s="42"/>
      <c r="B24" s="43"/>
    </row>
    <row r="25" spans="1:2">
      <c r="A25" s="42"/>
      <c r="B25" s="43"/>
    </row>
    <row r="26" spans="1:2">
      <c r="A26" s="42"/>
      <c r="B26" s="43"/>
    </row>
    <row r="27" spans="1:2">
      <c r="A27" s="42"/>
      <c r="B27" s="43"/>
    </row>
    <row r="28" spans="1:2">
      <c r="A28" s="42"/>
      <c r="B28" s="43"/>
    </row>
    <row r="29" spans="1:2">
      <c r="A29" s="42"/>
      <c r="B29" s="43"/>
    </row>
    <row r="30" spans="1:2">
      <c r="A30" s="42"/>
      <c r="B30" s="43"/>
    </row>
    <row r="31" spans="1:2">
      <c r="A31" s="42"/>
      <c r="B31" s="43"/>
    </row>
    <row r="32" spans="1:2">
      <c r="A32" s="42"/>
      <c r="B32" s="43"/>
    </row>
    <row r="33" spans="1:2">
      <c r="A33" s="42"/>
      <c r="B33" s="43"/>
    </row>
    <row r="34" spans="1:2">
      <c r="A34" s="42"/>
      <c r="B34" s="43"/>
    </row>
    <row r="35" spans="1:2">
      <c r="A35" s="42"/>
      <c r="B35" s="43"/>
    </row>
    <row r="36" spans="1:2">
      <c r="A36" s="42"/>
      <c r="B36" s="43"/>
    </row>
    <row r="37" spans="1:2">
      <c r="A37" s="42"/>
      <c r="B37" s="43"/>
    </row>
    <row r="38" spans="1:2">
      <c r="A38" s="42"/>
      <c r="B38" s="43"/>
    </row>
    <row r="39" spans="1:2">
      <c r="A39" s="42"/>
      <c r="B39" s="43"/>
    </row>
    <row r="40" spans="1:2">
      <c r="A40" s="42"/>
      <c r="B40" s="43"/>
    </row>
    <row r="41" spans="1:2">
      <c r="A41" s="42"/>
      <c r="B41" s="43"/>
    </row>
    <row r="42" spans="1:2">
      <c r="A42" s="42"/>
      <c r="B42" s="43"/>
    </row>
    <row r="43" spans="1:2">
      <c r="A43" s="42"/>
      <c r="B43" s="43"/>
    </row>
    <row r="44" spans="1:2">
      <c r="A44" s="42"/>
      <c r="B44" s="43"/>
    </row>
    <row r="45" spans="1:2">
      <c r="A45" s="42"/>
      <c r="B45" s="43"/>
    </row>
    <row r="46" spans="1:2">
      <c r="A46" s="42"/>
      <c r="B46" s="43"/>
    </row>
    <row r="47" spans="1:2">
      <c r="A47" s="42"/>
      <c r="B47" s="43"/>
    </row>
    <row r="48" spans="1:2">
      <c r="A48" s="42"/>
      <c r="B48" s="43"/>
    </row>
    <row r="49" spans="1:2">
      <c r="A49" s="42"/>
      <c r="B49" s="43"/>
    </row>
    <row r="50" spans="1:2">
      <c r="A50" s="42"/>
      <c r="B50" s="43"/>
    </row>
    <row r="51" spans="1:2">
      <c r="A51" s="42"/>
      <c r="B51" s="43"/>
    </row>
    <row r="52" spans="1:2">
      <c r="A52" s="42"/>
      <c r="B52" s="43"/>
    </row>
    <row r="53" spans="1:2">
      <c r="A53" s="42"/>
      <c r="B53" s="43"/>
    </row>
    <row r="54" spans="1:2">
      <c r="A54" s="42"/>
      <c r="B54" s="43"/>
    </row>
    <row r="55" spans="1:2">
      <c r="A55" s="42"/>
      <c r="B55" s="43"/>
    </row>
    <row r="56" spans="1:2">
      <c r="A56" s="42"/>
      <c r="B56" s="43"/>
    </row>
    <row r="57" spans="1:2">
      <c r="A57" s="42"/>
      <c r="B57" s="43"/>
    </row>
    <row r="58" spans="1:2">
      <c r="A58" s="42"/>
      <c r="B58" s="43"/>
    </row>
    <row r="59" spans="1:2">
      <c r="A59" s="42"/>
      <c r="B59" s="43"/>
    </row>
    <row r="60" spans="1:2">
      <c r="A60" s="42"/>
      <c r="B60" s="43"/>
    </row>
    <row r="61" spans="1:2">
      <c r="A61" s="42"/>
      <c r="B61" s="43"/>
    </row>
    <row r="62" spans="1:2">
      <c r="A62" s="42"/>
      <c r="B62" s="43"/>
    </row>
    <row r="63" spans="1:2">
      <c r="A63" s="42"/>
      <c r="B63" s="43"/>
    </row>
    <row r="64" spans="1:2">
      <c r="A64" s="42"/>
      <c r="B64" s="43"/>
    </row>
    <row r="65" spans="1:2">
      <c r="A65" s="42"/>
      <c r="B65" s="43"/>
    </row>
    <row r="66" spans="1:2">
      <c r="A66" s="42"/>
      <c r="B66" s="43"/>
    </row>
    <row r="67" spans="1:2">
      <c r="A67" s="42"/>
      <c r="B67" s="43"/>
    </row>
    <row r="68" spans="1:2">
      <c r="A68" s="42"/>
      <c r="B68" s="43"/>
    </row>
    <row r="69" spans="1:2">
      <c r="A69" s="42"/>
      <c r="B69" s="43"/>
    </row>
    <row r="70" spans="1:2">
      <c r="A70" s="42"/>
      <c r="B70" s="43"/>
    </row>
    <row r="71" spans="1:2">
      <c r="A71" s="42"/>
      <c r="B71" s="43"/>
    </row>
    <row r="72" spans="1:2">
      <c r="A72" s="42"/>
      <c r="B72" s="43"/>
    </row>
    <row r="73" spans="1:2">
      <c r="A73" s="42"/>
      <c r="B73" s="43"/>
    </row>
    <row r="74" spans="1:2">
      <c r="A74" s="42"/>
      <c r="B74" s="43"/>
    </row>
    <row r="75" spans="1:2">
      <c r="A75" s="42"/>
      <c r="B75" s="43"/>
    </row>
    <row r="76" spans="1:2">
      <c r="A76" s="42"/>
      <c r="B76" s="43"/>
    </row>
    <row r="77" spans="1:2">
      <c r="A77" s="42"/>
      <c r="B77" s="43"/>
    </row>
    <row r="78" spans="1:2">
      <c r="A78" s="42"/>
      <c r="B78" s="43"/>
    </row>
    <row r="79" spans="1:2">
      <c r="A79" s="42"/>
      <c r="B79" s="43"/>
    </row>
    <row r="80" spans="1:2">
      <c r="A80" s="42"/>
      <c r="B80" s="43"/>
    </row>
    <row r="81" spans="1:2">
      <c r="A81" s="42"/>
      <c r="B81" s="43"/>
    </row>
    <row r="82" spans="1:2">
      <c r="A82" s="42"/>
      <c r="B82" s="43"/>
    </row>
    <row r="83" spans="1:2">
      <c r="A83" s="42"/>
      <c r="B83" s="43"/>
    </row>
    <row r="84" spans="1:2">
      <c r="A84" s="42"/>
      <c r="B84" s="43"/>
    </row>
    <row r="85" spans="1:2">
      <c r="A85" s="42"/>
      <c r="B85" s="43"/>
    </row>
    <row r="86" spans="1:2">
      <c r="A86" s="42"/>
      <c r="B86" s="43"/>
    </row>
    <row r="87" spans="1:2">
      <c r="A87" s="42"/>
      <c r="B87" s="43"/>
    </row>
    <row r="88" spans="1:2">
      <c r="A88" s="42"/>
      <c r="B88" s="43"/>
    </row>
    <row r="89" spans="1:2">
      <c r="A89" s="42"/>
      <c r="B89" s="43"/>
    </row>
    <row r="90" spans="1:2">
      <c r="A90" s="42"/>
      <c r="B90" s="43"/>
    </row>
    <row r="91" spans="1:2">
      <c r="A91" s="42"/>
      <c r="B91" s="43"/>
    </row>
    <row r="92" spans="1:2">
      <c r="A92" s="42"/>
      <c r="B92" s="43"/>
    </row>
    <row r="93" spans="1:2">
      <c r="A93" s="42"/>
      <c r="B93" s="43"/>
    </row>
    <row r="94" spans="1:2">
      <c r="A94" s="42"/>
      <c r="B94" s="43"/>
    </row>
    <row r="95" spans="1:2">
      <c r="A95" s="42"/>
      <c r="B95" s="43"/>
    </row>
    <row r="96" spans="1:2">
      <c r="A96" s="42"/>
      <c r="B96" s="43"/>
    </row>
    <row r="97" spans="1:2">
      <c r="A97" s="42"/>
      <c r="B97" s="43"/>
    </row>
    <row r="98" spans="1:2">
      <c r="A98" s="42"/>
      <c r="B98" s="43"/>
    </row>
    <row r="99" spans="1:2">
      <c r="A99" s="42"/>
      <c r="B99" s="43"/>
    </row>
    <row r="100" spans="1:2">
      <c r="A100" s="42"/>
      <c r="B100" s="43"/>
    </row>
    <row r="101" spans="1:2">
      <c r="A101" s="42"/>
      <c r="B101" s="43"/>
    </row>
    <row r="102" spans="1:2">
      <c r="A102" s="42"/>
      <c r="B102" s="43"/>
    </row>
    <row r="103" spans="1:2">
      <c r="A103" s="42"/>
      <c r="B103" s="43"/>
    </row>
    <row r="104" spans="1:2">
      <c r="A104" s="42"/>
      <c r="B104" s="43"/>
    </row>
    <row r="105" spans="1:2">
      <c r="A105" s="42"/>
      <c r="B105" s="43"/>
    </row>
    <row r="106" spans="1:2">
      <c r="A106" s="42"/>
      <c r="B106" s="43"/>
    </row>
    <row r="107" spans="1:2">
      <c r="A107" s="42"/>
      <c r="B107" s="43"/>
    </row>
    <row r="108" spans="1:2">
      <c r="A108" s="42"/>
      <c r="B108" s="43"/>
    </row>
    <row r="109" spans="1:2">
      <c r="A109" s="42"/>
      <c r="B109" s="43"/>
    </row>
    <row r="110" spans="1:2">
      <c r="A110" s="42"/>
      <c r="B110" s="43"/>
    </row>
    <row r="111" spans="1:2">
      <c r="A111" s="42"/>
      <c r="B111" s="43"/>
    </row>
    <row r="112" spans="1:2">
      <c r="A112" s="42"/>
      <c r="B112" s="43"/>
    </row>
    <row r="113" spans="1:2">
      <c r="A113" s="42"/>
      <c r="B113" s="43"/>
    </row>
    <row r="114" spans="1:2">
      <c r="A114" s="42"/>
      <c r="B114" s="43"/>
    </row>
    <row r="115" spans="1:2">
      <c r="A115" s="42"/>
      <c r="B115" s="43"/>
    </row>
    <row r="116" spans="1:2">
      <c r="A116" s="42"/>
      <c r="B116" s="43"/>
    </row>
    <row r="117" spans="1:2">
      <c r="A117" s="42"/>
      <c r="B117" s="43"/>
    </row>
    <row r="118" spans="1:2">
      <c r="A118" s="42"/>
      <c r="B118" s="43"/>
    </row>
    <row r="119" spans="1:2">
      <c r="A119" s="42"/>
      <c r="B119" s="43"/>
    </row>
    <row r="120" spans="1:2">
      <c r="A120" s="42"/>
      <c r="B120" s="43"/>
    </row>
    <row r="121" spans="1:2">
      <c r="A121" s="42"/>
      <c r="B121" s="43"/>
    </row>
    <row r="122" spans="1:2">
      <c r="A122" s="42"/>
      <c r="B122" s="43"/>
    </row>
    <row r="123" spans="1:2">
      <c r="A123" s="42"/>
      <c r="B123" s="43"/>
    </row>
    <row r="124" spans="1:2">
      <c r="A124" s="42"/>
      <c r="B124" s="43"/>
    </row>
    <row r="125" spans="1:2">
      <c r="A125" s="42"/>
      <c r="B125" s="43"/>
    </row>
    <row r="126" spans="1:2">
      <c r="A126" s="42"/>
      <c r="B126" s="43"/>
    </row>
    <row r="127" spans="1:2">
      <c r="A127" s="42"/>
      <c r="B127" s="43"/>
    </row>
    <row r="128" spans="1:2">
      <c r="A128" s="42"/>
      <c r="B128" s="43"/>
    </row>
    <row r="129" spans="1:2">
      <c r="A129" s="42"/>
      <c r="B129" s="43"/>
    </row>
    <row r="130" spans="1:2">
      <c r="A130" s="42"/>
      <c r="B130" s="43"/>
    </row>
    <row r="131" spans="1:2">
      <c r="A131" s="42"/>
      <c r="B131" s="43"/>
    </row>
    <row r="132" spans="1:2">
      <c r="A132" s="42"/>
      <c r="B132" s="43"/>
    </row>
    <row r="133" spans="1:2">
      <c r="A133" s="42"/>
      <c r="B133" s="43"/>
    </row>
    <row r="134" spans="1:2">
      <c r="A134" s="42"/>
      <c r="B134" s="43"/>
    </row>
    <row r="135" spans="1:2">
      <c r="A135" s="42"/>
      <c r="B135" s="43"/>
    </row>
    <row r="136" spans="1:2">
      <c r="A136" s="42"/>
      <c r="B136" s="43"/>
    </row>
    <row r="137" spans="1:2">
      <c r="A137" s="42"/>
      <c r="B137" s="43"/>
    </row>
    <row r="138" spans="1:2">
      <c r="A138" s="42"/>
      <c r="B138" s="43"/>
    </row>
    <row r="139" spans="1:2">
      <c r="A139" s="42"/>
      <c r="B139" s="43"/>
    </row>
    <row r="140" spans="1:2">
      <c r="A140" s="42"/>
      <c r="B140" s="43"/>
    </row>
    <row r="141" spans="1:2">
      <c r="A141" s="42"/>
      <c r="B141" s="43"/>
    </row>
    <row r="142" spans="1:2">
      <c r="A142" s="42"/>
      <c r="B142" s="43"/>
    </row>
    <row r="143" spans="1:2">
      <c r="A143" s="42"/>
      <c r="B143" s="43"/>
    </row>
    <row r="144" spans="1:2">
      <c r="A144" s="42"/>
      <c r="B144" s="43"/>
    </row>
    <row r="145" spans="1:2">
      <c r="A145" s="42"/>
      <c r="B145" s="43"/>
    </row>
    <row r="146" spans="1:2">
      <c r="A146" s="42"/>
      <c r="B146" s="43"/>
    </row>
    <row r="147" spans="1:2">
      <c r="A147" s="42"/>
      <c r="B147" s="43"/>
    </row>
    <row r="148" spans="1:2">
      <c r="A148" s="42"/>
      <c r="B148" s="43"/>
    </row>
    <row r="149" spans="1:2">
      <c r="A149" s="42"/>
      <c r="B149" s="43"/>
    </row>
    <row r="150" spans="1:2">
      <c r="A150" s="42"/>
      <c r="B150" s="43"/>
    </row>
    <row r="151" spans="1:2">
      <c r="A151" s="42"/>
      <c r="B151" s="43"/>
    </row>
    <row r="152" spans="1:2">
      <c r="A152" s="42"/>
      <c r="B152" s="43"/>
    </row>
    <row r="153" spans="1:2">
      <c r="A153" s="42"/>
      <c r="B153" s="43"/>
    </row>
    <row r="154" spans="1:2">
      <c r="A154" s="42"/>
      <c r="B154" s="43"/>
    </row>
    <row r="155" spans="1:2">
      <c r="A155" s="42"/>
      <c r="B155" s="43"/>
    </row>
    <row r="156" spans="1:2">
      <c r="A156" s="42"/>
      <c r="B156" s="43"/>
    </row>
    <row r="157" spans="1:2">
      <c r="A157" s="42"/>
      <c r="B157" s="43"/>
    </row>
    <row r="158" spans="1:2">
      <c r="A158" s="42"/>
      <c r="B158" s="43"/>
    </row>
    <row r="159" spans="1:2">
      <c r="A159" s="42"/>
      <c r="B159" s="43"/>
    </row>
    <row r="160" spans="1:2">
      <c r="A160" s="42"/>
      <c r="B160" s="43"/>
    </row>
    <row r="161" spans="1:2">
      <c r="A161" s="42"/>
      <c r="B161" s="43"/>
    </row>
    <row r="162" spans="1:2">
      <c r="A162" s="42"/>
      <c r="B162" s="43"/>
    </row>
    <row r="163" spans="1:2">
      <c r="A163" s="42"/>
      <c r="B163" s="43"/>
    </row>
    <row r="164" spans="1:2">
      <c r="A164" s="42"/>
      <c r="B164" s="43"/>
    </row>
    <row r="165" spans="1:2">
      <c r="A165" s="42"/>
      <c r="B165" s="43"/>
    </row>
    <row r="166" spans="1:2">
      <c r="A166" s="42"/>
      <c r="B166" s="43"/>
    </row>
    <row r="167" spans="1:2">
      <c r="A167" s="42"/>
      <c r="B167" s="43"/>
    </row>
    <row r="168" spans="1:2">
      <c r="A168" s="42"/>
      <c r="B168" s="43"/>
    </row>
    <row r="169" spans="1:2">
      <c r="A169" s="42"/>
      <c r="B169" s="43"/>
    </row>
    <row r="170" spans="1:2">
      <c r="A170" s="42"/>
      <c r="B170" s="43"/>
    </row>
    <row r="171" spans="1:2">
      <c r="A171" s="42"/>
      <c r="B171" s="43"/>
    </row>
    <row r="172" spans="1:2">
      <c r="A172" s="42"/>
      <c r="B172" s="43"/>
    </row>
    <row r="173" spans="1:2">
      <c r="A173" s="42"/>
      <c r="B173" s="43"/>
    </row>
    <row r="174" spans="1:2">
      <c r="A174" s="42"/>
      <c r="B174" s="43"/>
    </row>
    <row r="175" spans="1:2">
      <c r="A175" s="42"/>
      <c r="B175" s="43"/>
    </row>
    <row r="176" spans="1:2">
      <c r="A176" s="42"/>
      <c r="B176" s="43"/>
    </row>
    <row r="177" spans="1:2">
      <c r="A177" s="42"/>
      <c r="B177" s="43"/>
    </row>
    <row r="178" spans="1:2">
      <c r="A178" s="42"/>
      <c r="B178" s="43"/>
    </row>
    <row r="179" spans="1:2">
      <c r="A179" s="42"/>
      <c r="B179" s="43"/>
    </row>
    <row r="180" spans="1:2">
      <c r="A180" s="42"/>
      <c r="B180" s="43"/>
    </row>
    <row r="181" spans="1:2">
      <c r="A181" s="42"/>
      <c r="B181" s="43"/>
    </row>
    <row r="182" spans="1:2">
      <c r="A182" s="42"/>
      <c r="B182" s="43"/>
    </row>
    <row r="183" spans="1:2">
      <c r="A183" s="42"/>
      <c r="B183" s="43"/>
    </row>
    <row r="184" spans="1:2">
      <c r="A184" s="42"/>
      <c r="B184" s="43"/>
    </row>
    <row r="185" spans="1:2">
      <c r="A185" s="42"/>
      <c r="B185" s="43"/>
    </row>
    <row r="186" spans="1:2">
      <c r="A186" s="42"/>
      <c r="B186" s="43"/>
    </row>
    <row r="187" spans="1:2">
      <c r="A187" s="42"/>
      <c r="B187" s="43"/>
    </row>
    <row r="188" spans="1:2">
      <c r="A188" s="42"/>
      <c r="B188" s="43"/>
    </row>
    <row r="189" spans="1:2">
      <c r="A189" s="42"/>
      <c r="B189" s="43"/>
    </row>
    <row r="190" spans="1:2">
      <c r="A190" s="42"/>
      <c r="B190" s="43"/>
    </row>
    <row r="191" spans="1:2">
      <c r="A191" s="42"/>
      <c r="B191" s="43"/>
    </row>
    <row r="192" spans="1:2">
      <c r="A192" s="42"/>
      <c r="B192" s="43"/>
    </row>
    <row r="193" spans="1:2">
      <c r="A193" s="42"/>
      <c r="B193" s="43"/>
    </row>
    <row r="194" spans="1:2">
      <c r="A194" s="42"/>
      <c r="B194" s="43"/>
    </row>
    <row r="195" spans="1:2">
      <c r="A195" s="42"/>
      <c r="B195" s="43"/>
    </row>
    <row r="196" spans="1:2">
      <c r="A196" s="42"/>
      <c r="B196" s="43"/>
    </row>
    <row r="197" spans="1:2">
      <c r="A197" s="42"/>
      <c r="B197" s="43"/>
    </row>
    <row r="198" spans="1:2">
      <c r="A198" s="42"/>
      <c r="B198" s="43"/>
    </row>
    <row r="199" spans="1:2">
      <c r="A199" s="42"/>
      <c r="B199" s="43"/>
    </row>
    <row r="200" spans="1:2">
      <c r="A200" s="42"/>
      <c r="B200" s="43"/>
    </row>
    <row r="201" spans="1:2">
      <c r="A201" s="42"/>
      <c r="B201" s="43"/>
    </row>
    <row r="202" spans="1:2">
      <c r="A202" s="42"/>
      <c r="B202" s="43"/>
    </row>
    <row r="203" spans="1:2">
      <c r="A203" s="42"/>
      <c r="B203" s="43"/>
    </row>
    <row r="204" spans="1:2">
      <c r="A204" s="42"/>
      <c r="B204" s="43"/>
    </row>
    <row r="205" spans="1:2">
      <c r="A205" s="42"/>
      <c r="B205" s="43"/>
    </row>
    <row r="206" spans="1:2">
      <c r="A206" s="42"/>
      <c r="B206" s="43"/>
    </row>
    <row r="207" spans="1:2">
      <c r="A207" s="42"/>
      <c r="B207" s="43"/>
    </row>
    <row r="208" spans="1:2">
      <c r="A208" s="42"/>
      <c r="B208" s="43"/>
    </row>
    <row r="209" spans="1:2">
      <c r="A209" s="42"/>
      <c r="B209" s="43"/>
    </row>
    <row r="210" spans="1:2">
      <c r="A210" s="42"/>
      <c r="B210" s="43"/>
    </row>
    <row r="211" spans="1:2">
      <c r="A211" s="42"/>
      <c r="B211" s="43"/>
    </row>
    <row r="212" spans="1:2">
      <c r="A212" s="42"/>
      <c r="B212" s="43"/>
    </row>
    <row r="213" spans="1:2">
      <c r="A213" s="42"/>
      <c r="B213" s="43"/>
    </row>
    <row r="214" spans="1:2">
      <c r="A214" s="42"/>
      <c r="B214" s="43"/>
    </row>
    <row r="215" spans="1:2">
      <c r="A215" s="42"/>
      <c r="B215" s="43"/>
    </row>
    <row r="216" spans="1:2">
      <c r="A216" s="42"/>
      <c r="B216" s="43"/>
    </row>
    <row r="217" spans="1:2">
      <c r="A217" s="42"/>
      <c r="B217" s="43"/>
    </row>
    <row r="218" spans="1:2">
      <c r="A218" s="42"/>
      <c r="B218" s="43"/>
    </row>
    <row r="219" spans="1:2">
      <c r="A219" s="42"/>
      <c r="B219" s="43"/>
    </row>
    <row r="220" spans="1:2">
      <c r="A220" s="42"/>
      <c r="B220" s="43"/>
    </row>
    <row r="221" spans="1:2">
      <c r="A221" s="42"/>
      <c r="B221" s="43"/>
    </row>
    <row r="222" spans="1:2">
      <c r="A222" s="42"/>
      <c r="B222" s="43"/>
    </row>
    <row r="223" spans="1:2">
      <c r="A223" s="42"/>
      <c r="B223" s="43"/>
    </row>
    <row r="224" spans="1:2">
      <c r="A224" s="42"/>
      <c r="B224" s="43"/>
    </row>
    <row r="225" spans="1:2">
      <c r="A225" s="42"/>
      <c r="B225" s="43"/>
    </row>
    <row r="226" spans="1:2">
      <c r="A226" s="42"/>
      <c r="B226" s="43"/>
    </row>
    <row r="227" spans="1:2">
      <c r="A227" s="42"/>
      <c r="B227" s="43"/>
    </row>
    <row r="228" spans="1:2">
      <c r="A228" s="42"/>
      <c r="B228" s="43"/>
    </row>
    <row r="229" spans="1:2">
      <c r="A229" s="42"/>
      <c r="B229" s="43"/>
    </row>
    <row r="230" spans="1:2">
      <c r="A230" s="42"/>
      <c r="B230" s="43"/>
    </row>
    <row r="231" spans="1:2">
      <c r="A231" s="42"/>
      <c r="B231" s="43"/>
    </row>
    <row r="232" spans="1:2">
      <c r="A232" s="42"/>
      <c r="B232" s="43"/>
    </row>
    <row r="233" spans="1:2">
      <c r="A233" s="42"/>
      <c r="B233" s="43"/>
    </row>
    <row r="234" spans="1:2">
      <c r="A234" s="42"/>
      <c r="B234" s="43"/>
    </row>
    <row r="235" spans="1:2">
      <c r="A235" s="42"/>
      <c r="B235" s="43"/>
    </row>
    <row r="236" spans="1:2">
      <c r="A236" s="42"/>
      <c r="B236" s="43"/>
    </row>
    <row r="237" spans="1:2">
      <c r="A237" s="42"/>
      <c r="B237" s="43"/>
    </row>
    <row r="238" spans="1:2">
      <c r="A238" s="42"/>
      <c r="B238" s="43"/>
    </row>
    <row r="239" spans="1:2">
      <c r="A239" s="42"/>
      <c r="B239" s="43"/>
    </row>
    <row r="240" spans="1:2">
      <c r="A240" s="42"/>
      <c r="B240" s="43"/>
    </row>
    <row r="241" spans="1:2">
      <c r="A241" s="42"/>
      <c r="B241" s="43"/>
    </row>
    <row r="242" spans="1:2">
      <c r="A242" s="42"/>
      <c r="B242" s="43"/>
    </row>
    <row r="243" spans="1:2">
      <c r="A243" s="42"/>
      <c r="B243" s="43"/>
    </row>
    <row r="244" spans="1:2">
      <c r="A244" s="42"/>
      <c r="B244" s="43"/>
    </row>
    <row r="245" spans="1:2">
      <c r="A245" s="42"/>
      <c r="B245" s="43"/>
    </row>
    <row r="246" spans="1:2">
      <c r="A246" s="42"/>
      <c r="B246" s="43"/>
    </row>
    <row r="247" spans="1:2">
      <c r="A247" s="42"/>
      <c r="B247" s="43"/>
    </row>
    <row r="248" spans="1:2">
      <c r="A248" s="42"/>
      <c r="B248" s="43"/>
    </row>
    <row r="249" spans="1:2">
      <c r="A249" s="42"/>
      <c r="B249" s="43"/>
    </row>
    <row r="250" spans="1:2">
      <c r="A250" s="42"/>
      <c r="B250" s="43"/>
    </row>
    <row r="251" spans="1:2">
      <c r="A251" s="42"/>
      <c r="B251" s="43"/>
    </row>
    <row r="252" spans="1:2">
      <c r="A252" s="42"/>
      <c r="B252" s="43"/>
    </row>
    <row r="253" spans="1:2">
      <c r="A253" s="42"/>
      <c r="B253" s="43"/>
    </row>
    <row r="254" spans="1:2">
      <c r="A254" s="42"/>
      <c r="B254" s="43"/>
    </row>
    <row r="255" spans="1:2">
      <c r="A255" s="42"/>
      <c r="B255" s="43"/>
    </row>
    <row r="256" spans="1:2">
      <c r="A256" s="42"/>
      <c r="B256" s="43"/>
    </row>
    <row r="257" spans="1:2">
      <c r="A257" s="42"/>
      <c r="B257" s="43"/>
    </row>
    <row r="258" spans="1:2">
      <c r="A258" s="42"/>
      <c r="B258" s="43"/>
    </row>
    <row r="259" spans="1:2">
      <c r="A259" s="42"/>
      <c r="B259" s="43"/>
    </row>
    <row r="260" spans="1:2">
      <c r="A260" s="42"/>
      <c r="B260" s="43"/>
    </row>
    <row r="261" spans="1:2">
      <c r="A261" s="42"/>
      <c r="B261" s="43"/>
    </row>
    <row r="262" spans="1:2">
      <c r="A262" s="42"/>
      <c r="B262" s="43"/>
    </row>
    <row r="263" spans="1:2">
      <c r="A263" s="42"/>
      <c r="B263" s="43"/>
    </row>
    <row r="264" spans="1:2">
      <c r="A264" s="42"/>
      <c r="B264" s="43"/>
    </row>
    <row r="265" spans="1:2">
      <c r="A265" s="42"/>
      <c r="B265" s="43"/>
    </row>
    <row r="266" spans="1:2">
      <c r="A266" s="42"/>
      <c r="B266" s="43"/>
    </row>
    <row r="267" spans="1:2">
      <c r="A267" s="42"/>
      <c r="B267" s="43"/>
    </row>
    <row r="268" spans="1:2">
      <c r="A268" s="42"/>
      <c r="B268" s="43"/>
    </row>
    <row r="269" spans="1:2">
      <c r="A269" s="42"/>
      <c r="B269" s="43"/>
    </row>
    <row r="270" spans="1:2">
      <c r="A270" s="42"/>
      <c r="B270" s="43"/>
    </row>
    <row r="271" spans="1:2">
      <c r="A271" s="42"/>
      <c r="B271" s="43"/>
    </row>
    <row r="272" spans="1:2">
      <c r="A272" s="42"/>
      <c r="B272" s="43"/>
    </row>
    <row r="273" spans="1:2">
      <c r="A273" s="42"/>
      <c r="B273" s="43"/>
    </row>
    <row r="274" spans="1:2">
      <c r="A274" s="42"/>
      <c r="B274" s="43"/>
    </row>
    <row r="275" spans="1:2">
      <c r="A275" s="42"/>
      <c r="B275" s="43"/>
    </row>
    <row r="276" spans="1:2">
      <c r="A276" s="42"/>
      <c r="B276" s="43"/>
    </row>
    <row r="277" spans="1:2">
      <c r="A277" s="42"/>
      <c r="B277" s="43"/>
    </row>
    <row r="278" spans="1:2">
      <c r="A278" s="42"/>
      <c r="B278" s="43"/>
    </row>
    <row r="279" spans="1:2">
      <c r="A279" s="42"/>
      <c r="B279" s="43"/>
    </row>
    <row r="280" spans="1:2">
      <c r="A280" s="42"/>
      <c r="B280" s="43"/>
    </row>
    <row r="281" spans="1:2">
      <c r="A281" s="42"/>
      <c r="B281" s="43"/>
    </row>
    <row r="282" spans="1:2">
      <c r="A282" s="42"/>
      <c r="B282" s="43"/>
    </row>
    <row r="283" spans="1:2">
      <c r="A283" s="42"/>
      <c r="B283" s="43"/>
    </row>
    <row r="284" spans="1:2">
      <c r="A284" s="42"/>
      <c r="B284" s="43"/>
    </row>
    <row r="285" spans="1:2">
      <c r="A285" s="42"/>
      <c r="B285" s="43"/>
    </row>
    <row r="286" spans="1:2">
      <c r="A286" s="42"/>
      <c r="B286" s="43"/>
    </row>
    <row r="287" spans="1:2">
      <c r="A287" s="42"/>
      <c r="B287" s="43"/>
    </row>
    <row r="288" spans="1:2">
      <c r="A288" s="42"/>
      <c r="B288" s="43"/>
    </row>
    <row r="289" spans="1:2">
      <c r="A289" s="42"/>
      <c r="B289" s="43"/>
    </row>
    <row r="290" spans="1:2">
      <c r="A290" s="42"/>
      <c r="B290" s="43"/>
    </row>
    <row r="291" spans="1:2">
      <c r="A291" s="42"/>
      <c r="B291" s="43"/>
    </row>
    <row r="292" spans="1:2">
      <c r="A292" s="42"/>
      <c r="B292" s="43"/>
    </row>
    <row r="293" spans="1:2">
      <c r="A293" s="42"/>
      <c r="B293" s="43"/>
    </row>
    <row r="294" spans="1:2">
      <c r="A294" s="42"/>
      <c r="B294" s="43"/>
    </row>
    <row r="295" spans="1:2">
      <c r="A295" s="42"/>
      <c r="B295" s="43"/>
    </row>
    <row r="296" spans="1:2">
      <c r="A296" s="42"/>
      <c r="B296" s="43"/>
    </row>
    <row r="297" spans="1:2">
      <c r="A297" s="42"/>
      <c r="B297" s="43"/>
    </row>
    <row r="298" spans="1:2">
      <c r="A298" s="42"/>
      <c r="B298" s="43"/>
    </row>
    <row r="299" spans="1:2">
      <c r="A299" s="42"/>
      <c r="B299" s="43"/>
    </row>
    <row r="300" spans="1:2">
      <c r="A300" s="42"/>
      <c r="B300" s="43"/>
    </row>
    <row r="301" spans="1:2">
      <c r="A301" s="42"/>
      <c r="B301" s="43"/>
    </row>
    <row r="302" spans="1:2">
      <c r="A302" s="42"/>
      <c r="B302" s="43"/>
    </row>
    <row r="303" spans="1:2">
      <c r="A303" s="42"/>
      <c r="B303" s="43"/>
    </row>
    <row r="304" spans="1:2">
      <c r="A304" s="42"/>
      <c r="B304" s="43"/>
    </row>
    <row r="305" spans="1:2">
      <c r="A305" s="42"/>
      <c r="B305" s="43"/>
    </row>
    <row r="306" spans="1:2">
      <c r="A306" s="42"/>
      <c r="B306" s="43"/>
    </row>
    <row r="307" spans="1:2">
      <c r="A307" s="42"/>
      <c r="B307" s="43"/>
    </row>
    <row r="308" spans="1:2">
      <c r="A308" s="42"/>
      <c r="B308" s="43"/>
    </row>
    <row r="309" spans="1:2">
      <c r="A309" s="42"/>
      <c r="B309" s="43"/>
    </row>
    <row r="310" spans="1:2">
      <c r="A310" s="42"/>
      <c r="B310" s="43"/>
    </row>
    <row r="311" spans="1:2">
      <c r="A311" s="42"/>
      <c r="B311" s="43"/>
    </row>
    <row r="312" spans="1:2">
      <c r="A312" s="42"/>
      <c r="B312" s="43"/>
    </row>
    <row r="313" spans="1:2">
      <c r="A313" s="42"/>
      <c r="B313" s="43"/>
    </row>
    <row r="314" spans="1:2">
      <c r="A314" s="42"/>
      <c r="B314" s="43"/>
    </row>
    <row r="315" spans="1:2">
      <c r="A315" s="42"/>
      <c r="B315" s="43"/>
    </row>
    <row r="316" spans="1:2">
      <c r="A316" s="42"/>
      <c r="B316" s="43"/>
    </row>
    <row r="317" spans="1:2">
      <c r="A317" s="42"/>
      <c r="B317" s="43"/>
    </row>
    <row r="318" spans="1:2">
      <c r="A318" s="42"/>
      <c r="B318" s="43"/>
    </row>
    <row r="319" spans="1:2">
      <c r="A319" s="42"/>
      <c r="B319" s="43"/>
    </row>
    <row r="320" spans="1:2">
      <c r="A320" s="42"/>
      <c r="B320" s="43"/>
    </row>
    <row r="321" spans="1:2">
      <c r="A321" s="42"/>
      <c r="B321" s="43"/>
    </row>
    <row r="322" spans="1:2">
      <c r="A322" s="42"/>
      <c r="B322" s="43"/>
    </row>
    <row r="323" spans="1:2">
      <c r="A323" s="42"/>
      <c r="B323" s="43"/>
    </row>
    <row r="324" spans="1:2">
      <c r="A324" s="42"/>
      <c r="B324" s="43"/>
    </row>
    <row r="325" spans="1:2">
      <c r="A325" s="42"/>
      <c r="B325" s="43"/>
    </row>
    <row r="326" spans="1:2">
      <c r="A326" s="42"/>
      <c r="B326" s="43"/>
    </row>
    <row r="327" spans="1:2">
      <c r="A327" s="42"/>
      <c r="B327" s="43"/>
    </row>
    <row r="328" spans="1:2">
      <c r="A328" s="42"/>
      <c r="B328" s="43"/>
    </row>
    <row r="329" spans="1:2">
      <c r="A329" s="42"/>
      <c r="B329" s="43"/>
    </row>
    <row r="330" spans="1:2">
      <c r="A330" s="42"/>
      <c r="B330" s="43"/>
    </row>
    <row r="331" spans="1:2">
      <c r="A331" s="42"/>
      <c r="B331" s="43"/>
    </row>
    <row r="332" spans="1:2">
      <c r="A332" s="42"/>
      <c r="B332" s="43"/>
    </row>
    <row r="333" spans="1:2">
      <c r="A333" s="42"/>
      <c r="B333" s="43"/>
    </row>
    <row r="334" spans="1:2">
      <c r="A334" s="42"/>
      <c r="B334" s="43"/>
    </row>
    <row r="335" spans="1:2">
      <c r="A335" s="42"/>
      <c r="B335" s="43"/>
    </row>
    <row r="336" spans="1:2">
      <c r="A336" s="42"/>
      <c r="B336" s="43"/>
    </row>
    <row r="337" spans="1:2">
      <c r="A337" s="42"/>
      <c r="B337" s="43"/>
    </row>
    <row r="338" spans="1:2">
      <c r="A338" s="42"/>
      <c r="B338" s="43"/>
    </row>
    <row r="339" spans="1:2">
      <c r="A339" s="42"/>
      <c r="B339" s="43"/>
    </row>
    <row r="340" spans="1:2">
      <c r="A340" s="42"/>
      <c r="B340" s="43"/>
    </row>
    <row r="341" spans="1:2">
      <c r="A341" s="42"/>
      <c r="B341" s="43"/>
    </row>
    <row r="342" spans="1:2">
      <c r="A342" s="42"/>
      <c r="B342" s="43"/>
    </row>
    <row r="343" spans="1:2">
      <c r="A343" s="42"/>
      <c r="B343" s="43"/>
    </row>
    <row r="344" spans="1:2">
      <c r="A344" s="42"/>
      <c r="B344" s="43"/>
    </row>
    <row r="345" spans="1:2">
      <c r="A345" s="42"/>
      <c r="B345" s="43"/>
    </row>
    <row r="346" spans="1:2">
      <c r="A346" s="42"/>
      <c r="B346" s="43"/>
    </row>
    <row r="347" spans="1:2">
      <c r="A347" s="42"/>
      <c r="B347" s="43"/>
    </row>
    <row r="348" spans="1:2">
      <c r="A348" s="42"/>
      <c r="B348" s="43"/>
    </row>
    <row r="349" spans="1:2">
      <c r="A349" s="42"/>
      <c r="B349" s="43"/>
    </row>
    <row r="350" spans="1:2">
      <c r="A350" s="42"/>
      <c r="B350" s="43"/>
    </row>
    <row r="351" spans="1:2">
      <c r="A351" s="42"/>
      <c r="B351" s="43"/>
    </row>
    <row r="352" spans="1:2">
      <c r="A352" s="42"/>
      <c r="B352" s="43"/>
    </row>
    <row r="353" spans="1:2">
      <c r="A353" s="42"/>
      <c r="B353" s="43"/>
    </row>
    <row r="354" spans="1:2">
      <c r="A354" s="42"/>
      <c r="B354" s="43"/>
    </row>
    <row r="355" spans="1:2">
      <c r="A355" s="42"/>
      <c r="B355" s="43"/>
    </row>
    <row r="356" spans="1:2">
      <c r="A356" s="42"/>
      <c r="B356" s="43"/>
    </row>
    <row r="357" spans="1:2">
      <c r="A357" s="42"/>
      <c r="B357" s="43"/>
    </row>
    <row r="358" spans="1:2">
      <c r="A358" s="42"/>
      <c r="B358" s="43"/>
    </row>
    <row r="359" spans="1:2">
      <c r="A359" s="42"/>
      <c r="B359" s="43"/>
    </row>
    <row r="360" spans="1:2">
      <c r="A360" s="42"/>
      <c r="B360" s="43"/>
    </row>
    <row r="361" spans="1:2">
      <c r="A361" s="42"/>
      <c r="B361" s="43"/>
    </row>
    <row r="362" spans="1:2">
      <c r="A362" s="42"/>
      <c r="B362" s="43"/>
    </row>
    <row r="363" spans="1:2">
      <c r="A363" s="42"/>
      <c r="B363" s="43"/>
    </row>
    <row r="364" spans="1:2">
      <c r="A364" s="42"/>
      <c r="B364" s="43"/>
    </row>
    <row r="365" spans="1:2">
      <c r="A365" s="42"/>
      <c r="B365" s="43"/>
    </row>
    <row r="366" spans="1:2">
      <c r="A366" s="42"/>
      <c r="B366" s="43"/>
    </row>
    <row r="367" spans="1:2">
      <c r="A367" s="42"/>
      <c r="B367" s="43"/>
    </row>
    <row r="368" spans="1:2">
      <c r="A368" s="42"/>
      <c r="B368" s="43"/>
    </row>
    <row r="369" spans="1:2">
      <c r="A369" s="42"/>
      <c r="B369" s="43"/>
    </row>
    <row r="370" spans="1:2">
      <c r="A370" s="42"/>
      <c r="B370" s="43"/>
    </row>
    <row r="371" spans="1:2">
      <c r="A371" s="42"/>
      <c r="B371" s="43"/>
    </row>
    <row r="372" spans="1:2">
      <c r="A372" s="42"/>
      <c r="B372" s="43"/>
    </row>
    <row r="373" spans="1:2">
      <c r="A373" s="42"/>
      <c r="B373" s="43"/>
    </row>
    <row r="374" spans="1:2">
      <c r="A374" s="42"/>
      <c r="B374" s="43"/>
    </row>
    <row r="375" spans="1:2">
      <c r="A375" s="42"/>
      <c r="B375" s="43"/>
    </row>
    <row r="376" spans="1:2">
      <c r="A376" s="42"/>
      <c r="B376" s="43"/>
    </row>
    <row r="377" spans="1:2">
      <c r="A377" s="42"/>
      <c r="B377" s="43"/>
    </row>
    <row r="378" spans="1:2">
      <c r="A378" s="42"/>
      <c r="B378" s="43"/>
    </row>
    <row r="379" spans="1:2">
      <c r="A379" s="42"/>
      <c r="B379" s="43"/>
    </row>
    <row r="380" spans="1:2">
      <c r="A380" s="42"/>
      <c r="B380" s="43"/>
    </row>
    <row r="381" spans="1:2">
      <c r="A381" s="42"/>
      <c r="B381" s="43"/>
    </row>
    <row r="382" spans="1:2">
      <c r="A382" s="42"/>
      <c r="B382" s="43"/>
    </row>
    <row r="383" spans="1:2">
      <c r="A383" s="42"/>
      <c r="B383" s="43"/>
    </row>
    <row r="384" spans="1:2">
      <c r="A384" s="42"/>
      <c r="B384" s="43"/>
    </row>
    <row r="385" spans="1:2">
      <c r="A385" s="42"/>
      <c r="B385" s="43"/>
    </row>
    <row r="386" spans="1:2">
      <c r="A386" s="42"/>
      <c r="B386" s="43"/>
    </row>
    <row r="387" spans="1:2">
      <c r="A387" s="42"/>
      <c r="B387" s="43"/>
    </row>
    <row r="388" spans="1:2">
      <c r="A388" s="42"/>
      <c r="B388" s="43"/>
    </row>
    <row r="389" spans="1:2">
      <c r="A389" s="42"/>
      <c r="B389" s="43"/>
    </row>
    <row r="390" spans="1:2">
      <c r="A390" s="42"/>
      <c r="B390" s="43"/>
    </row>
    <row r="391" spans="1:2">
      <c r="A391" s="42"/>
      <c r="B391" s="43"/>
    </row>
    <row r="392" spans="1:2">
      <c r="A392" s="42"/>
      <c r="B392" s="43"/>
    </row>
    <row r="393" spans="1:2">
      <c r="A393" s="42"/>
      <c r="B393" s="43"/>
    </row>
    <row r="394" spans="1:2">
      <c r="A394" s="42"/>
      <c r="B394" s="43"/>
    </row>
    <row r="395" spans="1:2">
      <c r="A395" s="42"/>
      <c r="B395" s="43"/>
    </row>
    <row r="396" spans="1:2">
      <c r="A396" s="42"/>
      <c r="B396" s="43"/>
    </row>
    <row r="397" spans="1:2">
      <c r="A397" s="42"/>
      <c r="B397" s="43"/>
    </row>
    <row r="398" spans="1:2">
      <c r="A398" s="42"/>
      <c r="B398" s="43"/>
    </row>
    <row r="399" spans="1:2">
      <c r="A399" s="42"/>
      <c r="B399" s="43"/>
    </row>
    <row r="400" spans="1:2">
      <c r="A400" s="42"/>
      <c r="B400" s="43"/>
    </row>
    <row r="401" spans="1:2">
      <c r="A401" s="42"/>
      <c r="B401" s="43"/>
    </row>
    <row r="402" spans="1:2">
      <c r="A402" s="42"/>
      <c r="B402" s="43"/>
    </row>
    <row r="403" spans="1:2">
      <c r="A403" s="42"/>
      <c r="B403" s="43"/>
    </row>
    <row r="404" spans="1:2">
      <c r="A404" s="42"/>
      <c r="B404" s="43"/>
    </row>
    <row r="405" spans="1:2">
      <c r="A405" s="42"/>
      <c r="B405" s="43"/>
    </row>
    <row r="406" spans="1:2">
      <c r="A406" s="42"/>
      <c r="B406" s="43"/>
    </row>
    <row r="407" spans="1:2">
      <c r="A407" s="42"/>
      <c r="B407" s="43"/>
    </row>
    <row r="408" spans="1:2">
      <c r="A408" s="42"/>
      <c r="B408" s="43"/>
    </row>
    <row r="409" spans="1:2">
      <c r="A409" s="42"/>
      <c r="B409" s="43"/>
    </row>
    <row r="410" spans="1:2">
      <c r="A410" s="42"/>
      <c r="B410" s="43"/>
    </row>
    <row r="411" spans="1:2">
      <c r="A411" s="42"/>
      <c r="B411" s="43"/>
    </row>
    <row r="412" spans="1:2">
      <c r="A412" s="42"/>
      <c r="B412" s="43"/>
    </row>
    <row r="413" spans="1:2">
      <c r="A413" s="42"/>
      <c r="B413" s="43"/>
    </row>
    <row r="414" spans="1:2">
      <c r="A414" s="42"/>
      <c r="B414" s="43"/>
    </row>
    <row r="415" spans="1:2">
      <c r="A415" s="42"/>
      <c r="B415" s="43"/>
    </row>
    <row r="416" spans="1:2">
      <c r="A416" s="42"/>
      <c r="B416" s="43"/>
    </row>
    <row r="417" spans="1:2">
      <c r="A417" s="42"/>
      <c r="B417" s="43"/>
    </row>
    <row r="418" spans="1:2">
      <c r="A418" s="42"/>
      <c r="B418" s="43"/>
    </row>
    <row r="419" spans="1:2">
      <c r="A419" s="42"/>
      <c r="B419" s="43"/>
    </row>
    <row r="420" spans="1:2">
      <c r="A420" s="42"/>
      <c r="B420" s="43"/>
    </row>
    <row r="421" spans="1:2">
      <c r="A421" s="42"/>
      <c r="B421" s="43"/>
    </row>
    <row r="422" spans="1:2">
      <c r="A422" s="42"/>
      <c r="B422" s="43"/>
    </row>
    <row r="423" spans="1:2">
      <c r="A423" s="42"/>
      <c r="B423" s="43"/>
    </row>
    <row r="424" spans="1:2">
      <c r="A424" s="42"/>
      <c r="B424" s="43"/>
    </row>
    <row r="425" spans="1:2">
      <c r="A425" s="42"/>
      <c r="B425" s="43"/>
    </row>
    <row r="426" spans="1:2">
      <c r="A426" s="42"/>
      <c r="B426" s="43"/>
    </row>
    <row r="427" spans="1:2">
      <c r="A427" s="42"/>
      <c r="B427" s="43"/>
    </row>
    <row r="428" spans="1:2">
      <c r="A428" s="42"/>
      <c r="B428" s="43"/>
    </row>
    <row r="429" spans="1:2">
      <c r="A429" s="42"/>
      <c r="B429" s="43"/>
    </row>
    <row r="430" spans="1:2">
      <c r="A430" s="42"/>
      <c r="B430" s="43"/>
    </row>
    <row r="431" spans="1:2">
      <c r="A431" s="42"/>
      <c r="B431" s="43"/>
    </row>
    <row r="432" spans="1:2">
      <c r="A432" s="42"/>
      <c r="B432" s="43"/>
    </row>
    <row r="433" spans="1:2">
      <c r="A433" s="42"/>
      <c r="B433" s="43"/>
    </row>
    <row r="434" spans="1:2">
      <c r="A434" s="42"/>
      <c r="B434" s="43"/>
    </row>
    <row r="435" spans="1:2">
      <c r="A435" s="42"/>
      <c r="B435" s="43"/>
    </row>
    <row r="436" spans="1:2">
      <c r="A436" s="42"/>
      <c r="B436" s="43"/>
    </row>
    <row r="437" spans="1:2">
      <c r="A437" s="42"/>
      <c r="B437" s="43"/>
    </row>
    <row r="438" spans="1:2">
      <c r="A438" s="42"/>
      <c r="B438" s="43"/>
    </row>
    <row r="439" spans="1:2">
      <c r="A439" s="42"/>
      <c r="B439" s="43"/>
    </row>
    <row r="440" spans="1:2">
      <c r="A440" s="42"/>
      <c r="B440" s="43"/>
    </row>
    <row r="441" spans="1:2">
      <c r="A441" s="42"/>
      <c r="B441" s="43"/>
    </row>
    <row r="442" spans="1:2">
      <c r="A442" s="42"/>
      <c r="B442" s="43"/>
    </row>
    <row r="443" spans="1:2">
      <c r="A443" s="42"/>
      <c r="B443" s="43"/>
    </row>
    <row r="444" spans="1:2">
      <c r="A444" s="42"/>
      <c r="B444" s="43"/>
    </row>
    <row r="445" spans="1:2">
      <c r="A445" s="42"/>
      <c r="B445" s="43"/>
    </row>
    <row r="446" spans="1:2">
      <c r="A446" s="42"/>
      <c r="B446" s="43"/>
    </row>
    <row r="447" spans="1:2">
      <c r="A447" s="42"/>
      <c r="B447" s="43"/>
    </row>
    <row r="448" spans="1:2">
      <c r="A448" s="42"/>
      <c r="B448" s="43"/>
    </row>
    <row r="449" spans="1:2">
      <c r="A449" s="42"/>
      <c r="B449" s="43"/>
    </row>
    <row r="450" spans="1:2">
      <c r="A450" s="42"/>
      <c r="B450" s="43"/>
    </row>
    <row r="451" spans="1:2">
      <c r="A451" s="42"/>
      <c r="B451" s="43"/>
    </row>
    <row r="452" spans="1:2">
      <c r="A452" s="42"/>
      <c r="B452" s="43"/>
    </row>
    <row r="453" spans="1:2">
      <c r="A453" s="42"/>
      <c r="B453" s="43"/>
    </row>
    <row r="454" spans="1:2">
      <c r="A454" s="42"/>
      <c r="B454" s="43"/>
    </row>
    <row r="455" spans="1:2">
      <c r="A455" s="42"/>
      <c r="B455" s="43"/>
    </row>
    <row r="456" spans="1:2">
      <c r="A456" s="42"/>
      <c r="B456" s="43"/>
    </row>
    <row r="457" spans="1:2">
      <c r="A457" s="42"/>
      <c r="B457" s="43"/>
    </row>
    <row r="458" spans="1:2">
      <c r="A458" s="42"/>
      <c r="B458" s="43"/>
    </row>
    <row r="459" spans="1:2">
      <c r="A459" s="42"/>
      <c r="B459" s="43"/>
    </row>
    <row r="460" spans="1:2">
      <c r="A460" s="42"/>
      <c r="B460" s="43"/>
    </row>
    <row r="461" spans="1:2">
      <c r="A461" s="42"/>
      <c r="B461" s="43"/>
    </row>
    <row r="462" spans="1:2">
      <c r="A462" s="42"/>
      <c r="B462" s="43"/>
    </row>
    <row r="463" spans="1:2">
      <c r="A463" s="42"/>
      <c r="B463" s="43"/>
    </row>
    <row r="464" spans="1:2">
      <c r="A464" s="42"/>
      <c r="B464" s="43"/>
    </row>
    <row r="465" spans="1:2">
      <c r="A465" s="42"/>
      <c r="B465" s="43"/>
    </row>
    <row r="466" spans="1:2">
      <c r="A466" s="42"/>
      <c r="B466" s="43"/>
    </row>
    <row r="467" spans="1:2">
      <c r="A467" s="42"/>
      <c r="B467" s="43"/>
    </row>
    <row r="468" spans="1:2">
      <c r="A468" s="42"/>
      <c r="B468" s="43"/>
    </row>
    <row r="469" spans="1:2">
      <c r="A469" s="42"/>
      <c r="B469" s="43"/>
    </row>
    <row r="470" spans="1:2">
      <c r="A470" s="42"/>
      <c r="B470" s="43"/>
    </row>
    <row r="471" spans="1:2">
      <c r="A471" s="42"/>
      <c r="B471" s="43"/>
    </row>
    <row r="472" spans="1:2">
      <c r="A472" s="42"/>
      <c r="B472" s="43"/>
    </row>
    <row r="473" spans="1:2">
      <c r="A473" s="42"/>
      <c r="B473" s="43"/>
    </row>
    <row r="474" spans="1:2">
      <c r="A474" s="42"/>
      <c r="B474" s="43"/>
    </row>
    <row r="475" spans="1:2">
      <c r="A475" s="42"/>
      <c r="B475" s="43"/>
    </row>
    <row r="476" spans="1:2">
      <c r="A476" s="42"/>
      <c r="B476" s="43"/>
    </row>
    <row r="477" spans="1:2">
      <c r="A477" s="42"/>
      <c r="B477" s="43"/>
    </row>
    <row r="478" spans="1:2">
      <c r="A478" s="42"/>
      <c r="B478" s="43"/>
    </row>
    <row r="479" spans="1:2">
      <c r="A479" s="42"/>
      <c r="B479" s="43"/>
    </row>
    <row r="480" spans="1:2">
      <c r="A480" s="42"/>
      <c r="B480" s="43"/>
    </row>
    <row r="481" spans="1:2">
      <c r="A481" s="42"/>
      <c r="B481" s="43"/>
    </row>
    <row r="482" spans="1:2">
      <c r="A482" s="42"/>
      <c r="B482" s="43"/>
    </row>
    <row r="483" spans="1:2">
      <c r="A483" s="42"/>
      <c r="B483" s="43"/>
    </row>
    <row r="484" spans="1:2">
      <c r="A484" s="42"/>
      <c r="B484" s="43"/>
    </row>
    <row r="485" spans="1:2">
      <c r="A485" s="42"/>
      <c r="B485" s="43"/>
    </row>
    <row r="486" spans="1:2">
      <c r="A486" s="42"/>
      <c r="B486" s="43"/>
    </row>
    <row r="487" spans="1:2">
      <c r="A487" s="42"/>
      <c r="B487" s="43"/>
    </row>
    <row r="488" spans="1:2">
      <c r="A488" s="42"/>
      <c r="B488" s="43"/>
    </row>
    <row r="489" spans="1:2">
      <c r="A489" s="42"/>
      <c r="B489" s="43"/>
    </row>
    <row r="490" spans="1:2">
      <c r="A490" s="42"/>
      <c r="B490" s="43"/>
    </row>
    <row r="491" spans="1:2">
      <c r="A491" s="42"/>
      <c r="B491" s="43"/>
    </row>
    <row r="492" spans="1:2">
      <c r="A492" s="42"/>
      <c r="B492" s="43"/>
    </row>
    <row r="493" spans="1:2">
      <c r="A493" s="42"/>
      <c r="B493" s="43"/>
    </row>
    <row r="494" spans="1:2">
      <c r="A494" s="42"/>
      <c r="B494" s="43"/>
    </row>
    <row r="495" spans="1:2">
      <c r="A495" s="42"/>
      <c r="B495" s="43"/>
    </row>
    <row r="496" spans="1:2">
      <c r="A496" s="42"/>
      <c r="B496" s="43"/>
    </row>
    <row r="497" spans="1:2">
      <c r="A497" s="42"/>
      <c r="B497" s="43"/>
    </row>
    <row r="498" spans="1:2">
      <c r="A498" s="42"/>
      <c r="B498" s="43"/>
    </row>
    <row r="499" spans="1:2">
      <c r="A499" s="42"/>
      <c r="B499" s="43"/>
    </row>
    <row r="500" spans="1:2">
      <c r="A500" s="42"/>
      <c r="B500" s="43"/>
    </row>
    <row r="501" spans="1:2">
      <c r="A501" s="42"/>
      <c r="B501" s="43"/>
    </row>
    <row r="502" spans="1:2">
      <c r="A502" s="42"/>
      <c r="B502" s="43"/>
    </row>
    <row r="503" spans="1:2">
      <c r="A503" s="42"/>
      <c r="B503" s="43"/>
    </row>
    <row r="504" spans="1:2">
      <c r="A504" s="42"/>
      <c r="B504" s="43"/>
    </row>
    <row r="505" spans="1:2">
      <c r="A505" s="42"/>
      <c r="B505" s="43"/>
    </row>
    <row r="506" spans="1:2">
      <c r="A506" s="42"/>
      <c r="B506" s="43"/>
    </row>
    <row r="507" spans="1:2">
      <c r="A507" s="42"/>
      <c r="B507" s="43"/>
    </row>
    <row r="508" spans="1:2">
      <c r="A508" s="42"/>
      <c r="B508" s="43"/>
    </row>
    <row r="509" spans="1:2">
      <c r="A509" s="42"/>
      <c r="B509" s="43"/>
    </row>
    <row r="510" spans="1:2">
      <c r="A510" s="42"/>
      <c r="B510" s="43"/>
    </row>
    <row r="511" spans="1:2">
      <c r="A511" s="42"/>
      <c r="B511" s="43"/>
    </row>
    <row r="512" spans="1:2">
      <c r="A512" s="42"/>
      <c r="B512" s="43"/>
    </row>
    <row r="513" spans="1:2">
      <c r="A513" s="42"/>
      <c r="B513" s="43"/>
    </row>
    <row r="514" spans="1:2">
      <c r="A514" s="42"/>
      <c r="B514" s="43"/>
    </row>
    <row r="515" spans="1:2">
      <c r="A515" s="42"/>
      <c r="B515" s="43"/>
    </row>
    <row r="516" spans="1:2">
      <c r="A516" s="42"/>
      <c r="B516" s="43"/>
    </row>
    <row r="517" spans="1:2">
      <c r="A517" s="42"/>
      <c r="B517" s="43"/>
    </row>
    <row r="518" spans="1:2">
      <c r="A518" s="42"/>
      <c r="B518" s="43"/>
    </row>
    <row r="519" spans="1:2">
      <c r="A519" s="42"/>
      <c r="B519" s="43"/>
    </row>
    <row r="520" spans="1:2">
      <c r="A520" s="42"/>
      <c r="B520" s="43"/>
    </row>
    <row r="521" spans="1:2">
      <c r="A521" s="42"/>
      <c r="B521" s="43"/>
    </row>
    <row r="522" spans="1:2">
      <c r="A522" s="42"/>
      <c r="B522" s="43"/>
    </row>
    <row r="523" spans="1:2">
      <c r="A523" s="42"/>
      <c r="B523" s="43"/>
    </row>
    <row r="524" spans="1:2">
      <c r="A524" s="42"/>
      <c r="B524" s="43"/>
    </row>
    <row r="525" spans="1:2">
      <c r="A525" s="42"/>
      <c r="B525" s="43"/>
    </row>
    <row r="526" spans="1:2">
      <c r="A526" s="42"/>
      <c r="B526" s="43"/>
    </row>
    <row r="527" spans="1:2">
      <c r="A527" s="42"/>
      <c r="B527" s="43"/>
    </row>
    <row r="528" spans="1:2">
      <c r="A528" s="42"/>
      <c r="B528" s="43"/>
    </row>
    <row r="529" spans="1:2">
      <c r="A529" s="42"/>
      <c r="B529" s="43"/>
    </row>
    <row r="530" spans="1:2">
      <c r="A530" s="42"/>
      <c r="B530" s="43"/>
    </row>
    <row r="531" spans="1:2">
      <c r="A531" s="42"/>
      <c r="B531" s="43"/>
    </row>
    <row r="532" spans="1:2">
      <c r="A532" s="42"/>
      <c r="B532" s="43"/>
    </row>
    <row r="533" spans="1:2">
      <c r="A533" s="42"/>
      <c r="B533" s="43"/>
    </row>
    <row r="534" spans="1:2">
      <c r="A534" s="42"/>
      <c r="B534" s="43"/>
    </row>
    <row r="535" spans="1:2">
      <c r="A535" s="42"/>
      <c r="B535" s="43"/>
    </row>
    <row r="536" spans="1:2">
      <c r="A536" s="42"/>
      <c r="B536" s="43"/>
    </row>
    <row r="537" spans="1:2">
      <c r="A537" s="42"/>
      <c r="B537" s="43"/>
    </row>
    <row r="538" spans="1:2">
      <c r="A538" s="42"/>
      <c r="B538" s="43"/>
    </row>
    <row r="539" spans="1:2">
      <c r="A539" s="42"/>
      <c r="B539" s="43"/>
    </row>
    <row r="540" spans="1:2">
      <c r="A540" s="42"/>
      <c r="B540" s="43"/>
    </row>
    <row r="541" spans="1:2">
      <c r="A541" s="42"/>
      <c r="B541" s="43"/>
    </row>
    <row r="542" spans="1:2">
      <c r="A542" s="42"/>
      <c r="B542" s="43"/>
    </row>
    <row r="543" spans="1:2">
      <c r="A543" s="42"/>
      <c r="B543" s="43"/>
    </row>
    <row r="544" spans="1:2">
      <c r="A544" s="42"/>
      <c r="B544" s="43"/>
    </row>
    <row r="545" spans="1:2">
      <c r="A545" s="42"/>
      <c r="B545" s="43"/>
    </row>
    <row r="546" spans="1:2">
      <c r="A546" s="42"/>
      <c r="B546" s="43"/>
    </row>
    <row r="547" spans="1:2">
      <c r="A547" s="42"/>
      <c r="B547" s="43"/>
    </row>
    <row r="548" spans="1:2">
      <c r="A548" s="42"/>
      <c r="B548" s="43"/>
    </row>
    <row r="549" spans="1:2">
      <c r="A549" s="42"/>
      <c r="B549" s="43"/>
    </row>
    <row r="550" spans="1:2">
      <c r="A550" s="42"/>
      <c r="B550" s="43"/>
    </row>
    <row r="551" spans="1:2">
      <c r="A551" s="42"/>
      <c r="B551" s="43"/>
    </row>
    <row r="552" spans="1:2">
      <c r="A552" s="42"/>
      <c r="B552" s="43"/>
    </row>
    <row r="553" spans="1:2">
      <c r="A553" s="42"/>
      <c r="B553" s="43"/>
    </row>
    <row r="554" spans="1:2">
      <c r="A554" s="42"/>
      <c r="B554" s="43"/>
    </row>
    <row r="555" spans="1:2">
      <c r="A555" s="42"/>
      <c r="B555" s="43"/>
    </row>
    <row r="556" spans="1:2">
      <c r="A556" s="42"/>
      <c r="B556" s="43"/>
    </row>
    <row r="557" spans="1:2">
      <c r="A557" s="42"/>
      <c r="B557" s="43"/>
    </row>
    <row r="558" spans="1:2">
      <c r="A558" s="42"/>
      <c r="B558" s="43"/>
    </row>
    <row r="559" spans="1:2">
      <c r="A559" s="42"/>
      <c r="B559" s="43"/>
    </row>
    <row r="560" spans="1:2">
      <c r="A560" s="42"/>
      <c r="B560" s="43"/>
    </row>
    <row r="561" spans="1:2">
      <c r="A561" s="42"/>
      <c r="B561" s="43"/>
    </row>
    <row r="562" spans="1:2">
      <c r="A562" s="42"/>
      <c r="B562" s="43"/>
    </row>
    <row r="563" spans="1:2">
      <c r="A563" s="42"/>
      <c r="B563" s="43"/>
    </row>
    <row r="564" spans="1:2">
      <c r="A564" s="42"/>
      <c r="B564" s="43"/>
    </row>
    <row r="565" spans="1:2">
      <c r="A565" s="42"/>
      <c r="B565" s="43"/>
    </row>
    <row r="566" spans="1:2">
      <c r="A566" s="42"/>
      <c r="B566" s="43"/>
    </row>
    <row r="567" spans="1:2">
      <c r="A567" s="42"/>
      <c r="B567" s="43"/>
    </row>
    <row r="568" spans="1:2">
      <c r="A568" s="42"/>
      <c r="B568" s="43"/>
    </row>
    <row r="569" spans="1:2">
      <c r="A569" s="42"/>
      <c r="B569" s="43"/>
    </row>
    <row r="570" spans="1:2">
      <c r="A570" s="42"/>
      <c r="B570" s="43"/>
    </row>
    <row r="571" spans="1:2">
      <c r="A571" s="42"/>
      <c r="B571" s="43"/>
    </row>
    <row r="572" spans="1:2">
      <c r="A572" s="42"/>
      <c r="B572" s="43"/>
    </row>
    <row r="573" spans="1:2">
      <c r="A573" s="42"/>
      <c r="B573" s="43"/>
    </row>
    <row r="574" spans="1:2">
      <c r="A574" s="42"/>
      <c r="B574" s="43"/>
    </row>
    <row r="575" spans="1:2">
      <c r="A575" s="42"/>
      <c r="B575" s="43"/>
    </row>
    <row r="576" spans="1:2">
      <c r="A576" s="42"/>
      <c r="B576" s="43"/>
    </row>
    <row r="577" spans="1:2">
      <c r="A577" s="42"/>
      <c r="B577" s="43"/>
    </row>
    <row r="578" spans="1:2">
      <c r="A578" s="42"/>
      <c r="B578" s="43"/>
    </row>
    <row r="579" spans="1:2">
      <c r="A579" s="42"/>
      <c r="B579" s="43"/>
    </row>
    <row r="580" spans="1:2">
      <c r="A580" s="42"/>
      <c r="B580" s="43"/>
    </row>
    <row r="581" spans="1:2">
      <c r="A581" s="42"/>
      <c r="B581" s="43"/>
    </row>
    <row r="582" spans="1:2">
      <c r="A582" s="42"/>
      <c r="B582" s="43"/>
    </row>
    <row r="583" spans="1:2">
      <c r="A583" s="42"/>
      <c r="B583" s="43"/>
    </row>
    <row r="584" spans="1:2">
      <c r="A584" s="42"/>
      <c r="B584" s="43"/>
    </row>
    <row r="585" spans="1:2">
      <c r="A585" s="42"/>
      <c r="B585" s="43"/>
    </row>
    <row r="586" spans="1:2">
      <c r="A586" s="42"/>
      <c r="B586" s="43"/>
    </row>
    <row r="587" spans="1:2">
      <c r="A587" s="42"/>
      <c r="B587" s="43"/>
    </row>
    <row r="588" spans="1:2">
      <c r="A588" s="42"/>
      <c r="B588" s="43"/>
    </row>
    <row r="589" spans="1:2">
      <c r="A589" s="42"/>
      <c r="B589" s="43"/>
    </row>
    <row r="590" spans="1:2">
      <c r="A590" s="42"/>
      <c r="B590" s="43"/>
    </row>
    <row r="591" spans="1:2">
      <c r="A591" s="42"/>
      <c r="B591" s="43"/>
    </row>
    <row r="592" spans="1:2">
      <c r="A592" s="42"/>
      <c r="B592" s="43"/>
    </row>
    <row r="593" spans="1:2">
      <c r="A593" s="42"/>
      <c r="B593" s="43"/>
    </row>
    <row r="594" spans="1:2">
      <c r="A594" s="42"/>
      <c r="B594" s="43"/>
    </row>
    <row r="595" spans="1:2">
      <c r="A595" s="42"/>
      <c r="B595" s="43"/>
    </row>
    <row r="596" spans="1:2">
      <c r="A596" s="42"/>
      <c r="B596" s="43"/>
    </row>
    <row r="597" spans="1:2">
      <c r="A597" s="42"/>
      <c r="B597" s="43"/>
    </row>
    <row r="598" spans="1:2">
      <c r="A598" s="42"/>
      <c r="B598" s="43"/>
    </row>
    <row r="599" spans="1:2">
      <c r="A599" s="42"/>
      <c r="B599" s="43"/>
    </row>
    <row r="600" spans="1:2">
      <c r="A600" s="42"/>
      <c r="B600" s="43"/>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9" type="noConversion"/>
  <printOptions horizontalCentered="1" gridLines="1"/>
  <pageMargins left="0.25" right="0.25" top="1" bottom="0.5" header="0.5" footer="0.5"/>
  <pageSetup paperSize="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2018-12-27T16:07:53Z</cp:lastPrinted>
  <dcterms:created xsi:type="dcterms:W3CDTF">2013-01-16T05:24:21Z</dcterms:created>
  <dcterms:modified xsi:type="dcterms:W3CDTF">2021-11-19T16:48:34Z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